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1995" sheetId="1" r:id="rId1"/>
    <sheet name="2000" sheetId="2" r:id="rId2"/>
    <sheet name="2005" sheetId="3" r:id="rId3"/>
    <sheet name="2010" sheetId="4" r:id="rId4"/>
  </sheets>
  <definedNames>
    <definedName name="_xlnm.Print_Area" localSheetId="0">'1995'!$B$2:$BS$59</definedName>
    <definedName name="_xlnm.Print_Area" localSheetId="1">'2000'!$B$2:$BT$59</definedName>
    <definedName name="_xlnm.Print_Area" localSheetId="2">'2005'!$B$2:$BY$66</definedName>
    <definedName name="_xlnm.Print_Area" localSheetId="3">'2010'!$B$2:$BK$66</definedName>
  </definedNames>
  <calcPr fullCalcOnLoad="1"/>
</workbook>
</file>

<file path=xl/sharedStrings.xml><?xml version="1.0" encoding="utf-8"?>
<sst xmlns="http://schemas.openxmlformats.org/spreadsheetml/2006/main" count="666" uniqueCount="253">
  <si>
    <t>鉱</t>
  </si>
  <si>
    <t>業</t>
  </si>
  <si>
    <t>計</t>
  </si>
  <si>
    <t>製</t>
  </si>
  <si>
    <t>木　  材 ・ 木  製  品</t>
  </si>
  <si>
    <t>家  　具 ・ 装  備  品</t>
  </si>
  <si>
    <t>造</t>
  </si>
  <si>
    <t>プ ラ ス チ ッ ク 製品</t>
  </si>
  <si>
    <t>ゴ     ム    製    品</t>
  </si>
  <si>
    <t>窯   業 ・ 土 石 製 品</t>
  </si>
  <si>
    <t>鉄　               鋼</t>
  </si>
  <si>
    <t>業</t>
  </si>
  <si>
    <t>一  般  機  械  器  具</t>
  </si>
  <si>
    <t>電  気  機  械  器  具</t>
  </si>
  <si>
    <t>精  密  機  械  器  具</t>
  </si>
  <si>
    <t>卸</t>
  </si>
  <si>
    <t>農 畜 産 物 ･ 水 産 物</t>
  </si>
  <si>
    <t>食　   料 ・ 飲   　料</t>
  </si>
  <si>
    <t>建   　築  　材　   料</t>
  </si>
  <si>
    <t>売</t>
  </si>
  <si>
    <t>化　   学  　製   　品</t>
  </si>
  <si>
    <t>再   　生  　資   　源</t>
  </si>
  <si>
    <t>機　   械  　器   　具</t>
  </si>
  <si>
    <t>業</t>
  </si>
  <si>
    <t>医  薬  品・化  粧  品</t>
  </si>
  <si>
    <t>倉</t>
  </si>
  <si>
    <t>野　　　        　　積</t>
  </si>
  <si>
    <t>貯   　蔵 　 そ　   う</t>
  </si>
  <si>
    <t>庫</t>
  </si>
  <si>
    <t>危   険   品（建  屋）</t>
  </si>
  <si>
    <t>危   険   品（タンク）</t>
  </si>
  <si>
    <t>水　            　　面</t>
  </si>
  <si>
    <t>冷　　              蔵</t>
  </si>
  <si>
    <t>合　　　　　　　　　計</t>
  </si>
  <si>
    <t>パルプ・紙・紙加工品</t>
  </si>
  <si>
    <t>その他の製造業</t>
  </si>
  <si>
    <t>（３日間調査　単位：トン）</t>
  </si>
  <si>
    <t>　発産業業種</t>
  </si>
  <si>
    <t>着産業業種　</t>
  </si>
  <si>
    <t>農　　　業</t>
  </si>
  <si>
    <t>林　　　業</t>
  </si>
  <si>
    <t>漁　　　業</t>
  </si>
  <si>
    <t>金　　属</t>
  </si>
  <si>
    <t>石炭・亜炭</t>
  </si>
  <si>
    <t xml:space="preserve"> 原油・</t>
  </si>
  <si>
    <t>なめし革・同製品・毛皮</t>
  </si>
  <si>
    <t>非 　 鉄 　 金　  属</t>
  </si>
  <si>
    <t>金    属  　製　  品</t>
  </si>
  <si>
    <t>輸 送 用 機 械 器 具</t>
  </si>
  <si>
    <t>衣 服・身 の 回 り 品</t>
  </si>
  <si>
    <t>鉱   物 ・ 金 属 材 料</t>
  </si>
  <si>
    <t>家  具・建  具・じゅう器</t>
  </si>
  <si>
    <t>その他の卸売業</t>
  </si>
  <si>
    <t>１・２・３ 類</t>
  </si>
  <si>
    <t>繊　　　維</t>
  </si>
  <si>
    <t xml:space="preserve">繊維製品 </t>
  </si>
  <si>
    <t>木材・木製品</t>
  </si>
  <si>
    <t>家具・装備品</t>
  </si>
  <si>
    <t xml:space="preserve"> パルプ・紙</t>
  </si>
  <si>
    <t xml:space="preserve">・紙加工品 </t>
  </si>
  <si>
    <t>出版・印刷</t>
  </si>
  <si>
    <t>化　　　学</t>
  </si>
  <si>
    <t xml:space="preserve">・石炭製品 </t>
  </si>
  <si>
    <t xml:space="preserve"> 石油製品</t>
  </si>
  <si>
    <t xml:space="preserve">製品 </t>
  </si>
  <si>
    <t>ゴ ム 製 品</t>
  </si>
  <si>
    <t xml:space="preserve"> なめし皮・</t>
  </si>
  <si>
    <t>鉄　　　鋼</t>
  </si>
  <si>
    <t>非 鉄 金 属</t>
  </si>
  <si>
    <t>金 属 製 品</t>
  </si>
  <si>
    <t>一般機械器具</t>
  </si>
  <si>
    <t>電気機械器具</t>
  </si>
  <si>
    <t xml:space="preserve"> 輸送用</t>
  </si>
  <si>
    <t xml:space="preserve">機械器具 </t>
  </si>
  <si>
    <t>精密機械器具</t>
  </si>
  <si>
    <t xml:space="preserve">製造業 </t>
  </si>
  <si>
    <t xml:space="preserve"> その他の</t>
  </si>
  <si>
    <t>各種商品</t>
  </si>
  <si>
    <t>各 種 商 品</t>
  </si>
  <si>
    <t>繊　 維　 品</t>
  </si>
  <si>
    <t>非   金   属</t>
  </si>
  <si>
    <t>食 　料 　品</t>
  </si>
  <si>
    <t>建　 設 　業</t>
  </si>
  <si>
    <t xml:space="preserve"> 衣服・</t>
  </si>
  <si>
    <t xml:space="preserve">身の回り品 </t>
  </si>
  <si>
    <t xml:space="preserve"> 農畜産物</t>
  </si>
  <si>
    <t xml:space="preserve">・水産物 </t>
  </si>
  <si>
    <t>食料・飲料</t>
  </si>
  <si>
    <t>建 築 材 料</t>
  </si>
  <si>
    <t>化 学 製 品</t>
  </si>
  <si>
    <t xml:space="preserve"> 鉱物・</t>
  </si>
  <si>
    <t>再 生 資 源</t>
  </si>
  <si>
    <t>機 械 器 具</t>
  </si>
  <si>
    <t xml:space="preserve">卸売業 </t>
  </si>
  <si>
    <t xml:space="preserve"> 家具・建具</t>
  </si>
  <si>
    <t xml:space="preserve">・じゅう器 </t>
  </si>
  <si>
    <t xml:space="preserve"> 医薬品</t>
  </si>
  <si>
    <t xml:space="preserve"> 織物・衣服</t>
  </si>
  <si>
    <t xml:space="preserve">・身の回り品 </t>
  </si>
  <si>
    <t>飲 食 料 品</t>
  </si>
  <si>
    <t xml:space="preserve">小売業 </t>
  </si>
  <si>
    <t>飲　 食 　店</t>
  </si>
  <si>
    <t>運　　輸　・　通　　信　　業</t>
  </si>
  <si>
    <t>運　 送 　業</t>
  </si>
  <si>
    <t>倉 　庫 　業</t>
  </si>
  <si>
    <t>通　 信 　業</t>
  </si>
  <si>
    <t>金融・保険業</t>
  </si>
  <si>
    <t>不動産業</t>
  </si>
  <si>
    <t xml:space="preserve"> 電気・ガス</t>
  </si>
  <si>
    <t xml:space="preserve">・水道業 </t>
  </si>
  <si>
    <t>サービス業</t>
  </si>
  <si>
    <t>協 同 組 合</t>
  </si>
  <si>
    <t>サ　ー　ビ　ス　業</t>
  </si>
  <si>
    <t>公　　務</t>
  </si>
  <si>
    <t>個　　人</t>
  </si>
  <si>
    <t>合　　計</t>
  </si>
  <si>
    <t>外　　国</t>
  </si>
  <si>
    <t xml:space="preserve">天然ガス </t>
  </si>
  <si>
    <t xml:space="preserve"> 窯業・</t>
  </si>
  <si>
    <t xml:space="preserve">土石製品 </t>
  </si>
  <si>
    <t xml:space="preserve">金属材料 </t>
  </si>
  <si>
    <t xml:space="preserve"> 代理商</t>
  </si>
  <si>
    <t xml:space="preserve">・仲立業 </t>
  </si>
  <si>
    <t xml:space="preserve">・化粧品 </t>
  </si>
  <si>
    <t xml:space="preserve"> 自動車</t>
  </si>
  <si>
    <t xml:space="preserve">・自転車 </t>
  </si>
  <si>
    <t>鉱　　　　　　　　　　　　　　　　　業</t>
  </si>
  <si>
    <t>金　　　        　　属</t>
  </si>
  <si>
    <t>石　   炭 ・ 亜   　炭</t>
  </si>
  <si>
    <t>原   油 ・ 天 然 ガ ス</t>
  </si>
  <si>
    <t>非   金   属</t>
  </si>
  <si>
    <t>食　   　 料   　 　品</t>
  </si>
  <si>
    <t xml:space="preserve">繊 　  維 　  </t>
  </si>
  <si>
    <t>衣服・その他繊維製品</t>
  </si>
  <si>
    <t>出　   版 ・ 印   　刷</t>
  </si>
  <si>
    <t>化 　  学</t>
  </si>
  <si>
    <t>石油製品・石炭製品</t>
  </si>
  <si>
    <t>各   　種  　商 　  品</t>
  </si>
  <si>
    <t>繊    　  維      　品</t>
  </si>
  <si>
    <t>製　　　　　　　　　　　　　　　　　　造　　　　　　　　　　　　　　　　　　業</t>
  </si>
  <si>
    <t>衣服・その他</t>
  </si>
  <si>
    <t xml:space="preserve"> プラスチック</t>
  </si>
  <si>
    <t>同製品･毛皮</t>
  </si>
  <si>
    <t>１・２・３ 類</t>
  </si>
  <si>
    <t>卸　　　　　　　　　　　　　　　　　　売　　　　　　　　　　　　　　　　　　業</t>
  </si>
  <si>
    <t>小　　　　　　　　　　　　売　　　　　　　　　　　　業</t>
  </si>
  <si>
    <t>表Ⅰ－５－14　産業業種間流動量の推移　－重量－</t>
  </si>
  <si>
    <t xml:space="preserve"> プラスチック</t>
  </si>
  <si>
    <t>運　　　　輸　　　　業</t>
  </si>
  <si>
    <t>情報通信業</t>
  </si>
  <si>
    <t xml:space="preserve"> 医療･福祉</t>
  </si>
  <si>
    <t xml:space="preserve"> なめし革・</t>
  </si>
  <si>
    <t>　一　般</t>
  </si>
  <si>
    <t>　電　気</t>
  </si>
  <si>
    <t xml:space="preserve"> 自　動　車</t>
  </si>
  <si>
    <t xml:space="preserve"> ･教育･学習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</si>
  <si>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</si>
  <si>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</si>
  <si>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</si>
  <si>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</si>
  <si>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</si>
  <si>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</si>
  <si>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繊維</t>
  </si>
  <si>
    <t>衣服･その他繊維品</t>
  </si>
  <si>
    <t>木材・木製品</t>
  </si>
  <si>
    <t>家具・装備品</t>
  </si>
  <si>
    <t>パルプ･紙･紙加工品</t>
  </si>
  <si>
    <t>出版・印刷</t>
  </si>
  <si>
    <t>石油製品・石炭製品</t>
  </si>
  <si>
    <t>プラスチック製品</t>
  </si>
  <si>
    <t>ゴム製品</t>
  </si>
  <si>
    <t>窯業・土石製品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</si>
  <si>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</si>
  <si>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</si>
  <si>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</si>
  <si>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</si>
  <si>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</si>
  <si>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</si>
  <si>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</si>
  <si>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</si>
  <si>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</si>
  <si>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</si>
  <si>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</si>
  <si>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</si>
  <si>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</si>
  <si>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</si>
  <si>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一般機械器具</t>
  </si>
  <si>
    <t>自動車</t>
  </si>
  <si>
    <t>電気機械器具</t>
  </si>
  <si>
    <t>その他の機械器具</t>
  </si>
  <si>
    <t>家具・建具･じゅう器</t>
  </si>
  <si>
    <t>その他の卸売業</t>
  </si>
  <si>
    <t xml:space="preserve"> 情報通信</t>
  </si>
  <si>
    <t xml:space="preserve"> 電子部品</t>
  </si>
  <si>
    <t xml:space="preserve">機械器具 </t>
  </si>
  <si>
    <t xml:space="preserve">・デバイス </t>
  </si>
  <si>
    <t xml:space="preserve">機械器具 </t>
  </si>
  <si>
    <t xml:space="preserve">支援業 </t>
  </si>
  <si>
    <t>化学</t>
  </si>
  <si>
    <t>なめし革・同製品・毛皮</t>
  </si>
  <si>
    <t>鉄鋼</t>
  </si>
  <si>
    <t>情報通信機械器具</t>
  </si>
  <si>
    <t>電子部品・デバイス</t>
  </si>
  <si>
    <t>農畜産物・水産物</t>
  </si>
  <si>
    <t>鉱　　　業</t>
  </si>
  <si>
    <t>飲食
サービス業
・宿泊業</t>
  </si>
  <si>
    <t>不動産業
・物品賃貸業</t>
  </si>
  <si>
    <t>運輸業
・郵便業</t>
  </si>
  <si>
    <t>情報・通信業</t>
  </si>
  <si>
    <t xml:space="preserve"> 電気・ガス
・熱供給
・水道業 </t>
  </si>
  <si>
    <t>医療･福祉</t>
  </si>
  <si>
    <t xml:space="preserve">教育･
学習支援業 </t>
  </si>
  <si>
    <t>学術研究
・専門・技術
サービス業</t>
  </si>
  <si>
    <t>協 同 組 合
・郵 便 局</t>
  </si>
  <si>
    <t>生活関連
サービス業
・娯楽業</t>
  </si>
  <si>
    <t>その他の
サービス業</t>
  </si>
  <si>
    <t>印刷・同関連</t>
  </si>
  <si>
    <t>　はん用</t>
  </si>
  <si>
    <t>　生産用</t>
  </si>
  <si>
    <t xml:space="preserve"> 業務用</t>
  </si>
  <si>
    <t>電子部品・デバ</t>
  </si>
  <si>
    <t xml:space="preserve"> 情報通信</t>
  </si>
  <si>
    <t>繊維・衣服等</t>
  </si>
  <si>
    <t>飲 食 料 品</t>
  </si>
  <si>
    <t>建材･鉱物金属</t>
  </si>
  <si>
    <t>無　店　舗</t>
  </si>
  <si>
    <t>イス・電子回路</t>
  </si>
  <si>
    <t>材料･化学製品</t>
  </si>
  <si>
    <t>繊維</t>
  </si>
  <si>
    <t>パルプ・紙・紙加工品</t>
  </si>
  <si>
    <t>化学</t>
  </si>
  <si>
    <t>鉄鋼</t>
  </si>
  <si>
    <t xml:space="preserve">機 械 器 具 </t>
  </si>
  <si>
    <t xml:space="preserve">機 械 器 具 </t>
  </si>
  <si>
    <t>①1995年調査</t>
  </si>
  <si>
    <t>②2000年調査</t>
  </si>
  <si>
    <t>③2005年調査</t>
  </si>
  <si>
    <t>④2010年調査</t>
  </si>
  <si>
    <t>採石業、砂・砂利・玉石採取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</si>
  <si>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</si>
  <si>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</si>
  <si>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</si>
  <si>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</si>
  <si>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</si>
  <si>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</si>
  <si>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</si>
  <si>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</si>
  <si>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医薬品・化粧品</t>
  </si>
  <si>
    <t xml:space="preserve">同製品・毛皮 </t>
  </si>
  <si>
    <t xml:space="preserve"> 飲料・たばこ</t>
  </si>
  <si>
    <t xml:space="preserve">・飼料 </t>
  </si>
  <si>
    <t>飲料・たばこ・飼料</t>
  </si>
  <si>
    <t>注）日本標準産業分類の変更などに伴い、産業業種分類は調査年次によって異なる。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</si>
</sst>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[Red]\-#,##0.0"/>
    <numFmt numFmtId="179" formatCode="#,##0.000;[Red]\-#,##0.000"/>
    <numFmt numFmtId="180" formatCode="#,##0;\-#,##0;"/>
    <numFmt numFmtId="181" formatCode="@\ "/>
  </numFmts>
  <fonts count="7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0" xfId="17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38" fontId="2" fillId="0" borderId="3" xfId="17" applyNumberFormat="1" applyFont="1" applyFill="1" applyBorder="1" applyAlignment="1">
      <alignment horizontal="center" vertical="center"/>
    </xf>
    <xf numFmtId="38" fontId="2" fillId="0" borderId="4" xfId="17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6" xfId="17" applyNumberFormat="1" applyFont="1" applyFill="1" applyBorder="1" applyAlignment="1">
      <alignment horizontal="center" vertical="center"/>
    </xf>
    <xf numFmtId="38" fontId="2" fillId="0" borderId="7" xfId="17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38" fontId="2" fillId="0" borderId="6" xfId="17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80" fontId="2" fillId="0" borderId="17" xfId="17" applyNumberFormat="1" applyFont="1" applyFill="1" applyBorder="1" applyAlignment="1">
      <alignment vertical="center"/>
    </xf>
    <xf numFmtId="180" fontId="2" fillId="0" borderId="18" xfId="17" applyNumberFormat="1" applyFont="1" applyFill="1" applyBorder="1" applyAlignment="1">
      <alignment vertical="center"/>
    </xf>
    <xf numFmtId="180" fontId="2" fillId="0" borderId="0" xfId="17" applyNumberFormat="1" applyFont="1" applyFill="1" applyAlignment="1">
      <alignment vertical="center"/>
    </xf>
    <xf numFmtId="38" fontId="2" fillId="0" borderId="0" xfId="17" applyNumberFormat="1" applyFont="1" applyFill="1" applyAlignment="1">
      <alignment horizontal="right" vertical="center"/>
    </xf>
    <xf numFmtId="180" fontId="2" fillId="0" borderId="9" xfId="17" applyNumberFormat="1" applyFont="1" applyFill="1" applyBorder="1" applyAlignment="1">
      <alignment vertical="center"/>
    </xf>
    <xf numFmtId="180" fontId="2" fillId="0" borderId="14" xfId="17" applyNumberFormat="1" applyFont="1" applyFill="1" applyBorder="1" applyAlignment="1">
      <alignment vertical="center"/>
    </xf>
    <xf numFmtId="180" fontId="2" fillId="0" borderId="19" xfId="17" applyNumberFormat="1" applyFont="1" applyFill="1" applyBorder="1" applyAlignment="1">
      <alignment vertical="center"/>
    </xf>
    <xf numFmtId="180" fontId="2" fillId="0" borderId="10" xfId="17" applyNumberFormat="1" applyFont="1" applyFill="1" applyBorder="1" applyAlignment="1">
      <alignment vertical="center"/>
    </xf>
    <xf numFmtId="180" fontId="2" fillId="0" borderId="6" xfId="17" applyNumberFormat="1" applyFont="1" applyFill="1" applyBorder="1" applyAlignment="1">
      <alignment vertical="center"/>
    </xf>
    <xf numFmtId="180" fontId="2" fillId="0" borderId="20" xfId="17" applyNumberFormat="1" applyFont="1" applyFill="1" applyBorder="1" applyAlignment="1">
      <alignment vertical="center"/>
    </xf>
    <xf numFmtId="180" fontId="2" fillId="0" borderId="7" xfId="17" applyNumberFormat="1" applyFont="1" applyFill="1" applyBorder="1" applyAlignment="1">
      <alignment vertical="center"/>
    </xf>
    <xf numFmtId="180" fontId="2" fillId="0" borderId="21" xfId="17" applyNumberFormat="1" applyFont="1" applyFill="1" applyBorder="1" applyAlignment="1">
      <alignment vertical="center"/>
    </xf>
    <xf numFmtId="180" fontId="2" fillId="0" borderId="22" xfId="17" applyNumberFormat="1" applyFont="1" applyFill="1" applyBorder="1" applyAlignment="1">
      <alignment vertical="center"/>
    </xf>
    <xf numFmtId="180" fontId="2" fillId="0" borderId="16" xfId="17" applyNumberFormat="1" applyFont="1" applyFill="1" applyBorder="1" applyAlignment="1">
      <alignment vertical="center"/>
    </xf>
    <xf numFmtId="180" fontId="2" fillId="0" borderId="23" xfId="17" applyNumberFormat="1" applyFont="1" applyFill="1" applyBorder="1" applyAlignment="1">
      <alignment vertical="center"/>
    </xf>
    <xf numFmtId="180" fontId="2" fillId="0" borderId="24" xfId="17" applyNumberFormat="1" applyFont="1" applyFill="1" applyBorder="1" applyAlignment="1">
      <alignment vertical="center"/>
    </xf>
    <xf numFmtId="180" fontId="2" fillId="0" borderId="6" xfId="17" applyNumberFormat="1" applyFont="1" applyFill="1" applyBorder="1" applyAlignment="1">
      <alignment horizontal="left" vertical="center"/>
    </xf>
    <xf numFmtId="180" fontId="2" fillId="0" borderId="6" xfId="17" applyNumberFormat="1" applyFont="1" applyFill="1" applyBorder="1" applyAlignment="1">
      <alignment horizontal="center" vertical="center"/>
    </xf>
    <xf numFmtId="180" fontId="2" fillId="0" borderId="10" xfId="17" applyNumberFormat="1" applyFont="1" applyFill="1" applyBorder="1" applyAlignment="1">
      <alignment horizontal="left" vertical="center"/>
    </xf>
    <xf numFmtId="180" fontId="2" fillId="0" borderId="14" xfId="17" applyNumberFormat="1" applyFont="1" applyFill="1" applyBorder="1" applyAlignment="1">
      <alignment horizontal="left" vertical="center"/>
    </xf>
    <xf numFmtId="180" fontId="2" fillId="0" borderId="7" xfId="0" applyNumberFormat="1" applyFont="1" applyBorder="1" applyAlignment="1">
      <alignment horizontal="right" vertical="center"/>
    </xf>
    <xf numFmtId="180" fontId="2" fillId="0" borderId="7" xfId="17" applyNumberFormat="1" applyFont="1" applyFill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0" fontId="2" fillId="0" borderId="23" xfId="0" applyNumberFormat="1" applyFont="1" applyBorder="1" applyAlignment="1">
      <alignment horizontal="center" vertical="center"/>
    </xf>
    <xf numFmtId="180" fontId="2" fillId="0" borderId="4" xfId="17" applyNumberFormat="1" applyFont="1" applyFill="1" applyBorder="1" applyAlignment="1">
      <alignment horizontal="center" vertical="center"/>
    </xf>
    <xf numFmtId="180" fontId="2" fillId="0" borderId="7" xfId="17" applyNumberFormat="1" applyFont="1" applyFill="1" applyBorder="1" applyAlignment="1">
      <alignment horizontal="center" vertical="center"/>
    </xf>
    <xf numFmtId="180" fontId="2" fillId="0" borderId="9" xfId="17" applyNumberFormat="1" applyFont="1" applyFill="1" applyBorder="1" applyAlignment="1">
      <alignment horizontal="left" vertical="center"/>
    </xf>
    <xf numFmtId="180" fontId="2" fillId="0" borderId="16" xfId="17" applyNumberFormat="1" applyFont="1" applyFill="1" applyBorder="1" applyAlignment="1">
      <alignment horizontal="right" vertical="center"/>
    </xf>
    <xf numFmtId="180" fontId="2" fillId="0" borderId="4" xfId="17" applyNumberFormat="1" applyFont="1" applyFill="1" applyBorder="1" applyAlignment="1">
      <alignment horizontal="distributed" vertical="center"/>
    </xf>
    <xf numFmtId="180" fontId="2" fillId="0" borderId="3" xfId="17" applyNumberFormat="1" applyFont="1" applyFill="1" applyBorder="1" applyAlignment="1">
      <alignment horizontal="distributed" vertical="center"/>
    </xf>
    <xf numFmtId="180" fontId="2" fillId="0" borderId="3" xfId="17" applyNumberFormat="1" applyFont="1" applyFill="1" applyBorder="1" applyAlignment="1">
      <alignment horizontal="center" vertical="center"/>
    </xf>
    <xf numFmtId="180" fontId="2" fillId="0" borderId="25" xfId="17" applyNumberFormat="1" applyFont="1" applyFill="1" applyBorder="1" applyAlignment="1">
      <alignment horizontal="center" vertical="center"/>
    </xf>
    <xf numFmtId="180" fontId="2" fillId="0" borderId="26" xfId="17" applyNumberFormat="1" applyFont="1" applyFill="1" applyBorder="1" applyAlignment="1">
      <alignment horizontal="center" vertical="center"/>
    </xf>
    <xf numFmtId="180" fontId="2" fillId="0" borderId="20" xfId="17" applyNumberFormat="1" applyFont="1" applyFill="1" applyBorder="1" applyAlignment="1">
      <alignment horizontal="center" vertical="center"/>
    </xf>
    <xf numFmtId="180" fontId="2" fillId="0" borderId="3" xfId="17" applyNumberFormat="1" applyFont="1" applyFill="1" applyBorder="1" applyAlignment="1">
      <alignment vertical="center"/>
    </xf>
    <xf numFmtId="180" fontId="2" fillId="0" borderId="27" xfId="17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80" fontId="2" fillId="0" borderId="14" xfId="17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80" fontId="2" fillId="0" borderId="3" xfId="17" applyNumberFormat="1" applyFont="1" applyFill="1" applyBorder="1" applyAlignment="1">
      <alignment horizontal="center" vertical="center"/>
    </xf>
    <xf numFmtId="180" fontId="2" fillId="0" borderId="14" xfId="17" applyNumberFormat="1" applyFont="1" applyFill="1" applyBorder="1" applyAlignment="1">
      <alignment horizontal="center" vertical="center"/>
    </xf>
    <xf numFmtId="180" fontId="2" fillId="0" borderId="7" xfId="17" applyNumberFormat="1" applyFont="1" applyFill="1" applyBorder="1" applyAlignment="1">
      <alignment horizontal="center" vertical="center"/>
    </xf>
    <xf numFmtId="180" fontId="2" fillId="0" borderId="6" xfId="17" applyNumberFormat="1" applyFont="1" applyFill="1" applyBorder="1" applyAlignment="1">
      <alignment horizontal="center" vertical="center"/>
    </xf>
    <xf numFmtId="180" fontId="2" fillId="0" borderId="9" xfId="17" applyNumberFormat="1" applyFont="1" applyFill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180" fontId="2" fillId="0" borderId="29" xfId="17" applyNumberFormat="1" applyFont="1" applyFill="1" applyBorder="1" applyAlignment="1">
      <alignment horizontal="center" vertical="center"/>
    </xf>
    <xf numFmtId="180" fontId="2" fillId="0" borderId="30" xfId="17" applyNumberFormat="1" applyFont="1" applyFill="1" applyBorder="1" applyAlignment="1">
      <alignment horizontal="center" vertical="center"/>
    </xf>
    <xf numFmtId="180" fontId="2" fillId="0" borderId="25" xfId="17" applyNumberFormat="1" applyFont="1" applyFill="1" applyBorder="1" applyAlignment="1">
      <alignment horizontal="center" vertical="center"/>
    </xf>
    <xf numFmtId="180" fontId="2" fillId="0" borderId="2" xfId="17" applyNumberFormat="1" applyFont="1" applyFill="1" applyBorder="1" applyAlignment="1">
      <alignment horizontal="center" vertical="center"/>
    </xf>
    <xf numFmtId="180" fontId="2" fillId="0" borderId="4" xfId="17" applyNumberFormat="1" applyFont="1" applyFill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38" fontId="2" fillId="0" borderId="29" xfId="17" applyNumberFormat="1" applyFont="1" applyFill="1" applyBorder="1" applyAlignment="1">
      <alignment horizontal="center" vertical="center"/>
    </xf>
    <xf numFmtId="38" fontId="2" fillId="0" borderId="30" xfId="17" applyNumberFormat="1" applyFont="1" applyFill="1" applyBorder="1" applyAlignment="1">
      <alignment horizontal="center" vertical="center"/>
    </xf>
    <xf numFmtId="38" fontId="2" fillId="0" borderId="14" xfId="17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9" xfId="17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0" xfId="17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180" fontId="2" fillId="0" borderId="26" xfId="17" applyNumberFormat="1" applyFont="1" applyFill="1" applyBorder="1" applyAlignment="1">
      <alignment horizontal="center" vertical="center"/>
    </xf>
    <xf numFmtId="180" fontId="2" fillId="0" borderId="20" xfId="17" applyNumberFormat="1" applyFont="1" applyFill="1" applyBorder="1" applyAlignment="1">
      <alignment horizontal="center" vertical="center"/>
    </xf>
    <xf numFmtId="180" fontId="2" fillId="0" borderId="23" xfId="17" applyNumberFormat="1" applyFont="1" applyFill="1" applyBorder="1" applyAlignment="1">
      <alignment horizontal="center" vertical="center"/>
    </xf>
    <xf numFmtId="38" fontId="2" fillId="0" borderId="3" xfId="17" applyNumberFormat="1" applyFont="1" applyFill="1" applyBorder="1" applyAlignment="1">
      <alignment horizontal="center" vertical="center"/>
    </xf>
    <xf numFmtId="38" fontId="2" fillId="0" borderId="6" xfId="17" applyNumberFormat="1" applyFont="1" applyFill="1" applyBorder="1" applyAlignment="1">
      <alignment horizontal="center" vertical="center"/>
    </xf>
    <xf numFmtId="38" fontId="2" fillId="0" borderId="7" xfId="17" applyNumberFormat="1" applyFont="1" applyFill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3" xfId="17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59"/>
  <sheetViews>
    <sheetView tabSelected="1" workbookViewId="0" topLeftCell="A1">
      <pane xSplit="3" ySplit="7" topLeftCell="D8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D8" sqref="D8"/>
    </sheetView>
  </sheetViews>
  <sheetFormatPr defaultColWidth="8.796875" defaultRowHeight="14.25"/>
  <cols>
    <col min="1" max="1" width="3.59765625" style="2" customWidth="1"/>
    <col min="2" max="2" width="3.59765625" style="1" customWidth="1"/>
    <col min="3" max="3" width="22.59765625" style="2" customWidth="1"/>
    <col min="4" max="15" width="11.5" style="3" customWidth="1"/>
    <col min="16" max="71" width="11.5" style="2" customWidth="1"/>
    <col min="72" max="16384" width="9" style="2" customWidth="1"/>
  </cols>
  <sheetData>
    <row r="1" spans="5:15" ht="12">
      <c r="E1" s="2"/>
      <c r="F1" s="2"/>
      <c r="H1" s="2"/>
      <c r="I1" s="2"/>
      <c r="J1" s="2"/>
      <c r="K1" s="2"/>
      <c r="L1" s="2"/>
      <c r="M1" s="2"/>
      <c r="N1" s="2"/>
      <c r="O1" s="2"/>
    </row>
    <row r="2" spans="2:15" s="62" customFormat="1" ht="13.5">
      <c r="B2" s="63" t="s">
        <v>146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4" spans="2:71" ht="12" customHeight="1">
      <c r="B4" s="25" t="s">
        <v>234</v>
      </c>
      <c r="O4" s="29"/>
      <c r="BL4" s="28"/>
      <c r="BM4" s="28"/>
      <c r="BN4" s="28"/>
      <c r="BO4" s="28"/>
      <c r="BP4" s="28"/>
      <c r="BQ4" s="28"/>
      <c r="BR4" s="28"/>
      <c r="BS4" s="29" t="s">
        <v>36</v>
      </c>
    </row>
    <row r="5" spans="2:71" ht="13.5" customHeight="1">
      <c r="B5" s="4"/>
      <c r="C5" s="5" t="s">
        <v>38</v>
      </c>
      <c r="D5" s="6"/>
      <c r="E5" s="6"/>
      <c r="F5" s="6"/>
      <c r="G5" s="78" t="s">
        <v>126</v>
      </c>
      <c r="H5" s="79"/>
      <c r="I5" s="79"/>
      <c r="J5" s="79"/>
      <c r="K5" s="7"/>
      <c r="L5" s="6"/>
      <c r="M5" s="72" t="s">
        <v>139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50"/>
      <c r="AJ5" s="72" t="s">
        <v>144</v>
      </c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50"/>
      <c r="AY5" s="72" t="s">
        <v>145</v>
      </c>
      <c r="AZ5" s="73"/>
      <c r="BA5" s="73"/>
      <c r="BB5" s="73"/>
      <c r="BC5" s="73"/>
      <c r="BD5" s="73"/>
      <c r="BE5" s="73"/>
      <c r="BF5" s="54"/>
      <c r="BG5" s="55"/>
      <c r="BH5" s="54"/>
      <c r="BI5" s="74" t="s">
        <v>102</v>
      </c>
      <c r="BJ5" s="75"/>
      <c r="BK5" s="75"/>
      <c r="BL5" s="76"/>
      <c r="BM5" s="56"/>
      <c r="BN5" s="72" t="s">
        <v>112</v>
      </c>
      <c r="BO5" s="73"/>
      <c r="BP5" s="54"/>
      <c r="BQ5" s="55"/>
      <c r="BR5" s="57"/>
      <c r="BS5" s="58"/>
    </row>
    <row r="6" spans="2:71" s="1" customFormat="1" ht="13.5" customHeight="1">
      <c r="B6" s="8"/>
      <c r="C6" s="9"/>
      <c r="D6" s="10" t="s">
        <v>39</v>
      </c>
      <c r="E6" s="10" t="s">
        <v>40</v>
      </c>
      <c r="F6" s="10" t="s">
        <v>41</v>
      </c>
      <c r="G6" s="80" t="s">
        <v>42</v>
      </c>
      <c r="H6" s="80" t="s">
        <v>43</v>
      </c>
      <c r="I6" s="23" t="s">
        <v>44</v>
      </c>
      <c r="J6" s="80" t="s">
        <v>80</v>
      </c>
      <c r="K6" s="10" t="s">
        <v>2</v>
      </c>
      <c r="L6" s="10" t="s">
        <v>82</v>
      </c>
      <c r="M6" s="82" t="s">
        <v>81</v>
      </c>
      <c r="N6" s="23" t="s">
        <v>249</v>
      </c>
      <c r="O6" s="84" t="s">
        <v>54</v>
      </c>
      <c r="P6" s="45" t="s">
        <v>140</v>
      </c>
      <c r="Q6" s="67" t="s">
        <v>56</v>
      </c>
      <c r="R6" s="67" t="s">
        <v>57</v>
      </c>
      <c r="S6" s="42" t="s">
        <v>58</v>
      </c>
      <c r="T6" s="67" t="s">
        <v>60</v>
      </c>
      <c r="U6" s="67" t="s">
        <v>61</v>
      </c>
      <c r="V6" s="42" t="s">
        <v>63</v>
      </c>
      <c r="W6" s="44" t="s">
        <v>141</v>
      </c>
      <c r="X6" s="67" t="s">
        <v>65</v>
      </c>
      <c r="Y6" s="45" t="s">
        <v>66</v>
      </c>
      <c r="Z6" s="45" t="s">
        <v>118</v>
      </c>
      <c r="AA6" s="70" t="s">
        <v>67</v>
      </c>
      <c r="AB6" s="67" t="s">
        <v>68</v>
      </c>
      <c r="AC6" s="69" t="s">
        <v>69</v>
      </c>
      <c r="AD6" s="69" t="s">
        <v>70</v>
      </c>
      <c r="AE6" s="69" t="s">
        <v>71</v>
      </c>
      <c r="AF6" s="42" t="s">
        <v>72</v>
      </c>
      <c r="AG6" s="70" t="s">
        <v>74</v>
      </c>
      <c r="AH6" s="45" t="s">
        <v>76</v>
      </c>
      <c r="AI6" s="69" t="s">
        <v>2</v>
      </c>
      <c r="AJ6" s="67" t="s">
        <v>78</v>
      </c>
      <c r="AK6" s="67" t="s">
        <v>79</v>
      </c>
      <c r="AL6" s="45" t="s">
        <v>83</v>
      </c>
      <c r="AM6" s="52" t="s">
        <v>85</v>
      </c>
      <c r="AN6" s="67" t="s">
        <v>87</v>
      </c>
      <c r="AO6" s="69" t="s">
        <v>88</v>
      </c>
      <c r="AP6" s="69" t="s">
        <v>89</v>
      </c>
      <c r="AQ6" s="52" t="s">
        <v>90</v>
      </c>
      <c r="AR6" s="67" t="s">
        <v>91</v>
      </c>
      <c r="AS6" s="67" t="s">
        <v>92</v>
      </c>
      <c r="AT6" s="45" t="s">
        <v>94</v>
      </c>
      <c r="AU6" s="45" t="s">
        <v>96</v>
      </c>
      <c r="AV6" s="45" t="s">
        <v>76</v>
      </c>
      <c r="AW6" s="45" t="s">
        <v>121</v>
      </c>
      <c r="AX6" s="69" t="s">
        <v>2</v>
      </c>
      <c r="AY6" s="70" t="s">
        <v>77</v>
      </c>
      <c r="AZ6" s="45" t="s">
        <v>97</v>
      </c>
      <c r="BA6" s="70" t="s">
        <v>99</v>
      </c>
      <c r="BB6" s="45" t="s">
        <v>124</v>
      </c>
      <c r="BC6" s="42" t="s">
        <v>94</v>
      </c>
      <c r="BD6" s="42" t="s">
        <v>76</v>
      </c>
      <c r="BE6" s="67" t="s">
        <v>101</v>
      </c>
      <c r="BF6" s="69" t="s">
        <v>2</v>
      </c>
      <c r="BG6" s="43" t="s">
        <v>106</v>
      </c>
      <c r="BH6" s="43" t="s">
        <v>107</v>
      </c>
      <c r="BI6" s="69" t="s">
        <v>103</v>
      </c>
      <c r="BJ6" s="69" t="s">
        <v>104</v>
      </c>
      <c r="BK6" s="70" t="s">
        <v>105</v>
      </c>
      <c r="BL6" s="69" t="s">
        <v>2</v>
      </c>
      <c r="BM6" s="42" t="s">
        <v>108</v>
      </c>
      <c r="BN6" s="67" t="s">
        <v>111</v>
      </c>
      <c r="BO6" s="67" t="s">
        <v>110</v>
      </c>
      <c r="BP6" s="69" t="s">
        <v>2</v>
      </c>
      <c r="BQ6" s="43" t="s">
        <v>113</v>
      </c>
      <c r="BR6" s="43" t="s">
        <v>116</v>
      </c>
      <c r="BS6" s="59" t="s">
        <v>115</v>
      </c>
    </row>
    <row r="7" spans="2:71" ht="13.5" customHeight="1">
      <c r="B7" s="85" t="s">
        <v>37</v>
      </c>
      <c r="C7" s="86"/>
      <c r="D7" s="11"/>
      <c r="E7" s="11"/>
      <c r="F7" s="11"/>
      <c r="G7" s="81"/>
      <c r="H7" s="81"/>
      <c r="I7" s="24" t="s">
        <v>117</v>
      </c>
      <c r="J7" s="81"/>
      <c r="K7" s="11"/>
      <c r="L7" s="11"/>
      <c r="M7" s="83"/>
      <c r="N7" s="24" t="s">
        <v>250</v>
      </c>
      <c r="O7" s="83"/>
      <c r="P7" s="46" t="s">
        <v>55</v>
      </c>
      <c r="Q7" s="68"/>
      <c r="R7" s="68"/>
      <c r="S7" s="46" t="s">
        <v>59</v>
      </c>
      <c r="T7" s="68"/>
      <c r="U7" s="68"/>
      <c r="V7" s="47" t="s">
        <v>62</v>
      </c>
      <c r="W7" s="48" t="s">
        <v>64</v>
      </c>
      <c r="X7" s="77"/>
      <c r="Y7" s="46" t="s">
        <v>142</v>
      </c>
      <c r="Z7" s="46" t="s">
        <v>119</v>
      </c>
      <c r="AA7" s="71"/>
      <c r="AB7" s="68"/>
      <c r="AC7" s="77"/>
      <c r="AD7" s="77"/>
      <c r="AE7" s="77"/>
      <c r="AF7" s="47" t="s">
        <v>73</v>
      </c>
      <c r="AG7" s="71"/>
      <c r="AH7" s="46" t="s">
        <v>75</v>
      </c>
      <c r="AI7" s="68"/>
      <c r="AJ7" s="77"/>
      <c r="AK7" s="77"/>
      <c r="AL7" s="47" t="s">
        <v>84</v>
      </c>
      <c r="AM7" s="53" t="s">
        <v>86</v>
      </c>
      <c r="AN7" s="77"/>
      <c r="AO7" s="77"/>
      <c r="AP7" s="77"/>
      <c r="AQ7" s="53" t="s">
        <v>120</v>
      </c>
      <c r="AR7" s="77"/>
      <c r="AS7" s="77"/>
      <c r="AT7" s="47" t="s">
        <v>95</v>
      </c>
      <c r="AU7" s="46" t="s">
        <v>123</v>
      </c>
      <c r="AV7" s="46" t="s">
        <v>93</v>
      </c>
      <c r="AW7" s="46" t="s">
        <v>122</v>
      </c>
      <c r="AX7" s="68"/>
      <c r="AY7" s="71"/>
      <c r="AZ7" s="47" t="s">
        <v>98</v>
      </c>
      <c r="BA7" s="71"/>
      <c r="BB7" s="47" t="s">
        <v>125</v>
      </c>
      <c r="BC7" s="47" t="s">
        <v>95</v>
      </c>
      <c r="BD7" s="46" t="s">
        <v>100</v>
      </c>
      <c r="BE7" s="68"/>
      <c r="BF7" s="68"/>
      <c r="BG7" s="51"/>
      <c r="BH7" s="51"/>
      <c r="BI7" s="77"/>
      <c r="BJ7" s="77"/>
      <c r="BK7" s="71"/>
      <c r="BL7" s="68"/>
      <c r="BM7" s="47" t="s">
        <v>109</v>
      </c>
      <c r="BN7" s="68"/>
      <c r="BO7" s="68"/>
      <c r="BP7" s="68"/>
      <c r="BQ7" s="51"/>
      <c r="BR7" s="51"/>
      <c r="BS7" s="49"/>
    </row>
    <row r="8" spans="2:71" ht="12" customHeight="1">
      <c r="B8" s="12"/>
      <c r="C8" s="13" t="s">
        <v>127</v>
      </c>
      <c r="D8" s="30">
        <v>0</v>
      </c>
      <c r="E8" s="30">
        <v>0</v>
      </c>
      <c r="F8" s="30">
        <v>0</v>
      </c>
      <c r="G8" s="30">
        <v>341.14</v>
      </c>
      <c r="H8" s="30">
        <v>0</v>
      </c>
      <c r="I8" s="30">
        <v>0</v>
      </c>
      <c r="J8" s="30">
        <v>0</v>
      </c>
      <c r="K8" s="31">
        <f>SUM(G8:J8)</f>
        <v>341.14</v>
      </c>
      <c r="L8" s="30">
        <v>2906.1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0.6825</v>
      </c>
      <c r="V8" s="30">
        <v>508.91</v>
      </c>
      <c r="W8" s="30">
        <v>0</v>
      </c>
      <c r="X8" s="30">
        <v>0</v>
      </c>
      <c r="Y8" s="30">
        <v>0</v>
      </c>
      <c r="Z8" s="30">
        <v>1923.62</v>
      </c>
      <c r="AA8" s="30">
        <v>0</v>
      </c>
      <c r="AB8" s="30">
        <v>6013.59</v>
      </c>
      <c r="AC8" s="30">
        <v>0</v>
      </c>
      <c r="AD8" s="30">
        <v>0</v>
      </c>
      <c r="AE8" s="30">
        <v>1.77</v>
      </c>
      <c r="AF8" s="30">
        <v>0</v>
      </c>
      <c r="AG8" s="30">
        <v>0</v>
      </c>
      <c r="AH8" s="30">
        <v>0</v>
      </c>
      <c r="AI8" s="30">
        <f>SUM(M8:AH8)</f>
        <v>8448.5725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32.25</v>
      </c>
      <c r="AP8" s="30">
        <v>0</v>
      </c>
      <c r="AQ8" s="30">
        <v>0</v>
      </c>
      <c r="AR8" s="30">
        <v>0</v>
      </c>
      <c r="AS8" s="30">
        <v>254.6</v>
      </c>
      <c r="AT8" s="30">
        <v>0</v>
      </c>
      <c r="AU8" s="30">
        <v>0</v>
      </c>
      <c r="AV8" s="30">
        <v>0</v>
      </c>
      <c r="AW8" s="30">
        <v>0</v>
      </c>
      <c r="AX8" s="30">
        <f>SUM(AJ8:AW8)</f>
        <v>286.85</v>
      </c>
      <c r="AY8" s="30">
        <v>0</v>
      </c>
      <c r="AZ8" s="30">
        <v>0</v>
      </c>
      <c r="BA8" s="30">
        <v>0</v>
      </c>
      <c r="BB8" s="30">
        <v>0</v>
      </c>
      <c r="BC8" s="30">
        <v>0</v>
      </c>
      <c r="BD8" s="30">
        <v>0</v>
      </c>
      <c r="BE8" s="30">
        <v>0</v>
      </c>
      <c r="BF8" s="30">
        <f>SUM(AY8:BE8)</f>
        <v>0</v>
      </c>
      <c r="BG8" s="30">
        <v>0</v>
      </c>
      <c r="BH8" s="30">
        <v>0</v>
      </c>
      <c r="BI8" s="30">
        <v>0</v>
      </c>
      <c r="BJ8" s="30">
        <v>0</v>
      </c>
      <c r="BK8" s="30">
        <v>0</v>
      </c>
      <c r="BL8" s="30">
        <f>SUM(BI8:BK8)</f>
        <v>0</v>
      </c>
      <c r="BM8" s="30">
        <v>0</v>
      </c>
      <c r="BN8" s="30">
        <v>0</v>
      </c>
      <c r="BO8" s="30">
        <v>0</v>
      </c>
      <c r="BP8" s="30">
        <f>SUM(BN8:BO8)</f>
        <v>0</v>
      </c>
      <c r="BQ8" s="30">
        <v>0</v>
      </c>
      <c r="BR8" s="30">
        <v>0</v>
      </c>
      <c r="BS8" s="32">
        <f>SUM(D8:F8,K8:L8,AI8,AX8,BF8:BH8,BL8:BM8,BP8:BR8)</f>
        <v>11982.6625</v>
      </c>
    </row>
    <row r="9" spans="2:71" ht="12" customHeight="1">
      <c r="B9" s="8" t="s">
        <v>0</v>
      </c>
      <c r="C9" s="14" t="s">
        <v>128</v>
      </c>
      <c r="D9" s="33">
        <v>0</v>
      </c>
      <c r="E9" s="33">
        <v>0</v>
      </c>
      <c r="F9" s="33">
        <v>0</v>
      </c>
      <c r="G9" s="33">
        <v>0</v>
      </c>
      <c r="H9" s="33">
        <v>131893.9277</v>
      </c>
      <c r="I9" s="33">
        <v>0</v>
      </c>
      <c r="J9" s="33">
        <v>0</v>
      </c>
      <c r="K9" s="34">
        <f aca="true" t="shared" si="0" ref="K9:K58">SUM(G9:J9)</f>
        <v>131893.9277</v>
      </c>
      <c r="L9" s="33">
        <v>0</v>
      </c>
      <c r="M9" s="33">
        <v>38.5829</v>
      </c>
      <c r="N9" s="33">
        <v>38.5829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67.69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f aca="true" t="shared" si="1" ref="AI9:AI58">SUM(M9:AH9)</f>
        <v>144.8558</v>
      </c>
      <c r="AJ9" s="33">
        <v>0</v>
      </c>
      <c r="AK9" s="33">
        <v>0</v>
      </c>
      <c r="AL9" s="33">
        <v>0</v>
      </c>
      <c r="AM9" s="33">
        <v>0</v>
      </c>
      <c r="AN9" s="33">
        <v>38.5829</v>
      </c>
      <c r="AO9" s="33">
        <v>0</v>
      </c>
      <c r="AP9" s="33">
        <v>0</v>
      </c>
      <c r="AQ9" s="33">
        <v>51388.6163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f aca="true" t="shared" si="2" ref="AX9:AX58">SUM(AJ9:AW9)</f>
        <v>51427.1992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f aca="true" t="shared" si="3" ref="BF9:BF58">SUM(AY9:BE9)</f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f aca="true" t="shared" si="4" ref="BL9:BL58">SUM(BI9:BK9)</f>
        <v>0</v>
      </c>
      <c r="BM9" s="33">
        <v>53111.4198</v>
      </c>
      <c r="BN9" s="33">
        <v>84.8824</v>
      </c>
      <c r="BO9" s="33">
        <v>0</v>
      </c>
      <c r="BP9" s="33">
        <f aca="true" t="shared" si="5" ref="BP9:BP58">SUM(BN9:BO9)</f>
        <v>84.8824</v>
      </c>
      <c r="BQ9" s="33">
        <v>0</v>
      </c>
      <c r="BR9" s="33">
        <v>0</v>
      </c>
      <c r="BS9" s="35">
        <f>SUM(D9:F9,K9:L9,AI9,AX9,BF9:BH9,BL9:BM9,BP9:BR9)</f>
        <v>236662.2849</v>
      </c>
    </row>
    <row r="10" spans="2:71" ht="12" customHeight="1">
      <c r="B10" s="8"/>
      <c r="C10" s="14" t="s">
        <v>129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80.3636</v>
      </c>
      <c r="J10" s="33">
        <v>207.9853</v>
      </c>
      <c r="K10" s="34">
        <f t="shared" si="0"/>
        <v>288.3489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633.401</v>
      </c>
      <c r="V10" s="33">
        <v>4276.0399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0.0537</v>
      </c>
      <c r="AD10" s="33">
        <v>0.3126</v>
      </c>
      <c r="AE10" s="33">
        <v>0</v>
      </c>
      <c r="AF10" s="33">
        <v>0</v>
      </c>
      <c r="AG10" s="33">
        <v>0</v>
      </c>
      <c r="AH10" s="33">
        <v>0</v>
      </c>
      <c r="AI10" s="33">
        <f t="shared" si="1"/>
        <v>4909.8072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f t="shared" si="2"/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f t="shared" si="3"/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f t="shared" si="4"/>
        <v>0</v>
      </c>
      <c r="BM10" s="33">
        <v>3669.1899</v>
      </c>
      <c r="BN10" s="33">
        <v>0</v>
      </c>
      <c r="BO10" s="33">
        <v>0</v>
      </c>
      <c r="BP10" s="33">
        <f t="shared" si="5"/>
        <v>0</v>
      </c>
      <c r="BQ10" s="33">
        <v>0</v>
      </c>
      <c r="BR10" s="33">
        <v>79.5892</v>
      </c>
      <c r="BS10" s="35">
        <f>SUM(D10:F10,K10:L10,AI10,AX10,BF10:BH10,BL10:BM10,BP10:BR10)</f>
        <v>8946.9352</v>
      </c>
    </row>
    <row r="11" spans="2:71" ht="12" customHeight="1">
      <c r="B11" s="8" t="s">
        <v>1</v>
      </c>
      <c r="C11" s="14" t="s">
        <v>130</v>
      </c>
      <c r="D11" s="33">
        <v>1229.6731</v>
      </c>
      <c r="E11" s="33">
        <v>242.6916</v>
      </c>
      <c r="F11" s="33">
        <v>3.75</v>
      </c>
      <c r="G11" s="33">
        <v>15913.8621</v>
      </c>
      <c r="H11" s="33">
        <v>455.9548</v>
      </c>
      <c r="I11" s="33">
        <v>0</v>
      </c>
      <c r="J11" s="33">
        <v>260260.3555</v>
      </c>
      <c r="K11" s="36">
        <f t="shared" si="0"/>
        <v>276630.1724</v>
      </c>
      <c r="L11" s="33">
        <v>1893011.072</v>
      </c>
      <c r="M11" s="33">
        <v>1832.1181</v>
      </c>
      <c r="N11" s="33">
        <v>1413.3366</v>
      </c>
      <c r="O11" s="33">
        <v>39.8626</v>
      </c>
      <c r="P11" s="33">
        <v>0</v>
      </c>
      <c r="Q11" s="33">
        <v>64.4064</v>
      </c>
      <c r="R11" s="33">
        <v>0</v>
      </c>
      <c r="S11" s="33">
        <v>1024.2218</v>
      </c>
      <c r="T11" s="33">
        <v>0</v>
      </c>
      <c r="U11" s="33">
        <v>41316.3485</v>
      </c>
      <c r="V11" s="33">
        <v>23618.0081</v>
      </c>
      <c r="W11" s="33">
        <v>118.6506</v>
      </c>
      <c r="X11" s="33">
        <v>218.3682</v>
      </c>
      <c r="Y11" s="33">
        <v>0</v>
      </c>
      <c r="Z11" s="33">
        <v>2058538.1637</v>
      </c>
      <c r="AA11" s="33">
        <v>53010.5173</v>
      </c>
      <c r="AB11" s="33">
        <v>7651.3124</v>
      </c>
      <c r="AC11" s="33">
        <v>551.3172</v>
      </c>
      <c r="AD11" s="33">
        <v>982.2078</v>
      </c>
      <c r="AE11" s="33">
        <v>1515.2404</v>
      </c>
      <c r="AF11" s="33">
        <v>2420.2387</v>
      </c>
      <c r="AG11" s="33">
        <v>0</v>
      </c>
      <c r="AH11" s="33">
        <v>17442.3415</v>
      </c>
      <c r="AI11" s="33">
        <f t="shared" si="1"/>
        <v>2211756.6599000003</v>
      </c>
      <c r="AJ11" s="33">
        <v>182.7558</v>
      </c>
      <c r="AK11" s="33">
        <v>0</v>
      </c>
      <c r="AL11" s="33">
        <v>0</v>
      </c>
      <c r="AM11" s="33">
        <v>0</v>
      </c>
      <c r="AN11" s="33">
        <v>0</v>
      </c>
      <c r="AO11" s="33">
        <v>222784.8567</v>
      </c>
      <c r="AP11" s="33">
        <v>2372.2784</v>
      </c>
      <c r="AQ11" s="33">
        <v>69485.1515</v>
      </c>
      <c r="AR11" s="33">
        <v>0</v>
      </c>
      <c r="AS11" s="33">
        <v>0</v>
      </c>
      <c r="AT11" s="33">
        <v>0</v>
      </c>
      <c r="AU11" s="33">
        <v>0</v>
      </c>
      <c r="AV11" s="33">
        <v>18120.7468</v>
      </c>
      <c r="AW11" s="33">
        <v>0</v>
      </c>
      <c r="AX11" s="33">
        <f t="shared" si="2"/>
        <v>312945.78920000006</v>
      </c>
      <c r="AY11" s="33">
        <v>1038.877</v>
      </c>
      <c r="AZ11" s="33">
        <v>0</v>
      </c>
      <c r="BA11" s="33">
        <v>0</v>
      </c>
      <c r="BB11" s="33">
        <v>0</v>
      </c>
      <c r="BC11" s="33">
        <v>0</v>
      </c>
      <c r="BD11" s="33">
        <v>2994.2646</v>
      </c>
      <c r="BE11" s="33">
        <v>0</v>
      </c>
      <c r="BF11" s="33">
        <f t="shared" si="3"/>
        <v>4033.1416</v>
      </c>
      <c r="BG11" s="33">
        <v>0</v>
      </c>
      <c r="BH11" s="33">
        <v>0</v>
      </c>
      <c r="BI11" s="33">
        <v>0</v>
      </c>
      <c r="BJ11" s="33">
        <v>0</v>
      </c>
      <c r="BK11" s="33">
        <v>12.082</v>
      </c>
      <c r="BL11" s="33">
        <f t="shared" si="4"/>
        <v>12.082</v>
      </c>
      <c r="BM11" s="33">
        <v>790.3662</v>
      </c>
      <c r="BN11" s="33">
        <v>2928.6243</v>
      </c>
      <c r="BO11" s="33">
        <v>7578.4092</v>
      </c>
      <c r="BP11" s="33">
        <f t="shared" si="5"/>
        <v>10507.0335</v>
      </c>
      <c r="BQ11" s="33">
        <v>2231.7012</v>
      </c>
      <c r="BR11" s="33">
        <v>122.5973</v>
      </c>
      <c r="BS11" s="35">
        <f>SUM(D11:F11,K11:L11,AI11,AX11,BF11:BH11,BL11:BM11,BP11:BR11)</f>
        <v>4713516.73</v>
      </c>
    </row>
    <row r="12" spans="2:71" ht="12" customHeight="1">
      <c r="B12" s="15"/>
      <c r="C12" s="16" t="s">
        <v>2</v>
      </c>
      <c r="D12" s="37">
        <f aca="true" t="shared" si="6" ref="D12:J12">SUM(D8:D11)</f>
        <v>1229.6731</v>
      </c>
      <c r="E12" s="37">
        <f t="shared" si="6"/>
        <v>242.6916</v>
      </c>
      <c r="F12" s="37">
        <f t="shared" si="6"/>
        <v>3.75</v>
      </c>
      <c r="G12" s="37">
        <f t="shared" si="6"/>
        <v>16255.0021</v>
      </c>
      <c r="H12" s="37">
        <f t="shared" si="6"/>
        <v>132349.8825</v>
      </c>
      <c r="I12" s="37">
        <f t="shared" si="6"/>
        <v>80.3636</v>
      </c>
      <c r="J12" s="37">
        <f t="shared" si="6"/>
        <v>260468.3408</v>
      </c>
      <c r="K12" s="37">
        <f t="shared" si="0"/>
        <v>409153.58900000004</v>
      </c>
      <c r="L12" s="37">
        <f aca="true" t="shared" si="7" ref="L12:AH12">SUM(L8:L11)</f>
        <v>1895917.172</v>
      </c>
      <c r="M12" s="37">
        <f t="shared" si="7"/>
        <v>1870.701</v>
      </c>
      <c r="N12" s="37">
        <f t="shared" si="7"/>
        <v>1451.9195000000002</v>
      </c>
      <c r="O12" s="37">
        <f t="shared" si="7"/>
        <v>39.8626</v>
      </c>
      <c r="P12" s="37">
        <f t="shared" si="7"/>
        <v>0</v>
      </c>
      <c r="Q12" s="37">
        <f t="shared" si="7"/>
        <v>64.4064</v>
      </c>
      <c r="R12" s="37">
        <f t="shared" si="7"/>
        <v>0</v>
      </c>
      <c r="S12" s="37">
        <f t="shared" si="7"/>
        <v>1024.2218</v>
      </c>
      <c r="T12" s="37">
        <f t="shared" si="7"/>
        <v>0</v>
      </c>
      <c r="U12" s="37">
        <f t="shared" si="7"/>
        <v>42018.122</v>
      </c>
      <c r="V12" s="37">
        <f t="shared" si="7"/>
        <v>28402.958</v>
      </c>
      <c r="W12" s="37">
        <f t="shared" si="7"/>
        <v>118.6506</v>
      </c>
      <c r="X12" s="37">
        <f t="shared" si="7"/>
        <v>218.3682</v>
      </c>
      <c r="Y12" s="37">
        <f t="shared" si="7"/>
        <v>0</v>
      </c>
      <c r="Z12" s="37">
        <f t="shared" si="7"/>
        <v>2060461.7837</v>
      </c>
      <c r="AA12" s="37">
        <f t="shared" si="7"/>
        <v>53010.5173</v>
      </c>
      <c r="AB12" s="37">
        <f t="shared" si="7"/>
        <v>13664.902399999999</v>
      </c>
      <c r="AC12" s="37">
        <f t="shared" si="7"/>
        <v>551.3709</v>
      </c>
      <c r="AD12" s="37">
        <f t="shared" si="7"/>
        <v>982.5204</v>
      </c>
      <c r="AE12" s="37">
        <f t="shared" si="7"/>
        <v>1517.0104</v>
      </c>
      <c r="AF12" s="37">
        <f t="shared" si="7"/>
        <v>2420.2387</v>
      </c>
      <c r="AG12" s="37">
        <f t="shared" si="7"/>
        <v>0</v>
      </c>
      <c r="AH12" s="37">
        <f t="shared" si="7"/>
        <v>17442.3415</v>
      </c>
      <c r="AI12" s="37">
        <f t="shared" si="1"/>
        <v>2225259.8954</v>
      </c>
      <c r="AJ12" s="37">
        <f aca="true" t="shared" si="8" ref="AJ12:AW12">SUM(AJ8:AJ11)</f>
        <v>182.7558</v>
      </c>
      <c r="AK12" s="37">
        <f t="shared" si="8"/>
        <v>0</v>
      </c>
      <c r="AL12" s="37">
        <f t="shared" si="8"/>
        <v>0</v>
      </c>
      <c r="AM12" s="37">
        <f t="shared" si="8"/>
        <v>0</v>
      </c>
      <c r="AN12" s="37">
        <f t="shared" si="8"/>
        <v>38.5829</v>
      </c>
      <c r="AO12" s="37">
        <f t="shared" si="8"/>
        <v>222817.1067</v>
      </c>
      <c r="AP12" s="37">
        <f t="shared" si="8"/>
        <v>2372.2784</v>
      </c>
      <c r="AQ12" s="37">
        <f t="shared" si="8"/>
        <v>120873.7678</v>
      </c>
      <c r="AR12" s="37">
        <f t="shared" si="8"/>
        <v>0</v>
      </c>
      <c r="AS12" s="37">
        <f t="shared" si="8"/>
        <v>254.6</v>
      </c>
      <c r="AT12" s="37">
        <f t="shared" si="8"/>
        <v>0</v>
      </c>
      <c r="AU12" s="37">
        <f t="shared" si="8"/>
        <v>0</v>
      </c>
      <c r="AV12" s="37">
        <f t="shared" si="8"/>
        <v>18120.7468</v>
      </c>
      <c r="AW12" s="37">
        <f t="shared" si="8"/>
        <v>0</v>
      </c>
      <c r="AX12" s="37">
        <f t="shared" si="2"/>
        <v>364659.8384</v>
      </c>
      <c r="AY12" s="37">
        <f aca="true" t="shared" si="9" ref="AY12:BE12">SUM(AY8:AY11)</f>
        <v>1038.877</v>
      </c>
      <c r="AZ12" s="37">
        <f t="shared" si="9"/>
        <v>0</v>
      </c>
      <c r="BA12" s="37">
        <f t="shared" si="9"/>
        <v>0</v>
      </c>
      <c r="BB12" s="37">
        <f t="shared" si="9"/>
        <v>0</v>
      </c>
      <c r="BC12" s="37">
        <f t="shared" si="9"/>
        <v>0</v>
      </c>
      <c r="BD12" s="37">
        <f t="shared" si="9"/>
        <v>2994.2646</v>
      </c>
      <c r="BE12" s="37">
        <f t="shared" si="9"/>
        <v>0</v>
      </c>
      <c r="BF12" s="37">
        <f t="shared" si="3"/>
        <v>4033.1416</v>
      </c>
      <c r="BG12" s="37">
        <f>SUM(BG8:BG11)</f>
        <v>0</v>
      </c>
      <c r="BH12" s="37">
        <f>SUM(BH8:BH11)</f>
        <v>0</v>
      </c>
      <c r="BI12" s="37">
        <f>SUM(BI8:BI11)</f>
        <v>0</v>
      </c>
      <c r="BJ12" s="37">
        <f>SUM(BJ8:BJ11)</f>
        <v>0</v>
      </c>
      <c r="BK12" s="37">
        <f>SUM(BK8:BK11)</f>
        <v>12.082</v>
      </c>
      <c r="BL12" s="37">
        <f t="shared" si="4"/>
        <v>12.082</v>
      </c>
      <c r="BM12" s="37">
        <f>SUM(BM8:BM11)</f>
        <v>57570.9759</v>
      </c>
      <c r="BN12" s="37">
        <f>SUM(BN8:BN11)</f>
        <v>3013.5067</v>
      </c>
      <c r="BO12" s="37">
        <f>SUM(BO8:BO11)</f>
        <v>7578.4092</v>
      </c>
      <c r="BP12" s="37">
        <f t="shared" si="5"/>
        <v>10591.9159</v>
      </c>
      <c r="BQ12" s="37">
        <f>SUM(BQ8:BQ11)</f>
        <v>2231.7012</v>
      </c>
      <c r="BR12" s="37">
        <f>SUM(BR8:BR11)</f>
        <v>202.18650000000002</v>
      </c>
      <c r="BS12" s="38">
        <f>SUM(D12:F12,K12:L12,AI12,AX12,BF12:BH12,BL12:BM12,BP12:BR12)</f>
        <v>4971108.6126</v>
      </c>
    </row>
    <row r="13" spans="2:71" ht="12" customHeight="1">
      <c r="B13" s="8"/>
      <c r="C13" s="17" t="s">
        <v>131</v>
      </c>
      <c r="D13" s="33">
        <v>8281.1927</v>
      </c>
      <c r="E13" s="33">
        <v>0</v>
      </c>
      <c r="F13" s="33">
        <v>7724.789</v>
      </c>
      <c r="G13" s="33">
        <v>0</v>
      </c>
      <c r="H13" s="33">
        <v>0</v>
      </c>
      <c r="I13" s="33">
        <v>0</v>
      </c>
      <c r="J13" s="33">
        <v>0.2</v>
      </c>
      <c r="K13" s="34">
        <f t="shared" si="0"/>
        <v>0.2</v>
      </c>
      <c r="L13" s="33">
        <v>0.1944</v>
      </c>
      <c r="M13" s="33">
        <v>335523.541</v>
      </c>
      <c r="N13" s="33">
        <v>89007.4474</v>
      </c>
      <c r="O13" s="33">
        <v>236.2794</v>
      </c>
      <c r="P13" s="33">
        <v>1.2662</v>
      </c>
      <c r="Q13" s="33">
        <v>317.8195</v>
      </c>
      <c r="R13" s="33">
        <v>0</v>
      </c>
      <c r="S13" s="33">
        <v>2836.2348</v>
      </c>
      <c r="T13" s="33">
        <v>31.9422</v>
      </c>
      <c r="U13" s="33">
        <v>11425.8653</v>
      </c>
      <c r="V13" s="33">
        <v>517.0482</v>
      </c>
      <c r="W13" s="33">
        <v>76.0663</v>
      </c>
      <c r="X13" s="33">
        <v>0</v>
      </c>
      <c r="Y13" s="33">
        <v>279.2468</v>
      </c>
      <c r="Z13" s="33">
        <v>3.7303</v>
      </c>
      <c r="AA13" s="33">
        <v>0</v>
      </c>
      <c r="AB13" s="33">
        <v>0</v>
      </c>
      <c r="AC13" s="33">
        <v>1.7727</v>
      </c>
      <c r="AD13" s="33">
        <v>20.8783</v>
      </c>
      <c r="AE13" s="33">
        <v>5.615</v>
      </c>
      <c r="AF13" s="33">
        <v>0</v>
      </c>
      <c r="AG13" s="33">
        <v>0</v>
      </c>
      <c r="AH13" s="33">
        <v>22328.406</v>
      </c>
      <c r="AI13" s="33">
        <f t="shared" si="1"/>
        <v>462613.1594</v>
      </c>
      <c r="AJ13" s="33">
        <v>16127.9296</v>
      </c>
      <c r="AK13" s="33">
        <v>10.8465</v>
      </c>
      <c r="AL13" s="33">
        <v>0.136</v>
      </c>
      <c r="AM13" s="33">
        <v>57954.3665</v>
      </c>
      <c r="AN13" s="33">
        <v>229007.0975</v>
      </c>
      <c r="AO13" s="33">
        <v>1.3097</v>
      </c>
      <c r="AP13" s="33">
        <v>2575.0198</v>
      </c>
      <c r="AQ13" s="33">
        <v>0</v>
      </c>
      <c r="AR13" s="33">
        <v>22.7625</v>
      </c>
      <c r="AS13" s="33">
        <v>0</v>
      </c>
      <c r="AT13" s="33">
        <v>0.1838</v>
      </c>
      <c r="AU13" s="33">
        <v>719.9767</v>
      </c>
      <c r="AV13" s="33">
        <v>6100.0312</v>
      </c>
      <c r="AW13" s="33">
        <v>895.7895</v>
      </c>
      <c r="AX13" s="33">
        <f t="shared" si="2"/>
        <v>313415.44930000004</v>
      </c>
      <c r="AY13" s="33">
        <v>91858.3543</v>
      </c>
      <c r="AZ13" s="33">
        <v>112936.2018</v>
      </c>
      <c r="BA13" s="33">
        <v>66856.706</v>
      </c>
      <c r="BB13" s="33">
        <v>0.2315</v>
      </c>
      <c r="BC13" s="33">
        <v>1.013</v>
      </c>
      <c r="BD13" s="33">
        <v>825.3048</v>
      </c>
      <c r="BE13" s="33">
        <v>7300.8856</v>
      </c>
      <c r="BF13" s="33">
        <f t="shared" si="3"/>
        <v>279778.6969999999</v>
      </c>
      <c r="BG13" s="33">
        <v>1.2718</v>
      </c>
      <c r="BH13" s="33">
        <v>0</v>
      </c>
      <c r="BI13" s="33">
        <v>116.7786</v>
      </c>
      <c r="BJ13" s="33">
        <v>225.266</v>
      </c>
      <c r="BK13" s="33">
        <v>0</v>
      </c>
      <c r="BL13" s="33">
        <f t="shared" si="4"/>
        <v>342.0446</v>
      </c>
      <c r="BM13" s="33">
        <v>0</v>
      </c>
      <c r="BN13" s="33">
        <v>9697.0063</v>
      </c>
      <c r="BO13" s="33">
        <v>106141.1746</v>
      </c>
      <c r="BP13" s="33">
        <f t="shared" si="5"/>
        <v>115838.18089999999</v>
      </c>
      <c r="BQ13" s="33">
        <v>4275.4743</v>
      </c>
      <c r="BR13" s="33">
        <v>2591.6894</v>
      </c>
      <c r="BS13" s="35">
        <f>SUM(D13:F13,K13:L13,AI13,AX13,BF13:BH13,BL13:BM13,BP13:BR13)</f>
        <v>1194862.3427999998</v>
      </c>
    </row>
    <row r="14" spans="2:71" ht="12" customHeight="1">
      <c r="B14" s="8"/>
      <c r="C14" s="17" t="s">
        <v>251</v>
      </c>
      <c r="D14" s="33">
        <v>99662.8327</v>
      </c>
      <c r="E14" s="33">
        <v>0</v>
      </c>
      <c r="F14" s="33">
        <v>4416.6368</v>
      </c>
      <c r="G14" s="33">
        <v>0</v>
      </c>
      <c r="H14" s="33">
        <v>0</v>
      </c>
      <c r="I14" s="33">
        <v>0</v>
      </c>
      <c r="J14" s="33">
        <v>0</v>
      </c>
      <c r="K14" s="34">
        <f t="shared" si="0"/>
        <v>0</v>
      </c>
      <c r="L14" s="33">
        <v>690.941</v>
      </c>
      <c r="M14" s="33">
        <v>65783.8569</v>
      </c>
      <c r="N14" s="33">
        <v>108895.3593</v>
      </c>
      <c r="O14" s="33">
        <v>0</v>
      </c>
      <c r="P14" s="33">
        <v>0</v>
      </c>
      <c r="Q14" s="33">
        <v>579.2084</v>
      </c>
      <c r="R14" s="33">
        <v>0</v>
      </c>
      <c r="S14" s="33">
        <v>0.1485</v>
      </c>
      <c r="T14" s="33">
        <v>0</v>
      </c>
      <c r="U14" s="33">
        <v>590.3201</v>
      </c>
      <c r="V14" s="33">
        <v>0</v>
      </c>
      <c r="W14" s="33">
        <v>11.9</v>
      </c>
      <c r="X14" s="33">
        <v>0</v>
      </c>
      <c r="Y14" s="33">
        <v>0</v>
      </c>
      <c r="Z14" s="33">
        <v>386.6219</v>
      </c>
      <c r="AA14" s="33">
        <v>0</v>
      </c>
      <c r="AB14" s="33">
        <v>6.1369</v>
      </c>
      <c r="AC14" s="33">
        <v>9.1717</v>
      </c>
      <c r="AD14" s="33">
        <v>330.4433</v>
      </c>
      <c r="AE14" s="33">
        <v>0.8448</v>
      </c>
      <c r="AF14" s="33">
        <v>166.1474</v>
      </c>
      <c r="AG14" s="33">
        <v>0</v>
      </c>
      <c r="AH14" s="33">
        <v>442.7703</v>
      </c>
      <c r="AI14" s="33">
        <f t="shared" si="1"/>
        <v>177202.92950000003</v>
      </c>
      <c r="AJ14" s="33">
        <v>10890.653</v>
      </c>
      <c r="AK14" s="33">
        <v>0</v>
      </c>
      <c r="AL14" s="33">
        <v>0</v>
      </c>
      <c r="AM14" s="33">
        <v>2878.5359</v>
      </c>
      <c r="AN14" s="33">
        <v>184197.3067</v>
      </c>
      <c r="AO14" s="33">
        <v>0</v>
      </c>
      <c r="AP14" s="33">
        <v>0</v>
      </c>
      <c r="AQ14" s="33">
        <v>0</v>
      </c>
      <c r="AR14" s="33">
        <v>10.6837</v>
      </c>
      <c r="AS14" s="33">
        <v>0</v>
      </c>
      <c r="AT14" s="33">
        <v>0</v>
      </c>
      <c r="AU14" s="33">
        <v>77.24</v>
      </c>
      <c r="AV14" s="33">
        <v>47242.2183</v>
      </c>
      <c r="AW14" s="33">
        <v>13495.5571</v>
      </c>
      <c r="AX14" s="33">
        <f t="shared" si="2"/>
        <v>258792.1947</v>
      </c>
      <c r="AY14" s="33">
        <v>2111.6151</v>
      </c>
      <c r="AZ14" s="33">
        <v>616.9337</v>
      </c>
      <c r="BA14" s="33">
        <v>6608.4894</v>
      </c>
      <c r="BB14" s="33">
        <v>0</v>
      </c>
      <c r="BC14" s="33">
        <v>0</v>
      </c>
      <c r="BD14" s="33">
        <v>8802.7599</v>
      </c>
      <c r="BE14" s="33">
        <v>45.9375</v>
      </c>
      <c r="BF14" s="33">
        <f t="shared" si="3"/>
        <v>18185.7356</v>
      </c>
      <c r="BG14" s="33">
        <v>0.2835</v>
      </c>
      <c r="BH14" s="33">
        <v>0.292</v>
      </c>
      <c r="BI14" s="33">
        <v>5.5616</v>
      </c>
      <c r="BJ14" s="33">
        <v>0</v>
      </c>
      <c r="BK14" s="33">
        <v>0</v>
      </c>
      <c r="BL14" s="33">
        <f t="shared" si="4"/>
        <v>5.5616</v>
      </c>
      <c r="BM14" s="33">
        <v>0</v>
      </c>
      <c r="BN14" s="33">
        <v>16008.2242</v>
      </c>
      <c r="BO14" s="33">
        <v>212.9594</v>
      </c>
      <c r="BP14" s="33">
        <f t="shared" si="5"/>
        <v>16221.1836</v>
      </c>
      <c r="BQ14" s="33">
        <v>10.7034</v>
      </c>
      <c r="BR14" s="33">
        <v>300.0644</v>
      </c>
      <c r="BS14" s="35">
        <f>SUM(D14:F14,K14:L14,AI14,AX14,BF14:BH14,BL14:BM14,BP14:BR14)</f>
        <v>575489.3588</v>
      </c>
    </row>
    <row r="15" spans="2:71" ht="12" customHeight="1">
      <c r="B15" s="8"/>
      <c r="C15" s="17" t="s">
        <v>132</v>
      </c>
      <c r="D15" s="33">
        <v>108.0869</v>
      </c>
      <c r="E15" s="33">
        <v>1.2394</v>
      </c>
      <c r="F15" s="33">
        <v>174.6296</v>
      </c>
      <c r="G15" s="33">
        <v>0</v>
      </c>
      <c r="H15" s="33">
        <v>0</v>
      </c>
      <c r="I15" s="33">
        <v>0.7507</v>
      </c>
      <c r="J15" s="33">
        <v>0.2085</v>
      </c>
      <c r="K15" s="34">
        <f t="shared" si="0"/>
        <v>0.9592</v>
      </c>
      <c r="L15" s="33">
        <v>335.6141</v>
      </c>
      <c r="M15" s="33">
        <v>13.3184</v>
      </c>
      <c r="N15" s="33">
        <v>1.3153</v>
      </c>
      <c r="O15" s="33">
        <v>39618.251</v>
      </c>
      <c r="P15" s="33">
        <v>5223.2995</v>
      </c>
      <c r="Q15" s="33">
        <v>275.1501</v>
      </c>
      <c r="R15" s="33">
        <v>180.4446</v>
      </c>
      <c r="S15" s="33">
        <v>117.657</v>
      </c>
      <c r="T15" s="33">
        <v>36.6254</v>
      </c>
      <c r="U15" s="33">
        <v>241.0325</v>
      </c>
      <c r="V15" s="33">
        <v>23.65</v>
      </c>
      <c r="W15" s="33">
        <v>775.5219</v>
      </c>
      <c r="X15" s="33">
        <v>801.4998</v>
      </c>
      <c r="Y15" s="33">
        <v>2.7442</v>
      </c>
      <c r="Z15" s="33">
        <v>68.3522</v>
      </c>
      <c r="AA15" s="33">
        <v>10.6841</v>
      </c>
      <c r="AB15" s="33">
        <v>5.0899</v>
      </c>
      <c r="AC15" s="33">
        <v>7.4214</v>
      </c>
      <c r="AD15" s="33">
        <v>30.6211</v>
      </c>
      <c r="AE15" s="33">
        <v>551.5986</v>
      </c>
      <c r="AF15" s="33">
        <v>3649.4724</v>
      </c>
      <c r="AG15" s="33">
        <v>12.1853</v>
      </c>
      <c r="AH15" s="33">
        <v>1407.8051</v>
      </c>
      <c r="AI15" s="33">
        <f t="shared" si="1"/>
        <v>53053.73979999998</v>
      </c>
      <c r="AJ15" s="33">
        <v>573.2864</v>
      </c>
      <c r="AK15" s="33">
        <v>4027.8087</v>
      </c>
      <c r="AL15" s="33">
        <v>1812.0878</v>
      </c>
      <c r="AM15" s="33">
        <v>0.159</v>
      </c>
      <c r="AN15" s="33">
        <v>1.8655</v>
      </c>
      <c r="AO15" s="33">
        <v>11.0622</v>
      </c>
      <c r="AP15" s="33">
        <v>29.7454</v>
      </c>
      <c r="AQ15" s="33">
        <v>0.1483</v>
      </c>
      <c r="AR15" s="33">
        <v>186.3955</v>
      </c>
      <c r="AS15" s="33">
        <v>7.1584</v>
      </c>
      <c r="AT15" s="33">
        <v>1.1814</v>
      </c>
      <c r="AU15" s="33">
        <v>314.9409</v>
      </c>
      <c r="AV15" s="33">
        <v>271.8848</v>
      </c>
      <c r="AW15" s="33">
        <v>141.5262</v>
      </c>
      <c r="AX15" s="33">
        <f t="shared" si="2"/>
        <v>7379.2505</v>
      </c>
      <c r="AY15" s="33">
        <v>119.5057</v>
      </c>
      <c r="AZ15" s="33">
        <v>924.1175</v>
      </c>
      <c r="BA15" s="33">
        <v>0</v>
      </c>
      <c r="BB15" s="33">
        <v>0.2687</v>
      </c>
      <c r="BC15" s="33">
        <v>2.07</v>
      </c>
      <c r="BD15" s="33">
        <v>483.8062</v>
      </c>
      <c r="BE15" s="33">
        <v>36.6996</v>
      </c>
      <c r="BF15" s="33">
        <f t="shared" si="3"/>
        <v>1566.4677</v>
      </c>
      <c r="BG15" s="33">
        <v>0</v>
      </c>
      <c r="BH15" s="33">
        <v>0.0805</v>
      </c>
      <c r="BI15" s="33">
        <v>156.8831</v>
      </c>
      <c r="BJ15" s="33">
        <v>54.2396</v>
      </c>
      <c r="BK15" s="33">
        <v>3.0656</v>
      </c>
      <c r="BL15" s="33">
        <f t="shared" si="4"/>
        <v>214.1883</v>
      </c>
      <c r="BM15" s="33">
        <v>51.2153</v>
      </c>
      <c r="BN15" s="33">
        <v>152.6616</v>
      </c>
      <c r="BO15" s="33">
        <v>322.2946</v>
      </c>
      <c r="BP15" s="33">
        <f t="shared" si="5"/>
        <v>474.95619999999997</v>
      </c>
      <c r="BQ15" s="33">
        <v>4.7022</v>
      </c>
      <c r="BR15" s="33">
        <v>751.7501</v>
      </c>
      <c r="BS15" s="35">
        <f>SUM(D15:F15,K15:L15,AI15,AX15,BF15:BH15,BL15:BM15,BP15:BR15)</f>
        <v>64116.87979999998</v>
      </c>
    </row>
    <row r="16" spans="2:71" ht="12" customHeight="1">
      <c r="B16" s="8"/>
      <c r="C16" s="17" t="s">
        <v>133</v>
      </c>
      <c r="D16" s="33">
        <v>0</v>
      </c>
      <c r="E16" s="33">
        <v>0</v>
      </c>
      <c r="F16" s="33">
        <v>13.2403</v>
      </c>
      <c r="G16" s="33">
        <v>0</v>
      </c>
      <c r="H16" s="33">
        <v>0</v>
      </c>
      <c r="I16" s="33">
        <v>0</v>
      </c>
      <c r="J16" s="33">
        <v>0</v>
      </c>
      <c r="K16" s="34">
        <f t="shared" si="0"/>
        <v>0</v>
      </c>
      <c r="L16" s="33">
        <v>136.2473</v>
      </c>
      <c r="M16" s="33">
        <v>9.496</v>
      </c>
      <c r="N16" s="33">
        <v>0.2549</v>
      </c>
      <c r="O16" s="33">
        <v>1941.3568</v>
      </c>
      <c r="P16" s="33">
        <v>9308.8685</v>
      </c>
      <c r="Q16" s="33">
        <v>334.2055</v>
      </c>
      <c r="R16" s="33">
        <v>202.0257</v>
      </c>
      <c r="S16" s="33">
        <v>0</v>
      </c>
      <c r="T16" s="33">
        <v>25.6132</v>
      </c>
      <c r="U16" s="33">
        <v>42.6269</v>
      </c>
      <c r="V16" s="33">
        <v>0</v>
      </c>
      <c r="W16" s="33">
        <v>112.6753</v>
      </c>
      <c r="X16" s="33">
        <v>37.3423</v>
      </c>
      <c r="Y16" s="33">
        <v>4.7195</v>
      </c>
      <c r="Z16" s="33">
        <v>0</v>
      </c>
      <c r="AA16" s="33">
        <v>0</v>
      </c>
      <c r="AB16" s="33">
        <v>0</v>
      </c>
      <c r="AC16" s="33">
        <v>0.359</v>
      </c>
      <c r="AD16" s="33">
        <v>94.5422</v>
      </c>
      <c r="AE16" s="33">
        <v>4.5392</v>
      </c>
      <c r="AF16" s="33">
        <v>2111.5726</v>
      </c>
      <c r="AG16" s="33">
        <v>0.0645</v>
      </c>
      <c r="AH16" s="33">
        <v>772.4005</v>
      </c>
      <c r="AI16" s="33">
        <f t="shared" si="1"/>
        <v>15002.6626</v>
      </c>
      <c r="AJ16" s="33">
        <v>786.8854</v>
      </c>
      <c r="AK16" s="33">
        <v>1355.47</v>
      </c>
      <c r="AL16" s="33">
        <v>9897.2407</v>
      </c>
      <c r="AM16" s="33">
        <v>0</v>
      </c>
      <c r="AN16" s="33">
        <v>0</v>
      </c>
      <c r="AO16" s="33">
        <v>309.2822</v>
      </c>
      <c r="AP16" s="33">
        <v>2.3795</v>
      </c>
      <c r="AQ16" s="33">
        <v>0</v>
      </c>
      <c r="AR16" s="33">
        <v>0</v>
      </c>
      <c r="AS16" s="33">
        <v>2.9296</v>
      </c>
      <c r="AT16" s="33">
        <v>16.9565</v>
      </c>
      <c r="AU16" s="33">
        <v>49.604</v>
      </c>
      <c r="AV16" s="33">
        <v>353.2674</v>
      </c>
      <c r="AW16" s="33">
        <v>17.4875</v>
      </c>
      <c r="AX16" s="33">
        <f t="shared" si="2"/>
        <v>12791.502799999998</v>
      </c>
      <c r="AY16" s="33">
        <v>3304.3041</v>
      </c>
      <c r="AZ16" s="33">
        <v>1128.5436</v>
      </c>
      <c r="BA16" s="33">
        <v>0.3199</v>
      </c>
      <c r="BB16" s="33">
        <v>7.5437</v>
      </c>
      <c r="BC16" s="33">
        <v>0</v>
      </c>
      <c r="BD16" s="33">
        <v>148.1424</v>
      </c>
      <c r="BE16" s="33">
        <v>1.9204</v>
      </c>
      <c r="BF16" s="33">
        <f t="shared" si="3"/>
        <v>4590.7741000000005</v>
      </c>
      <c r="BG16" s="33">
        <v>4.7148</v>
      </c>
      <c r="BH16" s="33">
        <v>0</v>
      </c>
      <c r="BI16" s="33">
        <v>11.9816</v>
      </c>
      <c r="BJ16" s="33">
        <v>15.2867</v>
      </c>
      <c r="BK16" s="33">
        <v>0</v>
      </c>
      <c r="BL16" s="33">
        <f t="shared" si="4"/>
        <v>27.2683</v>
      </c>
      <c r="BM16" s="33">
        <v>0</v>
      </c>
      <c r="BN16" s="33">
        <v>7.2333</v>
      </c>
      <c r="BO16" s="33">
        <v>638.1342</v>
      </c>
      <c r="BP16" s="33">
        <f t="shared" si="5"/>
        <v>645.3675</v>
      </c>
      <c r="BQ16" s="33">
        <v>20.2919</v>
      </c>
      <c r="BR16" s="33">
        <v>4.2752</v>
      </c>
      <c r="BS16" s="35">
        <f>SUM(D16:F16,K16:L16,AI16,AX16,BF16:BH16,BL16:BM16,BP16:BR16)</f>
        <v>33236.34479999999</v>
      </c>
    </row>
    <row r="17" spans="2:71" ht="12" customHeight="1">
      <c r="B17" s="8" t="s">
        <v>3</v>
      </c>
      <c r="C17" s="17" t="s">
        <v>4</v>
      </c>
      <c r="D17" s="33">
        <v>1986.8393</v>
      </c>
      <c r="E17" s="33">
        <v>967.9913</v>
      </c>
      <c r="F17" s="33">
        <v>32.7051</v>
      </c>
      <c r="G17" s="33">
        <v>71.1788</v>
      </c>
      <c r="H17" s="33">
        <v>0</v>
      </c>
      <c r="I17" s="33">
        <v>0</v>
      </c>
      <c r="J17" s="33">
        <v>0</v>
      </c>
      <c r="K17" s="34">
        <f t="shared" si="0"/>
        <v>71.1788</v>
      </c>
      <c r="L17" s="33">
        <v>96603.0965</v>
      </c>
      <c r="M17" s="33">
        <v>756.6146</v>
      </c>
      <c r="N17" s="33">
        <v>1541.0707</v>
      </c>
      <c r="O17" s="33">
        <v>5.235</v>
      </c>
      <c r="P17" s="33">
        <v>0</v>
      </c>
      <c r="Q17" s="33">
        <v>179898.9974</v>
      </c>
      <c r="R17" s="33">
        <v>8263.5085</v>
      </c>
      <c r="S17" s="33">
        <v>24986.8009</v>
      </c>
      <c r="T17" s="33">
        <v>2.6964</v>
      </c>
      <c r="U17" s="33">
        <v>201.3941</v>
      </c>
      <c r="V17" s="33">
        <v>397.5158</v>
      </c>
      <c r="W17" s="33">
        <v>0.065</v>
      </c>
      <c r="X17" s="33">
        <v>0</v>
      </c>
      <c r="Y17" s="33">
        <v>0</v>
      </c>
      <c r="Z17" s="33">
        <v>3515.9725</v>
      </c>
      <c r="AA17" s="33">
        <v>510.6667</v>
      </c>
      <c r="AB17" s="33">
        <v>1904.6538</v>
      </c>
      <c r="AC17" s="33">
        <v>610.9543</v>
      </c>
      <c r="AD17" s="33">
        <v>1733.0696</v>
      </c>
      <c r="AE17" s="33">
        <v>1539.7547</v>
      </c>
      <c r="AF17" s="33">
        <v>5136.8066</v>
      </c>
      <c r="AG17" s="33">
        <v>284.4997</v>
      </c>
      <c r="AH17" s="33">
        <v>4515.6833</v>
      </c>
      <c r="AI17" s="33">
        <f t="shared" si="1"/>
        <v>235805.95959999997</v>
      </c>
      <c r="AJ17" s="33">
        <v>2777.1071</v>
      </c>
      <c r="AK17" s="33">
        <v>0</v>
      </c>
      <c r="AL17" s="33">
        <v>3.3259</v>
      </c>
      <c r="AM17" s="33">
        <v>630.365</v>
      </c>
      <c r="AN17" s="33">
        <v>8.4297</v>
      </c>
      <c r="AO17" s="33">
        <v>110715.744</v>
      </c>
      <c r="AP17" s="33">
        <v>0.8457</v>
      </c>
      <c r="AQ17" s="33">
        <v>0</v>
      </c>
      <c r="AR17" s="33">
        <v>0</v>
      </c>
      <c r="AS17" s="33">
        <v>627.4118</v>
      </c>
      <c r="AT17" s="33">
        <v>174.4038</v>
      </c>
      <c r="AU17" s="33">
        <v>2.2</v>
      </c>
      <c r="AV17" s="33">
        <v>25901.3809</v>
      </c>
      <c r="AW17" s="33">
        <v>176.2906</v>
      </c>
      <c r="AX17" s="33">
        <f t="shared" si="2"/>
        <v>141017.5045</v>
      </c>
      <c r="AY17" s="33">
        <v>3053.3979</v>
      </c>
      <c r="AZ17" s="33">
        <v>13.2579</v>
      </c>
      <c r="BA17" s="33">
        <v>10.1054</v>
      </c>
      <c r="BB17" s="33">
        <v>0</v>
      </c>
      <c r="BC17" s="33">
        <v>2844.7203</v>
      </c>
      <c r="BD17" s="33">
        <v>2985.1342</v>
      </c>
      <c r="BE17" s="33">
        <v>0</v>
      </c>
      <c r="BF17" s="33">
        <f t="shared" si="3"/>
        <v>8906.6157</v>
      </c>
      <c r="BG17" s="33">
        <v>0</v>
      </c>
      <c r="BH17" s="33">
        <v>9.954</v>
      </c>
      <c r="BI17" s="33">
        <v>5240.1267</v>
      </c>
      <c r="BJ17" s="33">
        <v>1.8</v>
      </c>
      <c r="BK17" s="33">
        <v>0</v>
      </c>
      <c r="BL17" s="33">
        <f t="shared" si="4"/>
        <v>5241.9267</v>
      </c>
      <c r="BM17" s="33">
        <v>0.3913</v>
      </c>
      <c r="BN17" s="33">
        <v>3102.9054</v>
      </c>
      <c r="BO17" s="33">
        <v>847.5404</v>
      </c>
      <c r="BP17" s="33">
        <f t="shared" si="5"/>
        <v>3950.4458</v>
      </c>
      <c r="BQ17" s="33">
        <v>21.4827</v>
      </c>
      <c r="BR17" s="33">
        <v>3110.9721</v>
      </c>
      <c r="BS17" s="35">
        <f>SUM(D17:F17,K17:L17,AI17,AX17,BF17:BH17,BL17:BM17,BP17:BR17)</f>
        <v>497727.06340000004</v>
      </c>
    </row>
    <row r="18" spans="2:71" ht="12" customHeight="1">
      <c r="B18" s="8"/>
      <c r="C18" s="17" t="s">
        <v>5</v>
      </c>
      <c r="D18" s="33">
        <v>0.14</v>
      </c>
      <c r="E18" s="33">
        <v>0</v>
      </c>
      <c r="F18" s="33">
        <v>0</v>
      </c>
      <c r="G18" s="33">
        <v>0</v>
      </c>
      <c r="H18" s="33">
        <v>33.6829</v>
      </c>
      <c r="I18" s="33">
        <v>0</v>
      </c>
      <c r="J18" s="33">
        <v>0</v>
      </c>
      <c r="K18" s="34">
        <f t="shared" si="0"/>
        <v>33.6829</v>
      </c>
      <c r="L18" s="33">
        <v>6445.7048</v>
      </c>
      <c r="M18" s="33">
        <v>0.1447</v>
      </c>
      <c r="N18" s="33">
        <v>11.243</v>
      </c>
      <c r="O18" s="33">
        <v>12.823</v>
      </c>
      <c r="P18" s="33">
        <v>0.127</v>
      </c>
      <c r="Q18" s="33">
        <v>6784.9265</v>
      </c>
      <c r="R18" s="33">
        <v>16319.9018</v>
      </c>
      <c r="S18" s="33">
        <v>0</v>
      </c>
      <c r="T18" s="33">
        <v>0.0623</v>
      </c>
      <c r="U18" s="33">
        <v>283.4474</v>
      </c>
      <c r="V18" s="33">
        <v>0.18</v>
      </c>
      <c r="W18" s="33">
        <v>3.5</v>
      </c>
      <c r="X18" s="33">
        <v>5.2458</v>
      </c>
      <c r="Y18" s="33">
        <v>0</v>
      </c>
      <c r="Z18" s="33">
        <v>0.5901</v>
      </c>
      <c r="AA18" s="33">
        <v>0.3705</v>
      </c>
      <c r="AB18" s="33">
        <v>436.4206</v>
      </c>
      <c r="AC18" s="33">
        <v>1843.6775</v>
      </c>
      <c r="AD18" s="33">
        <v>454.6192</v>
      </c>
      <c r="AE18" s="33">
        <v>780.0387</v>
      </c>
      <c r="AF18" s="33">
        <v>2722.6765</v>
      </c>
      <c r="AG18" s="33">
        <v>26.7321</v>
      </c>
      <c r="AH18" s="33">
        <v>5384.7274</v>
      </c>
      <c r="AI18" s="33">
        <f t="shared" si="1"/>
        <v>35071.45410000001</v>
      </c>
      <c r="AJ18" s="33">
        <v>887.9287</v>
      </c>
      <c r="AK18" s="33">
        <v>0</v>
      </c>
      <c r="AL18" s="33">
        <v>3.0587</v>
      </c>
      <c r="AM18" s="33">
        <v>0</v>
      </c>
      <c r="AN18" s="33">
        <v>0</v>
      </c>
      <c r="AO18" s="33">
        <v>1284.693</v>
      </c>
      <c r="AP18" s="33">
        <v>0</v>
      </c>
      <c r="AQ18" s="33">
        <v>0</v>
      </c>
      <c r="AR18" s="33">
        <v>0</v>
      </c>
      <c r="AS18" s="33">
        <v>107.7921</v>
      </c>
      <c r="AT18" s="33">
        <v>31366.5785</v>
      </c>
      <c r="AU18" s="33">
        <v>60.9642</v>
      </c>
      <c r="AV18" s="33">
        <v>1670.3581</v>
      </c>
      <c r="AW18" s="33">
        <v>231.3907</v>
      </c>
      <c r="AX18" s="33">
        <f t="shared" si="2"/>
        <v>35612.764</v>
      </c>
      <c r="AY18" s="33">
        <v>2035.5551</v>
      </c>
      <c r="AZ18" s="33">
        <v>291.5667</v>
      </c>
      <c r="BA18" s="33">
        <v>0.0105</v>
      </c>
      <c r="BB18" s="33">
        <v>0</v>
      </c>
      <c r="BC18" s="33">
        <v>9248.5565</v>
      </c>
      <c r="BD18" s="33">
        <v>1026.4724</v>
      </c>
      <c r="BE18" s="33">
        <v>67.0107</v>
      </c>
      <c r="BF18" s="33">
        <f t="shared" si="3"/>
        <v>12669.171900000001</v>
      </c>
      <c r="BG18" s="33">
        <v>24.5153</v>
      </c>
      <c r="BH18" s="33">
        <v>9.6525</v>
      </c>
      <c r="BI18" s="33">
        <v>17.404</v>
      </c>
      <c r="BJ18" s="33">
        <v>24.7441</v>
      </c>
      <c r="BK18" s="33">
        <v>892.2074</v>
      </c>
      <c r="BL18" s="33">
        <f t="shared" si="4"/>
        <v>934.3555</v>
      </c>
      <c r="BM18" s="33">
        <v>0.321</v>
      </c>
      <c r="BN18" s="33">
        <v>4.5114</v>
      </c>
      <c r="BO18" s="33">
        <v>156.5371</v>
      </c>
      <c r="BP18" s="33">
        <f t="shared" si="5"/>
        <v>161.04850000000002</v>
      </c>
      <c r="BQ18" s="33">
        <v>153.9116</v>
      </c>
      <c r="BR18" s="33">
        <v>6.645</v>
      </c>
      <c r="BS18" s="35">
        <f>SUM(D18:F18,K18:L18,AI18,AX18,BF18:BH18,BL18:BM18,BP18:BR18)</f>
        <v>91123.36710000002</v>
      </c>
    </row>
    <row r="19" spans="2:71" ht="12" customHeight="1">
      <c r="B19" s="8"/>
      <c r="C19" s="17" t="s">
        <v>34</v>
      </c>
      <c r="D19" s="33">
        <v>6777.4434</v>
      </c>
      <c r="E19" s="33">
        <v>20.1548</v>
      </c>
      <c r="F19" s="33">
        <v>80.3588</v>
      </c>
      <c r="G19" s="33">
        <v>78.8745</v>
      </c>
      <c r="H19" s="33">
        <v>0</v>
      </c>
      <c r="I19" s="33">
        <v>12.8293</v>
      </c>
      <c r="J19" s="33">
        <v>354.0892</v>
      </c>
      <c r="K19" s="34">
        <f t="shared" si="0"/>
        <v>445.793</v>
      </c>
      <c r="L19" s="33">
        <v>533.2674</v>
      </c>
      <c r="M19" s="33">
        <v>23543.3292</v>
      </c>
      <c r="N19" s="33">
        <v>4379.8794</v>
      </c>
      <c r="O19" s="33">
        <v>2206.4577</v>
      </c>
      <c r="P19" s="33">
        <v>1196.5639</v>
      </c>
      <c r="Q19" s="33">
        <v>4932.2424</v>
      </c>
      <c r="R19" s="33">
        <v>2148.3975</v>
      </c>
      <c r="S19" s="33">
        <v>287225.8044</v>
      </c>
      <c r="T19" s="33">
        <v>57787.6163</v>
      </c>
      <c r="U19" s="33">
        <v>15129.8416</v>
      </c>
      <c r="V19" s="33">
        <v>208.8864</v>
      </c>
      <c r="W19" s="33">
        <v>7328.7308</v>
      </c>
      <c r="X19" s="33">
        <v>1121.0603</v>
      </c>
      <c r="Y19" s="33">
        <v>32.499</v>
      </c>
      <c r="Z19" s="33">
        <v>9013.5743</v>
      </c>
      <c r="AA19" s="33">
        <v>358.9485</v>
      </c>
      <c r="AB19" s="33">
        <v>1520.4911</v>
      </c>
      <c r="AC19" s="33">
        <v>3556.1378</v>
      </c>
      <c r="AD19" s="33">
        <v>8825.6936</v>
      </c>
      <c r="AE19" s="33">
        <v>5728.7206</v>
      </c>
      <c r="AF19" s="33">
        <v>4955.0851</v>
      </c>
      <c r="AG19" s="33">
        <v>1354.8255</v>
      </c>
      <c r="AH19" s="33">
        <v>11076.7381</v>
      </c>
      <c r="AI19" s="33">
        <f t="shared" si="1"/>
        <v>453631.52350000007</v>
      </c>
      <c r="AJ19" s="33">
        <v>3273.7813</v>
      </c>
      <c r="AK19" s="33">
        <v>1074.8686</v>
      </c>
      <c r="AL19" s="33">
        <v>205.1474</v>
      </c>
      <c r="AM19" s="33">
        <v>1556.383</v>
      </c>
      <c r="AN19" s="33">
        <v>820.1232</v>
      </c>
      <c r="AO19" s="33">
        <v>1659.5637</v>
      </c>
      <c r="AP19" s="33">
        <v>67.0904</v>
      </c>
      <c r="AQ19" s="33">
        <v>6.4677</v>
      </c>
      <c r="AR19" s="33">
        <v>301.3513</v>
      </c>
      <c r="AS19" s="33">
        <v>764.4485</v>
      </c>
      <c r="AT19" s="33">
        <v>192.9104</v>
      </c>
      <c r="AU19" s="33">
        <v>1980.0556</v>
      </c>
      <c r="AV19" s="33">
        <v>65022.8141</v>
      </c>
      <c r="AW19" s="33">
        <v>3162.2764</v>
      </c>
      <c r="AX19" s="33">
        <f t="shared" si="2"/>
        <v>80087.2816</v>
      </c>
      <c r="AY19" s="33">
        <v>5605.1719</v>
      </c>
      <c r="AZ19" s="33">
        <v>426.7278</v>
      </c>
      <c r="BA19" s="33">
        <v>704.0137</v>
      </c>
      <c r="BB19" s="33">
        <v>22.5513</v>
      </c>
      <c r="BC19" s="33">
        <v>342.3675</v>
      </c>
      <c r="BD19" s="33">
        <v>1582.637</v>
      </c>
      <c r="BE19" s="33">
        <v>4.8294</v>
      </c>
      <c r="BF19" s="33">
        <f t="shared" si="3"/>
        <v>8688.2986</v>
      </c>
      <c r="BG19" s="33">
        <v>747.333</v>
      </c>
      <c r="BH19" s="33">
        <v>8.0252</v>
      </c>
      <c r="BI19" s="33">
        <v>1766.3743</v>
      </c>
      <c r="BJ19" s="33">
        <v>963.8049</v>
      </c>
      <c r="BK19" s="33">
        <v>15.9108</v>
      </c>
      <c r="BL19" s="33">
        <f t="shared" si="4"/>
        <v>2746.09</v>
      </c>
      <c r="BM19" s="33">
        <v>9.9903</v>
      </c>
      <c r="BN19" s="33">
        <v>2129.8702</v>
      </c>
      <c r="BO19" s="33">
        <v>376.4503</v>
      </c>
      <c r="BP19" s="33">
        <f t="shared" si="5"/>
        <v>2506.3205</v>
      </c>
      <c r="BQ19" s="33">
        <v>144.9811</v>
      </c>
      <c r="BR19" s="33">
        <v>4958.3854</v>
      </c>
      <c r="BS19" s="35">
        <f>SUM(D19:F19,K19:L19,AI19,AX19,BF19:BH19,BL19:BM19,BP19:BR19)</f>
        <v>561385.2466000001</v>
      </c>
    </row>
    <row r="20" spans="2:71" ht="12" customHeight="1">
      <c r="B20" s="8"/>
      <c r="C20" s="17" t="s">
        <v>134</v>
      </c>
      <c r="D20" s="33">
        <v>140.9912</v>
      </c>
      <c r="E20" s="33">
        <v>0.0055</v>
      </c>
      <c r="F20" s="33">
        <v>25.8814</v>
      </c>
      <c r="G20" s="33">
        <v>1.4412</v>
      </c>
      <c r="H20" s="33">
        <v>0.0642</v>
      </c>
      <c r="I20" s="33">
        <v>0.0166</v>
      </c>
      <c r="J20" s="33">
        <v>13.1647</v>
      </c>
      <c r="K20" s="34">
        <f t="shared" si="0"/>
        <v>14.6867</v>
      </c>
      <c r="L20" s="33">
        <v>47.7554</v>
      </c>
      <c r="M20" s="33">
        <v>8323.0453</v>
      </c>
      <c r="N20" s="33">
        <v>2499.5882</v>
      </c>
      <c r="O20" s="33">
        <v>88.2762</v>
      </c>
      <c r="P20" s="33">
        <v>97.3087</v>
      </c>
      <c r="Q20" s="33">
        <v>58.9079</v>
      </c>
      <c r="R20" s="33">
        <v>8.3649</v>
      </c>
      <c r="S20" s="33">
        <v>11372.8406</v>
      </c>
      <c r="T20" s="33">
        <v>103217.1622</v>
      </c>
      <c r="U20" s="33">
        <v>2983.082</v>
      </c>
      <c r="V20" s="33">
        <v>11.991</v>
      </c>
      <c r="W20" s="33">
        <v>1908.1262</v>
      </c>
      <c r="X20" s="33">
        <v>104.0097</v>
      </c>
      <c r="Y20" s="33">
        <v>11.6288</v>
      </c>
      <c r="Z20" s="33">
        <v>1023.1005</v>
      </c>
      <c r="AA20" s="33">
        <v>5.5291</v>
      </c>
      <c r="AB20" s="33">
        <v>8.989</v>
      </c>
      <c r="AC20" s="33">
        <v>2867.7817</v>
      </c>
      <c r="AD20" s="33">
        <v>171.7888</v>
      </c>
      <c r="AE20" s="33">
        <v>6726.8191</v>
      </c>
      <c r="AF20" s="33">
        <v>384.2425</v>
      </c>
      <c r="AG20" s="33">
        <v>408.9421</v>
      </c>
      <c r="AH20" s="33">
        <v>2981.9081</v>
      </c>
      <c r="AI20" s="33">
        <f t="shared" si="1"/>
        <v>145263.43259999997</v>
      </c>
      <c r="AJ20" s="33">
        <v>524.0827</v>
      </c>
      <c r="AK20" s="33">
        <v>18.596</v>
      </c>
      <c r="AL20" s="33">
        <v>5366.1932</v>
      </c>
      <c r="AM20" s="33">
        <v>947.1931</v>
      </c>
      <c r="AN20" s="33">
        <v>90.2052</v>
      </c>
      <c r="AO20" s="33">
        <v>8.6433</v>
      </c>
      <c r="AP20" s="33">
        <v>22.352</v>
      </c>
      <c r="AQ20" s="33">
        <v>11.4313</v>
      </c>
      <c r="AR20" s="33">
        <v>1.3848</v>
      </c>
      <c r="AS20" s="33">
        <v>128.911</v>
      </c>
      <c r="AT20" s="33">
        <v>28.1416</v>
      </c>
      <c r="AU20" s="33">
        <v>1129.6143</v>
      </c>
      <c r="AV20" s="33">
        <v>5854.5928</v>
      </c>
      <c r="AW20" s="33">
        <v>413.7317</v>
      </c>
      <c r="AX20" s="33">
        <f t="shared" si="2"/>
        <v>14545.073</v>
      </c>
      <c r="AY20" s="33">
        <v>3126.6713</v>
      </c>
      <c r="AZ20" s="33">
        <v>154.678</v>
      </c>
      <c r="BA20" s="33">
        <v>848.0273</v>
      </c>
      <c r="BB20" s="33">
        <v>128.8976</v>
      </c>
      <c r="BC20" s="33">
        <v>205.1556</v>
      </c>
      <c r="BD20" s="33">
        <v>10771.2861</v>
      </c>
      <c r="BE20" s="33">
        <v>137.9806</v>
      </c>
      <c r="BF20" s="33">
        <f t="shared" si="3"/>
        <v>15372.6965</v>
      </c>
      <c r="BG20" s="33">
        <v>1978.0716</v>
      </c>
      <c r="BH20" s="33">
        <v>192.9758</v>
      </c>
      <c r="BI20" s="33">
        <v>1027.7413</v>
      </c>
      <c r="BJ20" s="33">
        <v>97.994</v>
      </c>
      <c r="BK20" s="33">
        <v>4192.6143</v>
      </c>
      <c r="BL20" s="33">
        <f t="shared" si="4"/>
        <v>5318.3496</v>
      </c>
      <c r="BM20" s="33">
        <v>115.1884</v>
      </c>
      <c r="BN20" s="33">
        <v>861.5067</v>
      </c>
      <c r="BO20" s="33">
        <v>15639.386</v>
      </c>
      <c r="BP20" s="33">
        <f t="shared" si="5"/>
        <v>16500.8927</v>
      </c>
      <c r="BQ20" s="33">
        <v>3250.0053</v>
      </c>
      <c r="BR20" s="33">
        <v>18.1876</v>
      </c>
      <c r="BS20" s="35">
        <f>SUM(D20:F20,K20:L20,AI20,AX20,BF20:BH20,BL20:BM20,BP20:BR20)</f>
        <v>202784.19329999993</v>
      </c>
    </row>
    <row r="21" spans="2:71" ht="12" customHeight="1">
      <c r="B21" s="8"/>
      <c r="C21" s="17" t="s">
        <v>135</v>
      </c>
      <c r="D21" s="33">
        <v>7737.7344</v>
      </c>
      <c r="E21" s="33">
        <v>2.2339</v>
      </c>
      <c r="F21" s="33">
        <v>23.6934</v>
      </c>
      <c r="G21" s="33">
        <v>152.8683</v>
      </c>
      <c r="H21" s="33">
        <v>15.644</v>
      </c>
      <c r="I21" s="33">
        <v>65.0084</v>
      </c>
      <c r="J21" s="33">
        <v>746.1182</v>
      </c>
      <c r="K21" s="34">
        <f t="shared" si="0"/>
        <v>979.6389</v>
      </c>
      <c r="L21" s="33">
        <v>20774.5422</v>
      </c>
      <c r="M21" s="33">
        <v>22623.0778</v>
      </c>
      <c r="N21" s="33">
        <v>3598.549</v>
      </c>
      <c r="O21" s="33">
        <v>29256.1441</v>
      </c>
      <c r="P21" s="33">
        <v>281.2735</v>
      </c>
      <c r="Q21" s="33">
        <v>4669.356</v>
      </c>
      <c r="R21" s="33">
        <v>506.0136</v>
      </c>
      <c r="S21" s="33">
        <v>19612.4276</v>
      </c>
      <c r="T21" s="33">
        <v>4300.8307</v>
      </c>
      <c r="U21" s="33">
        <v>558172.7893</v>
      </c>
      <c r="V21" s="33">
        <v>7279.8379</v>
      </c>
      <c r="W21" s="33">
        <v>71986.2579</v>
      </c>
      <c r="X21" s="33">
        <v>27914.2328</v>
      </c>
      <c r="Y21" s="33">
        <v>241.5189</v>
      </c>
      <c r="Z21" s="33">
        <v>65075.2527</v>
      </c>
      <c r="AA21" s="33">
        <v>2451.6423</v>
      </c>
      <c r="AB21" s="33">
        <v>11845.8896</v>
      </c>
      <c r="AC21" s="33">
        <v>2969.5762</v>
      </c>
      <c r="AD21" s="33">
        <v>1342.1223</v>
      </c>
      <c r="AE21" s="33">
        <v>10216.1364</v>
      </c>
      <c r="AF21" s="33">
        <v>5409.3001</v>
      </c>
      <c r="AG21" s="33">
        <v>644.4026</v>
      </c>
      <c r="AH21" s="33">
        <v>4071.9965</v>
      </c>
      <c r="AI21" s="33">
        <f t="shared" si="1"/>
        <v>854468.6277999999</v>
      </c>
      <c r="AJ21" s="33">
        <v>13451.2535</v>
      </c>
      <c r="AK21" s="33">
        <v>157.2937</v>
      </c>
      <c r="AL21" s="33">
        <v>8.6499</v>
      </c>
      <c r="AM21" s="33">
        <v>2.9197</v>
      </c>
      <c r="AN21" s="33">
        <v>4863.087</v>
      </c>
      <c r="AO21" s="33">
        <v>4014.3593</v>
      </c>
      <c r="AP21" s="33">
        <v>39401.1586</v>
      </c>
      <c r="AQ21" s="33">
        <v>134.9148</v>
      </c>
      <c r="AR21" s="33">
        <v>85.6884</v>
      </c>
      <c r="AS21" s="33">
        <v>355.6185</v>
      </c>
      <c r="AT21" s="33">
        <v>1.6224</v>
      </c>
      <c r="AU21" s="33">
        <v>19192.817</v>
      </c>
      <c r="AV21" s="33">
        <v>25228.7232</v>
      </c>
      <c r="AW21" s="33">
        <v>91.538</v>
      </c>
      <c r="AX21" s="33">
        <f t="shared" si="2"/>
        <v>106989.644</v>
      </c>
      <c r="AY21" s="33">
        <v>2663.2811</v>
      </c>
      <c r="AZ21" s="33">
        <v>31.9528</v>
      </c>
      <c r="BA21" s="33">
        <v>79.7132</v>
      </c>
      <c r="BB21" s="33">
        <v>41.843</v>
      </c>
      <c r="BC21" s="33">
        <v>1.7552</v>
      </c>
      <c r="BD21" s="33">
        <v>19195.0534</v>
      </c>
      <c r="BE21" s="33">
        <v>36.8993</v>
      </c>
      <c r="BF21" s="33">
        <f t="shared" si="3"/>
        <v>22050.498000000003</v>
      </c>
      <c r="BG21" s="33">
        <v>0.2863</v>
      </c>
      <c r="BH21" s="33">
        <v>0</v>
      </c>
      <c r="BI21" s="33">
        <v>426.8556</v>
      </c>
      <c r="BJ21" s="33">
        <v>284.4375</v>
      </c>
      <c r="BK21" s="33">
        <v>11.6844</v>
      </c>
      <c r="BL21" s="33">
        <f t="shared" si="4"/>
        <v>722.9775</v>
      </c>
      <c r="BM21" s="33">
        <v>4391.3687</v>
      </c>
      <c r="BN21" s="33">
        <v>54133.9989</v>
      </c>
      <c r="BO21" s="33">
        <v>1285.9334</v>
      </c>
      <c r="BP21" s="33">
        <f t="shared" si="5"/>
        <v>55419.9323</v>
      </c>
      <c r="BQ21" s="33">
        <v>1920.0148</v>
      </c>
      <c r="BR21" s="33">
        <v>46832.2133</v>
      </c>
      <c r="BS21" s="35">
        <f>SUM(D21:F21,K21:L21,AI21,AX21,BF21:BH21,BL21:BM21,BP21:BR21)</f>
        <v>1122313.4054999999</v>
      </c>
    </row>
    <row r="22" spans="2:71" ht="12" customHeight="1">
      <c r="B22" s="8"/>
      <c r="C22" s="17" t="s">
        <v>136</v>
      </c>
      <c r="D22" s="33">
        <v>1257.0601</v>
      </c>
      <c r="E22" s="33">
        <v>0.2493</v>
      </c>
      <c r="F22" s="33">
        <v>901.8248</v>
      </c>
      <c r="G22" s="33">
        <v>2058.2089</v>
      </c>
      <c r="H22" s="33">
        <v>906</v>
      </c>
      <c r="I22" s="33">
        <v>27.2234</v>
      </c>
      <c r="J22" s="33">
        <v>13500.7591</v>
      </c>
      <c r="K22" s="34">
        <f t="shared" si="0"/>
        <v>16492.1914</v>
      </c>
      <c r="L22" s="33">
        <v>483305.2173</v>
      </c>
      <c r="M22" s="33">
        <v>3519.3131</v>
      </c>
      <c r="N22" s="33">
        <v>1079.8043</v>
      </c>
      <c r="O22" s="33">
        <v>3698.0387</v>
      </c>
      <c r="P22" s="33">
        <v>142.3935</v>
      </c>
      <c r="Q22" s="33">
        <v>104.2094</v>
      </c>
      <c r="R22" s="33">
        <v>0</v>
      </c>
      <c r="S22" s="33">
        <v>7344.7896</v>
      </c>
      <c r="T22" s="33">
        <v>118.7925</v>
      </c>
      <c r="U22" s="33">
        <v>135278.1586</v>
      </c>
      <c r="V22" s="33">
        <v>336539.0021</v>
      </c>
      <c r="W22" s="33">
        <v>1003.2291</v>
      </c>
      <c r="X22" s="33">
        <v>3003.0707</v>
      </c>
      <c r="Y22" s="33">
        <v>17.1</v>
      </c>
      <c r="Z22" s="33">
        <v>15297.6314</v>
      </c>
      <c r="AA22" s="33">
        <v>56155.8244</v>
      </c>
      <c r="AB22" s="33">
        <v>3582.4645</v>
      </c>
      <c r="AC22" s="33">
        <v>12372.6944</v>
      </c>
      <c r="AD22" s="33">
        <v>1599.9775</v>
      </c>
      <c r="AE22" s="33">
        <v>45321.189</v>
      </c>
      <c r="AF22" s="33">
        <v>19460.3687</v>
      </c>
      <c r="AG22" s="33">
        <v>157.2236</v>
      </c>
      <c r="AH22" s="33">
        <v>5049.6146</v>
      </c>
      <c r="AI22" s="33">
        <f t="shared" si="1"/>
        <v>650844.8897</v>
      </c>
      <c r="AJ22" s="33">
        <v>9687.6544</v>
      </c>
      <c r="AK22" s="33">
        <v>288.462</v>
      </c>
      <c r="AL22" s="33">
        <v>69.2027</v>
      </c>
      <c r="AM22" s="33">
        <v>22.08</v>
      </c>
      <c r="AN22" s="33">
        <v>0</v>
      </c>
      <c r="AO22" s="33">
        <v>5609.7296</v>
      </c>
      <c r="AP22" s="33">
        <v>45827.6392</v>
      </c>
      <c r="AQ22" s="33">
        <v>519261.1429</v>
      </c>
      <c r="AR22" s="33">
        <v>16.6248</v>
      </c>
      <c r="AS22" s="33">
        <v>177.0312</v>
      </c>
      <c r="AT22" s="33">
        <v>0</v>
      </c>
      <c r="AU22" s="33">
        <v>57.3579</v>
      </c>
      <c r="AV22" s="33">
        <v>2620.4262</v>
      </c>
      <c r="AW22" s="33">
        <v>1.2485</v>
      </c>
      <c r="AX22" s="33">
        <f t="shared" si="2"/>
        <v>583638.5993999998</v>
      </c>
      <c r="AY22" s="33">
        <v>10419.5104</v>
      </c>
      <c r="AZ22" s="33">
        <v>0</v>
      </c>
      <c r="BA22" s="33">
        <v>102.9891</v>
      </c>
      <c r="BB22" s="33">
        <v>120.5641</v>
      </c>
      <c r="BC22" s="33">
        <v>283.8755</v>
      </c>
      <c r="BD22" s="33">
        <v>493121.0265</v>
      </c>
      <c r="BE22" s="33">
        <v>40.8</v>
      </c>
      <c r="BF22" s="33">
        <f t="shared" si="3"/>
        <v>504088.7656</v>
      </c>
      <c r="BG22" s="33">
        <v>19.8927</v>
      </c>
      <c r="BH22" s="33">
        <v>0</v>
      </c>
      <c r="BI22" s="33">
        <v>52497.8846</v>
      </c>
      <c r="BJ22" s="33">
        <v>387.6307</v>
      </c>
      <c r="BK22" s="33">
        <v>4.9839</v>
      </c>
      <c r="BL22" s="33">
        <f t="shared" si="4"/>
        <v>52890.4992</v>
      </c>
      <c r="BM22" s="33">
        <v>142742.2584</v>
      </c>
      <c r="BN22" s="33">
        <v>4796.1549</v>
      </c>
      <c r="BO22" s="33">
        <v>4439.7054</v>
      </c>
      <c r="BP22" s="33">
        <f t="shared" si="5"/>
        <v>9235.8603</v>
      </c>
      <c r="BQ22" s="33">
        <v>3478.8427</v>
      </c>
      <c r="BR22" s="33">
        <v>70516.0594</v>
      </c>
      <c r="BS22" s="35">
        <f>SUM(D22:F22,K22:L22,AI22,AX22,BF22:BH22,BL22:BM22,BP22:BR22)</f>
        <v>2519412.2103</v>
      </c>
    </row>
    <row r="23" spans="2:71" ht="12" customHeight="1">
      <c r="B23" s="8" t="s">
        <v>6</v>
      </c>
      <c r="C23" s="17" t="s">
        <v>7</v>
      </c>
      <c r="D23" s="33">
        <v>897.101</v>
      </c>
      <c r="E23" s="33">
        <v>0.192</v>
      </c>
      <c r="F23" s="33">
        <v>206.9865</v>
      </c>
      <c r="G23" s="33">
        <v>47.4121</v>
      </c>
      <c r="H23" s="33">
        <v>0</v>
      </c>
      <c r="I23" s="33">
        <v>0.37</v>
      </c>
      <c r="J23" s="33">
        <v>0.2304</v>
      </c>
      <c r="K23" s="34">
        <f t="shared" si="0"/>
        <v>48.0125</v>
      </c>
      <c r="L23" s="33">
        <v>12328.0154</v>
      </c>
      <c r="M23" s="33">
        <v>5986.7487</v>
      </c>
      <c r="N23" s="33">
        <v>2155.5633</v>
      </c>
      <c r="O23" s="33">
        <v>872.5624</v>
      </c>
      <c r="P23" s="33">
        <v>48.3804</v>
      </c>
      <c r="Q23" s="33">
        <v>1248.0049</v>
      </c>
      <c r="R23" s="33">
        <v>2038.3695</v>
      </c>
      <c r="S23" s="33">
        <v>1103.4446</v>
      </c>
      <c r="T23" s="33">
        <v>2043.6194</v>
      </c>
      <c r="U23" s="33">
        <v>13187.8258</v>
      </c>
      <c r="V23" s="33">
        <v>251.3542</v>
      </c>
      <c r="W23" s="33">
        <v>73207.3435</v>
      </c>
      <c r="X23" s="33">
        <v>501.5634</v>
      </c>
      <c r="Y23" s="33">
        <v>24.7954</v>
      </c>
      <c r="Z23" s="33">
        <v>1072.6969</v>
      </c>
      <c r="AA23" s="33">
        <v>133.0726</v>
      </c>
      <c r="AB23" s="33">
        <v>3760.2375</v>
      </c>
      <c r="AC23" s="33">
        <v>1847.7493</v>
      </c>
      <c r="AD23" s="33">
        <v>3451.5273</v>
      </c>
      <c r="AE23" s="33">
        <v>14859.8374</v>
      </c>
      <c r="AF23" s="33">
        <v>38514.9742</v>
      </c>
      <c r="AG23" s="33">
        <v>1852.8224</v>
      </c>
      <c r="AH23" s="33">
        <v>11044.0685</v>
      </c>
      <c r="AI23" s="33">
        <f t="shared" si="1"/>
        <v>179206.56160000002</v>
      </c>
      <c r="AJ23" s="33">
        <v>7412.5896</v>
      </c>
      <c r="AK23" s="33">
        <v>3.5379</v>
      </c>
      <c r="AL23" s="33">
        <v>189.0786</v>
      </c>
      <c r="AM23" s="33">
        <v>532.0039</v>
      </c>
      <c r="AN23" s="33">
        <v>49.7267</v>
      </c>
      <c r="AO23" s="33">
        <v>5841.6828</v>
      </c>
      <c r="AP23" s="33">
        <v>7338.6767</v>
      </c>
      <c r="AQ23" s="33">
        <v>4.0812</v>
      </c>
      <c r="AR23" s="33">
        <v>0.4269</v>
      </c>
      <c r="AS23" s="33">
        <v>2077.0782</v>
      </c>
      <c r="AT23" s="33">
        <v>372.951</v>
      </c>
      <c r="AU23" s="33">
        <v>129.9223</v>
      </c>
      <c r="AV23" s="33">
        <v>6594.1467</v>
      </c>
      <c r="AW23" s="33">
        <v>457.2182</v>
      </c>
      <c r="AX23" s="33">
        <f t="shared" si="2"/>
        <v>31003.1207</v>
      </c>
      <c r="AY23" s="33">
        <v>6805.873</v>
      </c>
      <c r="AZ23" s="33">
        <v>35.4723</v>
      </c>
      <c r="BA23" s="33">
        <v>588.5413</v>
      </c>
      <c r="BB23" s="33">
        <v>53.8858</v>
      </c>
      <c r="BC23" s="33">
        <v>59.5852</v>
      </c>
      <c r="BD23" s="33">
        <v>1730.5502</v>
      </c>
      <c r="BE23" s="33">
        <v>17.7852</v>
      </c>
      <c r="BF23" s="33">
        <f t="shared" si="3"/>
        <v>9291.693000000001</v>
      </c>
      <c r="BG23" s="33">
        <v>2.048</v>
      </c>
      <c r="BH23" s="33">
        <v>0.384</v>
      </c>
      <c r="BI23" s="33">
        <v>305.3097</v>
      </c>
      <c r="BJ23" s="33">
        <v>155.2748</v>
      </c>
      <c r="BK23" s="33">
        <v>601.5627</v>
      </c>
      <c r="BL23" s="33">
        <f t="shared" si="4"/>
        <v>1062.1471999999999</v>
      </c>
      <c r="BM23" s="33">
        <v>225.6468</v>
      </c>
      <c r="BN23" s="33">
        <v>2277.7416</v>
      </c>
      <c r="BO23" s="33">
        <v>550.5737</v>
      </c>
      <c r="BP23" s="33">
        <f t="shared" si="5"/>
        <v>2828.3152999999998</v>
      </c>
      <c r="BQ23" s="33">
        <v>63.2042</v>
      </c>
      <c r="BR23" s="33">
        <v>2992.528</v>
      </c>
      <c r="BS23" s="35">
        <f>SUM(D23:F23,K23:L23,AI23,AX23,BF23:BH23,BL23:BM23,BP23:BR23)</f>
        <v>240155.9562</v>
      </c>
    </row>
    <row r="24" spans="2:71" ht="12" customHeight="1">
      <c r="B24" s="8"/>
      <c r="C24" s="17" t="s">
        <v>8</v>
      </c>
      <c r="D24" s="33">
        <v>5.6166</v>
      </c>
      <c r="E24" s="33">
        <v>0</v>
      </c>
      <c r="F24" s="33">
        <v>0.12</v>
      </c>
      <c r="G24" s="33">
        <v>28</v>
      </c>
      <c r="H24" s="33">
        <v>1.21</v>
      </c>
      <c r="I24" s="33">
        <v>0</v>
      </c>
      <c r="J24" s="33">
        <v>1.8727</v>
      </c>
      <c r="K24" s="34">
        <f t="shared" si="0"/>
        <v>31.082700000000003</v>
      </c>
      <c r="L24" s="33">
        <v>484.8538</v>
      </c>
      <c r="M24" s="33">
        <v>41.7985</v>
      </c>
      <c r="N24" s="33">
        <v>6.7676</v>
      </c>
      <c r="O24" s="33">
        <v>460.7313</v>
      </c>
      <c r="P24" s="33">
        <v>228.6407</v>
      </c>
      <c r="Q24" s="33">
        <v>27.3188</v>
      </c>
      <c r="R24" s="33">
        <v>1368.7752</v>
      </c>
      <c r="S24" s="33">
        <v>160.4878</v>
      </c>
      <c r="T24" s="33">
        <v>125.8879</v>
      </c>
      <c r="U24" s="33">
        <v>387.5938</v>
      </c>
      <c r="V24" s="33">
        <v>0.0106</v>
      </c>
      <c r="W24" s="33">
        <v>1036.1053</v>
      </c>
      <c r="X24" s="33">
        <v>23286.1689</v>
      </c>
      <c r="Y24" s="33">
        <v>44.7376</v>
      </c>
      <c r="Z24" s="33">
        <v>2223.8459</v>
      </c>
      <c r="AA24" s="33">
        <v>240.8079</v>
      </c>
      <c r="AB24" s="33">
        <v>66.2589</v>
      </c>
      <c r="AC24" s="33">
        <v>238.4905</v>
      </c>
      <c r="AD24" s="33">
        <v>1409.0417</v>
      </c>
      <c r="AE24" s="33">
        <v>919.498</v>
      </c>
      <c r="AF24" s="33">
        <v>23667.585</v>
      </c>
      <c r="AG24" s="33">
        <v>208.7635</v>
      </c>
      <c r="AH24" s="33">
        <v>2563.6081</v>
      </c>
      <c r="AI24" s="33">
        <f t="shared" si="1"/>
        <v>58712.923500000004</v>
      </c>
      <c r="AJ24" s="33">
        <v>462.0019</v>
      </c>
      <c r="AK24" s="33">
        <v>1.2063</v>
      </c>
      <c r="AL24" s="33">
        <v>2591.3159</v>
      </c>
      <c r="AM24" s="33">
        <v>2.0302</v>
      </c>
      <c r="AN24" s="33">
        <v>0</v>
      </c>
      <c r="AO24" s="33">
        <v>680.2265</v>
      </c>
      <c r="AP24" s="33">
        <v>419.0125</v>
      </c>
      <c r="AQ24" s="33">
        <v>14.9219</v>
      </c>
      <c r="AR24" s="33">
        <v>0</v>
      </c>
      <c r="AS24" s="33">
        <v>4411.5724</v>
      </c>
      <c r="AT24" s="33">
        <v>1.8</v>
      </c>
      <c r="AU24" s="33">
        <v>52.3854</v>
      </c>
      <c r="AV24" s="33">
        <v>492.0653</v>
      </c>
      <c r="AW24" s="33">
        <v>35.0535</v>
      </c>
      <c r="AX24" s="33">
        <f t="shared" si="2"/>
        <v>9163.591799999998</v>
      </c>
      <c r="AY24" s="33">
        <v>30.3678</v>
      </c>
      <c r="AZ24" s="33">
        <v>348.5293</v>
      </c>
      <c r="BA24" s="33">
        <v>0</v>
      </c>
      <c r="BB24" s="33">
        <v>359.1853</v>
      </c>
      <c r="BC24" s="33">
        <v>0</v>
      </c>
      <c r="BD24" s="33">
        <v>175.5348</v>
      </c>
      <c r="BE24" s="33">
        <v>0</v>
      </c>
      <c r="BF24" s="33">
        <f t="shared" si="3"/>
        <v>913.6172</v>
      </c>
      <c r="BG24" s="33">
        <v>0</v>
      </c>
      <c r="BH24" s="33">
        <v>0</v>
      </c>
      <c r="BI24" s="33">
        <v>306.7561</v>
      </c>
      <c r="BJ24" s="33">
        <v>19.4532</v>
      </c>
      <c r="BK24" s="33">
        <v>0</v>
      </c>
      <c r="BL24" s="33">
        <f t="shared" si="4"/>
        <v>326.2093</v>
      </c>
      <c r="BM24" s="33">
        <v>3.1493</v>
      </c>
      <c r="BN24" s="33">
        <v>0</v>
      </c>
      <c r="BO24" s="33">
        <v>54.5084</v>
      </c>
      <c r="BP24" s="33">
        <f t="shared" si="5"/>
        <v>54.5084</v>
      </c>
      <c r="BQ24" s="33">
        <v>1.3828</v>
      </c>
      <c r="BR24" s="33">
        <v>4562.3037</v>
      </c>
      <c r="BS24" s="35">
        <f>SUM(D24:F24,K24:L24,AI24,AX24,BF24:BH24,BL24:BM24,BP24:BR24)</f>
        <v>74259.35910000002</v>
      </c>
    </row>
    <row r="25" spans="2:71" ht="12" customHeight="1">
      <c r="B25" s="8"/>
      <c r="C25" s="17" t="s">
        <v>45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4">
        <f t="shared" si="0"/>
        <v>0</v>
      </c>
      <c r="L25" s="33">
        <v>0</v>
      </c>
      <c r="M25" s="33">
        <v>81.9844</v>
      </c>
      <c r="N25" s="33">
        <v>6.9436</v>
      </c>
      <c r="O25" s="33">
        <v>1.3287</v>
      </c>
      <c r="P25" s="33">
        <v>251.4327</v>
      </c>
      <c r="Q25" s="33">
        <v>0</v>
      </c>
      <c r="R25" s="33">
        <v>30.3771</v>
      </c>
      <c r="S25" s="33">
        <v>30.5057</v>
      </c>
      <c r="T25" s="33">
        <v>0</v>
      </c>
      <c r="U25" s="33">
        <v>0</v>
      </c>
      <c r="V25" s="33">
        <v>0</v>
      </c>
      <c r="W25" s="33">
        <v>67.4743</v>
      </c>
      <c r="X25" s="33">
        <v>9.898</v>
      </c>
      <c r="Y25" s="33">
        <v>1318.2733</v>
      </c>
      <c r="Z25" s="33">
        <v>0</v>
      </c>
      <c r="AA25" s="33">
        <v>0</v>
      </c>
      <c r="AB25" s="33">
        <v>23.258</v>
      </c>
      <c r="AC25" s="33">
        <v>7.1839</v>
      </c>
      <c r="AD25" s="33">
        <v>0</v>
      </c>
      <c r="AE25" s="33">
        <v>0.0338</v>
      </c>
      <c r="AF25" s="33">
        <v>18.4666</v>
      </c>
      <c r="AG25" s="33">
        <v>0</v>
      </c>
      <c r="AH25" s="33">
        <v>81.076</v>
      </c>
      <c r="AI25" s="33">
        <f t="shared" si="1"/>
        <v>1928.2360999999999</v>
      </c>
      <c r="AJ25" s="33">
        <v>73.7439</v>
      </c>
      <c r="AK25" s="33">
        <v>0</v>
      </c>
      <c r="AL25" s="33">
        <v>772.3601</v>
      </c>
      <c r="AM25" s="33">
        <v>14.259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31.1326</v>
      </c>
      <c r="AT25" s="33">
        <v>0</v>
      </c>
      <c r="AU25" s="33">
        <v>0.0871</v>
      </c>
      <c r="AV25" s="33">
        <v>357.8454</v>
      </c>
      <c r="AW25" s="33">
        <v>2.4444</v>
      </c>
      <c r="AX25" s="33">
        <f t="shared" si="2"/>
        <v>1251.8725000000002</v>
      </c>
      <c r="AY25" s="33">
        <v>135.84</v>
      </c>
      <c r="AZ25" s="33">
        <v>47.031</v>
      </c>
      <c r="BA25" s="33">
        <v>0</v>
      </c>
      <c r="BB25" s="33">
        <v>0</v>
      </c>
      <c r="BC25" s="33">
        <v>0</v>
      </c>
      <c r="BD25" s="33">
        <v>72.8779</v>
      </c>
      <c r="BE25" s="33">
        <v>0</v>
      </c>
      <c r="BF25" s="33">
        <f t="shared" si="3"/>
        <v>255.7489</v>
      </c>
      <c r="BG25" s="33">
        <v>14.0359</v>
      </c>
      <c r="BH25" s="33">
        <v>0</v>
      </c>
      <c r="BI25" s="33">
        <v>1.1757</v>
      </c>
      <c r="BJ25" s="33">
        <v>0</v>
      </c>
      <c r="BK25" s="33">
        <v>0</v>
      </c>
      <c r="BL25" s="33">
        <f t="shared" si="4"/>
        <v>1.1757</v>
      </c>
      <c r="BM25" s="33">
        <v>0</v>
      </c>
      <c r="BN25" s="33">
        <v>5.1848</v>
      </c>
      <c r="BO25" s="33">
        <v>1.014</v>
      </c>
      <c r="BP25" s="33">
        <f t="shared" si="5"/>
        <v>6.1988</v>
      </c>
      <c r="BQ25" s="33">
        <v>0</v>
      </c>
      <c r="BR25" s="33">
        <v>1.7727</v>
      </c>
      <c r="BS25" s="35">
        <f>SUM(D25:F25,K25:L25,AI25,AX25,BF25:BH25,BL25:BM25,BP25:BR25)</f>
        <v>3459.0406</v>
      </c>
    </row>
    <row r="26" spans="2:71" ht="12" customHeight="1">
      <c r="B26" s="8"/>
      <c r="C26" s="17" t="s">
        <v>9</v>
      </c>
      <c r="D26" s="33">
        <v>3548.0491</v>
      </c>
      <c r="E26" s="33">
        <v>169.0837</v>
      </c>
      <c r="F26" s="33">
        <v>0</v>
      </c>
      <c r="G26" s="33">
        <v>79.9073</v>
      </c>
      <c r="H26" s="33">
        <v>1065.8188</v>
      </c>
      <c r="I26" s="33">
        <v>0</v>
      </c>
      <c r="J26" s="33">
        <v>148715.6269</v>
      </c>
      <c r="K26" s="34">
        <f t="shared" si="0"/>
        <v>149861.353</v>
      </c>
      <c r="L26" s="33">
        <v>6088591.8674</v>
      </c>
      <c r="M26" s="33">
        <v>10481.5467</v>
      </c>
      <c r="N26" s="33">
        <v>48202.9149</v>
      </c>
      <c r="O26" s="33">
        <v>805.1107</v>
      </c>
      <c r="P26" s="33">
        <v>0</v>
      </c>
      <c r="Q26" s="33">
        <v>3617.0804</v>
      </c>
      <c r="R26" s="33">
        <v>2808.4747</v>
      </c>
      <c r="S26" s="33">
        <v>17306.5547</v>
      </c>
      <c r="T26" s="33">
        <v>496.7025</v>
      </c>
      <c r="U26" s="33">
        <v>161727.861</v>
      </c>
      <c r="V26" s="33">
        <v>31419.9714</v>
      </c>
      <c r="W26" s="33">
        <v>43711.0258</v>
      </c>
      <c r="X26" s="33">
        <v>941.5247</v>
      </c>
      <c r="Y26" s="33">
        <v>38.9938</v>
      </c>
      <c r="Z26" s="33">
        <v>1579840.2249</v>
      </c>
      <c r="AA26" s="33">
        <v>115942.8658</v>
      </c>
      <c r="AB26" s="33">
        <v>25867.1562</v>
      </c>
      <c r="AC26" s="33">
        <v>11393.9878</v>
      </c>
      <c r="AD26" s="33">
        <v>4891.5722</v>
      </c>
      <c r="AE26" s="33">
        <v>30832.1747</v>
      </c>
      <c r="AF26" s="33">
        <v>17386.985</v>
      </c>
      <c r="AG26" s="33">
        <v>774.8421</v>
      </c>
      <c r="AH26" s="33">
        <v>32207.9462</v>
      </c>
      <c r="AI26" s="33">
        <f t="shared" si="1"/>
        <v>2140695.5162000004</v>
      </c>
      <c r="AJ26" s="33">
        <v>1690.1793</v>
      </c>
      <c r="AK26" s="33">
        <v>0.8637</v>
      </c>
      <c r="AL26" s="33">
        <v>0.03</v>
      </c>
      <c r="AM26" s="33">
        <v>52.4625</v>
      </c>
      <c r="AN26" s="33">
        <v>1945.2298</v>
      </c>
      <c r="AO26" s="33">
        <v>441822.2557</v>
      </c>
      <c r="AP26" s="33">
        <v>939.3567</v>
      </c>
      <c r="AQ26" s="33">
        <v>3425.5303</v>
      </c>
      <c r="AR26" s="33">
        <v>523.5769</v>
      </c>
      <c r="AS26" s="33">
        <v>607.1107</v>
      </c>
      <c r="AT26" s="33">
        <v>12273.6933</v>
      </c>
      <c r="AU26" s="33">
        <v>212.4655</v>
      </c>
      <c r="AV26" s="33">
        <v>8285.0608</v>
      </c>
      <c r="AW26" s="33">
        <v>10439.9371</v>
      </c>
      <c r="AX26" s="33">
        <f t="shared" si="2"/>
        <v>482217.75229999993</v>
      </c>
      <c r="AY26" s="33">
        <v>846.2576</v>
      </c>
      <c r="AZ26" s="33">
        <v>0.005</v>
      </c>
      <c r="BA26" s="33">
        <v>5.9763</v>
      </c>
      <c r="BB26" s="33">
        <v>0.9059</v>
      </c>
      <c r="BC26" s="33">
        <v>6640.4908</v>
      </c>
      <c r="BD26" s="33">
        <v>7411.0924</v>
      </c>
      <c r="BE26" s="33">
        <v>82.2683</v>
      </c>
      <c r="BF26" s="33">
        <f t="shared" si="3"/>
        <v>14986.996299999999</v>
      </c>
      <c r="BG26" s="33">
        <v>0.4281</v>
      </c>
      <c r="BH26" s="33">
        <v>95.5063</v>
      </c>
      <c r="BI26" s="33">
        <v>489.2871</v>
      </c>
      <c r="BJ26" s="33">
        <v>48.8708</v>
      </c>
      <c r="BK26" s="33">
        <v>4127.8569</v>
      </c>
      <c r="BL26" s="33">
        <f t="shared" si="4"/>
        <v>4666.0148</v>
      </c>
      <c r="BM26" s="33">
        <v>17567.6378</v>
      </c>
      <c r="BN26" s="33">
        <v>13508.3307</v>
      </c>
      <c r="BO26" s="33">
        <v>852.7691</v>
      </c>
      <c r="BP26" s="33">
        <f t="shared" si="5"/>
        <v>14361.0998</v>
      </c>
      <c r="BQ26" s="33">
        <v>7124.875</v>
      </c>
      <c r="BR26" s="33">
        <v>31043.5421</v>
      </c>
      <c r="BS26" s="35">
        <f>SUM(D26:F26,K26:L26,AI26,AX26,BF26:BH26,BL26:BM26,BP26:BR26)</f>
        <v>8954929.7219</v>
      </c>
    </row>
    <row r="27" spans="2:71" ht="12" customHeight="1">
      <c r="B27" s="8"/>
      <c r="C27" s="17" t="s">
        <v>10</v>
      </c>
      <c r="D27" s="33">
        <v>1179.7692</v>
      </c>
      <c r="E27" s="33">
        <v>0.798</v>
      </c>
      <c r="F27" s="33">
        <v>269.4619</v>
      </c>
      <c r="G27" s="33">
        <v>930.2085</v>
      </c>
      <c r="H27" s="33">
        <v>6.6569</v>
      </c>
      <c r="I27" s="33">
        <v>37.3848</v>
      </c>
      <c r="J27" s="33">
        <v>1130.3295</v>
      </c>
      <c r="K27" s="34">
        <f t="shared" si="0"/>
        <v>2104.5797000000002</v>
      </c>
      <c r="L27" s="33">
        <v>120156.4812</v>
      </c>
      <c r="M27" s="33">
        <v>30.7461</v>
      </c>
      <c r="N27" s="33">
        <v>94.4586</v>
      </c>
      <c r="O27" s="33">
        <v>76.2139</v>
      </c>
      <c r="P27" s="33">
        <v>337.5613</v>
      </c>
      <c r="Q27" s="33">
        <v>60.8593</v>
      </c>
      <c r="R27" s="33">
        <v>718.6885</v>
      </c>
      <c r="S27" s="33">
        <v>1543.3212</v>
      </c>
      <c r="T27" s="33">
        <v>21.655</v>
      </c>
      <c r="U27" s="33">
        <v>18889.3616</v>
      </c>
      <c r="V27" s="33">
        <v>348.131</v>
      </c>
      <c r="W27" s="33">
        <v>839.7461</v>
      </c>
      <c r="X27" s="33">
        <v>4758.5014</v>
      </c>
      <c r="Y27" s="33">
        <v>0</v>
      </c>
      <c r="Z27" s="33">
        <v>46599.0785</v>
      </c>
      <c r="AA27" s="33">
        <v>618568.9943</v>
      </c>
      <c r="AB27" s="33">
        <v>6853.4337</v>
      </c>
      <c r="AC27" s="33">
        <v>394182.8189</v>
      </c>
      <c r="AD27" s="33">
        <v>87133.5821</v>
      </c>
      <c r="AE27" s="33">
        <v>26684.419</v>
      </c>
      <c r="AF27" s="33">
        <v>157957.6911</v>
      </c>
      <c r="AG27" s="33">
        <v>345.2744</v>
      </c>
      <c r="AH27" s="33">
        <v>13850.9133</v>
      </c>
      <c r="AI27" s="33">
        <f t="shared" si="1"/>
        <v>1379895.4493</v>
      </c>
      <c r="AJ27" s="33">
        <v>5173.6267</v>
      </c>
      <c r="AK27" s="33">
        <v>0.1</v>
      </c>
      <c r="AL27" s="33">
        <v>0</v>
      </c>
      <c r="AM27" s="33">
        <v>175.5273</v>
      </c>
      <c r="AN27" s="33">
        <v>17.0812</v>
      </c>
      <c r="AO27" s="33">
        <v>24323.7808</v>
      </c>
      <c r="AP27" s="33">
        <v>163.0283</v>
      </c>
      <c r="AQ27" s="33">
        <v>106277.0956</v>
      </c>
      <c r="AR27" s="33">
        <v>17686.9742</v>
      </c>
      <c r="AS27" s="33">
        <v>1330.6016</v>
      </c>
      <c r="AT27" s="33">
        <v>12.0888</v>
      </c>
      <c r="AU27" s="33">
        <v>2.5858</v>
      </c>
      <c r="AV27" s="33">
        <v>1179.2971</v>
      </c>
      <c r="AW27" s="33">
        <v>309.2828</v>
      </c>
      <c r="AX27" s="33">
        <f t="shared" si="2"/>
        <v>156651.0702</v>
      </c>
      <c r="AY27" s="33">
        <v>982.7473</v>
      </c>
      <c r="AZ27" s="33">
        <v>0</v>
      </c>
      <c r="BA27" s="33">
        <v>0</v>
      </c>
      <c r="BB27" s="33">
        <v>0.0311</v>
      </c>
      <c r="BC27" s="33">
        <v>7.7647</v>
      </c>
      <c r="BD27" s="33">
        <v>137.1963</v>
      </c>
      <c r="BE27" s="33">
        <v>0</v>
      </c>
      <c r="BF27" s="33">
        <f t="shared" si="3"/>
        <v>1127.7394</v>
      </c>
      <c r="BG27" s="33">
        <v>0</v>
      </c>
      <c r="BH27" s="33">
        <v>0</v>
      </c>
      <c r="BI27" s="33">
        <v>130.7737</v>
      </c>
      <c r="BJ27" s="33">
        <v>0</v>
      </c>
      <c r="BK27" s="33">
        <v>4.1709</v>
      </c>
      <c r="BL27" s="33">
        <f t="shared" si="4"/>
        <v>134.94459999999998</v>
      </c>
      <c r="BM27" s="33">
        <v>2027.9251</v>
      </c>
      <c r="BN27" s="33">
        <v>5061.9083</v>
      </c>
      <c r="BO27" s="33">
        <v>148.6627</v>
      </c>
      <c r="BP27" s="33">
        <f t="shared" si="5"/>
        <v>5210.571</v>
      </c>
      <c r="BQ27" s="33">
        <v>5526.475</v>
      </c>
      <c r="BR27" s="33">
        <v>168653.1218</v>
      </c>
      <c r="BS27" s="35">
        <f>SUM(D27:F27,K27:L27,AI27,AX27,BF27:BH27,BL27:BM27,BP27:BR27)</f>
        <v>1842938.3864000004</v>
      </c>
    </row>
    <row r="28" spans="2:71" ht="12" customHeight="1">
      <c r="B28" s="8"/>
      <c r="C28" s="17" t="s">
        <v>46</v>
      </c>
      <c r="D28" s="33">
        <v>148.1087</v>
      </c>
      <c r="E28" s="33">
        <v>0</v>
      </c>
      <c r="F28" s="33">
        <v>1.3872</v>
      </c>
      <c r="G28" s="33">
        <v>611.4817</v>
      </c>
      <c r="H28" s="33">
        <v>0</v>
      </c>
      <c r="I28" s="33">
        <v>0</v>
      </c>
      <c r="J28" s="33">
        <v>44.4191</v>
      </c>
      <c r="K28" s="34">
        <f t="shared" si="0"/>
        <v>655.9008</v>
      </c>
      <c r="L28" s="33">
        <v>2768.188</v>
      </c>
      <c r="M28" s="33">
        <v>460.6623</v>
      </c>
      <c r="N28" s="33">
        <v>280.579</v>
      </c>
      <c r="O28" s="33">
        <v>2153.2181</v>
      </c>
      <c r="P28" s="33">
        <v>0</v>
      </c>
      <c r="Q28" s="33">
        <v>19.5436</v>
      </c>
      <c r="R28" s="33">
        <v>247.1333</v>
      </c>
      <c r="S28" s="33">
        <v>2099.0215</v>
      </c>
      <c r="T28" s="33">
        <v>22.0724</v>
      </c>
      <c r="U28" s="33">
        <v>18572.0791</v>
      </c>
      <c r="V28" s="33">
        <v>91.2923</v>
      </c>
      <c r="W28" s="33">
        <v>249.4909</v>
      </c>
      <c r="X28" s="33">
        <v>41.5168</v>
      </c>
      <c r="Y28" s="33">
        <v>0</v>
      </c>
      <c r="Z28" s="33">
        <v>25558.4465</v>
      </c>
      <c r="AA28" s="33">
        <v>7428.2171</v>
      </c>
      <c r="AB28" s="33">
        <v>85324.9925</v>
      </c>
      <c r="AC28" s="33">
        <v>25026.4799</v>
      </c>
      <c r="AD28" s="33">
        <v>4740.2303</v>
      </c>
      <c r="AE28" s="33">
        <v>11442.4879</v>
      </c>
      <c r="AF28" s="33">
        <v>13139.9178</v>
      </c>
      <c r="AG28" s="33">
        <v>637.436</v>
      </c>
      <c r="AH28" s="33">
        <v>2099.1516</v>
      </c>
      <c r="AI28" s="33">
        <f t="shared" si="1"/>
        <v>199633.9689</v>
      </c>
      <c r="AJ28" s="33">
        <v>954.2087</v>
      </c>
      <c r="AK28" s="33">
        <v>0</v>
      </c>
      <c r="AL28" s="33">
        <v>0</v>
      </c>
      <c r="AM28" s="33">
        <v>23.395</v>
      </c>
      <c r="AN28" s="33">
        <v>47.3043</v>
      </c>
      <c r="AO28" s="33">
        <v>297.7399</v>
      </c>
      <c r="AP28" s="33">
        <v>117.4369</v>
      </c>
      <c r="AQ28" s="33">
        <v>7709.717</v>
      </c>
      <c r="AR28" s="33">
        <v>140.2437</v>
      </c>
      <c r="AS28" s="33">
        <v>635.2128</v>
      </c>
      <c r="AT28" s="33">
        <v>10.4643</v>
      </c>
      <c r="AU28" s="33">
        <v>0</v>
      </c>
      <c r="AV28" s="33">
        <v>3979.2089</v>
      </c>
      <c r="AW28" s="33">
        <v>7.6399</v>
      </c>
      <c r="AX28" s="33">
        <f t="shared" si="2"/>
        <v>13922.571399999999</v>
      </c>
      <c r="AY28" s="33">
        <v>26.7876</v>
      </c>
      <c r="AZ28" s="33">
        <v>0</v>
      </c>
      <c r="BA28" s="33">
        <v>4.0452</v>
      </c>
      <c r="BB28" s="33">
        <v>0</v>
      </c>
      <c r="BC28" s="33">
        <v>0</v>
      </c>
      <c r="BD28" s="33">
        <v>66.1877</v>
      </c>
      <c r="BE28" s="33">
        <v>0</v>
      </c>
      <c r="BF28" s="33">
        <f t="shared" si="3"/>
        <v>97.02050000000001</v>
      </c>
      <c r="BG28" s="33">
        <v>0.0324</v>
      </c>
      <c r="BH28" s="33">
        <v>0</v>
      </c>
      <c r="BI28" s="33">
        <v>68.8486</v>
      </c>
      <c r="BJ28" s="33">
        <v>27.3726</v>
      </c>
      <c r="BK28" s="33">
        <v>1099.4259</v>
      </c>
      <c r="BL28" s="33">
        <f t="shared" si="4"/>
        <v>1195.6471</v>
      </c>
      <c r="BM28" s="33">
        <v>1437.0572</v>
      </c>
      <c r="BN28" s="33">
        <v>26.4242</v>
      </c>
      <c r="BO28" s="33">
        <v>15.5783</v>
      </c>
      <c r="BP28" s="33">
        <f t="shared" si="5"/>
        <v>42.0025</v>
      </c>
      <c r="BQ28" s="33">
        <v>1.9577</v>
      </c>
      <c r="BR28" s="33">
        <v>14611.0588</v>
      </c>
      <c r="BS28" s="35">
        <f>SUM(D28:F28,K28:L28,AI28,AX28,BF28:BH28,BL28:BM28,BP28:BR28)</f>
        <v>234514.90120000002</v>
      </c>
    </row>
    <row r="29" spans="2:71" ht="12" customHeight="1">
      <c r="B29" s="8" t="s">
        <v>11</v>
      </c>
      <c r="C29" s="17" t="s">
        <v>47</v>
      </c>
      <c r="D29" s="33">
        <v>15063.4584</v>
      </c>
      <c r="E29" s="33">
        <v>10.1479</v>
      </c>
      <c r="F29" s="33">
        <v>0.7139</v>
      </c>
      <c r="G29" s="33">
        <v>176.9699</v>
      </c>
      <c r="H29" s="33">
        <v>0</v>
      </c>
      <c r="I29" s="33">
        <v>538.0663</v>
      </c>
      <c r="J29" s="33">
        <v>50.003</v>
      </c>
      <c r="K29" s="34">
        <f t="shared" si="0"/>
        <v>765.0392</v>
      </c>
      <c r="L29" s="33">
        <v>190345.1997</v>
      </c>
      <c r="M29" s="33">
        <v>5138.9316</v>
      </c>
      <c r="N29" s="33">
        <v>5251.8866</v>
      </c>
      <c r="O29" s="33">
        <v>54.6407</v>
      </c>
      <c r="P29" s="33">
        <v>0.0178</v>
      </c>
      <c r="Q29" s="33">
        <v>39.2577</v>
      </c>
      <c r="R29" s="33">
        <v>850.6329</v>
      </c>
      <c r="S29" s="33">
        <v>175.938</v>
      </c>
      <c r="T29" s="33">
        <v>629.0203</v>
      </c>
      <c r="U29" s="33">
        <v>8394.1254</v>
      </c>
      <c r="V29" s="33">
        <v>5974.3499</v>
      </c>
      <c r="W29" s="33">
        <v>447.5829</v>
      </c>
      <c r="X29" s="33">
        <v>163.8512</v>
      </c>
      <c r="Y29" s="33">
        <v>0.089</v>
      </c>
      <c r="Z29" s="33">
        <v>12172.2995</v>
      </c>
      <c r="AA29" s="33">
        <v>13622.7919</v>
      </c>
      <c r="AB29" s="33">
        <v>6916.389</v>
      </c>
      <c r="AC29" s="33">
        <v>174400.0108</v>
      </c>
      <c r="AD29" s="33">
        <v>31988.8723</v>
      </c>
      <c r="AE29" s="33">
        <v>27076.0801</v>
      </c>
      <c r="AF29" s="33">
        <v>66075.7851</v>
      </c>
      <c r="AG29" s="33">
        <v>4012.4953</v>
      </c>
      <c r="AH29" s="33">
        <v>11345.6163</v>
      </c>
      <c r="AI29" s="33">
        <f t="shared" si="1"/>
        <v>374730.6643</v>
      </c>
      <c r="AJ29" s="33">
        <v>8202.3692</v>
      </c>
      <c r="AK29" s="33">
        <v>0</v>
      </c>
      <c r="AL29" s="33">
        <v>62.7661</v>
      </c>
      <c r="AM29" s="33">
        <v>39.2601</v>
      </c>
      <c r="AN29" s="33">
        <v>0.9996</v>
      </c>
      <c r="AO29" s="33">
        <v>13355.4757</v>
      </c>
      <c r="AP29" s="33">
        <v>8.0047</v>
      </c>
      <c r="AQ29" s="33">
        <v>3905.9714</v>
      </c>
      <c r="AR29" s="33">
        <v>884.8989</v>
      </c>
      <c r="AS29" s="33">
        <v>9662.8182</v>
      </c>
      <c r="AT29" s="33">
        <v>2561.1403</v>
      </c>
      <c r="AU29" s="33">
        <v>108.8747</v>
      </c>
      <c r="AV29" s="33">
        <v>6811.7753</v>
      </c>
      <c r="AW29" s="33">
        <v>303.8932</v>
      </c>
      <c r="AX29" s="33">
        <f t="shared" si="2"/>
        <v>45908.2474</v>
      </c>
      <c r="AY29" s="33">
        <v>1590.6115</v>
      </c>
      <c r="AZ29" s="33">
        <v>27.6912</v>
      </c>
      <c r="BA29" s="33">
        <v>9.3654</v>
      </c>
      <c r="BB29" s="33">
        <v>1610.1139</v>
      </c>
      <c r="BC29" s="33">
        <v>412.2154</v>
      </c>
      <c r="BD29" s="33">
        <v>4459.2106</v>
      </c>
      <c r="BE29" s="33">
        <v>0.4143</v>
      </c>
      <c r="BF29" s="33">
        <f t="shared" si="3"/>
        <v>8109.622300000001</v>
      </c>
      <c r="BG29" s="33">
        <v>56.1394</v>
      </c>
      <c r="BH29" s="33">
        <v>8.8408</v>
      </c>
      <c r="BI29" s="33">
        <v>333.1761</v>
      </c>
      <c r="BJ29" s="33">
        <v>214.8542</v>
      </c>
      <c r="BK29" s="33">
        <v>403.7564</v>
      </c>
      <c r="BL29" s="33">
        <f t="shared" si="4"/>
        <v>951.7867</v>
      </c>
      <c r="BM29" s="33">
        <v>1510.7441</v>
      </c>
      <c r="BN29" s="33">
        <v>303.69</v>
      </c>
      <c r="BO29" s="33">
        <v>4005.4293</v>
      </c>
      <c r="BP29" s="33">
        <f t="shared" si="5"/>
        <v>4309.119299999999</v>
      </c>
      <c r="BQ29" s="33">
        <v>706.6877</v>
      </c>
      <c r="BR29" s="33">
        <v>2504.9029</v>
      </c>
      <c r="BS29" s="35">
        <f>SUM(D29:F29,K29:L29,AI29,AX29,BF29:BH29,BL29:BM29,BP29:BR29)</f>
        <v>644981.3140000001</v>
      </c>
    </row>
    <row r="30" spans="2:71" ht="12" customHeight="1">
      <c r="B30" s="8"/>
      <c r="C30" s="17" t="s">
        <v>12</v>
      </c>
      <c r="D30" s="33">
        <v>990.1628</v>
      </c>
      <c r="E30" s="33">
        <v>0.7235</v>
      </c>
      <c r="F30" s="33">
        <v>3.1249</v>
      </c>
      <c r="G30" s="33">
        <v>59.9783</v>
      </c>
      <c r="H30" s="33">
        <v>66.298</v>
      </c>
      <c r="I30" s="33">
        <v>23.1661</v>
      </c>
      <c r="J30" s="33">
        <v>353.6603</v>
      </c>
      <c r="K30" s="34">
        <f t="shared" si="0"/>
        <v>503.1027</v>
      </c>
      <c r="L30" s="33">
        <v>14222.025</v>
      </c>
      <c r="M30" s="33">
        <v>1347.76</v>
      </c>
      <c r="N30" s="33">
        <v>597.7754</v>
      </c>
      <c r="O30" s="33">
        <v>229.8291</v>
      </c>
      <c r="P30" s="33">
        <v>8.265</v>
      </c>
      <c r="Q30" s="33">
        <v>179.362</v>
      </c>
      <c r="R30" s="33">
        <v>161.1029</v>
      </c>
      <c r="S30" s="33">
        <v>1250.4706</v>
      </c>
      <c r="T30" s="33">
        <v>803.3449</v>
      </c>
      <c r="U30" s="33">
        <v>2130.4354</v>
      </c>
      <c r="V30" s="33">
        <v>823.458</v>
      </c>
      <c r="W30" s="33">
        <v>7150.0101</v>
      </c>
      <c r="X30" s="33">
        <v>865.7399</v>
      </c>
      <c r="Y30" s="33">
        <v>1.0929</v>
      </c>
      <c r="Z30" s="33">
        <v>1950.1363</v>
      </c>
      <c r="AA30" s="33">
        <v>12385.0196</v>
      </c>
      <c r="AB30" s="33">
        <v>1029.6627</v>
      </c>
      <c r="AC30" s="33">
        <v>28467.6287</v>
      </c>
      <c r="AD30" s="33">
        <v>72580.5389</v>
      </c>
      <c r="AE30" s="33">
        <v>32369.8137</v>
      </c>
      <c r="AF30" s="33">
        <v>25740.7766</v>
      </c>
      <c r="AG30" s="33">
        <v>3155.4146</v>
      </c>
      <c r="AH30" s="33">
        <v>6592.6359</v>
      </c>
      <c r="AI30" s="33">
        <f t="shared" si="1"/>
        <v>199820.2732</v>
      </c>
      <c r="AJ30" s="33">
        <v>823.1729</v>
      </c>
      <c r="AK30" s="33">
        <v>139.3902</v>
      </c>
      <c r="AL30" s="33">
        <v>0</v>
      </c>
      <c r="AM30" s="33">
        <v>113.6938</v>
      </c>
      <c r="AN30" s="33">
        <v>77.8304</v>
      </c>
      <c r="AO30" s="33">
        <v>136.4193</v>
      </c>
      <c r="AP30" s="33">
        <v>93.9449</v>
      </c>
      <c r="AQ30" s="33">
        <v>242.9758</v>
      </c>
      <c r="AR30" s="33">
        <v>137.6351</v>
      </c>
      <c r="AS30" s="33">
        <v>16896.1019</v>
      </c>
      <c r="AT30" s="33">
        <v>212.1746</v>
      </c>
      <c r="AU30" s="33">
        <v>10.3098</v>
      </c>
      <c r="AV30" s="33">
        <v>618.0023</v>
      </c>
      <c r="AW30" s="33">
        <v>1238.8728</v>
      </c>
      <c r="AX30" s="33">
        <f t="shared" si="2"/>
        <v>20740.5238</v>
      </c>
      <c r="AY30" s="33">
        <v>559.7095</v>
      </c>
      <c r="AZ30" s="33">
        <v>136.2376</v>
      </c>
      <c r="BA30" s="33">
        <v>5.6743</v>
      </c>
      <c r="BB30" s="33">
        <v>1927.2022</v>
      </c>
      <c r="BC30" s="33">
        <v>45.6729</v>
      </c>
      <c r="BD30" s="33">
        <v>1608.9352</v>
      </c>
      <c r="BE30" s="33">
        <v>9.815</v>
      </c>
      <c r="BF30" s="33">
        <f t="shared" si="3"/>
        <v>4293.2467</v>
      </c>
      <c r="BG30" s="33">
        <v>17.6518</v>
      </c>
      <c r="BH30" s="33">
        <v>0.6924</v>
      </c>
      <c r="BI30" s="33">
        <v>697.5923</v>
      </c>
      <c r="BJ30" s="33">
        <v>241.4976</v>
      </c>
      <c r="BK30" s="33">
        <v>17.4197</v>
      </c>
      <c r="BL30" s="33">
        <f t="shared" si="4"/>
        <v>956.5096000000001</v>
      </c>
      <c r="BM30" s="33">
        <v>3555.9927</v>
      </c>
      <c r="BN30" s="33">
        <v>539.4115</v>
      </c>
      <c r="BO30" s="33">
        <v>2775.6024</v>
      </c>
      <c r="BP30" s="33">
        <f t="shared" si="5"/>
        <v>3315.0139000000004</v>
      </c>
      <c r="BQ30" s="33">
        <v>1201.2729</v>
      </c>
      <c r="BR30" s="33">
        <v>18972.3892</v>
      </c>
      <c r="BS30" s="35">
        <f>SUM(D30:F30,K30:L30,AI30,AX30,BF30:BH30,BL30:BM30,BP30:BR30)</f>
        <v>268592.70509999996</v>
      </c>
    </row>
    <row r="31" spans="2:71" ht="12" customHeight="1">
      <c r="B31" s="8"/>
      <c r="C31" s="17" t="s">
        <v>13</v>
      </c>
      <c r="D31" s="33">
        <v>0.1922</v>
      </c>
      <c r="E31" s="33">
        <v>0</v>
      </c>
      <c r="F31" s="33">
        <v>3.8652</v>
      </c>
      <c r="G31" s="33">
        <v>9.7697</v>
      </c>
      <c r="H31" s="33">
        <v>1.0041</v>
      </c>
      <c r="I31" s="33">
        <v>0.2335</v>
      </c>
      <c r="J31" s="33">
        <v>87.9088</v>
      </c>
      <c r="K31" s="34">
        <f t="shared" si="0"/>
        <v>98.9161</v>
      </c>
      <c r="L31" s="33">
        <v>3408.7103</v>
      </c>
      <c r="M31" s="33">
        <v>30.5539</v>
      </c>
      <c r="N31" s="33">
        <v>36.5548</v>
      </c>
      <c r="O31" s="33">
        <v>4.5429</v>
      </c>
      <c r="P31" s="33">
        <v>0.6016</v>
      </c>
      <c r="Q31" s="33">
        <v>76.5488</v>
      </c>
      <c r="R31" s="33">
        <v>146.7478</v>
      </c>
      <c r="S31" s="33">
        <v>2094.3286</v>
      </c>
      <c r="T31" s="33">
        <v>2294.6657</v>
      </c>
      <c r="U31" s="33">
        <v>1702.1502</v>
      </c>
      <c r="V31" s="33">
        <v>31.2766</v>
      </c>
      <c r="W31" s="33">
        <v>1024.5246</v>
      </c>
      <c r="X31" s="33">
        <v>513.21</v>
      </c>
      <c r="Y31" s="33">
        <v>0</v>
      </c>
      <c r="Z31" s="33">
        <v>316.6065</v>
      </c>
      <c r="AA31" s="33">
        <v>314.5816</v>
      </c>
      <c r="AB31" s="33">
        <v>2915.9818</v>
      </c>
      <c r="AC31" s="33">
        <v>3196.3702</v>
      </c>
      <c r="AD31" s="33">
        <v>9892.528</v>
      </c>
      <c r="AE31" s="33">
        <v>173369.8345</v>
      </c>
      <c r="AF31" s="33">
        <v>27033.7517</v>
      </c>
      <c r="AG31" s="33">
        <v>3194.9096</v>
      </c>
      <c r="AH31" s="33">
        <v>3422.2929</v>
      </c>
      <c r="AI31" s="33">
        <f t="shared" si="1"/>
        <v>231612.56230000002</v>
      </c>
      <c r="AJ31" s="33">
        <v>926.6123</v>
      </c>
      <c r="AK31" s="33">
        <v>63.5756</v>
      </c>
      <c r="AL31" s="33">
        <v>0.275</v>
      </c>
      <c r="AM31" s="33">
        <v>3.6946</v>
      </c>
      <c r="AN31" s="33">
        <v>14.9302</v>
      </c>
      <c r="AO31" s="33">
        <v>83.7463</v>
      </c>
      <c r="AP31" s="33">
        <v>52.7489</v>
      </c>
      <c r="AQ31" s="33">
        <v>261.8078</v>
      </c>
      <c r="AR31" s="33">
        <v>196.7891</v>
      </c>
      <c r="AS31" s="33">
        <v>33438.933</v>
      </c>
      <c r="AT31" s="33">
        <v>29.7029</v>
      </c>
      <c r="AU31" s="33">
        <v>30.502</v>
      </c>
      <c r="AV31" s="33">
        <v>812.7692</v>
      </c>
      <c r="AW31" s="33">
        <v>176.8582</v>
      </c>
      <c r="AX31" s="33">
        <f t="shared" si="2"/>
        <v>36092.9451</v>
      </c>
      <c r="AY31" s="33">
        <v>1018.9953</v>
      </c>
      <c r="AZ31" s="33">
        <v>0.4248</v>
      </c>
      <c r="BA31" s="33">
        <v>14.1779</v>
      </c>
      <c r="BB31" s="33">
        <v>15.6188</v>
      </c>
      <c r="BC31" s="33">
        <v>2702.4769</v>
      </c>
      <c r="BD31" s="33">
        <v>741.1894</v>
      </c>
      <c r="BE31" s="33">
        <v>18.2981</v>
      </c>
      <c r="BF31" s="33">
        <f t="shared" si="3"/>
        <v>4511.1812</v>
      </c>
      <c r="BG31" s="33">
        <v>261.2267</v>
      </c>
      <c r="BH31" s="33">
        <v>8.3895</v>
      </c>
      <c r="BI31" s="33">
        <v>609.6429</v>
      </c>
      <c r="BJ31" s="33">
        <v>52.4138</v>
      </c>
      <c r="BK31" s="33">
        <v>1504.1033</v>
      </c>
      <c r="BL31" s="33">
        <f t="shared" si="4"/>
        <v>2166.16</v>
      </c>
      <c r="BM31" s="33">
        <v>3733.8622</v>
      </c>
      <c r="BN31" s="33">
        <v>96.0445</v>
      </c>
      <c r="BO31" s="33">
        <v>373.8272</v>
      </c>
      <c r="BP31" s="33">
        <f t="shared" si="5"/>
        <v>469.87170000000003</v>
      </c>
      <c r="BQ31" s="33">
        <v>421.6602</v>
      </c>
      <c r="BR31" s="33">
        <v>17871.7925</v>
      </c>
      <c r="BS31" s="35">
        <f>SUM(D31:F31,K31:L31,AI31,AX31,BF31:BH31,BL31:BM31,BP31:BR31)</f>
        <v>300661.3351999999</v>
      </c>
    </row>
    <row r="32" spans="2:71" ht="12" customHeight="1">
      <c r="B32" s="8"/>
      <c r="C32" s="17" t="s">
        <v>48</v>
      </c>
      <c r="D32" s="33">
        <v>0.8199</v>
      </c>
      <c r="E32" s="33">
        <v>0</v>
      </c>
      <c r="F32" s="33">
        <v>2.1411</v>
      </c>
      <c r="G32" s="33">
        <v>1910.6104</v>
      </c>
      <c r="H32" s="33">
        <v>0</v>
      </c>
      <c r="I32" s="33">
        <v>0</v>
      </c>
      <c r="J32" s="33">
        <v>24.4355</v>
      </c>
      <c r="K32" s="34">
        <f t="shared" si="0"/>
        <v>1935.0459</v>
      </c>
      <c r="L32" s="33">
        <v>3507.5961</v>
      </c>
      <c r="M32" s="33">
        <v>73.0813</v>
      </c>
      <c r="N32" s="33">
        <v>40.0976</v>
      </c>
      <c r="O32" s="33">
        <v>27.873</v>
      </c>
      <c r="P32" s="33">
        <v>21.9852</v>
      </c>
      <c r="Q32" s="33">
        <v>3.7222</v>
      </c>
      <c r="R32" s="33">
        <v>73.0894</v>
      </c>
      <c r="S32" s="33">
        <v>12.3003</v>
      </c>
      <c r="T32" s="33">
        <v>0</v>
      </c>
      <c r="U32" s="33">
        <v>302.1127</v>
      </c>
      <c r="V32" s="33">
        <v>183.1375</v>
      </c>
      <c r="W32" s="33">
        <v>1939.4123</v>
      </c>
      <c r="X32" s="33">
        <v>1102.5649</v>
      </c>
      <c r="Y32" s="33">
        <v>0</v>
      </c>
      <c r="Z32" s="33">
        <v>423.7704</v>
      </c>
      <c r="AA32" s="33">
        <v>5781.2865</v>
      </c>
      <c r="AB32" s="33">
        <v>1514.6539</v>
      </c>
      <c r="AC32" s="33">
        <v>11226.3472</v>
      </c>
      <c r="AD32" s="33">
        <v>11214.3187</v>
      </c>
      <c r="AE32" s="33">
        <v>6873.0816</v>
      </c>
      <c r="AF32" s="33">
        <v>434234.4874</v>
      </c>
      <c r="AG32" s="33">
        <v>383.933</v>
      </c>
      <c r="AH32" s="33">
        <v>2954.0823</v>
      </c>
      <c r="AI32" s="33">
        <f t="shared" si="1"/>
        <v>478385.3374</v>
      </c>
      <c r="AJ32" s="33">
        <v>177.6517</v>
      </c>
      <c r="AK32" s="33">
        <v>0.3043</v>
      </c>
      <c r="AL32" s="33">
        <v>0</v>
      </c>
      <c r="AM32" s="33">
        <v>0.2302</v>
      </c>
      <c r="AN32" s="33">
        <v>0</v>
      </c>
      <c r="AO32" s="33">
        <v>0.6362</v>
      </c>
      <c r="AP32" s="33">
        <v>6.0004</v>
      </c>
      <c r="AQ32" s="33">
        <v>462.9517</v>
      </c>
      <c r="AR32" s="33">
        <v>2899.4869</v>
      </c>
      <c r="AS32" s="33">
        <v>19788.5395</v>
      </c>
      <c r="AT32" s="33">
        <v>1257.6113</v>
      </c>
      <c r="AU32" s="33">
        <v>0</v>
      </c>
      <c r="AV32" s="33">
        <v>972.8817</v>
      </c>
      <c r="AW32" s="33">
        <v>314.0866</v>
      </c>
      <c r="AX32" s="33">
        <f t="shared" si="2"/>
        <v>25880.3805</v>
      </c>
      <c r="AY32" s="33">
        <v>286.7765</v>
      </c>
      <c r="AZ32" s="33">
        <v>0</v>
      </c>
      <c r="BA32" s="33">
        <v>0</v>
      </c>
      <c r="BB32" s="33">
        <v>49559.932</v>
      </c>
      <c r="BC32" s="33">
        <v>0</v>
      </c>
      <c r="BD32" s="33">
        <v>313.4817</v>
      </c>
      <c r="BE32" s="33">
        <v>0</v>
      </c>
      <c r="BF32" s="33">
        <f t="shared" si="3"/>
        <v>50160.1902</v>
      </c>
      <c r="BG32" s="33">
        <v>0.0022</v>
      </c>
      <c r="BH32" s="33">
        <v>0.021</v>
      </c>
      <c r="BI32" s="33">
        <v>6934.0014</v>
      </c>
      <c r="BJ32" s="33">
        <v>1.7386</v>
      </c>
      <c r="BK32" s="33">
        <v>87.8333</v>
      </c>
      <c r="BL32" s="33">
        <f t="shared" si="4"/>
        <v>7023.5733</v>
      </c>
      <c r="BM32" s="33">
        <v>19.5088</v>
      </c>
      <c r="BN32" s="33">
        <v>0.1694</v>
      </c>
      <c r="BO32" s="33">
        <v>628.9125</v>
      </c>
      <c r="BP32" s="33">
        <f t="shared" si="5"/>
        <v>629.0819</v>
      </c>
      <c r="BQ32" s="33">
        <v>287.5111</v>
      </c>
      <c r="BR32" s="33">
        <v>61198.4085</v>
      </c>
      <c r="BS32" s="35">
        <f>SUM(D32:F32,K32:L32,AI32,AX32,BF32:BH32,BL32:BM32,BP32:BR32)</f>
        <v>629029.6179</v>
      </c>
    </row>
    <row r="33" spans="2:71" ht="12" customHeight="1">
      <c r="B33" s="8"/>
      <c r="C33" s="17" t="s">
        <v>14</v>
      </c>
      <c r="D33" s="33">
        <v>33.7353</v>
      </c>
      <c r="E33" s="33">
        <v>0</v>
      </c>
      <c r="F33" s="33">
        <v>2.3485</v>
      </c>
      <c r="G33" s="33">
        <v>0.0696</v>
      </c>
      <c r="H33" s="33">
        <v>0</v>
      </c>
      <c r="I33" s="33">
        <v>0.0036</v>
      </c>
      <c r="J33" s="33">
        <v>3.2229</v>
      </c>
      <c r="K33" s="34">
        <f t="shared" si="0"/>
        <v>3.2961</v>
      </c>
      <c r="L33" s="33">
        <v>65.4048</v>
      </c>
      <c r="M33" s="33">
        <v>50.3219</v>
      </c>
      <c r="N33" s="33">
        <v>5.2801</v>
      </c>
      <c r="O33" s="33">
        <v>12.3395</v>
      </c>
      <c r="P33" s="33">
        <v>3.0283</v>
      </c>
      <c r="Q33" s="33">
        <v>0.4552</v>
      </c>
      <c r="R33" s="33">
        <v>0</v>
      </c>
      <c r="S33" s="33">
        <v>5.3644</v>
      </c>
      <c r="T33" s="33">
        <v>0.1704</v>
      </c>
      <c r="U33" s="33">
        <v>617.8512</v>
      </c>
      <c r="V33" s="33">
        <v>4.3765</v>
      </c>
      <c r="W33" s="33">
        <v>63.8081</v>
      </c>
      <c r="X33" s="33">
        <v>1.2029</v>
      </c>
      <c r="Y33" s="33">
        <v>0</v>
      </c>
      <c r="Z33" s="33">
        <v>112.0132</v>
      </c>
      <c r="AA33" s="33">
        <v>3.6515</v>
      </c>
      <c r="AB33" s="33">
        <v>145.5959</v>
      </c>
      <c r="AC33" s="33">
        <v>106.9979</v>
      </c>
      <c r="AD33" s="33">
        <v>416.4757</v>
      </c>
      <c r="AE33" s="33">
        <v>1080.6183</v>
      </c>
      <c r="AF33" s="33">
        <v>1356.7615</v>
      </c>
      <c r="AG33" s="33">
        <v>5056.1338</v>
      </c>
      <c r="AH33" s="33">
        <v>297.8081</v>
      </c>
      <c r="AI33" s="33">
        <f t="shared" si="1"/>
        <v>9340.2544</v>
      </c>
      <c r="AJ33" s="33">
        <v>65.9538</v>
      </c>
      <c r="AK33" s="33">
        <v>0</v>
      </c>
      <c r="AL33" s="33">
        <v>0.189</v>
      </c>
      <c r="AM33" s="33">
        <v>2.3485</v>
      </c>
      <c r="AN33" s="33">
        <v>2.4021</v>
      </c>
      <c r="AO33" s="33">
        <v>0.2947</v>
      </c>
      <c r="AP33" s="33">
        <v>29.2329</v>
      </c>
      <c r="AQ33" s="33">
        <v>0.347</v>
      </c>
      <c r="AR33" s="33">
        <v>0</v>
      </c>
      <c r="AS33" s="33">
        <v>351.5932</v>
      </c>
      <c r="AT33" s="33">
        <v>0</v>
      </c>
      <c r="AU33" s="33">
        <v>1289.0716</v>
      </c>
      <c r="AV33" s="33">
        <v>94.516</v>
      </c>
      <c r="AW33" s="33">
        <v>83.7848</v>
      </c>
      <c r="AX33" s="33">
        <f t="shared" si="2"/>
        <v>1919.7336</v>
      </c>
      <c r="AY33" s="33">
        <v>12.2735</v>
      </c>
      <c r="AZ33" s="33">
        <v>0</v>
      </c>
      <c r="BA33" s="33">
        <v>0</v>
      </c>
      <c r="BB33" s="33">
        <v>0</v>
      </c>
      <c r="BC33" s="33">
        <v>0</v>
      </c>
      <c r="BD33" s="33">
        <v>224.1075</v>
      </c>
      <c r="BE33" s="33">
        <v>0</v>
      </c>
      <c r="BF33" s="33">
        <f t="shared" si="3"/>
        <v>236.381</v>
      </c>
      <c r="BG33" s="33">
        <v>0.0427</v>
      </c>
      <c r="BH33" s="33">
        <v>0.0262</v>
      </c>
      <c r="BI33" s="33">
        <v>17.9062</v>
      </c>
      <c r="BJ33" s="33">
        <v>17.594</v>
      </c>
      <c r="BK33" s="33">
        <v>0.1007</v>
      </c>
      <c r="BL33" s="33">
        <f t="shared" si="4"/>
        <v>35.6009</v>
      </c>
      <c r="BM33" s="33">
        <v>168.6044</v>
      </c>
      <c r="BN33" s="33">
        <v>0.5376</v>
      </c>
      <c r="BO33" s="33">
        <v>1023.1989</v>
      </c>
      <c r="BP33" s="33">
        <f t="shared" si="5"/>
        <v>1023.7365</v>
      </c>
      <c r="BQ33" s="33">
        <v>260.6961</v>
      </c>
      <c r="BR33" s="33">
        <v>544.5843</v>
      </c>
      <c r="BS33" s="35">
        <f>SUM(D33:F33,K33:L33,AI33,AX33,BF33:BH33,BL33:BM33,BP33:BR33)</f>
        <v>13634.444799999997</v>
      </c>
    </row>
    <row r="34" spans="2:71" ht="12" customHeight="1">
      <c r="B34" s="8"/>
      <c r="C34" s="18" t="s">
        <v>35</v>
      </c>
      <c r="D34" s="39">
        <v>147.8581</v>
      </c>
      <c r="E34" s="39">
        <v>17.7638</v>
      </c>
      <c r="F34" s="39">
        <v>0</v>
      </c>
      <c r="G34" s="39">
        <v>5.2009</v>
      </c>
      <c r="H34" s="39">
        <v>0</v>
      </c>
      <c r="I34" s="39">
        <v>0</v>
      </c>
      <c r="J34" s="39">
        <v>0</v>
      </c>
      <c r="K34" s="34">
        <f t="shared" si="0"/>
        <v>5.2009</v>
      </c>
      <c r="L34" s="39">
        <v>8141.0111</v>
      </c>
      <c r="M34" s="39">
        <v>285.9426</v>
      </c>
      <c r="N34" s="39">
        <v>1861.1328</v>
      </c>
      <c r="O34" s="39">
        <v>69.0432</v>
      </c>
      <c r="P34" s="39">
        <v>26.0268</v>
      </c>
      <c r="Q34" s="39">
        <v>713.9292</v>
      </c>
      <c r="R34" s="39">
        <v>95.0015</v>
      </c>
      <c r="S34" s="39">
        <v>40.4406</v>
      </c>
      <c r="T34" s="39">
        <v>186.5109</v>
      </c>
      <c r="U34" s="39">
        <v>486.7604</v>
      </c>
      <c r="V34" s="39">
        <v>2.6429</v>
      </c>
      <c r="W34" s="39">
        <v>598.2208</v>
      </c>
      <c r="X34" s="39">
        <v>115.7581</v>
      </c>
      <c r="Y34" s="39">
        <v>12.9424</v>
      </c>
      <c r="Z34" s="39">
        <v>1991.6688</v>
      </c>
      <c r="AA34" s="39">
        <v>303.933</v>
      </c>
      <c r="AB34" s="39">
        <v>312.525</v>
      </c>
      <c r="AC34" s="39">
        <v>484.4478</v>
      </c>
      <c r="AD34" s="39">
        <v>1746.7707</v>
      </c>
      <c r="AE34" s="39">
        <v>1135.1967</v>
      </c>
      <c r="AF34" s="39">
        <v>3905.677</v>
      </c>
      <c r="AG34" s="39">
        <v>7.5007</v>
      </c>
      <c r="AH34" s="39">
        <v>10910.219</v>
      </c>
      <c r="AI34" s="39">
        <f t="shared" si="1"/>
        <v>25292.2909</v>
      </c>
      <c r="AJ34" s="39">
        <v>994.3668</v>
      </c>
      <c r="AK34" s="39">
        <v>36.7665</v>
      </c>
      <c r="AL34" s="39">
        <v>98.157</v>
      </c>
      <c r="AM34" s="39">
        <v>105.0609</v>
      </c>
      <c r="AN34" s="39">
        <v>55.0715</v>
      </c>
      <c r="AO34" s="39">
        <v>4925.6691</v>
      </c>
      <c r="AP34" s="39">
        <v>316.7651</v>
      </c>
      <c r="AQ34" s="39">
        <v>0.2032</v>
      </c>
      <c r="AR34" s="39">
        <v>4.0954</v>
      </c>
      <c r="AS34" s="39">
        <v>196.565</v>
      </c>
      <c r="AT34" s="39">
        <v>947.2699</v>
      </c>
      <c r="AU34" s="39">
        <v>112.6419</v>
      </c>
      <c r="AV34" s="39">
        <v>5247.0913</v>
      </c>
      <c r="AW34" s="39">
        <v>91.5984</v>
      </c>
      <c r="AX34" s="39">
        <f t="shared" si="2"/>
        <v>13131.322</v>
      </c>
      <c r="AY34" s="39">
        <v>209.1121</v>
      </c>
      <c r="AZ34" s="39">
        <v>40.2859</v>
      </c>
      <c r="BA34" s="39">
        <v>1.5848</v>
      </c>
      <c r="BB34" s="39">
        <v>0</v>
      </c>
      <c r="BC34" s="39">
        <v>829.0049</v>
      </c>
      <c r="BD34" s="39">
        <v>3822.9459</v>
      </c>
      <c r="BE34" s="39">
        <v>2.0667</v>
      </c>
      <c r="BF34" s="39">
        <f t="shared" si="3"/>
        <v>4905.000300000001</v>
      </c>
      <c r="BG34" s="39">
        <v>36.8161</v>
      </c>
      <c r="BH34" s="39">
        <v>2.1095</v>
      </c>
      <c r="BI34" s="39">
        <v>668.8112</v>
      </c>
      <c r="BJ34" s="39">
        <v>143.7838</v>
      </c>
      <c r="BK34" s="39">
        <v>0.3515</v>
      </c>
      <c r="BL34" s="39">
        <f t="shared" si="4"/>
        <v>812.9465</v>
      </c>
      <c r="BM34" s="39">
        <v>13.586</v>
      </c>
      <c r="BN34" s="39">
        <v>78.1375</v>
      </c>
      <c r="BO34" s="39">
        <v>2060.1811</v>
      </c>
      <c r="BP34" s="39">
        <f t="shared" si="5"/>
        <v>2138.3185999999996</v>
      </c>
      <c r="BQ34" s="39">
        <v>151.3913</v>
      </c>
      <c r="BR34" s="39">
        <v>1592.4882</v>
      </c>
      <c r="BS34" s="40">
        <f>SUM(D34:F34,K34:L34,AI34,AX34,BF34:BH34,BL34:BM34,BP34:BR34)</f>
        <v>56388.103299999995</v>
      </c>
    </row>
    <row r="35" spans="2:71" ht="12" customHeight="1">
      <c r="B35" s="15"/>
      <c r="C35" s="19" t="s">
        <v>2</v>
      </c>
      <c r="D35" s="33">
        <f aca="true" t="shared" si="10" ref="D35:J35">SUM(D13:D34)</f>
        <v>147967.192</v>
      </c>
      <c r="E35" s="33">
        <f t="shared" si="10"/>
        <v>1190.5830999999998</v>
      </c>
      <c r="F35" s="33">
        <f t="shared" si="10"/>
        <v>13883.908400000004</v>
      </c>
      <c r="G35" s="33">
        <f t="shared" si="10"/>
        <v>6222.180099999999</v>
      </c>
      <c r="H35" s="33">
        <f t="shared" si="10"/>
        <v>2096.3789</v>
      </c>
      <c r="I35" s="33">
        <f t="shared" si="10"/>
        <v>705.0527000000001</v>
      </c>
      <c r="J35" s="33">
        <f t="shared" si="10"/>
        <v>165026.24879999997</v>
      </c>
      <c r="K35" s="41">
        <f t="shared" si="0"/>
        <v>174049.86049999998</v>
      </c>
      <c r="L35" s="33">
        <f aca="true" t="shared" si="11" ref="L35:AH35">SUM(L13:L34)</f>
        <v>7052891.9332</v>
      </c>
      <c r="M35" s="33">
        <f t="shared" si="11"/>
        <v>484105.815</v>
      </c>
      <c r="N35" s="33">
        <f t="shared" si="11"/>
        <v>269554.46579999995</v>
      </c>
      <c r="O35" s="33">
        <f t="shared" si="11"/>
        <v>81830.29540000002</v>
      </c>
      <c r="P35" s="33">
        <f t="shared" si="11"/>
        <v>17177.040600000008</v>
      </c>
      <c r="Q35" s="33">
        <f t="shared" si="11"/>
        <v>203941.10519999996</v>
      </c>
      <c r="R35" s="33">
        <f t="shared" si="11"/>
        <v>36167.04939999999</v>
      </c>
      <c r="S35" s="33">
        <f t="shared" si="11"/>
        <v>379318.8814</v>
      </c>
      <c r="T35" s="33">
        <f t="shared" si="11"/>
        <v>172144.99060000002</v>
      </c>
      <c r="U35" s="33">
        <f t="shared" si="11"/>
        <v>950746.7144</v>
      </c>
      <c r="V35" s="33">
        <f t="shared" si="11"/>
        <v>384108.11229999986</v>
      </c>
      <c r="W35" s="33">
        <f t="shared" si="11"/>
        <v>213540.81720000002</v>
      </c>
      <c r="X35" s="33">
        <f t="shared" si="11"/>
        <v>65287.961599999995</v>
      </c>
      <c r="Y35" s="33">
        <f t="shared" si="11"/>
        <v>2030.3816</v>
      </c>
      <c r="Z35" s="33">
        <f t="shared" si="11"/>
        <v>1766645.6133</v>
      </c>
      <c r="AA35" s="33">
        <f t="shared" si="11"/>
        <v>834218.8874000001</v>
      </c>
      <c r="AB35" s="33">
        <f t="shared" si="11"/>
        <v>154040.28049999996</v>
      </c>
      <c r="AC35" s="33">
        <f t="shared" si="11"/>
        <v>674818.0595999999</v>
      </c>
      <c r="AD35" s="33">
        <f t="shared" si="11"/>
        <v>244069.21379999997</v>
      </c>
      <c r="AE35" s="33">
        <f t="shared" si="11"/>
        <v>397518.3317999999</v>
      </c>
      <c r="AF35" s="33">
        <f t="shared" si="11"/>
        <v>853028.5309</v>
      </c>
      <c r="AG35" s="33">
        <f t="shared" si="11"/>
        <v>22518.4008</v>
      </c>
      <c r="AH35" s="33">
        <f t="shared" si="11"/>
        <v>155401.4681</v>
      </c>
      <c r="AI35" s="33">
        <f t="shared" si="1"/>
        <v>8362212.4167</v>
      </c>
      <c r="AJ35" s="33">
        <f aca="true" t="shared" si="12" ref="AJ35:AW35">SUM(AJ13:AJ34)</f>
        <v>85937.03890000001</v>
      </c>
      <c r="AK35" s="33">
        <f t="shared" si="12"/>
        <v>7179.089999999999</v>
      </c>
      <c r="AL35" s="33">
        <f t="shared" si="12"/>
        <v>21079.214000000004</v>
      </c>
      <c r="AM35" s="33">
        <f t="shared" si="12"/>
        <v>65055.968199999996</v>
      </c>
      <c r="AN35" s="33">
        <f t="shared" si="12"/>
        <v>421198.6906</v>
      </c>
      <c r="AO35" s="33">
        <f t="shared" si="12"/>
        <v>615082.3139999999</v>
      </c>
      <c r="AP35" s="33">
        <f t="shared" si="12"/>
        <v>97410.43860000004</v>
      </c>
      <c r="AQ35" s="33">
        <f t="shared" si="12"/>
        <v>641719.7078999998</v>
      </c>
      <c r="AR35" s="33">
        <f t="shared" si="12"/>
        <v>23099.018099999998</v>
      </c>
      <c r="AS35" s="33">
        <f t="shared" si="12"/>
        <v>91598.56019999999</v>
      </c>
      <c r="AT35" s="33">
        <f t="shared" si="12"/>
        <v>49460.87479999999</v>
      </c>
      <c r="AU35" s="33">
        <f t="shared" si="12"/>
        <v>25533.616699999995</v>
      </c>
      <c r="AV35" s="33">
        <f t="shared" si="12"/>
        <v>215710.35700000002</v>
      </c>
      <c r="AW35" s="33">
        <f t="shared" si="12"/>
        <v>32087.5061</v>
      </c>
      <c r="AX35" s="33">
        <f t="shared" si="2"/>
        <v>2392152.3950999994</v>
      </c>
      <c r="AY35" s="33">
        <f aca="true" t="shared" si="13" ref="AY35:BE35">SUM(AY13:AY34)</f>
        <v>136802.71860000002</v>
      </c>
      <c r="AZ35" s="33">
        <f t="shared" si="13"/>
        <v>117159.65689999996</v>
      </c>
      <c r="BA35" s="33">
        <f t="shared" si="13"/>
        <v>75839.73969999999</v>
      </c>
      <c r="BB35" s="33">
        <f t="shared" si="13"/>
        <v>53848.774900000004</v>
      </c>
      <c r="BC35" s="33">
        <f t="shared" si="13"/>
        <v>23626.724400000003</v>
      </c>
      <c r="BD35" s="33">
        <f t="shared" si="13"/>
        <v>559704.9325</v>
      </c>
      <c r="BE35" s="33">
        <f t="shared" si="13"/>
        <v>7803.610699999999</v>
      </c>
      <c r="BF35" s="33">
        <f t="shared" si="3"/>
        <v>974786.1577</v>
      </c>
      <c r="BG35" s="33">
        <f>SUM(BG13:BG34)</f>
        <v>3164.7923</v>
      </c>
      <c r="BH35" s="33">
        <f>SUM(BH13:BH34)</f>
        <v>336.94970000000006</v>
      </c>
      <c r="BI35" s="33">
        <f>SUM(BI13:BI34)</f>
        <v>71830.87239999998</v>
      </c>
      <c r="BJ35" s="33">
        <f>SUM(BJ13:BJ34)</f>
        <v>2978.056900000001</v>
      </c>
      <c r="BK35" s="33">
        <f>SUM(BK13:BK34)</f>
        <v>12967.047700000001</v>
      </c>
      <c r="BL35" s="33">
        <f t="shared" si="4"/>
        <v>87775.97699999997</v>
      </c>
      <c r="BM35" s="33">
        <f>SUM(BM13:BM34)</f>
        <v>177574.44780000002</v>
      </c>
      <c r="BN35" s="33">
        <f>SUM(BN13:BN34)</f>
        <v>112791.65299999999</v>
      </c>
      <c r="BO35" s="33">
        <f>SUM(BO13:BO34)</f>
        <v>142550.37299999993</v>
      </c>
      <c r="BP35" s="33">
        <f t="shared" si="5"/>
        <v>255342.02599999993</v>
      </c>
      <c r="BQ35" s="33">
        <f>SUM(BQ13:BQ34)</f>
        <v>29027.523999999998</v>
      </c>
      <c r="BR35" s="33">
        <f>SUM(BR13:BR34)</f>
        <v>453639.13459999993</v>
      </c>
      <c r="BS35" s="35">
        <f>SUM(D35:F35,K35:L35,AI35,AX35,BF35:BH35,BL35:BM35,BP35:BR35)</f>
        <v>20125995.2981</v>
      </c>
    </row>
    <row r="36" spans="2:71" ht="12" customHeight="1">
      <c r="B36" s="12"/>
      <c r="C36" s="20" t="s">
        <v>137</v>
      </c>
      <c r="D36" s="30">
        <v>111.9822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0.4709</v>
      </c>
      <c r="K36" s="34">
        <f t="shared" si="0"/>
        <v>0.4709</v>
      </c>
      <c r="L36" s="30">
        <v>1739.5466</v>
      </c>
      <c r="M36" s="30">
        <v>82.3508</v>
      </c>
      <c r="N36" s="30">
        <v>91.9227</v>
      </c>
      <c r="O36" s="30">
        <v>2.6881</v>
      </c>
      <c r="P36" s="30">
        <v>0</v>
      </c>
      <c r="Q36" s="30">
        <v>2.6968</v>
      </c>
      <c r="R36" s="30">
        <v>29.7871</v>
      </c>
      <c r="S36" s="30">
        <v>3.4525</v>
      </c>
      <c r="T36" s="30">
        <v>58.9327</v>
      </c>
      <c r="U36" s="30">
        <v>260.9154</v>
      </c>
      <c r="V36" s="30">
        <v>0</v>
      </c>
      <c r="W36" s="30">
        <v>0.1494</v>
      </c>
      <c r="X36" s="30">
        <v>0</v>
      </c>
      <c r="Y36" s="30">
        <v>0</v>
      </c>
      <c r="Z36" s="30">
        <v>6.6343</v>
      </c>
      <c r="AA36" s="30">
        <v>1.766</v>
      </c>
      <c r="AB36" s="30">
        <v>0.7259</v>
      </c>
      <c r="AC36" s="30">
        <v>6.7915</v>
      </c>
      <c r="AD36" s="30">
        <v>9.8794</v>
      </c>
      <c r="AE36" s="30">
        <v>0.0831</v>
      </c>
      <c r="AF36" s="30">
        <v>135.1152</v>
      </c>
      <c r="AG36" s="30">
        <v>77.0228</v>
      </c>
      <c r="AH36" s="30">
        <v>71.2863</v>
      </c>
      <c r="AI36" s="30">
        <f t="shared" si="1"/>
        <v>842.1999999999999</v>
      </c>
      <c r="AJ36" s="30">
        <v>34.7097</v>
      </c>
      <c r="AK36" s="30">
        <v>0</v>
      </c>
      <c r="AL36" s="30">
        <v>0</v>
      </c>
      <c r="AM36" s="30">
        <v>0.838</v>
      </c>
      <c r="AN36" s="30">
        <v>305.179</v>
      </c>
      <c r="AO36" s="30">
        <v>8.7698</v>
      </c>
      <c r="AP36" s="30">
        <v>1.0949</v>
      </c>
      <c r="AQ36" s="30">
        <v>0</v>
      </c>
      <c r="AR36" s="30">
        <v>0</v>
      </c>
      <c r="AS36" s="30">
        <v>5.4157</v>
      </c>
      <c r="AT36" s="30">
        <v>0.0792</v>
      </c>
      <c r="AU36" s="30">
        <v>45.4704</v>
      </c>
      <c r="AV36" s="30">
        <v>59.0329</v>
      </c>
      <c r="AW36" s="30">
        <v>15.0004</v>
      </c>
      <c r="AX36" s="30">
        <f t="shared" si="2"/>
        <v>475.59</v>
      </c>
      <c r="AY36" s="30">
        <v>890.4422</v>
      </c>
      <c r="AZ36" s="30">
        <v>37.9059</v>
      </c>
      <c r="BA36" s="30">
        <v>57.8065</v>
      </c>
      <c r="BB36" s="30">
        <v>0.4163</v>
      </c>
      <c r="BC36" s="30">
        <v>125.4784</v>
      </c>
      <c r="BD36" s="30">
        <v>376.9362</v>
      </c>
      <c r="BE36" s="30">
        <v>4.6323</v>
      </c>
      <c r="BF36" s="30">
        <f t="shared" si="3"/>
        <v>1493.6177999999998</v>
      </c>
      <c r="BG36" s="30">
        <v>0</v>
      </c>
      <c r="BH36" s="30">
        <v>0</v>
      </c>
      <c r="BI36" s="30">
        <v>548.9728</v>
      </c>
      <c r="BJ36" s="30">
        <v>1.1542</v>
      </c>
      <c r="BK36" s="30">
        <v>0.7323</v>
      </c>
      <c r="BL36" s="30">
        <f t="shared" si="4"/>
        <v>550.8593</v>
      </c>
      <c r="BM36" s="30">
        <v>220.2393</v>
      </c>
      <c r="BN36" s="30">
        <v>462.0462</v>
      </c>
      <c r="BO36" s="30">
        <v>56.7261</v>
      </c>
      <c r="BP36" s="30">
        <f t="shared" si="5"/>
        <v>518.7723</v>
      </c>
      <c r="BQ36" s="30">
        <v>58510.7512</v>
      </c>
      <c r="BR36" s="30">
        <v>0</v>
      </c>
      <c r="BS36" s="32">
        <f>SUM(D36:F36,K36:L36,AI36,AX36,BF36:BH36,BL36:BM36,BP36:BR36)</f>
        <v>64464.029599999994</v>
      </c>
    </row>
    <row r="37" spans="2:71" ht="12" customHeight="1">
      <c r="B37" s="8"/>
      <c r="C37" s="17" t="s">
        <v>138</v>
      </c>
      <c r="D37" s="33">
        <v>1.716</v>
      </c>
      <c r="E37" s="33">
        <v>0.1</v>
      </c>
      <c r="F37" s="33">
        <v>0</v>
      </c>
      <c r="G37" s="33">
        <v>0.6</v>
      </c>
      <c r="H37" s="33">
        <v>0</v>
      </c>
      <c r="I37" s="33">
        <v>0</v>
      </c>
      <c r="J37" s="33">
        <v>0</v>
      </c>
      <c r="K37" s="34">
        <f t="shared" si="0"/>
        <v>0.6</v>
      </c>
      <c r="L37" s="33">
        <v>13.742</v>
      </c>
      <c r="M37" s="33">
        <v>3.0319</v>
      </c>
      <c r="N37" s="33">
        <v>4.0424</v>
      </c>
      <c r="O37" s="33">
        <v>2661.3038</v>
      </c>
      <c r="P37" s="33">
        <v>604.2165</v>
      </c>
      <c r="Q37" s="33">
        <v>0.608</v>
      </c>
      <c r="R37" s="33">
        <v>0</v>
      </c>
      <c r="S37" s="33">
        <v>2.8391</v>
      </c>
      <c r="T37" s="33">
        <v>5.0531</v>
      </c>
      <c r="U37" s="33">
        <v>3.6022</v>
      </c>
      <c r="V37" s="33">
        <v>0</v>
      </c>
      <c r="W37" s="33">
        <v>3.9234</v>
      </c>
      <c r="X37" s="33">
        <v>1.3109</v>
      </c>
      <c r="Y37" s="33">
        <v>15.4402</v>
      </c>
      <c r="Z37" s="33">
        <v>0</v>
      </c>
      <c r="AA37" s="33">
        <v>0</v>
      </c>
      <c r="AB37" s="33">
        <v>0.3</v>
      </c>
      <c r="AC37" s="33">
        <v>0</v>
      </c>
      <c r="AD37" s="33">
        <v>0</v>
      </c>
      <c r="AE37" s="33">
        <v>0.1124</v>
      </c>
      <c r="AF37" s="33">
        <v>96.3849</v>
      </c>
      <c r="AG37" s="33">
        <v>0</v>
      </c>
      <c r="AH37" s="33">
        <v>18.9302</v>
      </c>
      <c r="AI37" s="33">
        <f t="shared" si="1"/>
        <v>3421.0990000000006</v>
      </c>
      <c r="AJ37" s="33">
        <v>79.264</v>
      </c>
      <c r="AK37" s="33">
        <v>1405.1476</v>
      </c>
      <c r="AL37" s="33">
        <v>345.6547</v>
      </c>
      <c r="AM37" s="33">
        <v>7.7083</v>
      </c>
      <c r="AN37" s="33">
        <v>264.3618</v>
      </c>
      <c r="AO37" s="33">
        <v>11.2469</v>
      </c>
      <c r="AP37" s="33">
        <v>0</v>
      </c>
      <c r="AQ37" s="33">
        <v>0.1</v>
      </c>
      <c r="AR37" s="33">
        <v>0</v>
      </c>
      <c r="AS37" s="33">
        <v>0.051</v>
      </c>
      <c r="AT37" s="33">
        <v>9.262</v>
      </c>
      <c r="AU37" s="33">
        <v>0</v>
      </c>
      <c r="AV37" s="33">
        <v>66.8529</v>
      </c>
      <c r="AW37" s="33">
        <v>0.0046</v>
      </c>
      <c r="AX37" s="33">
        <f t="shared" si="2"/>
        <v>2189.6538</v>
      </c>
      <c r="AY37" s="33">
        <v>568.1355</v>
      </c>
      <c r="AZ37" s="33">
        <v>1682.0801</v>
      </c>
      <c r="BA37" s="33">
        <v>7.5998</v>
      </c>
      <c r="BB37" s="33">
        <v>93.6578</v>
      </c>
      <c r="BC37" s="33">
        <v>6.2747</v>
      </c>
      <c r="BD37" s="33">
        <v>7.4816</v>
      </c>
      <c r="BE37" s="33">
        <v>3.4508</v>
      </c>
      <c r="BF37" s="33">
        <f t="shared" si="3"/>
        <v>2368.6803</v>
      </c>
      <c r="BG37" s="33">
        <v>0</v>
      </c>
      <c r="BH37" s="33">
        <v>0</v>
      </c>
      <c r="BI37" s="33">
        <v>9.1552</v>
      </c>
      <c r="BJ37" s="33">
        <v>0.289</v>
      </c>
      <c r="BK37" s="33">
        <v>0</v>
      </c>
      <c r="BL37" s="33">
        <f t="shared" si="4"/>
        <v>9.4442</v>
      </c>
      <c r="BM37" s="33">
        <v>0</v>
      </c>
      <c r="BN37" s="33">
        <v>0.24</v>
      </c>
      <c r="BO37" s="33">
        <v>35.158</v>
      </c>
      <c r="BP37" s="33">
        <f t="shared" si="5"/>
        <v>35.398</v>
      </c>
      <c r="BQ37" s="33">
        <v>0.1873</v>
      </c>
      <c r="BR37" s="33">
        <v>254.7613</v>
      </c>
      <c r="BS37" s="35">
        <f>SUM(D37:F37,K37:L37,AI37,AX37,BF37:BH37,BL37:BM37,BP37:BR37)</f>
        <v>8295.3819</v>
      </c>
    </row>
    <row r="38" spans="2:71" ht="12" customHeight="1">
      <c r="B38" s="8" t="s">
        <v>15</v>
      </c>
      <c r="C38" s="17" t="s">
        <v>49</v>
      </c>
      <c r="D38" s="33">
        <v>14.2031</v>
      </c>
      <c r="E38" s="33">
        <v>0</v>
      </c>
      <c r="F38" s="33">
        <v>26.546</v>
      </c>
      <c r="G38" s="33">
        <v>0.4776</v>
      </c>
      <c r="H38" s="33">
        <v>0</v>
      </c>
      <c r="I38" s="33">
        <v>0</v>
      </c>
      <c r="J38" s="33">
        <v>0</v>
      </c>
      <c r="K38" s="34">
        <f t="shared" si="0"/>
        <v>0.4776</v>
      </c>
      <c r="L38" s="33">
        <v>53.9515</v>
      </c>
      <c r="M38" s="33">
        <v>3.3198</v>
      </c>
      <c r="N38" s="33">
        <v>32.2153</v>
      </c>
      <c r="O38" s="33">
        <v>259.1691</v>
      </c>
      <c r="P38" s="33">
        <v>946.9412</v>
      </c>
      <c r="Q38" s="33">
        <v>0.6912</v>
      </c>
      <c r="R38" s="33">
        <v>6.0639</v>
      </c>
      <c r="S38" s="33">
        <v>2.3394</v>
      </c>
      <c r="T38" s="33">
        <v>19.2847</v>
      </c>
      <c r="U38" s="33">
        <v>1.1678</v>
      </c>
      <c r="V38" s="33">
        <v>1.26</v>
      </c>
      <c r="W38" s="33">
        <v>6.6744</v>
      </c>
      <c r="X38" s="33">
        <v>140.1176</v>
      </c>
      <c r="Y38" s="33">
        <v>35.5736</v>
      </c>
      <c r="Z38" s="33">
        <v>0.135</v>
      </c>
      <c r="AA38" s="33">
        <v>41.0818</v>
      </c>
      <c r="AB38" s="33">
        <v>50.1177</v>
      </c>
      <c r="AC38" s="33">
        <v>9.8607</v>
      </c>
      <c r="AD38" s="33">
        <v>94.1851</v>
      </c>
      <c r="AE38" s="33">
        <v>14.1014</v>
      </c>
      <c r="AF38" s="33">
        <v>180.5039</v>
      </c>
      <c r="AG38" s="33">
        <v>1.8973</v>
      </c>
      <c r="AH38" s="33">
        <v>124.8181</v>
      </c>
      <c r="AI38" s="33">
        <f t="shared" si="1"/>
        <v>1971.5189999999998</v>
      </c>
      <c r="AJ38" s="33">
        <v>1373.7833</v>
      </c>
      <c r="AK38" s="33">
        <v>1448.1552</v>
      </c>
      <c r="AL38" s="33">
        <v>7228.3042</v>
      </c>
      <c r="AM38" s="33">
        <v>0</v>
      </c>
      <c r="AN38" s="33">
        <v>1.0047</v>
      </c>
      <c r="AO38" s="33">
        <v>0</v>
      </c>
      <c r="AP38" s="33">
        <v>0.3519</v>
      </c>
      <c r="AQ38" s="33">
        <v>0.6494</v>
      </c>
      <c r="AR38" s="33">
        <v>0</v>
      </c>
      <c r="AS38" s="33">
        <v>10.7038</v>
      </c>
      <c r="AT38" s="33">
        <v>168.7066</v>
      </c>
      <c r="AU38" s="33">
        <v>47.649</v>
      </c>
      <c r="AV38" s="33">
        <v>324.4199</v>
      </c>
      <c r="AW38" s="33">
        <v>11.1417</v>
      </c>
      <c r="AX38" s="33">
        <f t="shared" si="2"/>
        <v>10614.869699999997</v>
      </c>
      <c r="AY38" s="33">
        <v>14471.5036</v>
      </c>
      <c r="AZ38" s="33">
        <v>15201.0692</v>
      </c>
      <c r="BA38" s="33">
        <v>12.3054</v>
      </c>
      <c r="BB38" s="33">
        <v>1.6897</v>
      </c>
      <c r="BC38" s="33">
        <v>30.0564</v>
      </c>
      <c r="BD38" s="33">
        <v>193.2849</v>
      </c>
      <c r="BE38" s="33">
        <v>0.4973</v>
      </c>
      <c r="BF38" s="33">
        <f t="shared" si="3"/>
        <v>29910.4065</v>
      </c>
      <c r="BG38" s="33">
        <v>9.0897</v>
      </c>
      <c r="BH38" s="33">
        <v>0</v>
      </c>
      <c r="BI38" s="33">
        <v>42.1533</v>
      </c>
      <c r="BJ38" s="33">
        <v>46.326</v>
      </c>
      <c r="BK38" s="33">
        <v>0.1788</v>
      </c>
      <c r="BL38" s="33">
        <f t="shared" si="4"/>
        <v>88.65809999999999</v>
      </c>
      <c r="BM38" s="33">
        <v>20.9598</v>
      </c>
      <c r="BN38" s="33">
        <v>76.2973</v>
      </c>
      <c r="BO38" s="33">
        <v>168.4626</v>
      </c>
      <c r="BP38" s="33">
        <f t="shared" si="5"/>
        <v>244.75990000000002</v>
      </c>
      <c r="BQ38" s="33">
        <v>0.9584</v>
      </c>
      <c r="BR38" s="33">
        <v>122.4263</v>
      </c>
      <c r="BS38" s="35">
        <f>SUM(D38:F38,K38:L38,AI38,AX38,BF38:BH38,BL38:BM38,BP38:BR38)</f>
        <v>43078.8256</v>
      </c>
    </row>
    <row r="39" spans="2:71" ht="12" customHeight="1">
      <c r="B39" s="8"/>
      <c r="C39" s="17" t="s">
        <v>16</v>
      </c>
      <c r="D39" s="33">
        <v>19982.0844</v>
      </c>
      <c r="E39" s="33">
        <v>0</v>
      </c>
      <c r="F39" s="33">
        <v>426.3697</v>
      </c>
      <c r="G39" s="33">
        <v>0</v>
      </c>
      <c r="H39" s="33">
        <v>0</v>
      </c>
      <c r="I39" s="33">
        <v>0</v>
      </c>
      <c r="J39" s="33">
        <v>0</v>
      </c>
      <c r="K39" s="34">
        <f t="shared" si="0"/>
        <v>0</v>
      </c>
      <c r="L39" s="33">
        <v>0.002</v>
      </c>
      <c r="M39" s="33">
        <v>34436.3061</v>
      </c>
      <c r="N39" s="33">
        <v>921.5663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0.002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4.08</v>
      </c>
      <c r="AH39" s="33">
        <v>0</v>
      </c>
      <c r="AI39" s="33">
        <f t="shared" si="1"/>
        <v>35361.9544</v>
      </c>
      <c r="AJ39" s="33">
        <v>39845.8633</v>
      </c>
      <c r="AK39" s="33">
        <v>0</v>
      </c>
      <c r="AL39" s="33">
        <v>1.0378</v>
      </c>
      <c r="AM39" s="33">
        <v>282108.0811</v>
      </c>
      <c r="AN39" s="33">
        <v>19296.0119</v>
      </c>
      <c r="AO39" s="33">
        <v>0</v>
      </c>
      <c r="AP39" s="33">
        <v>0</v>
      </c>
      <c r="AQ39" s="33">
        <v>55.874</v>
      </c>
      <c r="AR39" s="33">
        <v>0</v>
      </c>
      <c r="AS39" s="33">
        <v>0</v>
      </c>
      <c r="AT39" s="33">
        <v>0</v>
      </c>
      <c r="AU39" s="33">
        <v>0</v>
      </c>
      <c r="AV39" s="33">
        <v>701.6661</v>
      </c>
      <c r="AW39" s="33">
        <v>60.1364</v>
      </c>
      <c r="AX39" s="33">
        <f t="shared" si="2"/>
        <v>342068.6706</v>
      </c>
      <c r="AY39" s="33">
        <v>114271.3346</v>
      </c>
      <c r="AZ39" s="33">
        <v>2.6254</v>
      </c>
      <c r="BA39" s="33">
        <v>112153.8049</v>
      </c>
      <c r="BB39" s="33">
        <v>0</v>
      </c>
      <c r="BC39" s="33">
        <v>84.5064</v>
      </c>
      <c r="BD39" s="33">
        <v>992.1942</v>
      </c>
      <c r="BE39" s="33">
        <v>11991.7586</v>
      </c>
      <c r="BF39" s="33">
        <f t="shared" si="3"/>
        <v>239496.22410000002</v>
      </c>
      <c r="BG39" s="33">
        <v>0</v>
      </c>
      <c r="BH39" s="33">
        <v>0.051</v>
      </c>
      <c r="BI39" s="33">
        <v>7.4836</v>
      </c>
      <c r="BJ39" s="33">
        <v>0</v>
      </c>
      <c r="BK39" s="33">
        <v>0</v>
      </c>
      <c r="BL39" s="33">
        <f t="shared" si="4"/>
        <v>7.4836</v>
      </c>
      <c r="BM39" s="33">
        <v>0</v>
      </c>
      <c r="BN39" s="33">
        <v>10058.7278</v>
      </c>
      <c r="BO39" s="33">
        <v>4827.029</v>
      </c>
      <c r="BP39" s="33">
        <f t="shared" si="5"/>
        <v>14885.756800000001</v>
      </c>
      <c r="BQ39" s="33">
        <v>504.4027</v>
      </c>
      <c r="BR39" s="33">
        <v>569.3739</v>
      </c>
      <c r="BS39" s="35">
        <f>SUM(D39:F39,K39:L39,AI39,AX39,BF39:BH39,BL39:BM39,BP39:BR39)</f>
        <v>653302.3732</v>
      </c>
    </row>
    <row r="40" spans="2:71" ht="12" customHeight="1">
      <c r="B40" s="8"/>
      <c r="C40" s="17" t="s">
        <v>17</v>
      </c>
      <c r="D40" s="33">
        <v>259.1513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4">
        <f t="shared" si="0"/>
        <v>0</v>
      </c>
      <c r="L40" s="33">
        <v>3.4641</v>
      </c>
      <c r="M40" s="33">
        <v>17492.8106</v>
      </c>
      <c r="N40" s="33">
        <v>14616.3486</v>
      </c>
      <c r="O40" s="33">
        <v>104.0697</v>
      </c>
      <c r="P40" s="33">
        <v>0.042</v>
      </c>
      <c r="Q40" s="33">
        <v>59.9918</v>
      </c>
      <c r="R40" s="33">
        <v>0</v>
      </c>
      <c r="S40" s="33">
        <v>2.374</v>
      </c>
      <c r="T40" s="33">
        <v>7.9874</v>
      </c>
      <c r="U40" s="33">
        <v>30.3052</v>
      </c>
      <c r="V40" s="33">
        <v>2.6603</v>
      </c>
      <c r="W40" s="33">
        <v>5.5074</v>
      </c>
      <c r="X40" s="33">
        <v>196.8209</v>
      </c>
      <c r="Y40" s="33">
        <v>590.966</v>
      </c>
      <c r="Z40" s="33">
        <v>0.0056</v>
      </c>
      <c r="AA40" s="33">
        <v>164.0175</v>
      </c>
      <c r="AB40" s="33">
        <v>5.5073</v>
      </c>
      <c r="AC40" s="33">
        <v>2.8729</v>
      </c>
      <c r="AD40" s="33">
        <v>2.1122</v>
      </c>
      <c r="AE40" s="33">
        <v>0.2831</v>
      </c>
      <c r="AF40" s="33">
        <v>868.6624</v>
      </c>
      <c r="AG40" s="33">
        <v>0</v>
      </c>
      <c r="AH40" s="33">
        <v>341.0739</v>
      </c>
      <c r="AI40" s="33">
        <f t="shared" si="1"/>
        <v>34494.41880000001</v>
      </c>
      <c r="AJ40" s="33">
        <v>3423.1241</v>
      </c>
      <c r="AK40" s="33">
        <v>2.0046</v>
      </c>
      <c r="AL40" s="33">
        <v>0</v>
      </c>
      <c r="AM40" s="33">
        <v>5971.0966</v>
      </c>
      <c r="AN40" s="33">
        <v>106259.3915</v>
      </c>
      <c r="AO40" s="33">
        <v>0</v>
      </c>
      <c r="AP40" s="33">
        <v>0</v>
      </c>
      <c r="AQ40" s="33">
        <v>421.6153</v>
      </c>
      <c r="AR40" s="33">
        <v>0</v>
      </c>
      <c r="AS40" s="33">
        <v>1.2996</v>
      </c>
      <c r="AT40" s="33">
        <v>0</v>
      </c>
      <c r="AU40" s="33">
        <v>3.1843</v>
      </c>
      <c r="AV40" s="33">
        <v>277.2061</v>
      </c>
      <c r="AW40" s="33">
        <v>115.9234</v>
      </c>
      <c r="AX40" s="33">
        <f t="shared" si="2"/>
        <v>116474.8455</v>
      </c>
      <c r="AY40" s="33">
        <v>142600.2526</v>
      </c>
      <c r="AZ40" s="33">
        <v>149.6173</v>
      </c>
      <c r="BA40" s="33">
        <v>229322.7353</v>
      </c>
      <c r="BB40" s="33">
        <v>0</v>
      </c>
      <c r="BC40" s="33">
        <v>0.009</v>
      </c>
      <c r="BD40" s="33">
        <v>6918.7036</v>
      </c>
      <c r="BE40" s="33">
        <v>29325.6881</v>
      </c>
      <c r="BF40" s="33">
        <f t="shared" si="3"/>
        <v>408317.0059</v>
      </c>
      <c r="BG40" s="33">
        <v>0.616</v>
      </c>
      <c r="BH40" s="33">
        <v>54.4852</v>
      </c>
      <c r="BI40" s="33">
        <v>222.493</v>
      </c>
      <c r="BJ40" s="33">
        <v>13.3013</v>
      </c>
      <c r="BK40" s="33">
        <v>1.056</v>
      </c>
      <c r="BL40" s="33">
        <f t="shared" si="4"/>
        <v>236.8503</v>
      </c>
      <c r="BM40" s="33">
        <v>0</v>
      </c>
      <c r="BN40" s="33">
        <v>131.3162</v>
      </c>
      <c r="BO40" s="33">
        <v>4601.0631</v>
      </c>
      <c r="BP40" s="33">
        <f t="shared" si="5"/>
        <v>4732.3793000000005</v>
      </c>
      <c r="BQ40" s="33">
        <v>462.2662</v>
      </c>
      <c r="BR40" s="33">
        <v>4.1673</v>
      </c>
      <c r="BS40" s="35">
        <f>SUM(D40:F40,K40:L40,AI40,AX40,BF40:BH40,BL40:BM40,BP40:BR40)</f>
        <v>565039.6499</v>
      </c>
    </row>
    <row r="41" spans="2:71" ht="12" customHeight="1">
      <c r="B41" s="8"/>
      <c r="C41" s="17" t="s">
        <v>18</v>
      </c>
      <c r="D41" s="33">
        <v>1719.9582</v>
      </c>
      <c r="E41" s="33">
        <v>3925.4834</v>
      </c>
      <c r="F41" s="33">
        <v>0.2943</v>
      </c>
      <c r="G41" s="33">
        <v>0</v>
      </c>
      <c r="H41" s="33">
        <v>0</v>
      </c>
      <c r="I41" s="33">
        <v>0</v>
      </c>
      <c r="J41" s="33">
        <v>8.7695</v>
      </c>
      <c r="K41" s="34">
        <f t="shared" si="0"/>
        <v>8.7695</v>
      </c>
      <c r="L41" s="33">
        <v>923049.9105</v>
      </c>
      <c r="M41" s="33">
        <v>1237.2082</v>
      </c>
      <c r="N41" s="33">
        <v>0</v>
      </c>
      <c r="O41" s="33">
        <v>90.5088</v>
      </c>
      <c r="P41" s="33">
        <v>0</v>
      </c>
      <c r="Q41" s="33">
        <v>63187.9513</v>
      </c>
      <c r="R41" s="33">
        <v>4232.1926</v>
      </c>
      <c r="S41" s="33">
        <v>755.882</v>
      </c>
      <c r="T41" s="33">
        <v>0.0039</v>
      </c>
      <c r="U41" s="33">
        <v>28380.6066</v>
      </c>
      <c r="V41" s="33">
        <v>17223.2334</v>
      </c>
      <c r="W41" s="33">
        <v>352.7884</v>
      </c>
      <c r="X41" s="33">
        <v>0.6733</v>
      </c>
      <c r="Y41" s="33">
        <v>0</v>
      </c>
      <c r="Z41" s="33">
        <v>391643.5477</v>
      </c>
      <c r="AA41" s="33">
        <v>11500.0998</v>
      </c>
      <c r="AB41" s="33">
        <v>1010.8126</v>
      </c>
      <c r="AC41" s="33">
        <v>22856.8042</v>
      </c>
      <c r="AD41" s="33">
        <v>4661.5995</v>
      </c>
      <c r="AE41" s="33">
        <v>255.7705</v>
      </c>
      <c r="AF41" s="33">
        <v>3176.4754</v>
      </c>
      <c r="AG41" s="33">
        <v>35.0579</v>
      </c>
      <c r="AH41" s="33">
        <v>28127.0556</v>
      </c>
      <c r="AI41" s="33">
        <f t="shared" si="1"/>
        <v>578728.2716999999</v>
      </c>
      <c r="AJ41" s="33">
        <v>1649.6881</v>
      </c>
      <c r="AK41" s="33">
        <v>0.273</v>
      </c>
      <c r="AL41" s="33">
        <v>0</v>
      </c>
      <c r="AM41" s="33">
        <v>33.0547</v>
      </c>
      <c r="AN41" s="33">
        <v>132.6987</v>
      </c>
      <c r="AO41" s="33">
        <v>189190.4945</v>
      </c>
      <c r="AP41" s="33">
        <v>86.4299</v>
      </c>
      <c r="AQ41" s="33">
        <v>17385.885</v>
      </c>
      <c r="AR41" s="33">
        <v>2424.5283</v>
      </c>
      <c r="AS41" s="33">
        <v>11182.8429</v>
      </c>
      <c r="AT41" s="33">
        <v>10664.8339</v>
      </c>
      <c r="AU41" s="33">
        <v>0</v>
      </c>
      <c r="AV41" s="33">
        <v>17015.4729</v>
      </c>
      <c r="AW41" s="33">
        <v>250.6885</v>
      </c>
      <c r="AX41" s="33">
        <f t="shared" si="2"/>
        <v>250016.89039999997</v>
      </c>
      <c r="AY41" s="33">
        <v>10179.2422</v>
      </c>
      <c r="AZ41" s="33">
        <v>1.853</v>
      </c>
      <c r="BA41" s="33">
        <v>70.2564</v>
      </c>
      <c r="BB41" s="33">
        <v>0.1641</v>
      </c>
      <c r="BC41" s="33">
        <v>7293.984</v>
      </c>
      <c r="BD41" s="33">
        <v>54934.8541</v>
      </c>
      <c r="BE41" s="33">
        <v>59.7129</v>
      </c>
      <c r="BF41" s="33">
        <f t="shared" si="3"/>
        <v>72540.0667</v>
      </c>
      <c r="BG41" s="33">
        <v>0.0656</v>
      </c>
      <c r="BH41" s="33">
        <v>407.5618</v>
      </c>
      <c r="BI41" s="33">
        <v>172.8588</v>
      </c>
      <c r="BJ41" s="33">
        <v>0</v>
      </c>
      <c r="BK41" s="33">
        <v>0</v>
      </c>
      <c r="BL41" s="33">
        <f t="shared" si="4"/>
        <v>172.8588</v>
      </c>
      <c r="BM41" s="33">
        <v>8117.0336</v>
      </c>
      <c r="BN41" s="33">
        <v>1304.5452</v>
      </c>
      <c r="BO41" s="33">
        <v>11475.3204</v>
      </c>
      <c r="BP41" s="33">
        <f t="shared" si="5"/>
        <v>12779.865600000001</v>
      </c>
      <c r="BQ41" s="33">
        <v>352.3274</v>
      </c>
      <c r="BR41" s="33">
        <v>68.5362</v>
      </c>
      <c r="BS41" s="35">
        <f>SUM(D41:F41,K41:L41,AI41,AX41,BF41:BH41,BL41:BM41,BP41:BR41)</f>
        <v>1851887.8937</v>
      </c>
    </row>
    <row r="42" spans="2:71" ht="12" customHeight="1">
      <c r="B42" s="8" t="s">
        <v>19</v>
      </c>
      <c r="C42" s="17" t="s">
        <v>20</v>
      </c>
      <c r="D42" s="33">
        <v>2616.5949</v>
      </c>
      <c r="E42" s="33">
        <v>13.1093</v>
      </c>
      <c r="F42" s="33">
        <v>6.4609</v>
      </c>
      <c r="G42" s="33">
        <v>41.0362</v>
      </c>
      <c r="H42" s="33">
        <v>0</v>
      </c>
      <c r="I42" s="33">
        <v>0.0571</v>
      </c>
      <c r="J42" s="33">
        <v>385.7216</v>
      </c>
      <c r="K42" s="34">
        <f t="shared" si="0"/>
        <v>426.8149</v>
      </c>
      <c r="L42" s="33">
        <v>5396.9354</v>
      </c>
      <c r="M42" s="33">
        <v>2764.0794</v>
      </c>
      <c r="N42" s="33">
        <v>289.2759</v>
      </c>
      <c r="O42" s="33">
        <v>3732.2879</v>
      </c>
      <c r="P42" s="33">
        <v>22.7633</v>
      </c>
      <c r="Q42" s="33">
        <v>1404.5717</v>
      </c>
      <c r="R42" s="33">
        <v>109.2385</v>
      </c>
      <c r="S42" s="33">
        <v>315.9781</v>
      </c>
      <c r="T42" s="33">
        <v>1774.7473</v>
      </c>
      <c r="U42" s="33">
        <v>15939.3717</v>
      </c>
      <c r="V42" s="33">
        <v>98.0392</v>
      </c>
      <c r="W42" s="33">
        <v>1087.5592</v>
      </c>
      <c r="X42" s="33">
        <v>372.149</v>
      </c>
      <c r="Y42" s="33">
        <v>633.2569</v>
      </c>
      <c r="Z42" s="33">
        <v>2173.1249</v>
      </c>
      <c r="AA42" s="33">
        <v>1136.2113</v>
      </c>
      <c r="AB42" s="33">
        <v>7747.8595</v>
      </c>
      <c r="AC42" s="33">
        <v>5007.5174</v>
      </c>
      <c r="AD42" s="33">
        <v>1633.6576</v>
      </c>
      <c r="AE42" s="33">
        <v>5782.8966</v>
      </c>
      <c r="AF42" s="33">
        <v>9564.5123</v>
      </c>
      <c r="AG42" s="33">
        <v>409.137</v>
      </c>
      <c r="AH42" s="33">
        <v>5350.4005</v>
      </c>
      <c r="AI42" s="33">
        <f t="shared" si="1"/>
        <v>67348.6352</v>
      </c>
      <c r="AJ42" s="33">
        <v>3101.6912</v>
      </c>
      <c r="AK42" s="33">
        <v>39.7873</v>
      </c>
      <c r="AL42" s="33">
        <v>0</v>
      </c>
      <c r="AM42" s="33">
        <v>22.0592</v>
      </c>
      <c r="AN42" s="33">
        <v>75.862</v>
      </c>
      <c r="AO42" s="33">
        <v>60.1545</v>
      </c>
      <c r="AP42" s="33">
        <v>13101.5526</v>
      </c>
      <c r="AQ42" s="33">
        <v>167.9255</v>
      </c>
      <c r="AR42" s="33">
        <v>23.3393</v>
      </c>
      <c r="AS42" s="33">
        <v>192.1654</v>
      </c>
      <c r="AT42" s="33">
        <v>4.5254</v>
      </c>
      <c r="AU42" s="33">
        <v>339.2378</v>
      </c>
      <c r="AV42" s="33">
        <v>653.5419</v>
      </c>
      <c r="AW42" s="33">
        <v>3008.3975</v>
      </c>
      <c r="AX42" s="33">
        <f t="shared" si="2"/>
        <v>20790.2396</v>
      </c>
      <c r="AY42" s="33">
        <v>5284.0686</v>
      </c>
      <c r="AZ42" s="33">
        <v>0.7697</v>
      </c>
      <c r="BA42" s="33">
        <v>213.1158</v>
      </c>
      <c r="BB42" s="33">
        <v>29.7221</v>
      </c>
      <c r="BC42" s="33">
        <v>13.3142</v>
      </c>
      <c r="BD42" s="33">
        <v>5249.4759</v>
      </c>
      <c r="BE42" s="33">
        <v>7.1482</v>
      </c>
      <c r="BF42" s="33">
        <f t="shared" si="3"/>
        <v>10797.6145</v>
      </c>
      <c r="BG42" s="33">
        <v>2.497</v>
      </c>
      <c r="BH42" s="33">
        <v>0.0405</v>
      </c>
      <c r="BI42" s="33">
        <v>753.0211</v>
      </c>
      <c r="BJ42" s="33">
        <v>51.1283</v>
      </c>
      <c r="BK42" s="33">
        <v>17.0748</v>
      </c>
      <c r="BL42" s="33">
        <f t="shared" si="4"/>
        <v>821.2242</v>
      </c>
      <c r="BM42" s="33">
        <v>385.1686</v>
      </c>
      <c r="BN42" s="33">
        <v>1225.7781</v>
      </c>
      <c r="BO42" s="33">
        <v>3511.5685</v>
      </c>
      <c r="BP42" s="33">
        <f t="shared" si="5"/>
        <v>4737.3466</v>
      </c>
      <c r="BQ42" s="33">
        <v>1475.2867</v>
      </c>
      <c r="BR42" s="33">
        <v>1282.4116</v>
      </c>
      <c r="BS42" s="35">
        <f>SUM(D42:F42,K42:L42,AI42,AX42,BF42:BH42,BL42:BM42,BP42:BR42)</f>
        <v>116100.37990000001</v>
      </c>
    </row>
    <row r="43" spans="2:71" ht="12" customHeight="1">
      <c r="B43" s="8"/>
      <c r="C43" s="17" t="s">
        <v>50</v>
      </c>
      <c r="D43" s="33">
        <v>1528.7308</v>
      </c>
      <c r="E43" s="33">
        <v>74.046</v>
      </c>
      <c r="F43" s="33">
        <v>2121.6697</v>
      </c>
      <c r="G43" s="33">
        <v>87.8754</v>
      </c>
      <c r="H43" s="33">
        <v>36</v>
      </c>
      <c r="I43" s="33">
        <v>0.2069</v>
      </c>
      <c r="J43" s="33">
        <v>283.814</v>
      </c>
      <c r="K43" s="34">
        <f t="shared" si="0"/>
        <v>407.8963</v>
      </c>
      <c r="L43" s="33">
        <v>86262.3963</v>
      </c>
      <c r="M43" s="33">
        <v>3175.5502</v>
      </c>
      <c r="N43" s="33">
        <v>572.1557</v>
      </c>
      <c r="O43" s="33">
        <v>3043.0882</v>
      </c>
      <c r="P43" s="33">
        <v>3838.0779</v>
      </c>
      <c r="Q43" s="33">
        <v>641.6116</v>
      </c>
      <c r="R43" s="33">
        <v>486.5636</v>
      </c>
      <c r="S43" s="33">
        <v>1104.3965</v>
      </c>
      <c r="T43" s="33">
        <v>1894.0447</v>
      </c>
      <c r="U43" s="33">
        <v>9476.492</v>
      </c>
      <c r="V43" s="33">
        <v>25435.6993</v>
      </c>
      <c r="W43" s="33">
        <v>934.6348</v>
      </c>
      <c r="X43" s="33">
        <v>1622.7869</v>
      </c>
      <c r="Y43" s="33">
        <v>0.1242</v>
      </c>
      <c r="Z43" s="33">
        <v>10574.2875</v>
      </c>
      <c r="AA43" s="33">
        <v>56660.4374</v>
      </c>
      <c r="AB43" s="33">
        <v>2892.1246</v>
      </c>
      <c r="AC43" s="33">
        <v>97112.6781</v>
      </c>
      <c r="AD43" s="33">
        <v>32391.3317</v>
      </c>
      <c r="AE43" s="33">
        <v>13937.8135</v>
      </c>
      <c r="AF43" s="33">
        <v>14922.4413</v>
      </c>
      <c r="AG43" s="33">
        <v>8695.9091</v>
      </c>
      <c r="AH43" s="33">
        <v>9574.3928</v>
      </c>
      <c r="AI43" s="33">
        <f t="shared" si="1"/>
        <v>298986.6416</v>
      </c>
      <c r="AJ43" s="33">
        <v>6840.621</v>
      </c>
      <c r="AK43" s="33">
        <v>43.0596</v>
      </c>
      <c r="AL43" s="33">
        <v>0.4138</v>
      </c>
      <c r="AM43" s="33">
        <v>21.7126</v>
      </c>
      <c r="AN43" s="33">
        <v>305.6584</v>
      </c>
      <c r="AO43" s="33">
        <v>1943.3115</v>
      </c>
      <c r="AP43" s="33">
        <v>4706.1661</v>
      </c>
      <c r="AQ43" s="33">
        <v>99201.6647</v>
      </c>
      <c r="AR43" s="33">
        <v>144.1358</v>
      </c>
      <c r="AS43" s="33">
        <v>378.8362</v>
      </c>
      <c r="AT43" s="33">
        <v>0</v>
      </c>
      <c r="AU43" s="33">
        <v>0</v>
      </c>
      <c r="AV43" s="33">
        <v>3506.8992</v>
      </c>
      <c r="AW43" s="33">
        <v>1550.8226</v>
      </c>
      <c r="AX43" s="33">
        <f t="shared" si="2"/>
        <v>118643.3015</v>
      </c>
      <c r="AY43" s="33">
        <v>13243.493</v>
      </c>
      <c r="AZ43" s="33">
        <v>0</v>
      </c>
      <c r="BA43" s="33">
        <v>217.9687</v>
      </c>
      <c r="BB43" s="33">
        <v>1411.7672</v>
      </c>
      <c r="BC43" s="33">
        <v>1183.6117</v>
      </c>
      <c r="BD43" s="33">
        <v>112290.1905</v>
      </c>
      <c r="BE43" s="33">
        <v>413.7855</v>
      </c>
      <c r="BF43" s="33">
        <f t="shared" si="3"/>
        <v>128760.81659999999</v>
      </c>
      <c r="BG43" s="33">
        <v>0</v>
      </c>
      <c r="BH43" s="33">
        <v>0</v>
      </c>
      <c r="BI43" s="33">
        <v>30426.531</v>
      </c>
      <c r="BJ43" s="33">
        <v>46.0295</v>
      </c>
      <c r="BK43" s="33">
        <v>32.68</v>
      </c>
      <c r="BL43" s="33">
        <f t="shared" si="4"/>
        <v>30505.2405</v>
      </c>
      <c r="BM43" s="33">
        <v>102556.6002</v>
      </c>
      <c r="BN43" s="33">
        <v>3280.2586</v>
      </c>
      <c r="BO43" s="33">
        <v>12045.9221</v>
      </c>
      <c r="BP43" s="33">
        <f t="shared" si="5"/>
        <v>15326.1807</v>
      </c>
      <c r="BQ43" s="33">
        <v>379.5556</v>
      </c>
      <c r="BR43" s="33">
        <v>23.8597</v>
      </c>
      <c r="BS43" s="35">
        <f>SUM(D43:F43,K43:L43,AI43,AX43,BF43:BH43,BL43:BM43,BP43:BR43)</f>
        <v>785576.9354999999</v>
      </c>
    </row>
    <row r="44" spans="2:71" ht="12" customHeight="1">
      <c r="B44" s="8"/>
      <c r="C44" s="17" t="s">
        <v>21</v>
      </c>
      <c r="D44" s="33">
        <v>77.3906</v>
      </c>
      <c r="E44" s="33">
        <v>0</v>
      </c>
      <c r="F44" s="33">
        <v>2.1279</v>
      </c>
      <c r="G44" s="33">
        <v>10718.4232</v>
      </c>
      <c r="H44" s="33">
        <v>0</v>
      </c>
      <c r="I44" s="33">
        <v>0</v>
      </c>
      <c r="J44" s="33">
        <v>0</v>
      </c>
      <c r="K44" s="34">
        <f t="shared" si="0"/>
        <v>10718.4232</v>
      </c>
      <c r="L44" s="33">
        <v>67.5108</v>
      </c>
      <c r="M44" s="33">
        <v>1079.6196</v>
      </c>
      <c r="N44" s="33">
        <v>19130.3703</v>
      </c>
      <c r="O44" s="33">
        <v>422.02</v>
      </c>
      <c r="P44" s="33">
        <v>0</v>
      </c>
      <c r="Q44" s="33">
        <v>1097.971</v>
      </c>
      <c r="R44" s="33">
        <v>0</v>
      </c>
      <c r="S44" s="33">
        <v>147442.9713</v>
      </c>
      <c r="T44" s="33">
        <v>177.6131</v>
      </c>
      <c r="U44" s="33">
        <v>1069.4626</v>
      </c>
      <c r="V44" s="33">
        <v>0</v>
      </c>
      <c r="W44" s="33">
        <v>234.0659</v>
      </c>
      <c r="X44" s="33">
        <v>809.6887</v>
      </c>
      <c r="Y44" s="33">
        <v>0</v>
      </c>
      <c r="Z44" s="33">
        <v>12235.4348</v>
      </c>
      <c r="AA44" s="33">
        <v>112459.0202</v>
      </c>
      <c r="AB44" s="33">
        <v>21764.1875</v>
      </c>
      <c r="AC44" s="33">
        <v>3375.7787</v>
      </c>
      <c r="AD44" s="33">
        <v>2642.7161</v>
      </c>
      <c r="AE44" s="33">
        <v>2.3377</v>
      </c>
      <c r="AF44" s="33">
        <v>7126.3417</v>
      </c>
      <c r="AG44" s="33">
        <v>0</v>
      </c>
      <c r="AH44" s="33">
        <v>413.8889</v>
      </c>
      <c r="AI44" s="33">
        <f t="shared" si="1"/>
        <v>331483.48809999996</v>
      </c>
      <c r="AJ44" s="33">
        <v>0</v>
      </c>
      <c r="AK44" s="33">
        <v>21.6166</v>
      </c>
      <c r="AL44" s="33">
        <v>0</v>
      </c>
      <c r="AM44" s="33">
        <v>7.1441</v>
      </c>
      <c r="AN44" s="33">
        <v>533.1969</v>
      </c>
      <c r="AO44" s="33">
        <v>161.7065</v>
      </c>
      <c r="AP44" s="33">
        <v>620.3536</v>
      </c>
      <c r="AQ44" s="33">
        <v>703.071</v>
      </c>
      <c r="AR44" s="33">
        <v>78135.5596</v>
      </c>
      <c r="AS44" s="33">
        <v>59.4182</v>
      </c>
      <c r="AT44" s="33">
        <v>0</v>
      </c>
      <c r="AU44" s="33">
        <v>0</v>
      </c>
      <c r="AV44" s="33">
        <v>22344.1342</v>
      </c>
      <c r="AW44" s="33">
        <v>161.4705</v>
      </c>
      <c r="AX44" s="33">
        <f t="shared" si="2"/>
        <v>102747.6712</v>
      </c>
      <c r="AY44" s="33">
        <v>18.596</v>
      </c>
      <c r="AZ44" s="33">
        <v>0</v>
      </c>
      <c r="BA44" s="33">
        <v>0</v>
      </c>
      <c r="BB44" s="33">
        <v>0.0805</v>
      </c>
      <c r="BC44" s="33">
        <v>0</v>
      </c>
      <c r="BD44" s="33">
        <v>237.1283</v>
      </c>
      <c r="BE44" s="33">
        <v>91.3682</v>
      </c>
      <c r="BF44" s="33">
        <f t="shared" si="3"/>
        <v>347.173</v>
      </c>
      <c r="BG44" s="33">
        <v>0</v>
      </c>
      <c r="BH44" s="33">
        <v>0</v>
      </c>
      <c r="BI44" s="33">
        <v>0</v>
      </c>
      <c r="BJ44" s="33">
        <v>2.429</v>
      </c>
      <c r="BK44" s="33">
        <v>0</v>
      </c>
      <c r="BL44" s="33">
        <f t="shared" si="4"/>
        <v>2.429</v>
      </c>
      <c r="BM44" s="33">
        <v>0</v>
      </c>
      <c r="BN44" s="33">
        <v>0</v>
      </c>
      <c r="BO44" s="33">
        <v>709.553</v>
      </c>
      <c r="BP44" s="33">
        <f t="shared" si="5"/>
        <v>709.553</v>
      </c>
      <c r="BQ44" s="33">
        <v>491.0297</v>
      </c>
      <c r="BR44" s="33">
        <v>0</v>
      </c>
      <c r="BS44" s="35">
        <f>SUM(D44:F44,K44:L44,AI44,AX44,BF44:BH44,BL44:BM44,BP44:BR44)</f>
        <v>446646.7965</v>
      </c>
    </row>
    <row r="45" spans="2:71" ht="12" customHeight="1">
      <c r="B45" s="8"/>
      <c r="C45" s="17" t="s">
        <v>22</v>
      </c>
      <c r="D45" s="33">
        <v>2287.5579</v>
      </c>
      <c r="E45" s="33">
        <v>0.2589</v>
      </c>
      <c r="F45" s="33">
        <v>47.3299</v>
      </c>
      <c r="G45" s="33">
        <v>32.2657</v>
      </c>
      <c r="H45" s="33">
        <v>0</v>
      </c>
      <c r="I45" s="33">
        <v>0.3202</v>
      </c>
      <c r="J45" s="33">
        <v>169.1153</v>
      </c>
      <c r="K45" s="34">
        <f t="shared" si="0"/>
        <v>201.7012</v>
      </c>
      <c r="L45" s="33">
        <v>19714.5098</v>
      </c>
      <c r="M45" s="33">
        <v>1159.2209</v>
      </c>
      <c r="N45" s="33">
        <v>387.6557</v>
      </c>
      <c r="O45" s="33">
        <v>109.7432</v>
      </c>
      <c r="P45" s="33">
        <v>38.1734</v>
      </c>
      <c r="Q45" s="33">
        <v>658.6764</v>
      </c>
      <c r="R45" s="33">
        <v>90.7153</v>
      </c>
      <c r="S45" s="33">
        <v>749.4864</v>
      </c>
      <c r="T45" s="33">
        <v>301.1787</v>
      </c>
      <c r="U45" s="33">
        <v>319.7721</v>
      </c>
      <c r="V45" s="33">
        <v>43.5912</v>
      </c>
      <c r="W45" s="33">
        <v>259.4189</v>
      </c>
      <c r="X45" s="33">
        <v>171.3348</v>
      </c>
      <c r="Y45" s="33">
        <v>0.0186</v>
      </c>
      <c r="Z45" s="33">
        <v>1096.7756</v>
      </c>
      <c r="AA45" s="33">
        <v>2474.8799</v>
      </c>
      <c r="AB45" s="33">
        <v>152.97</v>
      </c>
      <c r="AC45" s="33">
        <v>1735.4248</v>
      </c>
      <c r="AD45" s="33">
        <v>6884.7407</v>
      </c>
      <c r="AE45" s="33">
        <v>15784.712</v>
      </c>
      <c r="AF45" s="33">
        <v>22860.1757</v>
      </c>
      <c r="AG45" s="33">
        <v>943.103</v>
      </c>
      <c r="AH45" s="33">
        <v>2611.4923</v>
      </c>
      <c r="AI45" s="33">
        <f t="shared" si="1"/>
        <v>58833.259600000005</v>
      </c>
      <c r="AJ45" s="33">
        <v>2759.4764</v>
      </c>
      <c r="AK45" s="33">
        <v>12.3071</v>
      </c>
      <c r="AL45" s="33">
        <v>4.443</v>
      </c>
      <c r="AM45" s="33">
        <v>419.9211</v>
      </c>
      <c r="AN45" s="33">
        <v>353.793</v>
      </c>
      <c r="AO45" s="33">
        <v>1151.634</v>
      </c>
      <c r="AP45" s="33">
        <v>276.2231</v>
      </c>
      <c r="AQ45" s="33">
        <v>1130.7645</v>
      </c>
      <c r="AR45" s="33">
        <v>271.787</v>
      </c>
      <c r="AS45" s="33">
        <v>56056.6585</v>
      </c>
      <c r="AT45" s="33">
        <v>129.1651</v>
      </c>
      <c r="AU45" s="33">
        <v>726.281</v>
      </c>
      <c r="AV45" s="33">
        <v>1842.4332</v>
      </c>
      <c r="AW45" s="33">
        <v>1686.6849</v>
      </c>
      <c r="AX45" s="33">
        <f t="shared" si="2"/>
        <v>66821.5719</v>
      </c>
      <c r="AY45" s="33">
        <v>16220.2656</v>
      </c>
      <c r="AZ45" s="33">
        <v>15.0277</v>
      </c>
      <c r="BA45" s="33">
        <v>133.0185</v>
      </c>
      <c r="BB45" s="33">
        <v>24699.7936</v>
      </c>
      <c r="BC45" s="33">
        <v>23523.9073</v>
      </c>
      <c r="BD45" s="33">
        <v>13572.5979</v>
      </c>
      <c r="BE45" s="33">
        <v>152.3469</v>
      </c>
      <c r="BF45" s="33">
        <f t="shared" si="3"/>
        <v>78316.9575</v>
      </c>
      <c r="BG45" s="33">
        <v>89.6769</v>
      </c>
      <c r="BH45" s="33">
        <v>27.2783</v>
      </c>
      <c r="BI45" s="33">
        <v>3265.1928</v>
      </c>
      <c r="BJ45" s="33">
        <v>221.7579</v>
      </c>
      <c r="BK45" s="33">
        <v>461.0442</v>
      </c>
      <c r="BL45" s="33">
        <f t="shared" si="4"/>
        <v>3947.9948999999997</v>
      </c>
      <c r="BM45" s="33">
        <v>2529.268</v>
      </c>
      <c r="BN45" s="33">
        <v>1104.2483</v>
      </c>
      <c r="BO45" s="33">
        <v>10449.7454</v>
      </c>
      <c r="BP45" s="33">
        <f t="shared" si="5"/>
        <v>11553.993699999999</v>
      </c>
      <c r="BQ45" s="33">
        <v>848.4932</v>
      </c>
      <c r="BR45" s="33">
        <v>3154.2914</v>
      </c>
      <c r="BS45" s="35">
        <f>SUM(D45:F45,K45:L45,AI45,AX45,BF45:BH45,BL45:BM45,BP45:BR45)</f>
        <v>248374.14310000002</v>
      </c>
    </row>
    <row r="46" spans="2:71" ht="12" customHeight="1">
      <c r="B46" s="8" t="s">
        <v>23</v>
      </c>
      <c r="C46" s="17" t="s">
        <v>51</v>
      </c>
      <c r="D46" s="33">
        <v>0</v>
      </c>
      <c r="E46" s="33">
        <v>0</v>
      </c>
      <c r="F46" s="33">
        <v>0.085</v>
      </c>
      <c r="G46" s="33">
        <v>0</v>
      </c>
      <c r="H46" s="33">
        <v>0</v>
      </c>
      <c r="I46" s="33">
        <v>0</v>
      </c>
      <c r="J46" s="33">
        <v>0</v>
      </c>
      <c r="K46" s="34">
        <f t="shared" si="0"/>
        <v>0</v>
      </c>
      <c r="L46" s="33">
        <v>7443.876</v>
      </c>
      <c r="M46" s="33">
        <v>157.4566</v>
      </c>
      <c r="N46" s="33">
        <v>21.5783</v>
      </c>
      <c r="O46" s="33">
        <v>120.1707</v>
      </c>
      <c r="P46" s="33">
        <v>3.6832</v>
      </c>
      <c r="Q46" s="33">
        <v>51.5399</v>
      </c>
      <c r="R46" s="33">
        <v>242.3946</v>
      </c>
      <c r="S46" s="33">
        <v>1.4569</v>
      </c>
      <c r="T46" s="33">
        <v>590.9754</v>
      </c>
      <c r="U46" s="33">
        <v>90.2427</v>
      </c>
      <c r="V46" s="33">
        <v>1.0419</v>
      </c>
      <c r="W46" s="33">
        <v>17.4976</v>
      </c>
      <c r="X46" s="33">
        <v>4.9178</v>
      </c>
      <c r="Y46" s="33">
        <v>0</v>
      </c>
      <c r="Z46" s="33">
        <v>14.1593</v>
      </c>
      <c r="AA46" s="33">
        <v>13.7949</v>
      </c>
      <c r="AB46" s="33">
        <v>0.5055</v>
      </c>
      <c r="AC46" s="33">
        <v>30.1364</v>
      </c>
      <c r="AD46" s="33">
        <v>0.0142</v>
      </c>
      <c r="AE46" s="33">
        <v>80.0302</v>
      </c>
      <c r="AF46" s="33">
        <v>286.9367</v>
      </c>
      <c r="AG46" s="33">
        <v>0.8839</v>
      </c>
      <c r="AH46" s="33">
        <v>2584.0741</v>
      </c>
      <c r="AI46" s="33">
        <f t="shared" si="1"/>
        <v>4313.4908</v>
      </c>
      <c r="AJ46" s="33">
        <v>2800.6408</v>
      </c>
      <c r="AK46" s="33">
        <v>97.0297</v>
      </c>
      <c r="AL46" s="33">
        <v>5.0359</v>
      </c>
      <c r="AM46" s="33">
        <v>0</v>
      </c>
      <c r="AN46" s="33">
        <v>19.062</v>
      </c>
      <c r="AO46" s="33">
        <v>83.822</v>
      </c>
      <c r="AP46" s="33">
        <v>55.4586</v>
      </c>
      <c r="AQ46" s="33">
        <v>16.3991</v>
      </c>
      <c r="AR46" s="33">
        <v>0</v>
      </c>
      <c r="AS46" s="33">
        <v>0.0217</v>
      </c>
      <c r="AT46" s="33">
        <v>7645.8194</v>
      </c>
      <c r="AU46" s="33">
        <v>294.8274</v>
      </c>
      <c r="AV46" s="33">
        <v>3964.7552</v>
      </c>
      <c r="AW46" s="33">
        <v>127.2848</v>
      </c>
      <c r="AX46" s="33">
        <f t="shared" si="2"/>
        <v>15110.156599999998</v>
      </c>
      <c r="AY46" s="33">
        <v>28887.0763</v>
      </c>
      <c r="AZ46" s="33">
        <v>276.232</v>
      </c>
      <c r="BA46" s="33">
        <v>637.1635</v>
      </c>
      <c r="BB46" s="33">
        <v>3.1776</v>
      </c>
      <c r="BC46" s="33">
        <v>13481.8548</v>
      </c>
      <c r="BD46" s="33">
        <v>1818.9609</v>
      </c>
      <c r="BE46" s="33">
        <v>489.088</v>
      </c>
      <c r="BF46" s="33">
        <f t="shared" si="3"/>
        <v>45593.5531</v>
      </c>
      <c r="BG46" s="33">
        <v>140.6028</v>
      </c>
      <c r="BH46" s="33">
        <v>56.1911</v>
      </c>
      <c r="BI46" s="33">
        <v>2.4167</v>
      </c>
      <c r="BJ46" s="33">
        <v>32.9007</v>
      </c>
      <c r="BK46" s="33">
        <v>28.2178</v>
      </c>
      <c r="BL46" s="33">
        <f t="shared" si="4"/>
        <v>63.5352</v>
      </c>
      <c r="BM46" s="33">
        <v>67.0176</v>
      </c>
      <c r="BN46" s="33">
        <v>889.1167</v>
      </c>
      <c r="BO46" s="33">
        <v>1424.1592</v>
      </c>
      <c r="BP46" s="33">
        <f t="shared" si="5"/>
        <v>2313.2759</v>
      </c>
      <c r="BQ46" s="33">
        <v>252.2977</v>
      </c>
      <c r="BR46" s="33">
        <v>191.6806</v>
      </c>
      <c r="BS46" s="35">
        <f>SUM(D46:F46,K46:L46,AI46,AX46,BF46:BH46,BL46:BM46,BP46:BR46)</f>
        <v>75545.76239999998</v>
      </c>
    </row>
    <row r="47" spans="2:71" ht="12" customHeight="1">
      <c r="B47" s="8"/>
      <c r="C47" s="17" t="s">
        <v>24</v>
      </c>
      <c r="D47" s="33">
        <v>88.4263</v>
      </c>
      <c r="E47" s="33">
        <v>0</v>
      </c>
      <c r="F47" s="33">
        <v>122.0813</v>
      </c>
      <c r="G47" s="33">
        <v>0</v>
      </c>
      <c r="H47" s="33">
        <v>0</v>
      </c>
      <c r="I47" s="33">
        <v>0</v>
      </c>
      <c r="J47" s="33">
        <v>0</v>
      </c>
      <c r="K47" s="34">
        <f t="shared" si="0"/>
        <v>0</v>
      </c>
      <c r="L47" s="33">
        <v>3.2444</v>
      </c>
      <c r="M47" s="33">
        <v>61.3193</v>
      </c>
      <c r="N47" s="33">
        <v>1.9249</v>
      </c>
      <c r="O47" s="33">
        <v>63.1717</v>
      </c>
      <c r="P47" s="33">
        <v>0</v>
      </c>
      <c r="Q47" s="33">
        <v>0</v>
      </c>
      <c r="R47" s="33">
        <v>0</v>
      </c>
      <c r="S47" s="33">
        <v>0.071</v>
      </c>
      <c r="T47" s="33">
        <v>0.0388</v>
      </c>
      <c r="U47" s="33">
        <v>1041.4457</v>
      </c>
      <c r="V47" s="33">
        <v>0</v>
      </c>
      <c r="W47" s="33">
        <v>48.3944</v>
      </c>
      <c r="X47" s="33">
        <v>0.0127</v>
      </c>
      <c r="Y47" s="33">
        <v>0</v>
      </c>
      <c r="Z47" s="33">
        <v>0</v>
      </c>
      <c r="AA47" s="33">
        <v>0.0406</v>
      </c>
      <c r="AB47" s="33">
        <v>0</v>
      </c>
      <c r="AC47" s="33">
        <v>7.1252</v>
      </c>
      <c r="AD47" s="33">
        <v>0.3042</v>
      </c>
      <c r="AE47" s="33">
        <v>63.2606</v>
      </c>
      <c r="AF47" s="33">
        <v>0.015</v>
      </c>
      <c r="AG47" s="33">
        <v>100.6202</v>
      </c>
      <c r="AH47" s="33">
        <v>21.1942</v>
      </c>
      <c r="AI47" s="33">
        <f t="shared" si="1"/>
        <v>1408.9385</v>
      </c>
      <c r="AJ47" s="33">
        <v>674.2353</v>
      </c>
      <c r="AK47" s="33">
        <v>0</v>
      </c>
      <c r="AL47" s="33">
        <v>0.003</v>
      </c>
      <c r="AM47" s="33">
        <v>0.1748</v>
      </c>
      <c r="AN47" s="33">
        <v>422.694</v>
      </c>
      <c r="AO47" s="33">
        <v>1.5772</v>
      </c>
      <c r="AP47" s="33">
        <v>1366.0625</v>
      </c>
      <c r="AQ47" s="33">
        <v>0</v>
      </c>
      <c r="AR47" s="33">
        <v>0</v>
      </c>
      <c r="AS47" s="33">
        <v>0</v>
      </c>
      <c r="AT47" s="33">
        <v>0</v>
      </c>
      <c r="AU47" s="33">
        <v>6645.7427</v>
      </c>
      <c r="AV47" s="33">
        <v>324.2523</v>
      </c>
      <c r="AW47" s="33">
        <v>12.2687</v>
      </c>
      <c r="AX47" s="33">
        <f t="shared" si="2"/>
        <v>9447.0105</v>
      </c>
      <c r="AY47" s="33">
        <v>17434.8472</v>
      </c>
      <c r="AZ47" s="33">
        <v>0</v>
      </c>
      <c r="BA47" s="33">
        <v>374.4833</v>
      </c>
      <c r="BB47" s="33">
        <v>4.3866</v>
      </c>
      <c r="BC47" s="33">
        <v>233.1781</v>
      </c>
      <c r="BD47" s="33">
        <v>7235.1551</v>
      </c>
      <c r="BE47" s="33">
        <v>1.4591</v>
      </c>
      <c r="BF47" s="33">
        <f t="shared" si="3"/>
        <v>25283.509400000003</v>
      </c>
      <c r="BG47" s="33">
        <v>11.1319</v>
      </c>
      <c r="BH47" s="33">
        <v>0.0918</v>
      </c>
      <c r="BI47" s="33">
        <v>3.726</v>
      </c>
      <c r="BJ47" s="33">
        <v>0.85</v>
      </c>
      <c r="BK47" s="33">
        <v>0</v>
      </c>
      <c r="BL47" s="33">
        <f t="shared" si="4"/>
        <v>4.576</v>
      </c>
      <c r="BM47" s="33">
        <v>0</v>
      </c>
      <c r="BN47" s="33">
        <v>25.548</v>
      </c>
      <c r="BO47" s="33">
        <v>7458.9364</v>
      </c>
      <c r="BP47" s="33">
        <f t="shared" si="5"/>
        <v>7484.484399999999</v>
      </c>
      <c r="BQ47" s="33">
        <v>7.0397</v>
      </c>
      <c r="BR47" s="33">
        <v>0</v>
      </c>
      <c r="BS47" s="35">
        <f>SUM(D47:F47,K47:L47,AI47,AX47,BF47:BH47,BL47:BM47,BP47:BR47)</f>
        <v>43860.53420000001</v>
      </c>
    </row>
    <row r="48" spans="2:71" ht="12" customHeight="1">
      <c r="B48" s="8"/>
      <c r="C48" s="18" t="s">
        <v>52</v>
      </c>
      <c r="D48" s="33">
        <v>16966.383</v>
      </c>
      <c r="E48" s="33">
        <v>0</v>
      </c>
      <c r="F48" s="33">
        <v>80.1012</v>
      </c>
      <c r="G48" s="33">
        <v>0.0149</v>
      </c>
      <c r="H48" s="33">
        <v>0</v>
      </c>
      <c r="I48" s="33">
        <v>0</v>
      </c>
      <c r="J48" s="33">
        <v>0.418</v>
      </c>
      <c r="K48" s="34">
        <f t="shared" si="0"/>
        <v>0.4329</v>
      </c>
      <c r="L48" s="33">
        <v>16948.3772</v>
      </c>
      <c r="M48" s="33">
        <v>2952.8205</v>
      </c>
      <c r="N48" s="33">
        <v>719.862</v>
      </c>
      <c r="O48" s="33">
        <v>1096.6496</v>
      </c>
      <c r="P48" s="33">
        <v>833.2937</v>
      </c>
      <c r="Q48" s="33">
        <v>512.8752</v>
      </c>
      <c r="R48" s="33">
        <v>453.3977</v>
      </c>
      <c r="S48" s="33">
        <v>11345.053</v>
      </c>
      <c r="T48" s="33">
        <v>45611.9207</v>
      </c>
      <c r="U48" s="33">
        <v>1666.8997</v>
      </c>
      <c r="V48" s="33">
        <v>12.6148</v>
      </c>
      <c r="W48" s="33">
        <v>541.8677</v>
      </c>
      <c r="X48" s="33">
        <v>217.6833</v>
      </c>
      <c r="Y48" s="33">
        <v>380.5875</v>
      </c>
      <c r="Z48" s="33">
        <v>93.7396</v>
      </c>
      <c r="AA48" s="33">
        <v>161.4121</v>
      </c>
      <c r="AB48" s="33">
        <v>1141.052</v>
      </c>
      <c r="AC48" s="33">
        <v>2464.1579</v>
      </c>
      <c r="AD48" s="33">
        <v>2214.6249</v>
      </c>
      <c r="AE48" s="33">
        <v>2258.4622</v>
      </c>
      <c r="AF48" s="33">
        <v>2356.2881</v>
      </c>
      <c r="AG48" s="33">
        <v>78.7809</v>
      </c>
      <c r="AH48" s="33">
        <v>1595.1758</v>
      </c>
      <c r="AI48" s="33">
        <f t="shared" si="1"/>
        <v>78709.21889999999</v>
      </c>
      <c r="AJ48" s="33">
        <v>6945.1729</v>
      </c>
      <c r="AK48" s="33">
        <v>397.3761</v>
      </c>
      <c r="AL48" s="33">
        <v>765.3977</v>
      </c>
      <c r="AM48" s="33">
        <v>12154.0735</v>
      </c>
      <c r="AN48" s="33">
        <v>849.8962</v>
      </c>
      <c r="AO48" s="33">
        <v>1398.0424</v>
      </c>
      <c r="AP48" s="33">
        <v>2015.3918</v>
      </c>
      <c r="AQ48" s="33">
        <v>398.832</v>
      </c>
      <c r="AR48" s="33">
        <v>0</v>
      </c>
      <c r="AS48" s="33">
        <v>1226.6135</v>
      </c>
      <c r="AT48" s="33">
        <v>8466.4239</v>
      </c>
      <c r="AU48" s="33">
        <v>775.1514</v>
      </c>
      <c r="AV48" s="33">
        <v>41257.105</v>
      </c>
      <c r="AW48" s="33">
        <v>6661.8463</v>
      </c>
      <c r="AX48" s="33">
        <f t="shared" si="2"/>
        <v>83311.3227</v>
      </c>
      <c r="AY48" s="33">
        <v>134168.1956</v>
      </c>
      <c r="AZ48" s="33">
        <v>85.5192</v>
      </c>
      <c r="BA48" s="33">
        <v>645.7373</v>
      </c>
      <c r="BB48" s="33">
        <v>137.6886</v>
      </c>
      <c r="BC48" s="33">
        <v>1293.5198</v>
      </c>
      <c r="BD48" s="33">
        <v>32294.3026</v>
      </c>
      <c r="BE48" s="33">
        <v>61.2374</v>
      </c>
      <c r="BF48" s="33">
        <f t="shared" si="3"/>
        <v>168686.20050000004</v>
      </c>
      <c r="BG48" s="33">
        <v>90.3378</v>
      </c>
      <c r="BH48" s="33">
        <v>0.4523</v>
      </c>
      <c r="BI48" s="33">
        <v>197.8303</v>
      </c>
      <c r="BJ48" s="33">
        <v>212.9298</v>
      </c>
      <c r="BK48" s="33">
        <v>6.1946</v>
      </c>
      <c r="BL48" s="33">
        <f t="shared" si="4"/>
        <v>416.95469999999995</v>
      </c>
      <c r="BM48" s="33">
        <v>6.8701</v>
      </c>
      <c r="BN48" s="33">
        <v>2159.1925</v>
      </c>
      <c r="BO48" s="33">
        <v>2511.764</v>
      </c>
      <c r="BP48" s="33">
        <f t="shared" si="5"/>
        <v>4670.9565</v>
      </c>
      <c r="BQ48" s="33">
        <v>557.2893</v>
      </c>
      <c r="BR48" s="33">
        <v>106.0651</v>
      </c>
      <c r="BS48" s="35">
        <f>SUM(D48:F48,K48:L48,AI48,AX48,BF48:BH48,BL48:BM48,BP48:BR48)</f>
        <v>370550.9622</v>
      </c>
    </row>
    <row r="49" spans="2:71" ht="12" customHeight="1">
      <c r="B49" s="15"/>
      <c r="C49" s="21" t="s">
        <v>2</v>
      </c>
      <c r="D49" s="37">
        <f aca="true" t="shared" si="14" ref="D49:J49">SUM(D36:D48)</f>
        <v>45654.178700000004</v>
      </c>
      <c r="E49" s="37">
        <f t="shared" si="14"/>
        <v>4012.9975999999997</v>
      </c>
      <c r="F49" s="37">
        <f t="shared" si="14"/>
        <v>2833.0659</v>
      </c>
      <c r="G49" s="37">
        <f t="shared" si="14"/>
        <v>10880.693</v>
      </c>
      <c r="H49" s="37">
        <f t="shared" si="14"/>
        <v>36</v>
      </c>
      <c r="I49" s="37">
        <f t="shared" si="14"/>
        <v>0.5842</v>
      </c>
      <c r="J49" s="37">
        <f t="shared" si="14"/>
        <v>848.3093</v>
      </c>
      <c r="K49" s="37">
        <f t="shared" si="0"/>
        <v>11765.5865</v>
      </c>
      <c r="L49" s="37">
        <f aca="true" t="shared" si="15" ref="L49:AH49">SUM(L36:L48)</f>
        <v>1060697.4666000002</v>
      </c>
      <c r="M49" s="37">
        <f t="shared" si="15"/>
        <v>64605.0939</v>
      </c>
      <c r="N49" s="37">
        <f t="shared" si="15"/>
        <v>36788.9181</v>
      </c>
      <c r="O49" s="37">
        <f t="shared" si="15"/>
        <v>11704.870800000004</v>
      </c>
      <c r="P49" s="37">
        <f t="shared" si="15"/>
        <v>6287.1912</v>
      </c>
      <c r="Q49" s="37">
        <f t="shared" si="15"/>
        <v>67619.1849</v>
      </c>
      <c r="R49" s="37">
        <f t="shared" si="15"/>
        <v>5650.353300000001</v>
      </c>
      <c r="S49" s="37">
        <f t="shared" si="15"/>
        <v>161726.3002</v>
      </c>
      <c r="T49" s="37">
        <f t="shared" si="15"/>
        <v>50441.7805</v>
      </c>
      <c r="U49" s="37">
        <f t="shared" si="15"/>
        <v>58280.2837</v>
      </c>
      <c r="V49" s="37">
        <f t="shared" si="15"/>
        <v>42818.1421</v>
      </c>
      <c r="W49" s="37">
        <f t="shared" si="15"/>
        <v>3492.481500000001</v>
      </c>
      <c r="X49" s="37">
        <f t="shared" si="15"/>
        <v>3537.495900000001</v>
      </c>
      <c r="Y49" s="37">
        <f t="shared" si="15"/>
        <v>1655.967</v>
      </c>
      <c r="Z49" s="37">
        <f t="shared" si="15"/>
        <v>417837.84429999994</v>
      </c>
      <c r="AA49" s="37">
        <f t="shared" si="15"/>
        <v>184612.76150000002</v>
      </c>
      <c r="AB49" s="37">
        <f t="shared" si="15"/>
        <v>34766.1626</v>
      </c>
      <c r="AC49" s="37">
        <f t="shared" si="15"/>
        <v>132609.14779999998</v>
      </c>
      <c r="AD49" s="37">
        <f t="shared" si="15"/>
        <v>50535.1656</v>
      </c>
      <c r="AE49" s="37">
        <f t="shared" si="15"/>
        <v>38179.863300000005</v>
      </c>
      <c r="AF49" s="37">
        <f t="shared" si="15"/>
        <v>61573.85259999999</v>
      </c>
      <c r="AG49" s="37">
        <f t="shared" si="15"/>
        <v>10346.4921</v>
      </c>
      <c r="AH49" s="37">
        <f t="shared" si="15"/>
        <v>50833.78269999999</v>
      </c>
      <c r="AI49" s="37">
        <f t="shared" si="1"/>
        <v>1495903.1356</v>
      </c>
      <c r="AJ49" s="37">
        <f aca="true" t="shared" si="16" ref="AJ49:AW49">SUM(AJ36:AJ48)</f>
        <v>69528.2701</v>
      </c>
      <c r="AK49" s="37">
        <f t="shared" si="16"/>
        <v>3466.7568</v>
      </c>
      <c r="AL49" s="37">
        <f t="shared" si="16"/>
        <v>8350.2901</v>
      </c>
      <c r="AM49" s="37">
        <f t="shared" si="16"/>
        <v>300745.86399999994</v>
      </c>
      <c r="AN49" s="37">
        <f t="shared" si="16"/>
        <v>128818.8101</v>
      </c>
      <c r="AO49" s="37">
        <f t="shared" si="16"/>
        <v>194010.7593</v>
      </c>
      <c r="AP49" s="37">
        <f t="shared" si="16"/>
        <v>22229.085000000003</v>
      </c>
      <c r="AQ49" s="37">
        <f t="shared" si="16"/>
        <v>119482.7805</v>
      </c>
      <c r="AR49" s="37">
        <f t="shared" si="16"/>
        <v>80999.34999999999</v>
      </c>
      <c r="AS49" s="37">
        <f t="shared" si="16"/>
        <v>69114.0265</v>
      </c>
      <c r="AT49" s="37">
        <f t="shared" si="16"/>
        <v>27088.815500000004</v>
      </c>
      <c r="AU49" s="37">
        <f t="shared" si="16"/>
        <v>8877.544</v>
      </c>
      <c r="AV49" s="37">
        <f t="shared" si="16"/>
        <v>92337.7718</v>
      </c>
      <c r="AW49" s="37">
        <f t="shared" si="16"/>
        <v>13661.670300000002</v>
      </c>
      <c r="AX49" s="37">
        <f t="shared" si="2"/>
        <v>1138711.794</v>
      </c>
      <c r="AY49" s="37">
        <f aca="true" t="shared" si="17" ref="AY49:BE49">SUM(AY36:AY48)</f>
        <v>498237.4530000001</v>
      </c>
      <c r="AZ49" s="37">
        <f t="shared" si="17"/>
        <v>17452.6995</v>
      </c>
      <c r="BA49" s="37">
        <f t="shared" si="17"/>
        <v>343845.99540000013</v>
      </c>
      <c r="BB49" s="37">
        <f t="shared" si="17"/>
        <v>26382.544100000003</v>
      </c>
      <c r="BC49" s="37">
        <f t="shared" si="17"/>
        <v>47269.6948</v>
      </c>
      <c r="BD49" s="37">
        <f t="shared" si="17"/>
        <v>236121.2658</v>
      </c>
      <c r="BE49" s="37">
        <f t="shared" si="17"/>
        <v>42602.173299999995</v>
      </c>
      <c r="BF49" s="37">
        <f t="shared" si="3"/>
        <v>1211911.8259</v>
      </c>
      <c r="BG49" s="37">
        <f>SUM(BG36:BG48)</f>
        <v>344.0177</v>
      </c>
      <c r="BH49" s="37">
        <f>SUM(BH36:BH48)</f>
        <v>546.152</v>
      </c>
      <c r="BI49" s="37">
        <f>SUM(BI36:BI48)</f>
        <v>35651.8346</v>
      </c>
      <c r="BJ49" s="37">
        <f>SUM(BJ36:BJ48)</f>
        <v>629.0957000000001</v>
      </c>
      <c r="BK49" s="37">
        <f>SUM(BK36:BK48)</f>
        <v>547.1785</v>
      </c>
      <c r="BL49" s="37">
        <f t="shared" si="4"/>
        <v>36828.1088</v>
      </c>
      <c r="BM49" s="37">
        <f>SUM(BM36:BM48)</f>
        <v>113903.1572</v>
      </c>
      <c r="BN49" s="37">
        <f>SUM(BN36:BN48)</f>
        <v>20717.314899999998</v>
      </c>
      <c r="BO49" s="37">
        <f>SUM(BO36:BO48)</f>
        <v>59275.40780000001</v>
      </c>
      <c r="BP49" s="37">
        <f t="shared" si="5"/>
        <v>79992.72270000001</v>
      </c>
      <c r="BQ49" s="37">
        <f>SUM(BQ36:BQ48)</f>
        <v>63841.88509999999</v>
      </c>
      <c r="BR49" s="37">
        <f>SUM(BR36:BR48)</f>
        <v>5777.573399999999</v>
      </c>
      <c r="BS49" s="38">
        <f>SUM(D49:F49,K49:L49,AI49,AX49,BF49:BH49,BL49:BM49,BP49:BR49)</f>
        <v>5272723.667699998</v>
      </c>
    </row>
    <row r="50" spans="2:71" ht="12" customHeight="1">
      <c r="B50" s="8"/>
      <c r="C50" s="14" t="s">
        <v>53</v>
      </c>
      <c r="D50" s="33">
        <v>4253.6719</v>
      </c>
      <c r="E50" s="33">
        <v>42.5941</v>
      </c>
      <c r="F50" s="33">
        <v>74.698</v>
      </c>
      <c r="G50" s="33">
        <v>1882.3749</v>
      </c>
      <c r="H50" s="33">
        <v>0</v>
      </c>
      <c r="I50" s="33">
        <v>0</v>
      </c>
      <c r="J50" s="33">
        <v>1655.7896</v>
      </c>
      <c r="K50" s="34">
        <f t="shared" si="0"/>
        <v>3538.1645</v>
      </c>
      <c r="L50" s="33">
        <v>17204.695</v>
      </c>
      <c r="M50" s="33">
        <v>74407.5497</v>
      </c>
      <c r="N50" s="33">
        <v>73878.2329</v>
      </c>
      <c r="O50" s="33">
        <v>20100.6093</v>
      </c>
      <c r="P50" s="33">
        <v>1849.4353</v>
      </c>
      <c r="Q50" s="33">
        <v>14387.4111</v>
      </c>
      <c r="R50" s="33">
        <v>1268.9067</v>
      </c>
      <c r="S50" s="33">
        <v>83736.6519</v>
      </c>
      <c r="T50" s="33">
        <v>59670.4363</v>
      </c>
      <c r="U50" s="33">
        <v>57568.4278</v>
      </c>
      <c r="V50" s="33">
        <v>883.5527</v>
      </c>
      <c r="W50" s="33">
        <v>33855.4123</v>
      </c>
      <c r="X50" s="33">
        <v>10757.5306</v>
      </c>
      <c r="Y50" s="33">
        <v>1249.7219</v>
      </c>
      <c r="Z50" s="33">
        <v>18441.7111</v>
      </c>
      <c r="AA50" s="33">
        <v>92944.1375</v>
      </c>
      <c r="AB50" s="33">
        <v>15109.0851</v>
      </c>
      <c r="AC50" s="33">
        <v>103662.031</v>
      </c>
      <c r="AD50" s="33">
        <v>19166.4707</v>
      </c>
      <c r="AE50" s="33">
        <v>29945.6217</v>
      </c>
      <c r="AF50" s="33">
        <v>70104.4673</v>
      </c>
      <c r="AG50" s="33">
        <v>994.3821</v>
      </c>
      <c r="AH50" s="33">
        <v>10894.3119</v>
      </c>
      <c r="AI50" s="33">
        <f t="shared" si="1"/>
        <v>794876.0969</v>
      </c>
      <c r="AJ50" s="33">
        <v>19862.8611</v>
      </c>
      <c r="AK50" s="33">
        <v>3289.8743</v>
      </c>
      <c r="AL50" s="33">
        <v>7439.3708</v>
      </c>
      <c r="AM50" s="33">
        <v>28913.9573</v>
      </c>
      <c r="AN50" s="33">
        <v>65747.6574</v>
      </c>
      <c r="AO50" s="33">
        <v>20130.9036</v>
      </c>
      <c r="AP50" s="33">
        <v>11160.9071</v>
      </c>
      <c r="AQ50" s="33">
        <v>29467.4171</v>
      </c>
      <c r="AR50" s="33">
        <v>199.6975</v>
      </c>
      <c r="AS50" s="33">
        <v>27984.1193</v>
      </c>
      <c r="AT50" s="33">
        <v>3081.7118</v>
      </c>
      <c r="AU50" s="33">
        <v>7151.2419</v>
      </c>
      <c r="AV50" s="33">
        <v>50208.056</v>
      </c>
      <c r="AW50" s="33">
        <v>3455.0668</v>
      </c>
      <c r="AX50" s="33">
        <f t="shared" si="2"/>
        <v>278092.84199999995</v>
      </c>
      <c r="AY50" s="33">
        <v>24813.4946</v>
      </c>
      <c r="AZ50" s="33">
        <v>2747.2862</v>
      </c>
      <c r="BA50" s="33">
        <v>6800.9397</v>
      </c>
      <c r="BB50" s="33">
        <v>3834.0064</v>
      </c>
      <c r="BC50" s="33">
        <v>5976.7215</v>
      </c>
      <c r="BD50" s="33">
        <v>10522.726</v>
      </c>
      <c r="BE50" s="33">
        <v>270.1782</v>
      </c>
      <c r="BF50" s="33">
        <f t="shared" si="3"/>
        <v>54965.352600000006</v>
      </c>
      <c r="BG50" s="33">
        <v>154.9874</v>
      </c>
      <c r="BH50" s="33">
        <v>43.0215</v>
      </c>
      <c r="BI50" s="33">
        <v>1265.4018</v>
      </c>
      <c r="BJ50" s="33">
        <v>525.24</v>
      </c>
      <c r="BK50" s="33">
        <v>964.0794</v>
      </c>
      <c r="BL50" s="33">
        <f t="shared" si="4"/>
        <v>2754.7212</v>
      </c>
      <c r="BM50" s="33">
        <v>402.9451</v>
      </c>
      <c r="BN50" s="33">
        <v>6789.0261</v>
      </c>
      <c r="BO50" s="33">
        <v>3103.7245</v>
      </c>
      <c r="BP50" s="33">
        <f t="shared" si="5"/>
        <v>9892.7506</v>
      </c>
      <c r="BQ50" s="33">
        <v>5431.8801</v>
      </c>
      <c r="BR50" s="33">
        <v>100893.3643</v>
      </c>
      <c r="BS50" s="35">
        <f>SUM(D50:F50,K50:L50,AI50,AX50,BF50:BH50,BL50:BM50,BP50:BR50)</f>
        <v>1272621.7851999998</v>
      </c>
    </row>
    <row r="51" spans="2:71" ht="12" customHeight="1">
      <c r="B51" s="8" t="s">
        <v>25</v>
      </c>
      <c r="C51" s="14" t="s">
        <v>26</v>
      </c>
      <c r="D51" s="33">
        <v>20.92</v>
      </c>
      <c r="E51" s="33">
        <v>0</v>
      </c>
      <c r="F51" s="33">
        <v>0</v>
      </c>
      <c r="G51" s="33">
        <v>259.9481</v>
      </c>
      <c r="H51" s="33">
        <v>36.52</v>
      </c>
      <c r="I51" s="33">
        <v>0.7079</v>
      </c>
      <c r="J51" s="33">
        <v>2398.9</v>
      </c>
      <c r="K51" s="34">
        <f t="shared" si="0"/>
        <v>2696.076</v>
      </c>
      <c r="L51" s="33">
        <v>3834.7008</v>
      </c>
      <c r="M51" s="33">
        <v>1420.2774</v>
      </c>
      <c r="N51" s="33">
        <v>142.3946</v>
      </c>
      <c r="O51" s="33">
        <v>6881.9702</v>
      </c>
      <c r="P51" s="33">
        <v>0</v>
      </c>
      <c r="Q51" s="33">
        <v>36473.4189</v>
      </c>
      <c r="R51" s="33">
        <v>85.7715</v>
      </c>
      <c r="S51" s="33">
        <v>5246.4682</v>
      </c>
      <c r="T51" s="33">
        <v>0</v>
      </c>
      <c r="U51" s="33">
        <v>23481.0075</v>
      </c>
      <c r="V51" s="33">
        <v>4211.5605</v>
      </c>
      <c r="W51" s="33">
        <v>9.8714</v>
      </c>
      <c r="X51" s="33">
        <v>643.3226</v>
      </c>
      <c r="Y51" s="33">
        <v>38.3224</v>
      </c>
      <c r="Z51" s="33">
        <v>19667.0269</v>
      </c>
      <c r="AA51" s="33">
        <v>47958.1442</v>
      </c>
      <c r="AB51" s="33">
        <v>5340.7159</v>
      </c>
      <c r="AC51" s="33">
        <v>19409.1825</v>
      </c>
      <c r="AD51" s="33">
        <v>1354.3891</v>
      </c>
      <c r="AE51" s="33">
        <v>124.0381</v>
      </c>
      <c r="AF51" s="33">
        <v>12216.5196</v>
      </c>
      <c r="AG51" s="33">
        <v>0</v>
      </c>
      <c r="AH51" s="33">
        <v>94.5289</v>
      </c>
      <c r="AI51" s="33">
        <f t="shared" si="1"/>
        <v>184798.9304</v>
      </c>
      <c r="AJ51" s="33">
        <v>32.6055</v>
      </c>
      <c r="AK51" s="33">
        <v>0</v>
      </c>
      <c r="AL51" s="33">
        <v>0</v>
      </c>
      <c r="AM51" s="33">
        <v>74.6629</v>
      </c>
      <c r="AN51" s="33">
        <v>221.6546</v>
      </c>
      <c r="AO51" s="33">
        <v>7833.6732</v>
      </c>
      <c r="AP51" s="33">
        <v>16.4523</v>
      </c>
      <c r="AQ51" s="33">
        <v>7287.1723</v>
      </c>
      <c r="AR51" s="33">
        <v>53.1723</v>
      </c>
      <c r="AS51" s="33">
        <v>147.5639</v>
      </c>
      <c r="AT51" s="33">
        <v>0</v>
      </c>
      <c r="AU51" s="33">
        <v>10.76</v>
      </c>
      <c r="AV51" s="33">
        <v>72.7451</v>
      </c>
      <c r="AW51" s="33">
        <v>0</v>
      </c>
      <c r="AX51" s="33">
        <f t="shared" si="2"/>
        <v>15750.462099999999</v>
      </c>
      <c r="AY51" s="33">
        <v>62.2569</v>
      </c>
      <c r="AZ51" s="33">
        <v>0</v>
      </c>
      <c r="BA51" s="33">
        <v>2.2944</v>
      </c>
      <c r="BB51" s="33">
        <v>4443.0008</v>
      </c>
      <c r="BC51" s="33">
        <v>0.9819</v>
      </c>
      <c r="BD51" s="33">
        <v>1461.5283</v>
      </c>
      <c r="BE51" s="33">
        <v>0</v>
      </c>
      <c r="BF51" s="33">
        <f t="shared" si="3"/>
        <v>5970.0623</v>
      </c>
      <c r="BG51" s="33">
        <v>0</v>
      </c>
      <c r="BH51" s="33">
        <v>0</v>
      </c>
      <c r="BI51" s="33">
        <v>0</v>
      </c>
      <c r="BJ51" s="33">
        <v>0.1448</v>
      </c>
      <c r="BK51" s="33">
        <v>0</v>
      </c>
      <c r="BL51" s="33">
        <f t="shared" si="4"/>
        <v>0.1448</v>
      </c>
      <c r="BM51" s="33">
        <v>84132.6001</v>
      </c>
      <c r="BN51" s="33">
        <v>13.1618</v>
      </c>
      <c r="BO51" s="33">
        <v>0</v>
      </c>
      <c r="BP51" s="33">
        <f t="shared" si="5"/>
        <v>13.1618</v>
      </c>
      <c r="BQ51" s="33">
        <v>0</v>
      </c>
      <c r="BR51" s="33">
        <v>816.6127</v>
      </c>
      <c r="BS51" s="35">
        <f>SUM(D51:F51,K51:L51,AI51,AX51,BF51:BH51,BL51:BM51,BP51:BR51)</f>
        <v>298033.67100000003</v>
      </c>
    </row>
    <row r="52" spans="2:71" ht="12" customHeight="1">
      <c r="B52" s="8"/>
      <c r="C52" s="14" t="s">
        <v>27</v>
      </c>
      <c r="D52" s="33">
        <v>2736.3905</v>
      </c>
      <c r="E52" s="33">
        <v>0</v>
      </c>
      <c r="F52" s="33">
        <v>0</v>
      </c>
      <c r="G52" s="33">
        <v>4978.9321</v>
      </c>
      <c r="H52" s="33">
        <v>0</v>
      </c>
      <c r="I52" s="33">
        <v>0</v>
      </c>
      <c r="J52" s="33">
        <v>0</v>
      </c>
      <c r="K52" s="34">
        <f t="shared" si="0"/>
        <v>4978.9321</v>
      </c>
      <c r="L52" s="33">
        <v>0</v>
      </c>
      <c r="M52" s="33">
        <v>144340.6865</v>
      </c>
      <c r="N52" s="33">
        <v>156879.7612</v>
      </c>
      <c r="O52" s="33">
        <v>52.329</v>
      </c>
      <c r="P52" s="33">
        <v>0</v>
      </c>
      <c r="Q52" s="33">
        <v>0</v>
      </c>
      <c r="R52" s="33">
        <v>0</v>
      </c>
      <c r="S52" s="33">
        <v>136.1478</v>
      </c>
      <c r="T52" s="33">
        <v>5.7728</v>
      </c>
      <c r="U52" s="33">
        <v>1385.9457</v>
      </c>
      <c r="V52" s="33">
        <v>62.363</v>
      </c>
      <c r="W52" s="33">
        <v>0</v>
      </c>
      <c r="X52" s="33">
        <v>1.6494</v>
      </c>
      <c r="Y52" s="33">
        <v>0</v>
      </c>
      <c r="Z52" s="33">
        <v>1692.8393</v>
      </c>
      <c r="AA52" s="33">
        <v>0</v>
      </c>
      <c r="AB52" s="33">
        <v>1.3524</v>
      </c>
      <c r="AC52" s="33">
        <v>0</v>
      </c>
      <c r="AD52" s="33">
        <v>13.2453</v>
      </c>
      <c r="AE52" s="33">
        <v>64.7729</v>
      </c>
      <c r="AF52" s="33">
        <v>5.3869</v>
      </c>
      <c r="AG52" s="33">
        <v>0</v>
      </c>
      <c r="AH52" s="33">
        <v>567.801</v>
      </c>
      <c r="AI52" s="33">
        <f t="shared" si="1"/>
        <v>305210.0531999999</v>
      </c>
      <c r="AJ52" s="33">
        <v>453.7621</v>
      </c>
      <c r="AK52" s="33">
        <v>4.8102</v>
      </c>
      <c r="AL52" s="33">
        <v>0</v>
      </c>
      <c r="AM52" s="33">
        <v>3273.0706</v>
      </c>
      <c r="AN52" s="33">
        <v>592.8576</v>
      </c>
      <c r="AO52" s="33">
        <v>2465.5544</v>
      </c>
      <c r="AP52" s="33">
        <v>29.8914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500.339</v>
      </c>
      <c r="AW52" s="33">
        <v>0</v>
      </c>
      <c r="AX52" s="33">
        <f t="shared" si="2"/>
        <v>7320.2853000000005</v>
      </c>
      <c r="AY52" s="33">
        <v>5.4875</v>
      </c>
      <c r="AZ52" s="33">
        <v>0</v>
      </c>
      <c r="BA52" s="33">
        <v>17.3675</v>
      </c>
      <c r="BB52" s="33">
        <v>0</v>
      </c>
      <c r="BC52" s="33">
        <v>0</v>
      </c>
      <c r="BD52" s="33">
        <v>2.1353</v>
      </c>
      <c r="BE52" s="33">
        <v>15.2313</v>
      </c>
      <c r="BF52" s="33">
        <f t="shared" si="3"/>
        <v>40.2216</v>
      </c>
      <c r="BG52" s="33">
        <v>5.572</v>
      </c>
      <c r="BH52" s="33">
        <v>0</v>
      </c>
      <c r="BI52" s="33">
        <v>0</v>
      </c>
      <c r="BJ52" s="33">
        <v>3.7958</v>
      </c>
      <c r="BK52" s="33">
        <v>0</v>
      </c>
      <c r="BL52" s="33">
        <f t="shared" si="4"/>
        <v>3.7958</v>
      </c>
      <c r="BM52" s="33">
        <v>0</v>
      </c>
      <c r="BN52" s="33">
        <v>378.9924</v>
      </c>
      <c r="BO52" s="33">
        <v>13.4103</v>
      </c>
      <c r="BP52" s="33">
        <f t="shared" si="5"/>
        <v>392.4027</v>
      </c>
      <c r="BQ52" s="33">
        <v>0</v>
      </c>
      <c r="BR52" s="33">
        <v>0</v>
      </c>
      <c r="BS52" s="35">
        <f>SUM(D52:F52,K52:L52,AI52,AX52,BF52:BH52,BL52:BM52,BP52:BR52)</f>
        <v>320687.6531999999</v>
      </c>
    </row>
    <row r="53" spans="2:71" ht="12" customHeight="1">
      <c r="B53" s="8" t="s">
        <v>28</v>
      </c>
      <c r="C53" s="14" t="s">
        <v>29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4">
        <f t="shared" si="0"/>
        <v>0</v>
      </c>
      <c r="L53" s="33">
        <v>629.4834</v>
      </c>
      <c r="M53" s="33">
        <v>260.8602</v>
      </c>
      <c r="N53" s="33">
        <v>2.5633</v>
      </c>
      <c r="O53" s="33">
        <v>28.2335</v>
      </c>
      <c r="P53" s="33">
        <v>0</v>
      </c>
      <c r="Q53" s="33">
        <v>10.9382</v>
      </c>
      <c r="R53" s="33">
        <v>0</v>
      </c>
      <c r="S53" s="33">
        <v>46.5669</v>
      </c>
      <c r="T53" s="33">
        <v>1.6174</v>
      </c>
      <c r="U53" s="33">
        <v>8759.3464</v>
      </c>
      <c r="V53" s="33">
        <v>366.0889</v>
      </c>
      <c r="W53" s="33">
        <v>137.3033</v>
      </c>
      <c r="X53" s="33">
        <v>148.3678</v>
      </c>
      <c r="Y53" s="33">
        <v>0</v>
      </c>
      <c r="Z53" s="33">
        <v>21.6631</v>
      </c>
      <c r="AA53" s="33">
        <v>235.4834</v>
      </c>
      <c r="AB53" s="33">
        <v>259.2553</v>
      </c>
      <c r="AC53" s="33">
        <v>175.6076</v>
      </c>
      <c r="AD53" s="33">
        <v>7.004</v>
      </c>
      <c r="AE53" s="33">
        <v>162.7436</v>
      </c>
      <c r="AF53" s="33">
        <v>617.7667</v>
      </c>
      <c r="AG53" s="33">
        <v>0.7532</v>
      </c>
      <c r="AH53" s="33">
        <v>203.922</v>
      </c>
      <c r="AI53" s="33">
        <f t="shared" si="1"/>
        <v>11446.0848</v>
      </c>
      <c r="AJ53" s="33">
        <v>193.0869</v>
      </c>
      <c r="AK53" s="33">
        <v>0</v>
      </c>
      <c r="AL53" s="33">
        <v>0</v>
      </c>
      <c r="AM53" s="33">
        <v>0.8661</v>
      </c>
      <c r="AN53" s="33">
        <v>47.1124</v>
      </c>
      <c r="AO53" s="33">
        <v>12.3804</v>
      </c>
      <c r="AP53" s="33">
        <v>1324.6808</v>
      </c>
      <c r="AQ53" s="33">
        <v>394.5367</v>
      </c>
      <c r="AR53" s="33">
        <v>0</v>
      </c>
      <c r="AS53" s="33">
        <v>2.8632</v>
      </c>
      <c r="AT53" s="33">
        <v>0</v>
      </c>
      <c r="AU53" s="33">
        <v>13.7243</v>
      </c>
      <c r="AV53" s="33">
        <v>105.1748</v>
      </c>
      <c r="AW53" s="33">
        <v>0</v>
      </c>
      <c r="AX53" s="33">
        <f t="shared" si="2"/>
        <v>2094.4256000000005</v>
      </c>
      <c r="AY53" s="33">
        <v>6.4534</v>
      </c>
      <c r="AZ53" s="33">
        <v>0</v>
      </c>
      <c r="BA53" s="33">
        <v>0</v>
      </c>
      <c r="BB53" s="33">
        <v>40.0061</v>
      </c>
      <c r="BC53" s="33">
        <v>0</v>
      </c>
      <c r="BD53" s="33">
        <v>206.6088</v>
      </c>
      <c r="BE53" s="33">
        <v>0</v>
      </c>
      <c r="BF53" s="33">
        <f t="shared" si="3"/>
        <v>253.06830000000002</v>
      </c>
      <c r="BG53" s="33">
        <v>0</v>
      </c>
      <c r="BH53" s="33">
        <v>0</v>
      </c>
      <c r="BI53" s="33">
        <v>54.6664</v>
      </c>
      <c r="BJ53" s="33">
        <v>10.4105</v>
      </c>
      <c r="BK53" s="33">
        <v>3.5254</v>
      </c>
      <c r="BL53" s="33">
        <f t="shared" si="4"/>
        <v>68.60230000000001</v>
      </c>
      <c r="BM53" s="33">
        <v>5.6502</v>
      </c>
      <c r="BN53" s="33">
        <v>7.8002</v>
      </c>
      <c r="BO53" s="33">
        <v>70.6319</v>
      </c>
      <c r="BP53" s="33">
        <f t="shared" si="5"/>
        <v>78.4321</v>
      </c>
      <c r="BQ53" s="33">
        <v>0</v>
      </c>
      <c r="BR53" s="33">
        <v>1655.4679</v>
      </c>
      <c r="BS53" s="35">
        <f>SUM(D53:F53,K53:L53,AI53,AX53,BF53:BH53,BL53:BM53,BP53:BR53)</f>
        <v>16231.214600000001</v>
      </c>
    </row>
    <row r="54" spans="2:71" ht="12" customHeight="1">
      <c r="B54" s="8"/>
      <c r="C54" s="14" t="s">
        <v>30</v>
      </c>
      <c r="D54" s="33">
        <v>0.0706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11.2</v>
      </c>
      <c r="K54" s="34">
        <f t="shared" si="0"/>
        <v>11.2</v>
      </c>
      <c r="L54" s="33">
        <v>457.6376</v>
      </c>
      <c r="M54" s="33">
        <v>1926.3669</v>
      </c>
      <c r="N54" s="33">
        <v>345.455</v>
      </c>
      <c r="O54" s="33">
        <v>84.0519</v>
      </c>
      <c r="P54" s="33">
        <v>0</v>
      </c>
      <c r="Q54" s="33">
        <v>0</v>
      </c>
      <c r="R54" s="33">
        <v>0</v>
      </c>
      <c r="S54" s="33">
        <v>1187.4639</v>
      </c>
      <c r="T54" s="33">
        <v>33.5443</v>
      </c>
      <c r="U54" s="33">
        <v>14722.5716</v>
      </c>
      <c r="V54" s="33">
        <v>5870.3203</v>
      </c>
      <c r="W54" s="33">
        <v>142.4251</v>
      </c>
      <c r="X54" s="33">
        <v>16.165</v>
      </c>
      <c r="Y54" s="33">
        <v>0</v>
      </c>
      <c r="Z54" s="33">
        <v>583.923</v>
      </c>
      <c r="AA54" s="33">
        <v>4.718</v>
      </c>
      <c r="AB54" s="33">
        <v>0</v>
      </c>
      <c r="AC54" s="33">
        <v>8</v>
      </c>
      <c r="AD54" s="33">
        <v>67.6519</v>
      </c>
      <c r="AE54" s="33">
        <v>12945.7694</v>
      </c>
      <c r="AF54" s="33">
        <v>223.9671</v>
      </c>
      <c r="AG54" s="33">
        <v>0.6977</v>
      </c>
      <c r="AH54" s="33">
        <v>510.5199</v>
      </c>
      <c r="AI54" s="33">
        <f t="shared" si="1"/>
        <v>38673.611</v>
      </c>
      <c r="AJ54" s="33">
        <v>0</v>
      </c>
      <c r="AK54" s="33">
        <v>0</v>
      </c>
      <c r="AL54" s="33">
        <v>0</v>
      </c>
      <c r="AM54" s="33">
        <v>0</v>
      </c>
      <c r="AN54" s="33">
        <v>5.1125</v>
      </c>
      <c r="AO54" s="33">
        <v>18.7692</v>
      </c>
      <c r="AP54" s="33">
        <v>209.3604</v>
      </c>
      <c r="AQ54" s="33">
        <v>10533.0219</v>
      </c>
      <c r="AR54" s="33">
        <v>0</v>
      </c>
      <c r="AS54" s="33">
        <v>8.88</v>
      </c>
      <c r="AT54" s="33">
        <v>0</v>
      </c>
      <c r="AU54" s="33">
        <v>0</v>
      </c>
      <c r="AV54" s="33">
        <v>94.359</v>
      </c>
      <c r="AW54" s="33">
        <v>1651.2841</v>
      </c>
      <c r="AX54" s="33">
        <f t="shared" si="2"/>
        <v>12520.7871</v>
      </c>
      <c r="AY54" s="33">
        <v>0</v>
      </c>
      <c r="AZ54" s="33">
        <v>0</v>
      </c>
      <c r="BA54" s="33">
        <v>0</v>
      </c>
      <c r="BB54" s="33">
        <v>6.0202</v>
      </c>
      <c r="BC54" s="33">
        <v>0</v>
      </c>
      <c r="BD54" s="33">
        <v>7460.6956</v>
      </c>
      <c r="BE54" s="33">
        <v>0</v>
      </c>
      <c r="BF54" s="33">
        <f t="shared" si="3"/>
        <v>7466.7158</v>
      </c>
      <c r="BG54" s="33">
        <v>0</v>
      </c>
      <c r="BH54" s="33">
        <v>0</v>
      </c>
      <c r="BI54" s="33">
        <v>899.5782</v>
      </c>
      <c r="BJ54" s="33">
        <v>0</v>
      </c>
      <c r="BK54" s="33">
        <v>0</v>
      </c>
      <c r="BL54" s="33">
        <f t="shared" si="4"/>
        <v>899.5782</v>
      </c>
      <c r="BM54" s="33">
        <v>931.0385</v>
      </c>
      <c r="BN54" s="33">
        <v>2137.1933</v>
      </c>
      <c r="BO54" s="33">
        <v>137.232</v>
      </c>
      <c r="BP54" s="33">
        <f t="shared" si="5"/>
        <v>2274.4253</v>
      </c>
      <c r="BQ54" s="33">
        <v>2267.9823</v>
      </c>
      <c r="BR54" s="33">
        <v>153.0379</v>
      </c>
      <c r="BS54" s="35">
        <f>SUM(D54:F54,K54:L54,AI54,AX54,BF54:BH54,BL54:BM54,BP54:BR54)</f>
        <v>65656.0843</v>
      </c>
    </row>
    <row r="55" spans="2:71" ht="12" customHeight="1">
      <c r="B55" s="8" t="s">
        <v>11</v>
      </c>
      <c r="C55" s="14" t="s">
        <v>31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4">
        <f t="shared" si="0"/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30060.8541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f t="shared" si="1"/>
        <v>30060.8541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f t="shared" si="2"/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f t="shared" si="3"/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f t="shared" si="4"/>
        <v>0</v>
      </c>
      <c r="BM55" s="33">
        <v>0</v>
      </c>
      <c r="BN55" s="33">
        <v>0</v>
      </c>
      <c r="BO55" s="33">
        <v>0</v>
      </c>
      <c r="BP55" s="33">
        <f t="shared" si="5"/>
        <v>0</v>
      </c>
      <c r="BQ55" s="33">
        <v>0</v>
      </c>
      <c r="BR55" s="33">
        <v>0</v>
      </c>
      <c r="BS55" s="35">
        <f>SUM(D55:F55,K55:L55,AI55,AX55,BF55:BH55,BL55:BM55,BP55:BR55)</f>
        <v>30060.8541</v>
      </c>
    </row>
    <row r="56" spans="2:71" ht="12" customHeight="1">
      <c r="B56" s="8"/>
      <c r="C56" s="22" t="s">
        <v>32</v>
      </c>
      <c r="D56" s="39">
        <v>176.167</v>
      </c>
      <c r="E56" s="39">
        <v>0</v>
      </c>
      <c r="F56" s="39">
        <v>1908.9625</v>
      </c>
      <c r="G56" s="39">
        <v>0</v>
      </c>
      <c r="H56" s="39">
        <v>0</v>
      </c>
      <c r="I56" s="39">
        <v>0</v>
      </c>
      <c r="J56" s="39">
        <v>0</v>
      </c>
      <c r="K56" s="36">
        <f t="shared" si="0"/>
        <v>0</v>
      </c>
      <c r="L56" s="39">
        <v>1.1181</v>
      </c>
      <c r="M56" s="39">
        <v>48450.2906</v>
      </c>
      <c r="N56" s="39">
        <v>2307.314</v>
      </c>
      <c r="O56" s="39">
        <v>29.8898</v>
      </c>
      <c r="P56" s="39">
        <v>5.4716</v>
      </c>
      <c r="Q56" s="39">
        <v>0</v>
      </c>
      <c r="R56" s="39">
        <v>0</v>
      </c>
      <c r="S56" s="39">
        <v>0</v>
      </c>
      <c r="T56" s="39">
        <v>0.0084</v>
      </c>
      <c r="U56" s="39">
        <v>254.6883</v>
      </c>
      <c r="V56" s="39">
        <v>6.359</v>
      </c>
      <c r="W56" s="39">
        <v>328.3136</v>
      </c>
      <c r="X56" s="39">
        <v>44.3224</v>
      </c>
      <c r="Y56" s="39">
        <v>0</v>
      </c>
      <c r="Z56" s="39">
        <v>55.3813</v>
      </c>
      <c r="AA56" s="39">
        <v>0</v>
      </c>
      <c r="AB56" s="39">
        <v>0</v>
      </c>
      <c r="AC56" s="39">
        <v>7.1312</v>
      </c>
      <c r="AD56" s="39">
        <v>16.806</v>
      </c>
      <c r="AE56" s="39">
        <v>68.4014</v>
      </c>
      <c r="AF56" s="39">
        <v>0.7005</v>
      </c>
      <c r="AG56" s="39">
        <v>1.4698</v>
      </c>
      <c r="AH56" s="39">
        <v>100.7278</v>
      </c>
      <c r="AI56" s="39">
        <f t="shared" si="1"/>
        <v>51677.27569999999</v>
      </c>
      <c r="AJ56" s="39">
        <v>3868.393</v>
      </c>
      <c r="AK56" s="39">
        <v>0</v>
      </c>
      <c r="AL56" s="39">
        <v>0</v>
      </c>
      <c r="AM56" s="39">
        <v>59997.2591</v>
      </c>
      <c r="AN56" s="39">
        <v>22420.1028</v>
      </c>
      <c r="AO56" s="39">
        <v>0</v>
      </c>
      <c r="AP56" s="39">
        <v>10.1764</v>
      </c>
      <c r="AQ56" s="39">
        <v>0</v>
      </c>
      <c r="AR56" s="39">
        <v>0.1737</v>
      </c>
      <c r="AS56" s="39">
        <v>0</v>
      </c>
      <c r="AT56" s="39">
        <v>0</v>
      </c>
      <c r="AU56" s="39">
        <v>12.3935</v>
      </c>
      <c r="AV56" s="39">
        <v>1986.7938</v>
      </c>
      <c r="AW56" s="39">
        <v>56.8511</v>
      </c>
      <c r="AX56" s="39">
        <f t="shared" si="2"/>
        <v>88352.1434</v>
      </c>
      <c r="AY56" s="39">
        <v>4783.3881</v>
      </c>
      <c r="AZ56" s="39">
        <v>0</v>
      </c>
      <c r="BA56" s="39">
        <v>3909.7591</v>
      </c>
      <c r="BB56" s="39">
        <v>0.2717</v>
      </c>
      <c r="BC56" s="39">
        <v>0</v>
      </c>
      <c r="BD56" s="39">
        <v>79.8064</v>
      </c>
      <c r="BE56" s="39">
        <v>887.7184</v>
      </c>
      <c r="BF56" s="39">
        <f t="shared" si="3"/>
        <v>9660.943699999998</v>
      </c>
      <c r="BG56" s="39">
        <v>0</v>
      </c>
      <c r="BH56" s="39">
        <v>0</v>
      </c>
      <c r="BI56" s="39">
        <v>34.651</v>
      </c>
      <c r="BJ56" s="39">
        <v>35.1573</v>
      </c>
      <c r="BK56" s="39">
        <v>0</v>
      </c>
      <c r="BL56" s="39">
        <f t="shared" si="4"/>
        <v>69.8083</v>
      </c>
      <c r="BM56" s="39">
        <v>0</v>
      </c>
      <c r="BN56" s="39">
        <v>1186.6727</v>
      </c>
      <c r="BO56" s="39">
        <v>69.4287</v>
      </c>
      <c r="BP56" s="39">
        <f t="shared" si="5"/>
        <v>1256.1014</v>
      </c>
      <c r="BQ56" s="39">
        <v>1.2266</v>
      </c>
      <c r="BR56" s="39">
        <v>873.5236</v>
      </c>
      <c r="BS56" s="40">
        <f>SUM(D56:F56,K56:L56,AI56,AX56,BF56:BH56,BL56:BM56,BP56:BR56)</f>
        <v>153977.2703</v>
      </c>
    </row>
    <row r="57" spans="2:71" ht="12" customHeight="1">
      <c r="B57" s="15"/>
      <c r="C57" s="21" t="s">
        <v>2</v>
      </c>
      <c r="D57" s="39">
        <f aca="true" t="shared" si="18" ref="D57:J57">SUM(D50:D56)</f>
        <v>7187.220000000001</v>
      </c>
      <c r="E57" s="39">
        <f t="shared" si="18"/>
        <v>42.5941</v>
      </c>
      <c r="F57" s="39">
        <f t="shared" si="18"/>
        <v>1983.6605000000002</v>
      </c>
      <c r="G57" s="39">
        <f t="shared" si="18"/>
        <v>7121.2551</v>
      </c>
      <c r="H57" s="39">
        <f t="shared" si="18"/>
        <v>36.52</v>
      </c>
      <c r="I57" s="39">
        <f t="shared" si="18"/>
        <v>0.7079</v>
      </c>
      <c r="J57" s="39">
        <f t="shared" si="18"/>
        <v>4065.8896</v>
      </c>
      <c r="K57" s="39">
        <f t="shared" si="0"/>
        <v>11224.3726</v>
      </c>
      <c r="L57" s="39">
        <f aca="true" t="shared" si="19" ref="L57:AH57">SUM(L50:L56)</f>
        <v>22127.634899999997</v>
      </c>
      <c r="M57" s="39">
        <f t="shared" si="19"/>
        <v>270806.0313</v>
      </c>
      <c r="N57" s="39">
        <f t="shared" si="19"/>
        <v>233555.72100000002</v>
      </c>
      <c r="O57" s="39">
        <f t="shared" si="19"/>
        <v>27177.0837</v>
      </c>
      <c r="P57" s="39">
        <f t="shared" si="19"/>
        <v>1854.9069000000002</v>
      </c>
      <c r="Q57" s="39">
        <f t="shared" si="19"/>
        <v>80932.62229999999</v>
      </c>
      <c r="R57" s="39">
        <f t="shared" si="19"/>
        <v>1354.6782</v>
      </c>
      <c r="S57" s="39">
        <f t="shared" si="19"/>
        <v>90353.29870000001</v>
      </c>
      <c r="T57" s="39">
        <f t="shared" si="19"/>
        <v>59711.3792</v>
      </c>
      <c r="U57" s="39">
        <f t="shared" si="19"/>
        <v>106171.98729999998</v>
      </c>
      <c r="V57" s="39">
        <f t="shared" si="19"/>
        <v>11400.2444</v>
      </c>
      <c r="W57" s="39">
        <f t="shared" si="19"/>
        <v>34473.32570000001</v>
      </c>
      <c r="X57" s="39">
        <f t="shared" si="19"/>
        <v>11611.3578</v>
      </c>
      <c r="Y57" s="39">
        <f t="shared" si="19"/>
        <v>1288.0443</v>
      </c>
      <c r="Z57" s="39">
        <f t="shared" si="19"/>
        <v>40462.5447</v>
      </c>
      <c r="AA57" s="39">
        <f t="shared" si="19"/>
        <v>141142.48309999998</v>
      </c>
      <c r="AB57" s="39">
        <f t="shared" si="19"/>
        <v>20710.4087</v>
      </c>
      <c r="AC57" s="39">
        <f t="shared" si="19"/>
        <v>123261.9523</v>
      </c>
      <c r="AD57" s="39">
        <f t="shared" si="19"/>
        <v>20625.567000000003</v>
      </c>
      <c r="AE57" s="39">
        <f t="shared" si="19"/>
        <v>43311.347100000006</v>
      </c>
      <c r="AF57" s="39">
        <f t="shared" si="19"/>
        <v>83168.8081</v>
      </c>
      <c r="AG57" s="39">
        <f t="shared" si="19"/>
        <v>997.3028</v>
      </c>
      <c r="AH57" s="39">
        <f t="shared" si="19"/>
        <v>12371.8115</v>
      </c>
      <c r="AI57" s="39">
        <f t="shared" si="1"/>
        <v>1416742.9060999998</v>
      </c>
      <c r="AJ57" s="39">
        <f aca="true" t="shared" si="20" ref="AJ57:AW57">SUM(AJ50:AJ56)</f>
        <v>24410.708599999998</v>
      </c>
      <c r="AK57" s="39">
        <f t="shared" si="20"/>
        <v>3294.6845</v>
      </c>
      <c r="AL57" s="39">
        <f t="shared" si="20"/>
        <v>7439.3708</v>
      </c>
      <c r="AM57" s="39">
        <f t="shared" si="20"/>
        <v>92259.81599999999</v>
      </c>
      <c r="AN57" s="39">
        <f t="shared" si="20"/>
        <v>89034.49729999999</v>
      </c>
      <c r="AO57" s="39">
        <f t="shared" si="20"/>
        <v>30461.2808</v>
      </c>
      <c r="AP57" s="39">
        <f t="shared" si="20"/>
        <v>12751.468400000002</v>
      </c>
      <c r="AQ57" s="39">
        <f t="shared" si="20"/>
        <v>47682.147999999994</v>
      </c>
      <c r="AR57" s="39">
        <f t="shared" si="20"/>
        <v>253.0435</v>
      </c>
      <c r="AS57" s="39">
        <f t="shared" si="20"/>
        <v>28143.4264</v>
      </c>
      <c r="AT57" s="39">
        <f t="shared" si="20"/>
        <v>3081.7118</v>
      </c>
      <c r="AU57" s="39">
        <f t="shared" si="20"/>
        <v>7188.1197</v>
      </c>
      <c r="AV57" s="39">
        <f t="shared" si="20"/>
        <v>52967.467699999994</v>
      </c>
      <c r="AW57" s="39">
        <f t="shared" si="20"/>
        <v>5163.202</v>
      </c>
      <c r="AX57" s="39">
        <f t="shared" si="2"/>
        <v>404130.9455</v>
      </c>
      <c r="AY57" s="39">
        <f aca="true" t="shared" si="21" ref="AY57:BE57">SUM(AY50:AY56)</f>
        <v>29671.0805</v>
      </c>
      <c r="AZ57" s="39">
        <f t="shared" si="21"/>
        <v>2747.2862</v>
      </c>
      <c r="BA57" s="39">
        <f t="shared" si="21"/>
        <v>10730.360700000001</v>
      </c>
      <c r="BB57" s="39">
        <f t="shared" si="21"/>
        <v>8323.3052</v>
      </c>
      <c r="BC57" s="39">
        <f t="shared" si="21"/>
        <v>5977.703399999999</v>
      </c>
      <c r="BD57" s="39">
        <f t="shared" si="21"/>
        <v>19733.5004</v>
      </c>
      <c r="BE57" s="39">
        <f t="shared" si="21"/>
        <v>1173.1279</v>
      </c>
      <c r="BF57" s="39">
        <f t="shared" si="3"/>
        <v>78356.36430000002</v>
      </c>
      <c r="BG57" s="39">
        <f>SUM(BG50:BG56)</f>
        <v>160.5594</v>
      </c>
      <c r="BH57" s="39">
        <f>SUM(BH50:BH56)</f>
        <v>43.0215</v>
      </c>
      <c r="BI57" s="39">
        <f>SUM(BI50:BI56)</f>
        <v>2254.2974</v>
      </c>
      <c r="BJ57" s="39">
        <f>SUM(BJ50:BJ56)</f>
        <v>574.7484</v>
      </c>
      <c r="BK57" s="39">
        <f>SUM(BK50:BK56)</f>
        <v>967.6048</v>
      </c>
      <c r="BL57" s="39">
        <f t="shared" si="4"/>
        <v>3796.6506</v>
      </c>
      <c r="BM57" s="39">
        <f>SUM(BM50:BM56)</f>
        <v>85472.23389999999</v>
      </c>
      <c r="BN57" s="39">
        <f>SUM(BN50:BN56)</f>
        <v>10512.8465</v>
      </c>
      <c r="BO57" s="39">
        <f>SUM(BO50:BO56)</f>
        <v>3394.4273999999996</v>
      </c>
      <c r="BP57" s="39">
        <f t="shared" si="5"/>
        <v>13907.2739</v>
      </c>
      <c r="BQ57" s="39">
        <f>SUM(BQ50:BQ56)</f>
        <v>7701.089</v>
      </c>
      <c r="BR57" s="39">
        <f>SUM(BR50:BR56)</f>
        <v>104392.0064</v>
      </c>
      <c r="BS57" s="40">
        <f>SUM(D57:F57,K57:L57,AI57,AX57,BF57:BH57,BL57:BM57,BP57:BR57)</f>
        <v>2157268.5326999994</v>
      </c>
    </row>
    <row r="58" spans="2:71" ht="12" customHeight="1">
      <c r="B58" s="87" t="s">
        <v>33</v>
      </c>
      <c r="C58" s="65"/>
      <c r="D58" s="26">
        <f aca="true" t="shared" si="22" ref="D58:J58">+D12+D35+D49+D57</f>
        <v>202038.2638</v>
      </c>
      <c r="E58" s="26">
        <f t="shared" si="22"/>
        <v>5488.8664</v>
      </c>
      <c r="F58" s="26">
        <f t="shared" si="22"/>
        <v>18704.384800000007</v>
      </c>
      <c r="G58" s="26">
        <f t="shared" si="22"/>
        <v>40479.1303</v>
      </c>
      <c r="H58" s="26">
        <f t="shared" si="22"/>
        <v>134518.7814</v>
      </c>
      <c r="I58" s="26">
        <f t="shared" si="22"/>
        <v>786.7084000000001</v>
      </c>
      <c r="J58" s="26">
        <f t="shared" si="22"/>
        <v>430408.78849999997</v>
      </c>
      <c r="K58" s="26">
        <f t="shared" si="0"/>
        <v>606193.4086</v>
      </c>
      <c r="L58" s="26">
        <f aca="true" t="shared" si="23" ref="L58:AH58">+L12+L35+L49+L57</f>
        <v>10031634.2067</v>
      </c>
      <c r="M58" s="26">
        <f t="shared" si="23"/>
        <v>821387.6412</v>
      </c>
      <c r="N58" s="26">
        <f t="shared" si="23"/>
        <v>541351.0244</v>
      </c>
      <c r="O58" s="26">
        <f t="shared" si="23"/>
        <v>120752.11250000002</v>
      </c>
      <c r="P58" s="26">
        <f t="shared" si="23"/>
        <v>25319.13870000001</v>
      </c>
      <c r="Q58" s="26">
        <f t="shared" si="23"/>
        <v>352557.31879999995</v>
      </c>
      <c r="R58" s="26">
        <f t="shared" si="23"/>
        <v>43172.08089999999</v>
      </c>
      <c r="S58" s="26">
        <f t="shared" si="23"/>
        <v>632422.7021</v>
      </c>
      <c r="T58" s="26">
        <f t="shared" si="23"/>
        <v>282298.15030000004</v>
      </c>
      <c r="U58" s="26">
        <f t="shared" si="23"/>
        <v>1157217.1073999999</v>
      </c>
      <c r="V58" s="26">
        <f t="shared" si="23"/>
        <v>466729.45679999987</v>
      </c>
      <c r="W58" s="26">
        <f t="shared" si="23"/>
        <v>251625.27500000002</v>
      </c>
      <c r="X58" s="26">
        <f t="shared" si="23"/>
        <v>80655.18349999998</v>
      </c>
      <c r="Y58" s="26">
        <f t="shared" si="23"/>
        <v>4974.392900000001</v>
      </c>
      <c r="Z58" s="26">
        <f t="shared" si="23"/>
        <v>4285407.786</v>
      </c>
      <c r="AA58" s="26">
        <f t="shared" si="23"/>
        <v>1212984.6493000002</v>
      </c>
      <c r="AB58" s="26">
        <f t="shared" si="23"/>
        <v>223181.75419999997</v>
      </c>
      <c r="AC58" s="26">
        <f t="shared" si="23"/>
        <v>931240.5305999999</v>
      </c>
      <c r="AD58" s="26">
        <f t="shared" si="23"/>
        <v>316212.46679999994</v>
      </c>
      <c r="AE58" s="26">
        <f t="shared" si="23"/>
        <v>480526.5526</v>
      </c>
      <c r="AF58" s="26">
        <f t="shared" si="23"/>
        <v>1000191.4303</v>
      </c>
      <c r="AG58" s="26">
        <f t="shared" si="23"/>
        <v>33862.1957</v>
      </c>
      <c r="AH58" s="26">
        <f t="shared" si="23"/>
        <v>236049.4038</v>
      </c>
      <c r="AI58" s="26">
        <f t="shared" si="1"/>
        <v>13500118.3538</v>
      </c>
      <c r="AJ58" s="26">
        <f aca="true" t="shared" si="24" ref="AJ58:AW58">+AJ12+AJ35+AJ49+AJ57</f>
        <v>180058.7734</v>
      </c>
      <c r="AK58" s="26">
        <f t="shared" si="24"/>
        <v>13940.531299999999</v>
      </c>
      <c r="AL58" s="26">
        <f t="shared" si="24"/>
        <v>36868.8749</v>
      </c>
      <c r="AM58" s="26">
        <f t="shared" si="24"/>
        <v>458061.64819999994</v>
      </c>
      <c r="AN58" s="26">
        <f t="shared" si="24"/>
        <v>639090.5809</v>
      </c>
      <c r="AO58" s="26">
        <f t="shared" si="24"/>
        <v>1062371.4608</v>
      </c>
      <c r="AP58" s="26">
        <f t="shared" si="24"/>
        <v>134763.27040000004</v>
      </c>
      <c r="AQ58" s="26">
        <f t="shared" si="24"/>
        <v>929758.4041999999</v>
      </c>
      <c r="AR58" s="26">
        <f t="shared" si="24"/>
        <v>104351.41159999999</v>
      </c>
      <c r="AS58" s="26">
        <f t="shared" si="24"/>
        <v>189110.61310000002</v>
      </c>
      <c r="AT58" s="26">
        <f t="shared" si="24"/>
        <v>79631.40209999999</v>
      </c>
      <c r="AU58" s="26">
        <f t="shared" si="24"/>
        <v>41599.280399999996</v>
      </c>
      <c r="AV58" s="26">
        <f t="shared" si="24"/>
        <v>379136.3433</v>
      </c>
      <c r="AW58" s="26">
        <f t="shared" si="24"/>
        <v>50912.378399999994</v>
      </c>
      <c r="AX58" s="26">
        <f t="shared" si="2"/>
        <v>4299654.973</v>
      </c>
      <c r="AY58" s="26">
        <f aca="true" t="shared" si="25" ref="AY58:BE58">+AY12+AY35+AY49+AY57</f>
        <v>665750.1291000001</v>
      </c>
      <c r="AZ58" s="26">
        <f t="shared" si="25"/>
        <v>137359.64259999996</v>
      </c>
      <c r="BA58" s="26">
        <f t="shared" si="25"/>
        <v>430416.0958000001</v>
      </c>
      <c r="BB58" s="26">
        <f t="shared" si="25"/>
        <v>88554.6242</v>
      </c>
      <c r="BC58" s="26">
        <f t="shared" si="25"/>
        <v>76874.1226</v>
      </c>
      <c r="BD58" s="26">
        <f t="shared" si="25"/>
        <v>818553.9633</v>
      </c>
      <c r="BE58" s="26">
        <f t="shared" si="25"/>
        <v>51578.91189999999</v>
      </c>
      <c r="BF58" s="26">
        <f t="shared" si="3"/>
        <v>2269087.4895</v>
      </c>
      <c r="BG58" s="26">
        <f>+BG12+BG35+BG49+BG57</f>
        <v>3669.3694</v>
      </c>
      <c r="BH58" s="26">
        <f>+BH12+BH35+BH49+BH57</f>
        <v>926.1232000000002</v>
      </c>
      <c r="BI58" s="26">
        <f>+BI12+BI35+BI49+BI57</f>
        <v>109737.00439999998</v>
      </c>
      <c r="BJ58" s="26">
        <f>+BJ12+BJ35+BJ49+BJ57</f>
        <v>4181.901000000002</v>
      </c>
      <c r="BK58" s="26">
        <f>+BK12+BK35+BK49+BK57</f>
        <v>14493.913</v>
      </c>
      <c r="BL58" s="26">
        <f t="shared" si="4"/>
        <v>128412.81839999997</v>
      </c>
      <c r="BM58" s="26">
        <f>+BM12+BM35+BM49+BM57</f>
        <v>434520.8148</v>
      </c>
      <c r="BN58" s="26">
        <f>+BN12+BN35+BN49+BN57</f>
        <v>147035.3211</v>
      </c>
      <c r="BO58" s="26">
        <f>+BO12+BO35+BO49+BO57</f>
        <v>212798.61739999993</v>
      </c>
      <c r="BP58" s="26">
        <f t="shared" si="5"/>
        <v>359833.93849999993</v>
      </c>
      <c r="BQ58" s="26">
        <f>+BQ12+BQ35+BQ49+BQ57</f>
        <v>102802.19929999998</v>
      </c>
      <c r="BR58" s="26">
        <f>+BR12+BR35+BR49+BR57</f>
        <v>564010.9008999999</v>
      </c>
      <c r="BS58" s="27">
        <f>SUM(D58:F58,K58:L58,AI58,AX58,BF58:BH58,BL58:BM58,BP58:BR58)</f>
        <v>32527096.111099996</v>
      </c>
    </row>
    <row r="59" ht="12">
      <c r="B59" s="2" t="s">
        <v>252</v>
      </c>
    </row>
  </sheetData>
  <mergeCells count="44">
    <mergeCell ref="M6:M7"/>
    <mergeCell ref="O6:O7"/>
    <mergeCell ref="B7:C7"/>
    <mergeCell ref="B58:C58"/>
    <mergeCell ref="G5:J5"/>
    <mergeCell ref="G6:G7"/>
    <mergeCell ref="H6:H7"/>
    <mergeCell ref="J6:J7"/>
    <mergeCell ref="AK6:AK7"/>
    <mergeCell ref="Q6:Q7"/>
    <mergeCell ref="R6:R7"/>
    <mergeCell ref="T6:T7"/>
    <mergeCell ref="U6:U7"/>
    <mergeCell ref="X6:X7"/>
    <mergeCell ref="AA6:AA7"/>
    <mergeCell ref="AS6:AS7"/>
    <mergeCell ref="AY6:AY7"/>
    <mergeCell ref="BA6:BA7"/>
    <mergeCell ref="AB6:AB7"/>
    <mergeCell ref="AC6:AC7"/>
    <mergeCell ref="AD6:AD7"/>
    <mergeCell ref="AE6:AE7"/>
    <mergeCell ref="AG6:AG7"/>
    <mergeCell ref="AI6:AI7"/>
    <mergeCell ref="AJ6:AJ7"/>
    <mergeCell ref="AN6:AN7"/>
    <mergeCell ref="AO6:AO7"/>
    <mergeCell ref="AP6:AP7"/>
    <mergeCell ref="AR6:AR7"/>
    <mergeCell ref="BP6:BP7"/>
    <mergeCell ref="M5:AH5"/>
    <mergeCell ref="AJ5:AW5"/>
    <mergeCell ref="AY5:BE5"/>
    <mergeCell ref="BI5:BL5"/>
    <mergeCell ref="BN5:BO5"/>
    <mergeCell ref="BL6:BL7"/>
    <mergeCell ref="BN6:BN7"/>
    <mergeCell ref="BI6:BI7"/>
    <mergeCell ref="BJ6:BJ7"/>
    <mergeCell ref="BO6:BO7"/>
    <mergeCell ref="AX6:AX7"/>
    <mergeCell ref="BE6:BE7"/>
    <mergeCell ref="BF6:BF7"/>
    <mergeCell ref="BK6:BK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T59"/>
  <sheetViews>
    <sheetView workbookViewId="0" topLeftCell="A1">
      <pane xSplit="3" ySplit="7" topLeftCell="D8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A1" sqref="A1"/>
    </sheetView>
  </sheetViews>
  <sheetFormatPr defaultColWidth="8.796875" defaultRowHeight="14.25"/>
  <cols>
    <col min="1" max="1" width="3.59765625" style="2" customWidth="1"/>
    <col min="2" max="2" width="3.59765625" style="1" customWidth="1"/>
    <col min="3" max="3" width="22.59765625" style="2" customWidth="1"/>
    <col min="4" max="15" width="11.5" style="3" customWidth="1"/>
    <col min="16" max="72" width="11.5" style="2" customWidth="1"/>
    <col min="73" max="16384" width="9" style="2" customWidth="1"/>
  </cols>
  <sheetData>
    <row r="1" spans="5:15" ht="12">
      <c r="E1" s="2"/>
      <c r="F1" s="2"/>
      <c r="H1" s="2"/>
      <c r="I1" s="2"/>
      <c r="J1" s="2"/>
      <c r="K1" s="2"/>
      <c r="L1" s="2"/>
      <c r="M1" s="2"/>
      <c r="N1" s="2"/>
      <c r="O1" s="2"/>
    </row>
    <row r="2" spans="2:15" s="62" customFormat="1" ht="13.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4" spans="2:72" ht="12" customHeight="1">
      <c r="B4" s="2" t="s">
        <v>235</v>
      </c>
      <c r="O4" s="29"/>
      <c r="BL4" s="28"/>
      <c r="BM4" s="28"/>
      <c r="BN4" s="28"/>
      <c r="BO4" s="28"/>
      <c r="BP4" s="28"/>
      <c r="BQ4" s="28"/>
      <c r="BR4" s="28"/>
      <c r="BS4" s="28"/>
      <c r="BT4" s="29" t="s">
        <v>36</v>
      </c>
    </row>
    <row r="5" spans="2:72" ht="13.5" customHeight="1">
      <c r="B5" s="4"/>
      <c r="C5" s="5" t="s">
        <v>38</v>
      </c>
      <c r="D5" s="6"/>
      <c r="E5" s="6"/>
      <c r="F5" s="6"/>
      <c r="G5" s="78" t="s">
        <v>126</v>
      </c>
      <c r="H5" s="79"/>
      <c r="I5" s="79"/>
      <c r="J5" s="79"/>
      <c r="K5" s="7"/>
      <c r="L5" s="6"/>
      <c r="M5" s="72" t="s">
        <v>139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50"/>
      <c r="AJ5" s="72" t="s">
        <v>144</v>
      </c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50"/>
      <c r="AY5" s="72" t="s">
        <v>145</v>
      </c>
      <c r="AZ5" s="73"/>
      <c r="BA5" s="73"/>
      <c r="BB5" s="73"/>
      <c r="BC5" s="73"/>
      <c r="BD5" s="73"/>
      <c r="BE5" s="73"/>
      <c r="BF5" s="54"/>
      <c r="BG5" s="55"/>
      <c r="BH5" s="54"/>
      <c r="BI5" s="74" t="s">
        <v>102</v>
      </c>
      <c r="BJ5" s="75"/>
      <c r="BK5" s="75"/>
      <c r="BL5" s="76"/>
      <c r="BM5" s="56"/>
      <c r="BN5" s="72" t="s">
        <v>112</v>
      </c>
      <c r="BO5" s="73"/>
      <c r="BP5" s="54"/>
      <c r="BQ5" s="55"/>
      <c r="BR5" s="54"/>
      <c r="BS5" s="57"/>
      <c r="BT5" s="58"/>
    </row>
    <row r="6" spans="2:72" s="1" customFormat="1" ht="13.5" customHeight="1">
      <c r="B6" s="8"/>
      <c r="C6" s="9"/>
      <c r="D6" s="10" t="s">
        <v>39</v>
      </c>
      <c r="E6" s="10" t="s">
        <v>40</v>
      </c>
      <c r="F6" s="10" t="s">
        <v>41</v>
      </c>
      <c r="G6" s="80" t="s">
        <v>42</v>
      </c>
      <c r="H6" s="80" t="s">
        <v>43</v>
      </c>
      <c r="I6" s="23" t="s">
        <v>44</v>
      </c>
      <c r="J6" s="80" t="s">
        <v>80</v>
      </c>
      <c r="K6" s="10" t="s">
        <v>2</v>
      </c>
      <c r="L6" s="10" t="s">
        <v>82</v>
      </c>
      <c r="M6" s="82" t="s">
        <v>81</v>
      </c>
      <c r="N6" s="23" t="s">
        <v>249</v>
      </c>
      <c r="O6" s="84" t="s">
        <v>54</v>
      </c>
      <c r="P6" s="45" t="s">
        <v>140</v>
      </c>
      <c r="Q6" s="67" t="s">
        <v>56</v>
      </c>
      <c r="R6" s="67" t="s">
        <v>57</v>
      </c>
      <c r="S6" s="42" t="s">
        <v>58</v>
      </c>
      <c r="T6" s="67" t="s">
        <v>60</v>
      </c>
      <c r="U6" s="67" t="s">
        <v>61</v>
      </c>
      <c r="V6" s="42" t="s">
        <v>63</v>
      </c>
      <c r="W6" s="44" t="s">
        <v>141</v>
      </c>
      <c r="X6" s="67" t="s">
        <v>65</v>
      </c>
      <c r="Y6" s="45" t="s">
        <v>66</v>
      </c>
      <c r="Z6" s="45" t="s">
        <v>118</v>
      </c>
      <c r="AA6" s="70" t="s">
        <v>67</v>
      </c>
      <c r="AB6" s="67" t="s">
        <v>68</v>
      </c>
      <c r="AC6" s="69" t="s">
        <v>69</v>
      </c>
      <c r="AD6" s="69" t="s">
        <v>70</v>
      </c>
      <c r="AE6" s="69" t="s">
        <v>71</v>
      </c>
      <c r="AF6" s="42" t="s">
        <v>72</v>
      </c>
      <c r="AG6" s="70" t="s">
        <v>74</v>
      </c>
      <c r="AH6" s="45" t="s">
        <v>76</v>
      </c>
      <c r="AI6" s="69" t="s">
        <v>2</v>
      </c>
      <c r="AJ6" s="67" t="s">
        <v>78</v>
      </c>
      <c r="AK6" s="67" t="s">
        <v>79</v>
      </c>
      <c r="AL6" s="45" t="s">
        <v>83</v>
      </c>
      <c r="AM6" s="52" t="s">
        <v>85</v>
      </c>
      <c r="AN6" s="67" t="s">
        <v>87</v>
      </c>
      <c r="AO6" s="69" t="s">
        <v>88</v>
      </c>
      <c r="AP6" s="69" t="s">
        <v>89</v>
      </c>
      <c r="AQ6" s="52" t="s">
        <v>90</v>
      </c>
      <c r="AR6" s="67" t="s">
        <v>91</v>
      </c>
      <c r="AS6" s="67" t="s">
        <v>92</v>
      </c>
      <c r="AT6" s="45" t="s">
        <v>94</v>
      </c>
      <c r="AU6" s="45" t="s">
        <v>96</v>
      </c>
      <c r="AV6" s="45" t="s">
        <v>76</v>
      </c>
      <c r="AW6" s="45" t="s">
        <v>121</v>
      </c>
      <c r="AX6" s="69" t="s">
        <v>2</v>
      </c>
      <c r="AY6" s="70" t="s">
        <v>77</v>
      </c>
      <c r="AZ6" s="45" t="s">
        <v>97</v>
      </c>
      <c r="BA6" s="70" t="s">
        <v>99</v>
      </c>
      <c r="BB6" s="45" t="s">
        <v>124</v>
      </c>
      <c r="BC6" s="42" t="s">
        <v>94</v>
      </c>
      <c r="BD6" s="42" t="s">
        <v>76</v>
      </c>
      <c r="BE6" s="67" t="s">
        <v>101</v>
      </c>
      <c r="BF6" s="69" t="s">
        <v>2</v>
      </c>
      <c r="BG6" s="43" t="s">
        <v>106</v>
      </c>
      <c r="BH6" s="43" t="s">
        <v>107</v>
      </c>
      <c r="BI6" s="69" t="s">
        <v>103</v>
      </c>
      <c r="BJ6" s="69" t="s">
        <v>104</v>
      </c>
      <c r="BK6" s="70" t="s">
        <v>105</v>
      </c>
      <c r="BL6" s="69" t="s">
        <v>2</v>
      </c>
      <c r="BM6" s="42" t="s">
        <v>108</v>
      </c>
      <c r="BN6" s="67" t="s">
        <v>111</v>
      </c>
      <c r="BO6" s="67" t="s">
        <v>110</v>
      </c>
      <c r="BP6" s="69" t="s">
        <v>2</v>
      </c>
      <c r="BQ6" s="43" t="s">
        <v>113</v>
      </c>
      <c r="BR6" s="43" t="s">
        <v>114</v>
      </c>
      <c r="BS6" s="43" t="s">
        <v>116</v>
      </c>
      <c r="BT6" s="59" t="s">
        <v>115</v>
      </c>
    </row>
    <row r="7" spans="2:72" ht="13.5" customHeight="1">
      <c r="B7" s="85" t="s">
        <v>37</v>
      </c>
      <c r="C7" s="86"/>
      <c r="D7" s="11"/>
      <c r="E7" s="11"/>
      <c r="F7" s="11"/>
      <c r="G7" s="81"/>
      <c r="H7" s="81"/>
      <c r="I7" s="24" t="s">
        <v>117</v>
      </c>
      <c r="J7" s="81"/>
      <c r="K7" s="11"/>
      <c r="L7" s="11"/>
      <c r="M7" s="83"/>
      <c r="N7" s="24" t="s">
        <v>250</v>
      </c>
      <c r="O7" s="83"/>
      <c r="P7" s="46" t="s">
        <v>55</v>
      </c>
      <c r="Q7" s="68"/>
      <c r="R7" s="68"/>
      <c r="S7" s="46" t="s">
        <v>59</v>
      </c>
      <c r="T7" s="68"/>
      <c r="U7" s="68"/>
      <c r="V7" s="47" t="s">
        <v>62</v>
      </c>
      <c r="W7" s="48" t="s">
        <v>64</v>
      </c>
      <c r="X7" s="77"/>
      <c r="Y7" s="46" t="s">
        <v>142</v>
      </c>
      <c r="Z7" s="46" t="s">
        <v>119</v>
      </c>
      <c r="AA7" s="71"/>
      <c r="AB7" s="68"/>
      <c r="AC7" s="77"/>
      <c r="AD7" s="77"/>
      <c r="AE7" s="77"/>
      <c r="AF7" s="47" t="s">
        <v>73</v>
      </c>
      <c r="AG7" s="71"/>
      <c r="AH7" s="46" t="s">
        <v>75</v>
      </c>
      <c r="AI7" s="68"/>
      <c r="AJ7" s="77"/>
      <c r="AK7" s="77"/>
      <c r="AL7" s="47" t="s">
        <v>84</v>
      </c>
      <c r="AM7" s="53" t="s">
        <v>86</v>
      </c>
      <c r="AN7" s="77"/>
      <c r="AO7" s="77"/>
      <c r="AP7" s="77"/>
      <c r="AQ7" s="53" t="s">
        <v>120</v>
      </c>
      <c r="AR7" s="77"/>
      <c r="AS7" s="77"/>
      <c r="AT7" s="47" t="s">
        <v>95</v>
      </c>
      <c r="AU7" s="46" t="s">
        <v>123</v>
      </c>
      <c r="AV7" s="46" t="s">
        <v>93</v>
      </c>
      <c r="AW7" s="46" t="s">
        <v>122</v>
      </c>
      <c r="AX7" s="68"/>
      <c r="AY7" s="71"/>
      <c r="AZ7" s="47" t="s">
        <v>98</v>
      </c>
      <c r="BA7" s="71"/>
      <c r="BB7" s="47" t="s">
        <v>125</v>
      </c>
      <c r="BC7" s="47" t="s">
        <v>95</v>
      </c>
      <c r="BD7" s="46" t="s">
        <v>100</v>
      </c>
      <c r="BE7" s="68"/>
      <c r="BF7" s="68"/>
      <c r="BG7" s="51"/>
      <c r="BH7" s="46"/>
      <c r="BI7" s="77"/>
      <c r="BJ7" s="77"/>
      <c r="BK7" s="71"/>
      <c r="BL7" s="68"/>
      <c r="BM7" s="47" t="s">
        <v>109</v>
      </c>
      <c r="BN7" s="68"/>
      <c r="BO7" s="68"/>
      <c r="BP7" s="68"/>
      <c r="BQ7" s="51"/>
      <c r="BR7" s="46"/>
      <c r="BS7" s="51"/>
      <c r="BT7" s="49"/>
    </row>
    <row r="8" spans="2:72" ht="12" customHeight="1">
      <c r="B8" s="12"/>
      <c r="C8" s="13" t="s">
        <v>127</v>
      </c>
      <c r="D8" s="30">
        <v>0</v>
      </c>
      <c r="E8" s="30">
        <v>0</v>
      </c>
      <c r="F8" s="30">
        <v>0</v>
      </c>
      <c r="G8" s="30">
        <v>3068.505</v>
      </c>
      <c r="H8" s="30">
        <v>0</v>
      </c>
      <c r="I8" s="30">
        <v>0</v>
      </c>
      <c r="J8" s="30">
        <v>0</v>
      </c>
      <c r="K8" s="31">
        <f>SUM(G8:J8)</f>
        <v>3068.505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3113.55</v>
      </c>
      <c r="AA8" s="30">
        <v>2020</v>
      </c>
      <c r="AB8" s="30">
        <v>225.7543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f>SUM(M8:AH8)</f>
        <v>5359.3043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0</v>
      </c>
      <c r="AT8" s="30">
        <v>0</v>
      </c>
      <c r="AU8" s="30">
        <v>0</v>
      </c>
      <c r="AV8" s="30">
        <v>0</v>
      </c>
      <c r="AW8" s="30">
        <v>0</v>
      </c>
      <c r="AX8" s="30">
        <f>SUM(AJ8:AW8)</f>
        <v>0</v>
      </c>
      <c r="AY8" s="30">
        <v>0</v>
      </c>
      <c r="AZ8" s="30">
        <v>0</v>
      </c>
      <c r="BA8" s="30">
        <v>0</v>
      </c>
      <c r="BB8" s="30">
        <v>0</v>
      </c>
      <c r="BC8" s="30">
        <v>0</v>
      </c>
      <c r="BD8" s="30">
        <v>0</v>
      </c>
      <c r="BE8" s="30">
        <v>0</v>
      </c>
      <c r="BF8" s="30">
        <f>SUM(AY8:BE8)</f>
        <v>0</v>
      </c>
      <c r="BG8" s="30">
        <v>0</v>
      </c>
      <c r="BH8" s="30">
        <v>0</v>
      </c>
      <c r="BI8" s="30">
        <v>0</v>
      </c>
      <c r="BJ8" s="30">
        <v>0</v>
      </c>
      <c r="BK8" s="30">
        <v>0</v>
      </c>
      <c r="BL8" s="30">
        <f>SUM(BI8:BK8)</f>
        <v>0</v>
      </c>
      <c r="BM8" s="30">
        <v>0</v>
      </c>
      <c r="BN8" s="30">
        <v>0</v>
      </c>
      <c r="BO8" s="30">
        <v>0</v>
      </c>
      <c r="BP8" s="30">
        <f>SUM(BN8:BO8)</f>
        <v>0</v>
      </c>
      <c r="BQ8" s="30">
        <v>0</v>
      </c>
      <c r="BR8" s="30">
        <v>0</v>
      </c>
      <c r="BS8" s="30">
        <v>0</v>
      </c>
      <c r="BT8" s="32">
        <f>SUM(D8:F8,K8:L8,AI8,AX8,BF8:BH8,BL8:BM8,BP8:BS8)</f>
        <v>8427.8093</v>
      </c>
    </row>
    <row r="9" spans="2:72" ht="12" customHeight="1">
      <c r="B9" s="8" t="s">
        <v>0</v>
      </c>
      <c r="C9" s="14" t="s">
        <v>128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4">
        <f aca="true" t="shared" si="0" ref="K9:K58">SUM(G9:J9)</f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608.2581</v>
      </c>
      <c r="V9" s="33">
        <v>1649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f aca="true" t="shared" si="1" ref="AI9:AI58">SUM(M9:AH9)</f>
        <v>2257.2581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f aca="true" t="shared" si="2" ref="AX9:AX58">SUM(AJ9:AW9)</f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f aca="true" t="shared" si="3" ref="BF9:BF58">SUM(AY9:BE9)</f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f aca="true" t="shared" si="4" ref="BL9:BL58">SUM(BI9:BK9)</f>
        <v>0</v>
      </c>
      <c r="BM9" s="33">
        <v>22238.9229</v>
      </c>
      <c r="BN9" s="33">
        <v>0</v>
      </c>
      <c r="BO9" s="33">
        <v>0</v>
      </c>
      <c r="BP9" s="33">
        <f aca="true" t="shared" si="5" ref="BP9:BP58">SUM(BN9:BO9)</f>
        <v>0</v>
      </c>
      <c r="BQ9" s="33">
        <v>0</v>
      </c>
      <c r="BR9" s="33">
        <v>0</v>
      </c>
      <c r="BS9" s="33">
        <v>0</v>
      </c>
      <c r="BT9" s="35">
        <f aca="true" t="shared" si="6" ref="BT9:BT58">SUM(D9:F9,K9:L9,AI9,AX9,BF9:BH9,BL9:BM9,BP9:BS9)</f>
        <v>24496.181</v>
      </c>
    </row>
    <row r="10" spans="2:72" ht="12" customHeight="1">
      <c r="B10" s="8"/>
      <c r="C10" s="14" t="s">
        <v>129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681</v>
      </c>
      <c r="J10" s="33">
        <v>0</v>
      </c>
      <c r="K10" s="34">
        <f t="shared" si="0"/>
        <v>681</v>
      </c>
      <c r="L10" s="33">
        <v>3.234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0.716</v>
      </c>
      <c r="T10" s="33">
        <v>0</v>
      </c>
      <c r="U10" s="33">
        <v>238.36</v>
      </c>
      <c r="V10" s="33">
        <v>339.81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f t="shared" si="1"/>
        <v>578.886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0.07</v>
      </c>
      <c r="AQ10" s="33">
        <v>168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0.001</v>
      </c>
      <c r="AX10" s="33">
        <f t="shared" si="2"/>
        <v>168.071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f t="shared" si="3"/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f t="shared" si="4"/>
        <v>0</v>
      </c>
      <c r="BM10" s="33">
        <v>290.469</v>
      </c>
      <c r="BN10" s="33">
        <v>105</v>
      </c>
      <c r="BO10" s="33">
        <v>0</v>
      </c>
      <c r="BP10" s="33">
        <f t="shared" si="5"/>
        <v>105</v>
      </c>
      <c r="BQ10" s="33">
        <v>397.458</v>
      </c>
      <c r="BR10" s="33">
        <v>0</v>
      </c>
      <c r="BS10" s="33">
        <v>0</v>
      </c>
      <c r="BT10" s="35">
        <f t="shared" si="6"/>
        <v>2224.118</v>
      </c>
    </row>
    <row r="11" spans="2:72" ht="12" customHeight="1">
      <c r="B11" s="8" t="s">
        <v>1</v>
      </c>
      <c r="C11" s="14" t="s">
        <v>130</v>
      </c>
      <c r="D11" s="33">
        <v>377.3926</v>
      </c>
      <c r="E11" s="33">
        <v>100.7304</v>
      </c>
      <c r="F11" s="33">
        <v>0</v>
      </c>
      <c r="G11" s="33">
        <v>2406.9076</v>
      </c>
      <c r="H11" s="33">
        <v>0</v>
      </c>
      <c r="I11" s="33">
        <v>0</v>
      </c>
      <c r="J11" s="33">
        <v>198909.1208</v>
      </c>
      <c r="K11" s="36">
        <f t="shared" si="0"/>
        <v>201316.0284</v>
      </c>
      <c r="L11" s="33">
        <v>1869762.5744</v>
      </c>
      <c r="M11" s="33">
        <v>208.8629</v>
      </c>
      <c r="N11" s="33">
        <v>3965.4366</v>
      </c>
      <c r="O11" s="33">
        <v>0</v>
      </c>
      <c r="P11" s="33">
        <v>0</v>
      </c>
      <c r="Q11" s="33">
        <v>355.0399</v>
      </c>
      <c r="R11" s="33">
        <v>292.5815</v>
      </c>
      <c r="S11" s="33">
        <v>1730.0605</v>
      </c>
      <c r="T11" s="33">
        <v>0</v>
      </c>
      <c r="U11" s="33">
        <v>7717.9461</v>
      </c>
      <c r="V11" s="33">
        <v>47426.5119</v>
      </c>
      <c r="W11" s="33">
        <v>71.9432</v>
      </c>
      <c r="X11" s="33">
        <v>151.0435</v>
      </c>
      <c r="Y11" s="33">
        <v>0</v>
      </c>
      <c r="Z11" s="33">
        <v>1619669.0214</v>
      </c>
      <c r="AA11" s="33">
        <v>129228.3006</v>
      </c>
      <c r="AB11" s="33">
        <v>4728.8507</v>
      </c>
      <c r="AC11" s="33">
        <v>24.9284</v>
      </c>
      <c r="AD11" s="33">
        <v>3175.634</v>
      </c>
      <c r="AE11" s="33">
        <v>796.1838</v>
      </c>
      <c r="AF11" s="33">
        <v>24924.2321</v>
      </c>
      <c r="AG11" s="33">
        <v>0.4</v>
      </c>
      <c r="AH11" s="33">
        <v>3022.5568</v>
      </c>
      <c r="AI11" s="33">
        <f t="shared" si="1"/>
        <v>1847489.5339</v>
      </c>
      <c r="AJ11" s="33">
        <v>1256.8512</v>
      </c>
      <c r="AK11" s="33">
        <v>0</v>
      </c>
      <c r="AL11" s="33">
        <v>0</v>
      </c>
      <c r="AM11" s="33">
        <v>0</v>
      </c>
      <c r="AN11" s="33">
        <v>0</v>
      </c>
      <c r="AO11" s="33">
        <v>124433.4209</v>
      </c>
      <c r="AP11" s="33">
        <v>0</v>
      </c>
      <c r="AQ11" s="33">
        <v>44470.8184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0.15</v>
      </c>
      <c r="AX11" s="33">
        <f t="shared" si="2"/>
        <v>170161.24049999999</v>
      </c>
      <c r="AY11" s="33">
        <v>26.4678</v>
      </c>
      <c r="AZ11" s="33">
        <v>0</v>
      </c>
      <c r="BA11" s="33">
        <v>0.2066</v>
      </c>
      <c r="BB11" s="33">
        <v>0</v>
      </c>
      <c r="BC11" s="33">
        <v>26.4951</v>
      </c>
      <c r="BD11" s="33">
        <v>16290.167</v>
      </c>
      <c r="BE11" s="33">
        <v>0</v>
      </c>
      <c r="BF11" s="33">
        <f t="shared" si="3"/>
        <v>16343.3365</v>
      </c>
      <c r="BG11" s="33">
        <v>0</v>
      </c>
      <c r="BH11" s="33">
        <v>0</v>
      </c>
      <c r="BI11" s="33">
        <v>0</v>
      </c>
      <c r="BJ11" s="33">
        <v>69.2818</v>
      </c>
      <c r="BK11" s="33">
        <v>0</v>
      </c>
      <c r="BL11" s="33">
        <f t="shared" si="4"/>
        <v>69.2818</v>
      </c>
      <c r="BM11" s="33">
        <v>855.0092</v>
      </c>
      <c r="BN11" s="33">
        <v>662.679</v>
      </c>
      <c r="BO11" s="33">
        <v>3649.02</v>
      </c>
      <c r="BP11" s="33">
        <f t="shared" si="5"/>
        <v>4311.699</v>
      </c>
      <c r="BQ11" s="33">
        <v>14.5117</v>
      </c>
      <c r="BR11" s="33">
        <v>179.8578</v>
      </c>
      <c r="BS11" s="33">
        <v>4.5752</v>
      </c>
      <c r="BT11" s="35">
        <f t="shared" si="6"/>
        <v>4110985.7714000004</v>
      </c>
    </row>
    <row r="12" spans="2:72" ht="12" customHeight="1">
      <c r="B12" s="15"/>
      <c r="C12" s="16" t="s">
        <v>2</v>
      </c>
      <c r="D12" s="37">
        <f aca="true" t="shared" si="7" ref="D12:J12">SUM(D8:D11)</f>
        <v>377.3926</v>
      </c>
      <c r="E12" s="37">
        <f t="shared" si="7"/>
        <v>100.7304</v>
      </c>
      <c r="F12" s="37">
        <f t="shared" si="7"/>
        <v>0</v>
      </c>
      <c r="G12" s="37">
        <f t="shared" si="7"/>
        <v>5475.4126</v>
      </c>
      <c r="H12" s="37">
        <f t="shared" si="7"/>
        <v>0</v>
      </c>
      <c r="I12" s="37">
        <f t="shared" si="7"/>
        <v>681</v>
      </c>
      <c r="J12" s="37">
        <f t="shared" si="7"/>
        <v>198909.1208</v>
      </c>
      <c r="K12" s="37">
        <f t="shared" si="0"/>
        <v>205065.53340000001</v>
      </c>
      <c r="L12" s="37">
        <f aca="true" t="shared" si="8" ref="L12:AH12">SUM(L8:L11)</f>
        <v>1869765.8084</v>
      </c>
      <c r="M12" s="37">
        <f t="shared" si="8"/>
        <v>208.8629</v>
      </c>
      <c r="N12" s="37">
        <f t="shared" si="8"/>
        <v>3965.4366</v>
      </c>
      <c r="O12" s="37">
        <f t="shared" si="8"/>
        <v>0</v>
      </c>
      <c r="P12" s="37">
        <f t="shared" si="8"/>
        <v>0</v>
      </c>
      <c r="Q12" s="37">
        <f t="shared" si="8"/>
        <v>355.0399</v>
      </c>
      <c r="R12" s="37">
        <f t="shared" si="8"/>
        <v>292.5815</v>
      </c>
      <c r="S12" s="37">
        <f t="shared" si="8"/>
        <v>1730.7765</v>
      </c>
      <c r="T12" s="37">
        <f t="shared" si="8"/>
        <v>0</v>
      </c>
      <c r="U12" s="37">
        <f t="shared" si="8"/>
        <v>8564.5642</v>
      </c>
      <c r="V12" s="37">
        <f t="shared" si="8"/>
        <v>49415.321899999995</v>
      </c>
      <c r="W12" s="37">
        <f t="shared" si="8"/>
        <v>71.9432</v>
      </c>
      <c r="X12" s="37">
        <f t="shared" si="8"/>
        <v>151.0435</v>
      </c>
      <c r="Y12" s="37">
        <f t="shared" si="8"/>
        <v>0</v>
      </c>
      <c r="Z12" s="37">
        <f t="shared" si="8"/>
        <v>1622782.5714</v>
      </c>
      <c r="AA12" s="37">
        <f t="shared" si="8"/>
        <v>131248.30060000002</v>
      </c>
      <c r="AB12" s="37">
        <f t="shared" si="8"/>
        <v>4954.605</v>
      </c>
      <c r="AC12" s="37">
        <f t="shared" si="8"/>
        <v>24.9284</v>
      </c>
      <c r="AD12" s="37">
        <f t="shared" si="8"/>
        <v>3175.634</v>
      </c>
      <c r="AE12" s="37">
        <f t="shared" si="8"/>
        <v>796.1838</v>
      </c>
      <c r="AF12" s="37">
        <f t="shared" si="8"/>
        <v>24924.2321</v>
      </c>
      <c r="AG12" s="37">
        <f t="shared" si="8"/>
        <v>0.4</v>
      </c>
      <c r="AH12" s="37">
        <f t="shared" si="8"/>
        <v>3022.5568</v>
      </c>
      <c r="AI12" s="37">
        <f t="shared" si="1"/>
        <v>1855684.9822999998</v>
      </c>
      <c r="AJ12" s="37">
        <f aca="true" t="shared" si="9" ref="AJ12:AW12">SUM(AJ8:AJ11)</f>
        <v>1256.8512</v>
      </c>
      <c r="AK12" s="37">
        <f t="shared" si="9"/>
        <v>0</v>
      </c>
      <c r="AL12" s="37">
        <f t="shared" si="9"/>
        <v>0</v>
      </c>
      <c r="AM12" s="37">
        <f t="shared" si="9"/>
        <v>0</v>
      </c>
      <c r="AN12" s="37">
        <f t="shared" si="9"/>
        <v>0</v>
      </c>
      <c r="AO12" s="37">
        <f t="shared" si="9"/>
        <v>124433.4209</v>
      </c>
      <c r="AP12" s="37">
        <f t="shared" si="9"/>
        <v>0.07</v>
      </c>
      <c r="AQ12" s="37">
        <f t="shared" si="9"/>
        <v>44638.8184</v>
      </c>
      <c r="AR12" s="37">
        <f t="shared" si="9"/>
        <v>0</v>
      </c>
      <c r="AS12" s="37">
        <f t="shared" si="9"/>
        <v>0</v>
      </c>
      <c r="AT12" s="37">
        <f t="shared" si="9"/>
        <v>0</v>
      </c>
      <c r="AU12" s="37">
        <f t="shared" si="9"/>
        <v>0</v>
      </c>
      <c r="AV12" s="37">
        <f t="shared" si="9"/>
        <v>0</v>
      </c>
      <c r="AW12" s="37">
        <f t="shared" si="9"/>
        <v>0.151</v>
      </c>
      <c r="AX12" s="37">
        <f t="shared" si="2"/>
        <v>170329.3115</v>
      </c>
      <c r="AY12" s="37">
        <f aca="true" t="shared" si="10" ref="AY12:BE12">SUM(AY8:AY11)</f>
        <v>26.4678</v>
      </c>
      <c r="AZ12" s="37">
        <f t="shared" si="10"/>
        <v>0</v>
      </c>
      <c r="BA12" s="37">
        <f t="shared" si="10"/>
        <v>0.2066</v>
      </c>
      <c r="BB12" s="37">
        <f t="shared" si="10"/>
        <v>0</v>
      </c>
      <c r="BC12" s="37">
        <f t="shared" si="10"/>
        <v>26.4951</v>
      </c>
      <c r="BD12" s="37">
        <f t="shared" si="10"/>
        <v>16290.167</v>
      </c>
      <c r="BE12" s="37">
        <f t="shared" si="10"/>
        <v>0</v>
      </c>
      <c r="BF12" s="37">
        <f t="shared" si="3"/>
        <v>16343.3365</v>
      </c>
      <c r="BG12" s="37">
        <f>SUM(BG8:BG11)</f>
        <v>0</v>
      </c>
      <c r="BH12" s="37">
        <f>SUM(BH8:BH11)</f>
        <v>0</v>
      </c>
      <c r="BI12" s="37">
        <f>SUM(BI8:BI11)</f>
        <v>0</v>
      </c>
      <c r="BJ12" s="37">
        <f>SUM(BJ8:BJ11)</f>
        <v>69.2818</v>
      </c>
      <c r="BK12" s="37">
        <f>SUM(BK8:BK11)</f>
        <v>0</v>
      </c>
      <c r="BL12" s="37">
        <f t="shared" si="4"/>
        <v>69.2818</v>
      </c>
      <c r="BM12" s="37">
        <f>SUM(BM8:BM11)</f>
        <v>23384.401100000003</v>
      </c>
      <c r="BN12" s="37">
        <f>SUM(BN8:BN11)</f>
        <v>767.679</v>
      </c>
      <c r="BO12" s="37">
        <f>SUM(BO8:BO11)</f>
        <v>3649.02</v>
      </c>
      <c r="BP12" s="37">
        <f t="shared" si="5"/>
        <v>4416.699</v>
      </c>
      <c r="BQ12" s="37">
        <f>SUM(BQ8:BQ11)</f>
        <v>411.96970000000005</v>
      </c>
      <c r="BR12" s="37">
        <f>SUM(BR8:BR11)</f>
        <v>179.8578</v>
      </c>
      <c r="BS12" s="37">
        <f>SUM(BS8:BS11)</f>
        <v>4.5752</v>
      </c>
      <c r="BT12" s="38">
        <f t="shared" si="6"/>
        <v>4146133.879699999</v>
      </c>
    </row>
    <row r="13" spans="2:72" ht="12" customHeight="1">
      <c r="B13" s="8"/>
      <c r="C13" s="17" t="s">
        <v>131</v>
      </c>
      <c r="D13" s="33">
        <v>23373.2645</v>
      </c>
      <c r="E13" s="33">
        <v>0</v>
      </c>
      <c r="F13" s="33">
        <v>681.5751</v>
      </c>
      <c r="G13" s="33">
        <v>0</v>
      </c>
      <c r="H13" s="33">
        <v>0</v>
      </c>
      <c r="I13" s="33">
        <v>0</v>
      </c>
      <c r="J13" s="33">
        <v>0</v>
      </c>
      <c r="K13" s="34">
        <f t="shared" si="0"/>
        <v>0</v>
      </c>
      <c r="L13" s="33">
        <v>0</v>
      </c>
      <c r="M13" s="33">
        <v>416414.0764</v>
      </c>
      <c r="N13" s="33">
        <v>59084.1724</v>
      </c>
      <c r="O13" s="33">
        <v>38.9457</v>
      </c>
      <c r="P13" s="33">
        <v>0</v>
      </c>
      <c r="Q13" s="33">
        <v>21.1274</v>
      </c>
      <c r="R13" s="33">
        <v>0</v>
      </c>
      <c r="S13" s="33">
        <v>7016.6992</v>
      </c>
      <c r="T13" s="33">
        <v>0.5026</v>
      </c>
      <c r="U13" s="33">
        <v>5511.6878</v>
      </c>
      <c r="V13" s="33">
        <v>145.7305</v>
      </c>
      <c r="W13" s="33">
        <v>0.0538</v>
      </c>
      <c r="X13" s="33">
        <v>0</v>
      </c>
      <c r="Y13" s="33">
        <v>346.463</v>
      </c>
      <c r="Z13" s="33">
        <v>0.1448</v>
      </c>
      <c r="AA13" s="33">
        <v>0.2835</v>
      </c>
      <c r="AB13" s="33">
        <v>0</v>
      </c>
      <c r="AC13" s="33">
        <v>0.564</v>
      </c>
      <c r="AD13" s="33">
        <v>47.0581</v>
      </c>
      <c r="AE13" s="33">
        <v>0.1473</v>
      </c>
      <c r="AF13" s="33">
        <v>10.987</v>
      </c>
      <c r="AG13" s="33">
        <v>0.115</v>
      </c>
      <c r="AH13" s="33">
        <v>559.886</v>
      </c>
      <c r="AI13" s="33">
        <f t="shared" si="1"/>
        <v>489198.64450000005</v>
      </c>
      <c r="AJ13" s="33">
        <v>26243.3439</v>
      </c>
      <c r="AK13" s="33">
        <v>0.2013</v>
      </c>
      <c r="AL13" s="33">
        <v>0.7266</v>
      </c>
      <c r="AM13" s="33">
        <v>52074.0855</v>
      </c>
      <c r="AN13" s="33">
        <v>162283.8196</v>
      </c>
      <c r="AO13" s="33">
        <v>0</v>
      </c>
      <c r="AP13" s="33">
        <v>133.5979</v>
      </c>
      <c r="AQ13" s="33">
        <v>0</v>
      </c>
      <c r="AR13" s="33">
        <v>0.0396</v>
      </c>
      <c r="AS13" s="33">
        <v>0</v>
      </c>
      <c r="AT13" s="33">
        <v>0</v>
      </c>
      <c r="AU13" s="33">
        <v>68.9891</v>
      </c>
      <c r="AV13" s="33">
        <v>2326.0771</v>
      </c>
      <c r="AW13" s="33">
        <v>84.5917</v>
      </c>
      <c r="AX13" s="33">
        <f t="shared" si="2"/>
        <v>243215.47229999996</v>
      </c>
      <c r="AY13" s="33">
        <v>92511.0707</v>
      </c>
      <c r="AZ13" s="33">
        <v>0.0297</v>
      </c>
      <c r="BA13" s="33">
        <v>57019.7815</v>
      </c>
      <c r="BB13" s="33">
        <v>0.1091</v>
      </c>
      <c r="BC13" s="33">
        <v>0</v>
      </c>
      <c r="BD13" s="33">
        <v>6748.7714</v>
      </c>
      <c r="BE13" s="33">
        <v>14800.2426</v>
      </c>
      <c r="BF13" s="33">
        <f t="shared" si="3"/>
        <v>171080.00499999998</v>
      </c>
      <c r="BG13" s="33">
        <v>0.6151</v>
      </c>
      <c r="BH13" s="33">
        <v>0</v>
      </c>
      <c r="BI13" s="33">
        <v>189.5383</v>
      </c>
      <c r="BJ13" s="33">
        <v>1064.7575</v>
      </c>
      <c r="BK13" s="33">
        <v>0.2204</v>
      </c>
      <c r="BL13" s="33">
        <f t="shared" si="4"/>
        <v>1254.5161999999998</v>
      </c>
      <c r="BM13" s="33">
        <v>0</v>
      </c>
      <c r="BN13" s="33">
        <v>23128.7411</v>
      </c>
      <c r="BO13" s="33">
        <v>2913.3527</v>
      </c>
      <c r="BP13" s="33">
        <f t="shared" si="5"/>
        <v>26042.0938</v>
      </c>
      <c r="BQ13" s="33">
        <v>1127.2564</v>
      </c>
      <c r="BR13" s="33">
        <v>722.7446</v>
      </c>
      <c r="BS13" s="33">
        <v>3702.8327</v>
      </c>
      <c r="BT13" s="35">
        <f t="shared" si="6"/>
        <v>960399.0202</v>
      </c>
    </row>
    <row r="14" spans="2:72" ht="12" customHeight="1">
      <c r="B14" s="8"/>
      <c r="C14" s="17" t="s">
        <v>251</v>
      </c>
      <c r="D14" s="33">
        <v>138466.4411</v>
      </c>
      <c r="E14" s="33">
        <v>0</v>
      </c>
      <c r="F14" s="33">
        <v>4706.3223</v>
      </c>
      <c r="G14" s="33">
        <v>0</v>
      </c>
      <c r="H14" s="33">
        <v>0</v>
      </c>
      <c r="I14" s="33">
        <v>0</v>
      </c>
      <c r="J14" s="33">
        <v>0</v>
      </c>
      <c r="K14" s="34">
        <f t="shared" si="0"/>
        <v>0</v>
      </c>
      <c r="L14" s="33">
        <v>2317.1767</v>
      </c>
      <c r="M14" s="33">
        <v>12517.1788</v>
      </c>
      <c r="N14" s="33">
        <v>99956.7881</v>
      </c>
      <c r="O14" s="33">
        <v>74.5156</v>
      </c>
      <c r="P14" s="33">
        <v>0</v>
      </c>
      <c r="Q14" s="33">
        <v>0</v>
      </c>
      <c r="R14" s="33">
        <v>0</v>
      </c>
      <c r="S14" s="33">
        <v>0</v>
      </c>
      <c r="T14" s="33">
        <v>0.1091</v>
      </c>
      <c r="U14" s="33">
        <v>128.3979</v>
      </c>
      <c r="V14" s="33">
        <v>0</v>
      </c>
      <c r="W14" s="33">
        <v>11.2584</v>
      </c>
      <c r="X14" s="33">
        <v>0</v>
      </c>
      <c r="Y14" s="33">
        <v>0</v>
      </c>
      <c r="Z14" s="33">
        <v>64.38</v>
      </c>
      <c r="AA14" s="33">
        <v>0</v>
      </c>
      <c r="AB14" s="33">
        <v>0</v>
      </c>
      <c r="AC14" s="33">
        <v>0</v>
      </c>
      <c r="AD14" s="33">
        <v>0</v>
      </c>
      <c r="AE14" s="33">
        <v>1.2326</v>
      </c>
      <c r="AF14" s="33">
        <v>0.1336</v>
      </c>
      <c r="AG14" s="33">
        <v>0.0916</v>
      </c>
      <c r="AH14" s="33">
        <v>0</v>
      </c>
      <c r="AI14" s="33">
        <f t="shared" si="1"/>
        <v>112754.08570000001</v>
      </c>
      <c r="AJ14" s="33">
        <v>1687.4444</v>
      </c>
      <c r="AK14" s="33">
        <v>0</v>
      </c>
      <c r="AL14" s="33">
        <v>0</v>
      </c>
      <c r="AM14" s="33">
        <v>864.1976</v>
      </c>
      <c r="AN14" s="33">
        <v>147658.4918</v>
      </c>
      <c r="AO14" s="33">
        <v>0</v>
      </c>
      <c r="AP14" s="33">
        <v>0.025</v>
      </c>
      <c r="AQ14" s="33">
        <v>0</v>
      </c>
      <c r="AR14" s="33">
        <v>1.6011</v>
      </c>
      <c r="AS14" s="33">
        <v>3.2317</v>
      </c>
      <c r="AT14" s="33">
        <v>0</v>
      </c>
      <c r="AU14" s="33">
        <v>4055.9151</v>
      </c>
      <c r="AV14" s="33">
        <v>11502.1608</v>
      </c>
      <c r="AW14" s="33">
        <v>0.2847</v>
      </c>
      <c r="AX14" s="33">
        <f t="shared" si="2"/>
        <v>165773.3522</v>
      </c>
      <c r="AY14" s="33">
        <v>1702.9246</v>
      </c>
      <c r="AZ14" s="33">
        <v>0</v>
      </c>
      <c r="BA14" s="33">
        <v>18057.7413</v>
      </c>
      <c r="BB14" s="33">
        <v>0</v>
      </c>
      <c r="BC14" s="33">
        <v>0</v>
      </c>
      <c r="BD14" s="33">
        <v>1361.6902</v>
      </c>
      <c r="BE14" s="33">
        <v>248.1198</v>
      </c>
      <c r="BF14" s="33">
        <f t="shared" si="3"/>
        <v>21370.4759</v>
      </c>
      <c r="BG14" s="33">
        <v>0</v>
      </c>
      <c r="BH14" s="33">
        <v>0</v>
      </c>
      <c r="BI14" s="33">
        <v>0</v>
      </c>
      <c r="BJ14" s="33">
        <v>218.6085</v>
      </c>
      <c r="BK14" s="33">
        <v>0</v>
      </c>
      <c r="BL14" s="33">
        <f t="shared" si="4"/>
        <v>218.6085</v>
      </c>
      <c r="BM14" s="33">
        <v>0</v>
      </c>
      <c r="BN14" s="33">
        <v>16027.3118</v>
      </c>
      <c r="BO14" s="33">
        <v>4534.7408</v>
      </c>
      <c r="BP14" s="33">
        <f t="shared" si="5"/>
        <v>20562.0526</v>
      </c>
      <c r="BQ14" s="33">
        <v>0.1994</v>
      </c>
      <c r="BR14" s="33">
        <v>25.8354</v>
      </c>
      <c r="BS14" s="33">
        <v>600.0053</v>
      </c>
      <c r="BT14" s="35">
        <f t="shared" si="6"/>
        <v>466794.5551</v>
      </c>
    </row>
    <row r="15" spans="2:72" ht="12" customHeight="1">
      <c r="B15" s="8"/>
      <c r="C15" s="17" t="s">
        <v>132</v>
      </c>
      <c r="D15" s="33">
        <v>36.2261</v>
      </c>
      <c r="E15" s="33">
        <v>0</v>
      </c>
      <c r="F15" s="33">
        <v>50.7263</v>
      </c>
      <c r="G15" s="33">
        <v>0.0875</v>
      </c>
      <c r="H15" s="33">
        <v>0</v>
      </c>
      <c r="I15" s="33">
        <v>0</v>
      </c>
      <c r="J15" s="33">
        <v>0.6512</v>
      </c>
      <c r="K15" s="34">
        <f t="shared" si="0"/>
        <v>0.7387</v>
      </c>
      <c r="L15" s="33">
        <v>24.519</v>
      </c>
      <c r="M15" s="33">
        <v>24.2385</v>
      </c>
      <c r="N15" s="33">
        <v>0.1036</v>
      </c>
      <c r="O15" s="33">
        <v>26026.8803</v>
      </c>
      <c r="P15" s="33">
        <v>5379.4255</v>
      </c>
      <c r="Q15" s="33">
        <v>5.9815</v>
      </c>
      <c r="R15" s="33">
        <v>34.2348</v>
      </c>
      <c r="S15" s="33">
        <v>307.7071</v>
      </c>
      <c r="T15" s="33">
        <v>14.9729</v>
      </c>
      <c r="U15" s="33">
        <v>1781.0185</v>
      </c>
      <c r="V15" s="33">
        <v>0.0883</v>
      </c>
      <c r="W15" s="33">
        <v>43.5115</v>
      </c>
      <c r="X15" s="33">
        <v>913.9896</v>
      </c>
      <c r="Y15" s="33">
        <v>1.0357</v>
      </c>
      <c r="Z15" s="33">
        <v>118.5687</v>
      </c>
      <c r="AA15" s="33">
        <v>1.6061</v>
      </c>
      <c r="AB15" s="33">
        <v>27.4668</v>
      </c>
      <c r="AC15" s="33">
        <v>123.493</v>
      </c>
      <c r="AD15" s="33">
        <v>179.6327</v>
      </c>
      <c r="AE15" s="33">
        <v>99.7297</v>
      </c>
      <c r="AF15" s="33">
        <v>4514.8861</v>
      </c>
      <c r="AG15" s="33">
        <v>47.3172</v>
      </c>
      <c r="AH15" s="33">
        <v>1308.2226</v>
      </c>
      <c r="AI15" s="33">
        <f t="shared" si="1"/>
        <v>40954.11070000002</v>
      </c>
      <c r="AJ15" s="33">
        <v>1136.3191</v>
      </c>
      <c r="AK15" s="33">
        <v>3596.2404</v>
      </c>
      <c r="AL15" s="33">
        <v>601.3381</v>
      </c>
      <c r="AM15" s="33">
        <v>0</v>
      </c>
      <c r="AN15" s="33">
        <v>0</v>
      </c>
      <c r="AO15" s="33">
        <v>17.5143</v>
      </c>
      <c r="AP15" s="33">
        <v>4.121</v>
      </c>
      <c r="AQ15" s="33">
        <v>0</v>
      </c>
      <c r="AR15" s="33">
        <v>58.7225</v>
      </c>
      <c r="AS15" s="33">
        <v>74.1059</v>
      </c>
      <c r="AT15" s="33">
        <v>2.0224</v>
      </c>
      <c r="AU15" s="33">
        <v>506.7881</v>
      </c>
      <c r="AV15" s="33">
        <v>756.8769</v>
      </c>
      <c r="AW15" s="33">
        <v>43.6313</v>
      </c>
      <c r="AX15" s="33">
        <f t="shared" si="2"/>
        <v>6797.679999999999</v>
      </c>
      <c r="AY15" s="33">
        <v>65.278</v>
      </c>
      <c r="AZ15" s="33">
        <v>405.7651</v>
      </c>
      <c r="BA15" s="33">
        <v>0</v>
      </c>
      <c r="BB15" s="33">
        <v>0</v>
      </c>
      <c r="BC15" s="33">
        <v>0.1355</v>
      </c>
      <c r="BD15" s="33">
        <v>8.6936</v>
      </c>
      <c r="BE15" s="33">
        <v>0</v>
      </c>
      <c r="BF15" s="33">
        <f t="shared" si="3"/>
        <v>479.8722</v>
      </c>
      <c r="BG15" s="33">
        <v>0.2473</v>
      </c>
      <c r="BH15" s="33">
        <v>0</v>
      </c>
      <c r="BI15" s="33">
        <v>37.6397</v>
      </c>
      <c r="BJ15" s="33">
        <v>2047.1941</v>
      </c>
      <c r="BK15" s="33">
        <v>1.662</v>
      </c>
      <c r="BL15" s="33">
        <f t="shared" si="4"/>
        <v>2086.4957999999997</v>
      </c>
      <c r="BM15" s="33">
        <v>1.3153</v>
      </c>
      <c r="BN15" s="33">
        <v>76.2899</v>
      </c>
      <c r="BO15" s="33">
        <v>102.413</v>
      </c>
      <c r="BP15" s="33">
        <f t="shared" si="5"/>
        <v>178.7029</v>
      </c>
      <c r="BQ15" s="33">
        <v>110.3708</v>
      </c>
      <c r="BR15" s="33">
        <v>16.0185</v>
      </c>
      <c r="BS15" s="33">
        <v>1110.7577</v>
      </c>
      <c r="BT15" s="35">
        <f t="shared" si="6"/>
        <v>51847.78130000001</v>
      </c>
    </row>
    <row r="16" spans="2:72" ht="12" customHeight="1">
      <c r="B16" s="8"/>
      <c r="C16" s="17" t="s">
        <v>133</v>
      </c>
      <c r="D16" s="33">
        <v>38.5926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4">
        <f t="shared" si="0"/>
        <v>0</v>
      </c>
      <c r="L16" s="33">
        <v>204.6012</v>
      </c>
      <c r="M16" s="33">
        <v>20.2109</v>
      </c>
      <c r="N16" s="33">
        <v>0.7794</v>
      </c>
      <c r="O16" s="33">
        <v>1326.016</v>
      </c>
      <c r="P16" s="33">
        <v>5475.0158</v>
      </c>
      <c r="Q16" s="33">
        <v>0</v>
      </c>
      <c r="R16" s="33">
        <v>1.239</v>
      </c>
      <c r="S16" s="33">
        <v>34.6745</v>
      </c>
      <c r="T16" s="33">
        <v>18.2955</v>
      </c>
      <c r="U16" s="33">
        <v>204.203</v>
      </c>
      <c r="V16" s="33">
        <v>0</v>
      </c>
      <c r="W16" s="33">
        <v>178.0107</v>
      </c>
      <c r="X16" s="33">
        <v>61.8415</v>
      </c>
      <c r="Y16" s="33">
        <v>0</v>
      </c>
      <c r="Z16" s="33">
        <v>0</v>
      </c>
      <c r="AA16" s="33">
        <v>0</v>
      </c>
      <c r="AB16" s="33">
        <v>0</v>
      </c>
      <c r="AC16" s="33">
        <v>34.7452</v>
      </c>
      <c r="AD16" s="33">
        <v>14.4385</v>
      </c>
      <c r="AE16" s="33">
        <v>8.8686</v>
      </c>
      <c r="AF16" s="33">
        <v>2399.425</v>
      </c>
      <c r="AG16" s="33">
        <v>4.486</v>
      </c>
      <c r="AH16" s="33">
        <v>51.3757</v>
      </c>
      <c r="AI16" s="33">
        <f t="shared" si="1"/>
        <v>9833.625300000003</v>
      </c>
      <c r="AJ16" s="33">
        <v>223.5038</v>
      </c>
      <c r="AK16" s="33">
        <v>616.3624</v>
      </c>
      <c r="AL16" s="33">
        <v>4564.673</v>
      </c>
      <c r="AM16" s="33">
        <v>4.6165</v>
      </c>
      <c r="AN16" s="33">
        <v>0</v>
      </c>
      <c r="AO16" s="33">
        <v>0</v>
      </c>
      <c r="AP16" s="33">
        <v>0.319</v>
      </c>
      <c r="AQ16" s="33">
        <v>0</v>
      </c>
      <c r="AR16" s="33">
        <v>133.5412</v>
      </c>
      <c r="AS16" s="33">
        <v>35.3926</v>
      </c>
      <c r="AT16" s="33">
        <v>0</v>
      </c>
      <c r="AU16" s="33">
        <v>45.7501</v>
      </c>
      <c r="AV16" s="33">
        <v>191.8155</v>
      </c>
      <c r="AW16" s="33">
        <v>31.4864</v>
      </c>
      <c r="AX16" s="33">
        <f t="shared" si="2"/>
        <v>5847.460499999999</v>
      </c>
      <c r="AY16" s="33">
        <v>2111.2642</v>
      </c>
      <c r="AZ16" s="33">
        <v>1583.2547</v>
      </c>
      <c r="BA16" s="33">
        <v>5.5494</v>
      </c>
      <c r="BB16" s="33">
        <v>43.4733</v>
      </c>
      <c r="BC16" s="33">
        <v>3.1502</v>
      </c>
      <c r="BD16" s="33">
        <v>54.8193</v>
      </c>
      <c r="BE16" s="33">
        <v>0.4773</v>
      </c>
      <c r="BF16" s="33">
        <f t="shared" si="3"/>
        <v>3801.9884</v>
      </c>
      <c r="BG16" s="33">
        <v>2.4761</v>
      </c>
      <c r="BH16" s="33">
        <v>231.8539</v>
      </c>
      <c r="BI16" s="33">
        <v>82.8511</v>
      </c>
      <c r="BJ16" s="33">
        <v>42.8874</v>
      </c>
      <c r="BK16" s="33">
        <v>10.8488</v>
      </c>
      <c r="BL16" s="33">
        <f t="shared" si="4"/>
        <v>136.5873</v>
      </c>
      <c r="BM16" s="33">
        <v>0</v>
      </c>
      <c r="BN16" s="33">
        <v>1.9463</v>
      </c>
      <c r="BO16" s="33">
        <v>376.254</v>
      </c>
      <c r="BP16" s="33">
        <f t="shared" si="5"/>
        <v>378.2003</v>
      </c>
      <c r="BQ16" s="33">
        <v>0.9692</v>
      </c>
      <c r="BR16" s="33">
        <v>79.5754</v>
      </c>
      <c r="BS16" s="33">
        <v>248.8582</v>
      </c>
      <c r="BT16" s="35">
        <f t="shared" si="6"/>
        <v>20804.7884</v>
      </c>
    </row>
    <row r="17" spans="2:72" ht="12" customHeight="1">
      <c r="B17" s="8" t="s">
        <v>3</v>
      </c>
      <c r="C17" s="17" t="s">
        <v>4</v>
      </c>
      <c r="D17" s="33">
        <v>933.5089</v>
      </c>
      <c r="E17" s="33">
        <v>5155.5437</v>
      </c>
      <c r="F17" s="33">
        <v>3.2341</v>
      </c>
      <c r="G17" s="33">
        <v>0</v>
      </c>
      <c r="H17" s="33">
        <v>0</v>
      </c>
      <c r="I17" s="33">
        <v>0</v>
      </c>
      <c r="J17" s="33">
        <v>0</v>
      </c>
      <c r="K17" s="34">
        <f t="shared" si="0"/>
        <v>0</v>
      </c>
      <c r="L17" s="33">
        <v>70378.4582</v>
      </c>
      <c r="M17" s="33">
        <v>1163.0947</v>
      </c>
      <c r="N17" s="33">
        <v>492.2491</v>
      </c>
      <c r="O17" s="33">
        <v>0</v>
      </c>
      <c r="P17" s="33">
        <v>0</v>
      </c>
      <c r="Q17" s="33">
        <v>71067.4876</v>
      </c>
      <c r="R17" s="33">
        <v>7698.6528</v>
      </c>
      <c r="S17" s="33">
        <v>37476.7698</v>
      </c>
      <c r="T17" s="33">
        <v>1.8776</v>
      </c>
      <c r="U17" s="33">
        <v>202.8049</v>
      </c>
      <c r="V17" s="33">
        <v>27.2919</v>
      </c>
      <c r="W17" s="33">
        <v>257.2593</v>
      </c>
      <c r="X17" s="33">
        <v>45.2629</v>
      </c>
      <c r="Y17" s="33">
        <v>0</v>
      </c>
      <c r="Z17" s="33">
        <v>1933.0187</v>
      </c>
      <c r="AA17" s="33">
        <v>2156.9436</v>
      </c>
      <c r="AB17" s="33">
        <v>173.6605</v>
      </c>
      <c r="AC17" s="33">
        <v>10.8324</v>
      </c>
      <c r="AD17" s="33">
        <v>15.8745</v>
      </c>
      <c r="AE17" s="33">
        <v>706.1075</v>
      </c>
      <c r="AF17" s="33">
        <v>1223.2414</v>
      </c>
      <c r="AG17" s="33">
        <v>465.5898</v>
      </c>
      <c r="AH17" s="33">
        <v>2665.4873</v>
      </c>
      <c r="AI17" s="33">
        <f t="shared" si="1"/>
        <v>127783.5063</v>
      </c>
      <c r="AJ17" s="33">
        <v>1145.8559</v>
      </c>
      <c r="AK17" s="33">
        <v>0</v>
      </c>
      <c r="AL17" s="33">
        <v>139.8461</v>
      </c>
      <c r="AM17" s="33">
        <v>49.816</v>
      </c>
      <c r="AN17" s="33">
        <v>311.2895</v>
      </c>
      <c r="AO17" s="33">
        <v>97809.8559</v>
      </c>
      <c r="AP17" s="33">
        <v>0</v>
      </c>
      <c r="AQ17" s="33">
        <v>0</v>
      </c>
      <c r="AR17" s="33">
        <v>0</v>
      </c>
      <c r="AS17" s="33">
        <v>0.3573</v>
      </c>
      <c r="AT17" s="33">
        <v>6731.8523</v>
      </c>
      <c r="AU17" s="33">
        <v>0</v>
      </c>
      <c r="AV17" s="33">
        <v>401.0827</v>
      </c>
      <c r="AW17" s="33">
        <v>1.9592</v>
      </c>
      <c r="AX17" s="33">
        <f t="shared" si="2"/>
        <v>106591.91489999999</v>
      </c>
      <c r="AY17" s="33">
        <v>1201.7755</v>
      </c>
      <c r="AZ17" s="33">
        <v>0</v>
      </c>
      <c r="BA17" s="33">
        <v>146.9643</v>
      </c>
      <c r="BB17" s="33">
        <v>70.9129</v>
      </c>
      <c r="BC17" s="33">
        <v>441.288</v>
      </c>
      <c r="BD17" s="33">
        <v>954.6246</v>
      </c>
      <c r="BE17" s="33">
        <v>0</v>
      </c>
      <c r="BF17" s="33">
        <f t="shared" si="3"/>
        <v>2815.5653</v>
      </c>
      <c r="BG17" s="33">
        <v>0</v>
      </c>
      <c r="BH17" s="33">
        <v>0</v>
      </c>
      <c r="BI17" s="33">
        <v>218.0296</v>
      </c>
      <c r="BJ17" s="33">
        <v>0</v>
      </c>
      <c r="BK17" s="33">
        <v>0</v>
      </c>
      <c r="BL17" s="33">
        <f t="shared" si="4"/>
        <v>218.0296</v>
      </c>
      <c r="BM17" s="33">
        <v>0</v>
      </c>
      <c r="BN17" s="33">
        <v>401.4012</v>
      </c>
      <c r="BO17" s="33">
        <v>325.407</v>
      </c>
      <c r="BP17" s="33">
        <f t="shared" si="5"/>
        <v>726.8081999999999</v>
      </c>
      <c r="BQ17" s="33">
        <v>2.1027</v>
      </c>
      <c r="BR17" s="33">
        <v>405.1321</v>
      </c>
      <c r="BS17" s="33">
        <v>241.1052</v>
      </c>
      <c r="BT17" s="35">
        <f t="shared" si="6"/>
        <v>315254.9092</v>
      </c>
    </row>
    <row r="18" spans="2:72" ht="12" customHeight="1">
      <c r="B18" s="8"/>
      <c r="C18" s="17" t="s">
        <v>5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4">
        <f t="shared" si="0"/>
        <v>0</v>
      </c>
      <c r="L18" s="33">
        <v>7384.5766</v>
      </c>
      <c r="M18" s="33">
        <v>4.8449</v>
      </c>
      <c r="N18" s="33">
        <v>9.7985</v>
      </c>
      <c r="O18" s="33">
        <v>41.4823</v>
      </c>
      <c r="P18" s="33">
        <v>0</v>
      </c>
      <c r="Q18" s="33">
        <v>4020.9274</v>
      </c>
      <c r="R18" s="33">
        <v>10473.9477</v>
      </c>
      <c r="S18" s="33">
        <v>0</v>
      </c>
      <c r="T18" s="33">
        <v>0.5757</v>
      </c>
      <c r="U18" s="33">
        <v>261.8236</v>
      </c>
      <c r="V18" s="33">
        <v>0</v>
      </c>
      <c r="W18" s="33">
        <v>199.0493</v>
      </c>
      <c r="X18" s="33">
        <v>76.2576</v>
      </c>
      <c r="Y18" s="33">
        <v>0</v>
      </c>
      <c r="Z18" s="33">
        <v>22.9852</v>
      </c>
      <c r="AA18" s="33">
        <v>0</v>
      </c>
      <c r="AB18" s="33">
        <v>81.5181</v>
      </c>
      <c r="AC18" s="33">
        <v>1712.4315</v>
      </c>
      <c r="AD18" s="33">
        <v>106.7221</v>
      </c>
      <c r="AE18" s="33">
        <v>887.2687</v>
      </c>
      <c r="AF18" s="33">
        <v>211.9876</v>
      </c>
      <c r="AG18" s="33">
        <v>629.1039</v>
      </c>
      <c r="AH18" s="33">
        <v>1716.2428</v>
      </c>
      <c r="AI18" s="33">
        <f t="shared" si="1"/>
        <v>20456.9669</v>
      </c>
      <c r="AJ18" s="33">
        <v>399.7748</v>
      </c>
      <c r="AK18" s="33">
        <v>0</v>
      </c>
      <c r="AL18" s="33">
        <v>0.5032</v>
      </c>
      <c r="AM18" s="33">
        <v>0.6667</v>
      </c>
      <c r="AN18" s="33">
        <v>1.8869</v>
      </c>
      <c r="AO18" s="33">
        <v>303.1978</v>
      </c>
      <c r="AP18" s="33">
        <v>1.3691</v>
      </c>
      <c r="AQ18" s="33">
        <v>172.7854</v>
      </c>
      <c r="AR18" s="33">
        <v>0</v>
      </c>
      <c r="AS18" s="33">
        <v>2541.7013</v>
      </c>
      <c r="AT18" s="33">
        <v>11039.355</v>
      </c>
      <c r="AU18" s="33">
        <v>306.2698</v>
      </c>
      <c r="AV18" s="33">
        <v>20.484</v>
      </c>
      <c r="AW18" s="33">
        <v>183.7122</v>
      </c>
      <c r="AX18" s="33">
        <f t="shared" si="2"/>
        <v>14971.7062</v>
      </c>
      <c r="AY18" s="33">
        <v>3133.0532</v>
      </c>
      <c r="AZ18" s="33">
        <v>2.877</v>
      </c>
      <c r="BA18" s="33">
        <v>6.3388</v>
      </c>
      <c r="BB18" s="33">
        <v>0</v>
      </c>
      <c r="BC18" s="33">
        <v>4215.932</v>
      </c>
      <c r="BD18" s="33">
        <v>396.6591</v>
      </c>
      <c r="BE18" s="33">
        <v>22.0584</v>
      </c>
      <c r="BF18" s="33">
        <f t="shared" si="3"/>
        <v>7776.918499999999</v>
      </c>
      <c r="BG18" s="33">
        <v>0.1941</v>
      </c>
      <c r="BH18" s="33">
        <v>1.7478</v>
      </c>
      <c r="BI18" s="33">
        <v>64.2555</v>
      </c>
      <c r="BJ18" s="33">
        <v>173.0339</v>
      </c>
      <c r="BK18" s="33">
        <v>7.3512</v>
      </c>
      <c r="BL18" s="33">
        <f t="shared" si="4"/>
        <v>244.6406</v>
      </c>
      <c r="BM18" s="33">
        <v>10.7869</v>
      </c>
      <c r="BN18" s="33">
        <v>4.3669</v>
      </c>
      <c r="BO18" s="33">
        <v>485.2773</v>
      </c>
      <c r="BP18" s="33">
        <f t="shared" si="5"/>
        <v>489.6442</v>
      </c>
      <c r="BQ18" s="33">
        <v>390.9639</v>
      </c>
      <c r="BR18" s="33">
        <v>383.7077</v>
      </c>
      <c r="BS18" s="33">
        <v>126.9868</v>
      </c>
      <c r="BT18" s="35">
        <f t="shared" si="6"/>
        <v>52238.8402</v>
      </c>
    </row>
    <row r="19" spans="2:72" ht="12" customHeight="1">
      <c r="B19" s="8"/>
      <c r="C19" s="17" t="s">
        <v>34</v>
      </c>
      <c r="D19" s="33">
        <v>6862.7691</v>
      </c>
      <c r="E19" s="33">
        <v>0</v>
      </c>
      <c r="F19" s="33">
        <v>202.5264</v>
      </c>
      <c r="G19" s="33">
        <v>13.2347</v>
      </c>
      <c r="H19" s="33">
        <v>341.8408</v>
      </c>
      <c r="I19" s="33">
        <v>0</v>
      </c>
      <c r="J19" s="33">
        <v>0</v>
      </c>
      <c r="K19" s="34">
        <f t="shared" si="0"/>
        <v>355.0755</v>
      </c>
      <c r="L19" s="33">
        <v>283.0929</v>
      </c>
      <c r="M19" s="33">
        <v>27009.1961</v>
      </c>
      <c r="N19" s="33">
        <v>6818.526</v>
      </c>
      <c r="O19" s="33">
        <v>2868.8565</v>
      </c>
      <c r="P19" s="33">
        <v>270.702</v>
      </c>
      <c r="Q19" s="33">
        <v>718.8889</v>
      </c>
      <c r="R19" s="33">
        <v>556.2441</v>
      </c>
      <c r="S19" s="33">
        <v>270442.7272</v>
      </c>
      <c r="T19" s="33">
        <v>70609.026</v>
      </c>
      <c r="U19" s="33">
        <v>13390.6448</v>
      </c>
      <c r="V19" s="33">
        <v>953.3979</v>
      </c>
      <c r="W19" s="33">
        <v>5725.8947</v>
      </c>
      <c r="X19" s="33">
        <v>606.599</v>
      </c>
      <c r="Y19" s="33">
        <v>59.6575</v>
      </c>
      <c r="Z19" s="33">
        <v>2852.5018</v>
      </c>
      <c r="AA19" s="33">
        <v>113.9442</v>
      </c>
      <c r="AB19" s="33">
        <v>2837.585</v>
      </c>
      <c r="AC19" s="33">
        <v>1818.3034</v>
      </c>
      <c r="AD19" s="33">
        <v>1559.636</v>
      </c>
      <c r="AE19" s="33">
        <v>10685.6613</v>
      </c>
      <c r="AF19" s="33">
        <v>1496.8372</v>
      </c>
      <c r="AG19" s="33">
        <v>2017.8776</v>
      </c>
      <c r="AH19" s="33">
        <v>5638.6219</v>
      </c>
      <c r="AI19" s="33">
        <f t="shared" si="1"/>
        <v>429051.3291000001</v>
      </c>
      <c r="AJ19" s="33">
        <v>2941.5608</v>
      </c>
      <c r="AK19" s="33">
        <v>118.5817</v>
      </c>
      <c r="AL19" s="33">
        <v>273.6321</v>
      </c>
      <c r="AM19" s="33">
        <v>773.931</v>
      </c>
      <c r="AN19" s="33">
        <v>347.2965</v>
      </c>
      <c r="AO19" s="33">
        <v>1815.18</v>
      </c>
      <c r="AP19" s="33">
        <v>577.7972</v>
      </c>
      <c r="AQ19" s="33">
        <v>4.1149</v>
      </c>
      <c r="AR19" s="33">
        <v>43.0817</v>
      </c>
      <c r="AS19" s="33">
        <v>525.5421</v>
      </c>
      <c r="AT19" s="33">
        <v>14.7273</v>
      </c>
      <c r="AU19" s="33">
        <v>247.9358</v>
      </c>
      <c r="AV19" s="33">
        <v>49117.5794</v>
      </c>
      <c r="AW19" s="33">
        <v>9833.7766</v>
      </c>
      <c r="AX19" s="33">
        <f t="shared" si="2"/>
        <v>66634.7371</v>
      </c>
      <c r="AY19" s="33">
        <v>898.5871</v>
      </c>
      <c r="AZ19" s="33">
        <v>56.1791</v>
      </c>
      <c r="BA19" s="33">
        <v>277.0742</v>
      </c>
      <c r="BB19" s="33">
        <v>21.2549</v>
      </c>
      <c r="BC19" s="33">
        <v>489.4923</v>
      </c>
      <c r="BD19" s="33">
        <v>822.5097</v>
      </c>
      <c r="BE19" s="33">
        <v>1.2779</v>
      </c>
      <c r="BF19" s="33">
        <f t="shared" si="3"/>
        <v>2566.3752</v>
      </c>
      <c r="BG19" s="33">
        <v>193.5649</v>
      </c>
      <c r="BH19" s="33">
        <v>103.3967</v>
      </c>
      <c r="BI19" s="33">
        <v>1340.9805</v>
      </c>
      <c r="BJ19" s="33">
        <v>3806.023</v>
      </c>
      <c r="BK19" s="33">
        <v>0.3289</v>
      </c>
      <c r="BL19" s="33">
        <f t="shared" si="4"/>
        <v>5147.3324</v>
      </c>
      <c r="BM19" s="33">
        <v>104.8422</v>
      </c>
      <c r="BN19" s="33">
        <v>3129.0994</v>
      </c>
      <c r="BO19" s="33">
        <v>836.28</v>
      </c>
      <c r="BP19" s="33">
        <f t="shared" si="5"/>
        <v>3965.3794</v>
      </c>
      <c r="BQ19" s="33">
        <v>45.6958</v>
      </c>
      <c r="BR19" s="33">
        <v>37.7357</v>
      </c>
      <c r="BS19" s="33">
        <v>6026.0153</v>
      </c>
      <c r="BT19" s="35">
        <f t="shared" si="6"/>
        <v>521579.8677000001</v>
      </c>
    </row>
    <row r="20" spans="2:72" ht="12" customHeight="1">
      <c r="B20" s="8"/>
      <c r="C20" s="17" t="s">
        <v>134</v>
      </c>
      <c r="D20" s="33">
        <v>24.3266</v>
      </c>
      <c r="E20" s="33">
        <v>163.5191</v>
      </c>
      <c r="F20" s="33">
        <v>0</v>
      </c>
      <c r="G20" s="33">
        <v>3.2735</v>
      </c>
      <c r="H20" s="33">
        <v>0</v>
      </c>
      <c r="I20" s="33">
        <v>0</v>
      </c>
      <c r="J20" s="33">
        <v>0.0566</v>
      </c>
      <c r="K20" s="34">
        <f t="shared" si="0"/>
        <v>3.3301</v>
      </c>
      <c r="L20" s="33">
        <v>128.9806</v>
      </c>
      <c r="M20" s="33">
        <v>3951.0171</v>
      </c>
      <c r="N20" s="33">
        <v>190.5913</v>
      </c>
      <c r="O20" s="33">
        <v>50.4795</v>
      </c>
      <c r="P20" s="33">
        <v>52.5565</v>
      </c>
      <c r="Q20" s="33">
        <v>97.5955</v>
      </c>
      <c r="R20" s="33">
        <v>21.3074</v>
      </c>
      <c r="S20" s="33">
        <v>2629.5733</v>
      </c>
      <c r="T20" s="33">
        <v>85393.1541</v>
      </c>
      <c r="U20" s="33">
        <v>616.0875</v>
      </c>
      <c r="V20" s="33">
        <v>45.1815</v>
      </c>
      <c r="W20" s="33">
        <v>650.0288</v>
      </c>
      <c r="X20" s="33">
        <v>40.2869</v>
      </c>
      <c r="Y20" s="33">
        <v>0.009</v>
      </c>
      <c r="Z20" s="33">
        <v>75.4344</v>
      </c>
      <c r="AA20" s="33">
        <v>59.9974</v>
      </c>
      <c r="AB20" s="33">
        <v>40.6596</v>
      </c>
      <c r="AC20" s="33">
        <v>8625.1566</v>
      </c>
      <c r="AD20" s="33">
        <v>136.4948</v>
      </c>
      <c r="AE20" s="33">
        <v>914.2672</v>
      </c>
      <c r="AF20" s="33">
        <v>356.4882</v>
      </c>
      <c r="AG20" s="33">
        <v>158.2071</v>
      </c>
      <c r="AH20" s="33">
        <v>2706.8431</v>
      </c>
      <c r="AI20" s="33">
        <f t="shared" si="1"/>
        <v>106811.4168</v>
      </c>
      <c r="AJ20" s="33">
        <v>818.5827</v>
      </c>
      <c r="AK20" s="33">
        <v>1861.5486</v>
      </c>
      <c r="AL20" s="33">
        <v>42.3473</v>
      </c>
      <c r="AM20" s="33">
        <v>285.5469</v>
      </c>
      <c r="AN20" s="33">
        <v>146.2992</v>
      </c>
      <c r="AO20" s="33">
        <v>29.2276</v>
      </c>
      <c r="AP20" s="33">
        <v>8.2878</v>
      </c>
      <c r="AQ20" s="33">
        <v>0.0121</v>
      </c>
      <c r="AR20" s="33">
        <v>142.2755</v>
      </c>
      <c r="AS20" s="33">
        <v>162.6269</v>
      </c>
      <c r="AT20" s="33">
        <v>24.1309</v>
      </c>
      <c r="AU20" s="33">
        <v>722.5452</v>
      </c>
      <c r="AV20" s="33">
        <v>15799.0433</v>
      </c>
      <c r="AW20" s="33">
        <v>1290.066</v>
      </c>
      <c r="AX20" s="33">
        <f t="shared" si="2"/>
        <v>21332.54</v>
      </c>
      <c r="AY20" s="33">
        <v>1919.9099</v>
      </c>
      <c r="AZ20" s="33">
        <v>314.9796</v>
      </c>
      <c r="BA20" s="33">
        <v>195.7142</v>
      </c>
      <c r="BB20" s="33">
        <v>111.5177</v>
      </c>
      <c r="BC20" s="33">
        <v>33.7365</v>
      </c>
      <c r="BD20" s="33">
        <v>11021.9225</v>
      </c>
      <c r="BE20" s="33">
        <v>177.5387</v>
      </c>
      <c r="BF20" s="33">
        <f t="shared" si="3"/>
        <v>13775.319099999999</v>
      </c>
      <c r="BG20" s="33">
        <v>970.9824</v>
      </c>
      <c r="BH20" s="33">
        <v>179.5967</v>
      </c>
      <c r="BI20" s="33">
        <v>2261.3153</v>
      </c>
      <c r="BJ20" s="33">
        <v>347.3793</v>
      </c>
      <c r="BK20" s="33">
        <v>442.8668</v>
      </c>
      <c r="BL20" s="33">
        <f t="shared" si="4"/>
        <v>3051.5614000000005</v>
      </c>
      <c r="BM20" s="33">
        <v>145.0854</v>
      </c>
      <c r="BN20" s="33">
        <v>507.6519</v>
      </c>
      <c r="BO20" s="33">
        <v>13204.948</v>
      </c>
      <c r="BP20" s="33">
        <f t="shared" si="5"/>
        <v>13712.599900000001</v>
      </c>
      <c r="BQ20" s="33">
        <v>1590.185</v>
      </c>
      <c r="BR20" s="33">
        <v>154.4176</v>
      </c>
      <c r="BS20" s="33">
        <v>1.7006</v>
      </c>
      <c r="BT20" s="35">
        <f t="shared" si="6"/>
        <v>162045.56130000003</v>
      </c>
    </row>
    <row r="21" spans="2:72" ht="12" customHeight="1">
      <c r="B21" s="8"/>
      <c r="C21" s="17" t="s">
        <v>135</v>
      </c>
      <c r="D21" s="33">
        <v>9066.6776</v>
      </c>
      <c r="E21" s="33">
        <v>0.46</v>
      </c>
      <c r="F21" s="33">
        <v>753.5383</v>
      </c>
      <c r="G21" s="33">
        <v>126.9708</v>
      </c>
      <c r="H21" s="33">
        <v>0</v>
      </c>
      <c r="I21" s="33">
        <v>16.3816</v>
      </c>
      <c r="J21" s="33">
        <v>3595.0125</v>
      </c>
      <c r="K21" s="34">
        <f t="shared" si="0"/>
        <v>3738.3648999999996</v>
      </c>
      <c r="L21" s="33">
        <v>11949.1049</v>
      </c>
      <c r="M21" s="33">
        <v>37256.6347</v>
      </c>
      <c r="N21" s="33">
        <v>3921.6687</v>
      </c>
      <c r="O21" s="33">
        <v>14779.275</v>
      </c>
      <c r="P21" s="33">
        <v>264.6043</v>
      </c>
      <c r="Q21" s="33">
        <v>1644.571</v>
      </c>
      <c r="R21" s="33">
        <v>143.3808</v>
      </c>
      <c r="S21" s="33">
        <v>20915.1715</v>
      </c>
      <c r="T21" s="33">
        <v>3296.7248</v>
      </c>
      <c r="U21" s="33">
        <v>507647.0832</v>
      </c>
      <c r="V21" s="33">
        <v>7403.3158</v>
      </c>
      <c r="W21" s="33">
        <v>90499.4937</v>
      </c>
      <c r="X21" s="33">
        <v>17747.4218</v>
      </c>
      <c r="Y21" s="33">
        <v>971.7087</v>
      </c>
      <c r="Z21" s="33">
        <v>70245.727</v>
      </c>
      <c r="AA21" s="33">
        <v>6323.3459</v>
      </c>
      <c r="AB21" s="33">
        <v>5043.8697</v>
      </c>
      <c r="AC21" s="33">
        <v>5311.9413</v>
      </c>
      <c r="AD21" s="33">
        <v>6066.3594</v>
      </c>
      <c r="AE21" s="33">
        <v>8986.4079</v>
      </c>
      <c r="AF21" s="33">
        <v>4031.3876</v>
      </c>
      <c r="AG21" s="33">
        <v>396.3928</v>
      </c>
      <c r="AH21" s="33">
        <v>3506.0921</v>
      </c>
      <c r="AI21" s="33">
        <f t="shared" si="1"/>
        <v>816402.5776999998</v>
      </c>
      <c r="AJ21" s="33">
        <v>9308.806</v>
      </c>
      <c r="AK21" s="33">
        <v>198.3401</v>
      </c>
      <c r="AL21" s="33">
        <v>0.2035</v>
      </c>
      <c r="AM21" s="33">
        <v>11.4623</v>
      </c>
      <c r="AN21" s="33">
        <v>11992.4951</v>
      </c>
      <c r="AO21" s="33">
        <v>2805.0653</v>
      </c>
      <c r="AP21" s="33">
        <v>29471.1918</v>
      </c>
      <c r="AQ21" s="33">
        <v>2230.6599</v>
      </c>
      <c r="AR21" s="33">
        <v>63.5828</v>
      </c>
      <c r="AS21" s="33">
        <v>319.3964</v>
      </c>
      <c r="AT21" s="33">
        <v>2.3114</v>
      </c>
      <c r="AU21" s="33">
        <v>9447.9735</v>
      </c>
      <c r="AV21" s="33">
        <v>2459.9456</v>
      </c>
      <c r="AW21" s="33">
        <v>82.1558</v>
      </c>
      <c r="AX21" s="33">
        <f t="shared" si="2"/>
        <v>68393.58949999999</v>
      </c>
      <c r="AY21" s="33">
        <v>2551.6719</v>
      </c>
      <c r="AZ21" s="33">
        <v>53.28</v>
      </c>
      <c r="BA21" s="33">
        <v>168.4448</v>
      </c>
      <c r="BB21" s="33">
        <v>53.6132</v>
      </c>
      <c r="BC21" s="33">
        <v>4.9781</v>
      </c>
      <c r="BD21" s="33">
        <v>3874.4008</v>
      </c>
      <c r="BE21" s="33">
        <v>20.5228</v>
      </c>
      <c r="BF21" s="33">
        <f t="shared" si="3"/>
        <v>6726.911599999999</v>
      </c>
      <c r="BG21" s="33">
        <v>0</v>
      </c>
      <c r="BH21" s="33">
        <v>0</v>
      </c>
      <c r="BI21" s="33">
        <v>1388.8427</v>
      </c>
      <c r="BJ21" s="33">
        <v>3900.169</v>
      </c>
      <c r="BK21" s="33">
        <v>57.6786</v>
      </c>
      <c r="BL21" s="33">
        <f t="shared" si="4"/>
        <v>5346.6903</v>
      </c>
      <c r="BM21" s="33">
        <v>4830.1867</v>
      </c>
      <c r="BN21" s="33">
        <v>10008.4384</v>
      </c>
      <c r="BO21" s="33">
        <v>1435.8094</v>
      </c>
      <c r="BP21" s="33">
        <f t="shared" si="5"/>
        <v>11444.2478</v>
      </c>
      <c r="BQ21" s="33">
        <v>294.4095</v>
      </c>
      <c r="BR21" s="33">
        <v>35.6586</v>
      </c>
      <c r="BS21" s="33">
        <v>73985.3756</v>
      </c>
      <c r="BT21" s="35">
        <f t="shared" si="6"/>
        <v>1012967.7929999997</v>
      </c>
    </row>
    <row r="22" spans="2:72" ht="12" customHeight="1">
      <c r="B22" s="8"/>
      <c r="C22" s="17" t="s">
        <v>136</v>
      </c>
      <c r="D22" s="33">
        <v>22145.5279</v>
      </c>
      <c r="E22" s="33">
        <v>2.1895</v>
      </c>
      <c r="F22" s="33">
        <v>1363.8596</v>
      </c>
      <c r="G22" s="33">
        <v>68.1894</v>
      </c>
      <c r="H22" s="33">
        <v>0</v>
      </c>
      <c r="I22" s="33">
        <v>0</v>
      </c>
      <c r="J22" s="33">
        <v>306.2549</v>
      </c>
      <c r="K22" s="34">
        <f t="shared" si="0"/>
        <v>374.4443</v>
      </c>
      <c r="L22" s="33">
        <v>274994.7619</v>
      </c>
      <c r="M22" s="33">
        <v>5159.2899</v>
      </c>
      <c r="N22" s="33">
        <v>171.1646</v>
      </c>
      <c r="O22" s="33">
        <v>4711.5185</v>
      </c>
      <c r="P22" s="33">
        <v>141.71</v>
      </c>
      <c r="Q22" s="33">
        <v>292.149</v>
      </c>
      <c r="R22" s="33">
        <v>0</v>
      </c>
      <c r="S22" s="33">
        <v>17678.6637</v>
      </c>
      <c r="T22" s="33">
        <v>47.4383</v>
      </c>
      <c r="U22" s="33">
        <v>196160.6736</v>
      </c>
      <c r="V22" s="33">
        <v>548466.4573</v>
      </c>
      <c r="W22" s="33">
        <v>853.3763</v>
      </c>
      <c r="X22" s="33">
        <v>487.1909</v>
      </c>
      <c r="Y22" s="33">
        <v>0</v>
      </c>
      <c r="Z22" s="33">
        <v>14519.6921</v>
      </c>
      <c r="AA22" s="33">
        <v>61216.923</v>
      </c>
      <c r="AB22" s="33">
        <v>11770.7964</v>
      </c>
      <c r="AC22" s="33">
        <v>2128.3006</v>
      </c>
      <c r="AD22" s="33">
        <v>469.5386</v>
      </c>
      <c r="AE22" s="33">
        <v>37118.2067</v>
      </c>
      <c r="AF22" s="33">
        <v>6888.4542</v>
      </c>
      <c r="AG22" s="33">
        <v>270.8264</v>
      </c>
      <c r="AH22" s="33">
        <v>2114.0785</v>
      </c>
      <c r="AI22" s="33">
        <f t="shared" si="1"/>
        <v>910666.4485999999</v>
      </c>
      <c r="AJ22" s="33">
        <v>13919.9882</v>
      </c>
      <c r="AK22" s="33">
        <v>999</v>
      </c>
      <c r="AL22" s="33">
        <v>0</v>
      </c>
      <c r="AM22" s="33">
        <v>0</v>
      </c>
      <c r="AN22" s="33">
        <v>0</v>
      </c>
      <c r="AO22" s="33">
        <v>4688.9063</v>
      </c>
      <c r="AP22" s="33">
        <v>11804.9752</v>
      </c>
      <c r="AQ22" s="33">
        <v>468323.132</v>
      </c>
      <c r="AR22" s="33">
        <v>0</v>
      </c>
      <c r="AS22" s="33">
        <v>28.5571</v>
      </c>
      <c r="AT22" s="33">
        <v>0</v>
      </c>
      <c r="AU22" s="33">
        <v>26.0921</v>
      </c>
      <c r="AV22" s="33">
        <v>16900.4124</v>
      </c>
      <c r="AW22" s="33">
        <v>54.683</v>
      </c>
      <c r="AX22" s="33">
        <f t="shared" si="2"/>
        <v>516745.74629999994</v>
      </c>
      <c r="AY22" s="33">
        <v>71.9124</v>
      </c>
      <c r="AZ22" s="33">
        <v>0</v>
      </c>
      <c r="BA22" s="33">
        <v>22.6451</v>
      </c>
      <c r="BB22" s="33">
        <v>35.2633</v>
      </c>
      <c r="BC22" s="33">
        <v>0</v>
      </c>
      <c r="BD22" s="33">
        <v>300540.5526</v>
      </c>
      <c r="BE22" s="33">
        <v>0</v>
      </c>
      <c r="BF22" s="33">
        <f t="shared" si="3"/>
        <v>300670.3734</v>
      </c>
      <c r="BG22" s="33">
        <v>96.4597</v>
      </c>
      <c r="BH22" s="33">
        <v>0</v>
      </c>
      <c r="BI22" s="33">
        <v>61053.9137</v>
      </c>
      <c r="BJ22" s="33">
        <v>19978.9827</v>
      </c>
      <c r="BK22" s="33">
        <v>0</v>
      </c>
      <c r="BL22" s="33">
        <f t="shared" si="4"/>
        <v>81032.8964</v>
      </c>
      <c r="BM22" s="33">
        <v>37608.7226</v>
      </c>
      <c r="BN22" s="33">
        <v>3895.1595</v>
      </c>
      <c r="BO22" s="33">
        <v>4031.7104</v>
      </c>
      <c r="BP22" s="33">
        <f t="shared" si="5"/>
        <v>7926.8699</v>
      </c>
      <c r="BQ22" s="33">
        <v>7671.1102</v>
      </c>
      <c r="BR22" s="33">
        <v>0</v>
      </c>
      <c r="BS22" s="33">
        <v>61936.2889</v>
      </c>
      <c r="BT22" s="35">
        <f t="shared" si="6"/>
        <v>2223235.6991999997</v>
      </c>
    </row>
    <row r="23" spans="2:72" ht="12" customHeight="1">
      <c r="B23" s="8" t="s">
        <v>6</v>
      </c>
      <c r="C23" s="17" t="s">
        <v>7</v>
      </c>
      <c r="D23" s="33">
        <v>1198.3292</v>
      </c>
      <c r="E23" s="33">
        <v>0.4352</v>
      </c>
      <c r="F23" s="33">
        <v>101.3802</v>
      </c>
      <c r="G23" s="33">
        <v>13.8291</v>
      </c>
      <c r="H23" s="33">
        <v>0.0722</v>
      </c>
      <c r="I23" s="33">
        <v>1.1549</v>
      </c>
      <c r="J23" s="33">
        <v>113.4457</v>
      </c>
      <c r="K23" s="34">
        <f t="shared" si="0"/>
        <v>128.5019</v>
      </c>
      <c r="L23" s="33">
        <v>17932.2861</v>
      </c>
      <c r="M23" s="33">
        <v>6711.733</v>
      </c>
      <c r="N23" s="33">
        <v>2474.2062</v>
      </c>
      <c r="O23" s="33">
        <v>688.4984</v>
      </c>
      <c r="P23" s="33">
        <v>548.1365</v>
      </c>
      <c r="Q23" s="33">
        <v>283.1147</v>
      </c>
      <c r="R23" s="33">
        <v>325.8622</v>
      </c>
      <c r="S23" s="33">
        <v>1128.9956</v>
      </c>
      <c r="T23" s="33">
        <v>2268.0869</v>
      </c>
      <c r="U23" s="33">
        <v>11798.0874</v>
      </c>
      <c r="V23" s="33">
        <v>7.4642</v>
      </c>
      <c r="W23" s="33">
        <v>74276.4792</v>
      </c>
      <c r="X23" s="33">
        <v>400.472</v>
      </c>
      <c r="Y23" s="33">
        <v>95.0833</v>
      </c>
      <c r="Z23" s="33">
        <v>290.2396</v>
      </c>
      <c r="AA23" s="33">
        <v>565.56</v>
      </c>
      <c r="AB23" s="33">
        <v>1979.5957</v>
      </c>
      <c r="AC23" s="33">
        <v>585.0519</v>
      </c>
      <c r="AD23" s="33">
        <v>2123.6752</v>
      </c>
      <c r="AE23" s="33">
        <v>23705.9981</v>
      </c>
      <c r="AF23" s="33">
        <v>36283.8657</v>
      </c>
      <c r="AG23" s="33">
        <v>1303.042</v>
      </c>
      <c r="AH23" s="33">
        <v>7264.5518</v>
      </c>
      <c r="AI23" s="33">
        <f t="shared" si="1"/>
        <v>175107.79959999997</v>
      </c>
      <c r="AJ23" s="33">
        <v>6276.2302</v>
      </c>
      <c r="AK23" s="33">
        <v>52.4117</v>
      </c>
      <c r="AL23" s="33">
        <v>234.2246</v>
      </c>
      <c r="AM23" s="33">
        <v>77.7466</v>
      </c>
      <c r="AN23" s="33">
        <v>77.8751</v>
      </c>
      <c r="AO23" s="33">
        <v>3970.5356</v>
      </c>
      <c r="AP23" s="33">
        <v>3099.2037</v>
      </c>
      <c r="AQ23" s="33">
        <v>8.3792</v>
      </c>
      <c r="AR23" s="33">
        <v>0</v>
      </c>
      <c r="AS23" s="33">
        <v>1649.8224</v>
      </c>
      <c r="AT23" s="33">
        <v>1841.8201</v>
      </c>
      <c r="AU23" s="33">
        <v>1692.503</v>
      </c>
      <c r="AV23" s="33">
        <v>4172.251</v>
      </c>
      <c r="AW23" s="33">
        <v>149.8419</v>
      </c>
      <c r="AX23" s="33">
        <f t="shared" si="2"/>
        <v>23302.845100000002</v>
      </c>
      <c r="AY23" s="33">
        <v>3352.6985</v>
      </c>
      <c r="AZ23" s="33">
        <v>38.9854</v>
      </c>
      <c r="BA23" s="33">
        <v>80.3148</v>
      </c>
      <c r="BB23" s="33">
        <v>54.797</v>
      </c>
      <c r="BC23" s="33">
        <v>6387.2718</v>
      </c>
      <c r="BD23" s="33">
        <v>1224.9738</v>
      </c>
      <c r="BE23" s="33">
        <v>40.753</v>
      </c>
      <c r="BF23" s="33">
        <f t="shared" si="3"/>
        <v>11179.794300000001</v>
      </c>
      <c r="BG23" s="33">
        <v>1.4278</v>
      </c>
      <c r="BH23" s="33">
        <v>4.1988</v>
      </c>
      <c r="BI23" s="33">
        <v>322.4274</v>
      </c>
      <c r="BJ23" s="33">
        <v>800.4021</v>
      </c>
      <c r="BK23" s="33">
        <v>20.1925</v>
      </c>
      <c r="BL23" s="33">
        <f t="shared" si="4"/>
        <v>1143.0220000000002</v>
      </c>
      <c r="BM23" s="33">
        <v>546.6072</v>
      </c>
      <c r="BN23" s="33">
        <v>203.1719</v>
      </c>
      <c r="BO23" s="33">
        <v>608.3228</v>
      </c>
      <c r="BP23" s="33">
        <f t="shared" si="5"/>
        <v>811.4947</v>
      </c>
      <c r="BQ23" s="33">
        <v>70.7557</v>
      </c>
      <c r="BR23" s="33">
        <v>10.7604</v>
      </c>
      <c r="BS23" s="33">
        <v>1843.2483</v>
      </c>
      <c r="BT23" s="35">
        <f t="shared" si="6"/>
        <v>233382.88650000002</v>
      </c>
    </row>
    <row r="24" spans="2:72" ht="12" customHeight="1">
      <c r="B24" s="8"/>
      <c r="C24" s="17" t="s">
        <v>8</v>
      </c>
      <c r="D24" s="33">
        <v>16.9023</v>
      </c>
      <c r="E24" s="33">
        <v>0</v>
      </c>
      <c r="F24" s="33">
        <v>1.2407</v>
      </c>
      <c r="G24" s="33">
        <v>0</v>
      </c>
      <c r="H24" s="33">
        <v>0</v>
      </c>
      <c r="I24" s="33">
        <v>0</v>
      </c>
      <c r="J24" s="33">
        <v>6.8046</v>
      </c>
      <c r="K24" s="34">
        <f t="shared" si="0"/>
        <v>6.8046</v>
      </c>
      <c r="L24" s="33">
        <v>413.2434</v>
      </c>
      <c r="M24" s="33">
        <v>1.6065</v>
      </c>
      <c r="N24" s="33">
        <v>86.1293</v>
      </c>
      <c r="O24" s="33">
        <v>12.1624</v>
      </c>
      <c r="P24" s="33">
        <v>53.6153</v>
      </c>
      <c r="Q24" s="33">
        <v>9.5029</v>
      </c>
      <c r="R24" s="33">
        <v>0</v>
      </c>
      <c r="S24" s="33">
        <v>74.4774</v>
      </c>
      <c r="T24" s="33">
        <v>88.7325</v>
      </c>
      <c r="U24" s="33">
        <v>960.6079</v>
      </c>
      <c r="V24" s="33">
        <v>0</v>
      </c>
      <c r="W24" s="33">
        <v>495.3643</v>
      </c>
      <c r="X24" s="33">
        <v>28550.3373</v>
      </c>
      <c r="Y24" s="33">
        <v>26.3825</v>
      </c>
      <c r="Z24" s="33">
        <v>152.5769</v>
      </c>
      <c r="AA24" s="33">
        <v>107.3076</v>
      </c>
      <c r="AB24" s="33">
        <v>159.576</v>
      </c>
      <c r="AC24" s="33">
        <v>643.385</v>
      </c>
      <c r="AD24" s="33">
        <v>489.2298</v>
      </c>
      <c r="AE24" s="33">
        <v>469.5186</v>
      </c>
      <c r="AF24" s="33">
        <v>16684.2035</v>
      </c>
      <c r="AG24" s="33">
        <v>105.7829</v>
      </c>
      <c r="AH24" s="33">
        <v>500.9009</v>
      </c>
      <c r="AI24" s="33">
        <f t="shared" si="1"/>
        <v>49671.3995</v>
      </c>
      <c r="AJ24" s="33">
        <v>753.8823</v>
      </c>
      <c r="AK24" s="33">
        <v>0.3607</v>
      </c>
      <c r="AL24" s="33">
        <v>5509.4211</v>
      </c>
      <c r="AM24" s="33">
        <v>0</v>
      </c>
      <c r="AN24" s="33">
        <v>0.6146</v>
      </c>
      <c r="AO24" s="33">
        <v>47.2236</v>
      </c>
      <c r="AP24" s="33">
        <v>549.249</v>
      </c>
      <c r="AQ24" s="33">
        <v>0</v>
      </c>
      <c r="AR24" s="33">
        <v>0</v>
      </c>
      <c r="AS24" s="33">
        <v>1172.0022</v>
      </c>
      <c r="AT24" s="33">
        <v>0.059</v>
      </c>
      <c r="AU24" s="33">
        <v>104.3443</v>
      </c>
      <c r="AV24" s="33">
        <v>1870.7569</v>
      </c>
      <c r="AW24" s="33">
        <v>195.9957</v>
      </c>
      <c r="AX24" s="33">
        <f t="shared" si="2"/>
        <v>10203.909399999999</v>
      </c>
      <c r="AY24" s="33">
        <v>3.8721</v>
      </c>
      <c r="AZ24" s="33">
        <v>6.2042</v>
      </c>
      <c r="BA24" s="33">
        <v>3.3591</v>
      </c>
      <c r="BB24" s="33">
        <v>12.3666</v>
      </c>
      <c r="BC24" s="33">
        <v>0.0481</v>
      </c>
      <c r="BD24" s="33">
        <v>469.29</v>
      </c>
      <c r="BE24" s="33">
        <v>0</v>
      </c>
      <c r="BF24" s="33">
        <f t="shared" si="3"/>
        <v>495.1401</v>
      </c>
      <c r="BG24" s="33">
        <v>0</v>
      </c>
      <c r="BH24" s="33">
        <v>0.2214</v>
      </c>
      <c r="BI24" s="33">
        <v>387.5312</v>
      </c>
      <c r="BJ24" s="33">
        <v>69.1872</v>
      </c>
      <c r="BK24" s="33">
        <v>0.0471</v>
      </c>
      <c r="BL24" s="33">
        <f t="shared" si="4"/>
        <v>456.76550000000003</v>
      </c>
      <c r="BM24" s="33">
        <v>244.2355</v>
      </c>
      <c r="BN24" s="33">
        <v>5.4419</v>
      </c>
      <c r="BO24" s="33">
        <v>303.6643</v>
      </c>
      <c r="BP24" s="33">
        <f t="shared" si="5"/>
        <v>309.1062</v>
      </c>
      <c r="BQ24" s="33">
        <v>0.1256</v>
      </c>
      <c r="BR24" s="33">
        <v>6.1483</v>
      </c>
      <c r="BS24" s="33">
        <v>4613.0546</v>
      </c>
      <c r="BT24" s="35">
        <f t="shared" si="6"/>
        <v>66438.2971</v>
      </c>
    </row>
    <row r="25" spans="2:72" ht="12" customHeight="1">
      <c r="B25" s="8"/>
      <c r="C25" s="17" t="s">
        <v>45</v>
      </c>
      <c r="D25" s="33">
        <v>0.1376</v>
      </c>
      <c r="E25" s="33">
        <v>0</v>
      </c>
      <c r="F25" s="33">
        <v>0</v>
      </c>
      <c r="G25" s="33">
        <v>0</v>
      </c>
      <c r="H25" s="33">
        <v>0.1926</v>
      </c>
      <c r="I25" s="33">
        <v>0</v>
      </c>
      <c r="J25" s="33">
        <v>0</v>
      </c>
      <c r="K25" s="34">
        <f t="shared" si="0"/>
        <v>0.1926</v>
      </c>
      <c r="L25" s="33">
        <v>1.8662</v>
      </c>
      <c r="M25" s="33">
        <v>3.1696</v>
      </c>
      <c r="N25" s="33">
        <v>1.3605</v>
      </c>
      <c r="O25" s="33">
        <v>0.6855</v>
      </c>
      <c r="P25" s="33">
        <v>141.9157</v>
      </c>
      <c r="Q25" s="33">
        <v>0</v>
      </c>
      <c r="R25" s="33">
        <v>1.1227</v>
      </c>
      <c r="S25" s="33">
        <v>0.301</v>
      </c>
      <c r="T25" s="33">
        <v>0.6901</v>
      </c>
      <c r="U25" s="33">
        <v>0.0602</v>
      </c>
      <c r="V25" s="33">
        <v>0.0602</v>
      </c>
      <c r="W25" s="33">
        <v>42.9861</v>
      </c>
      <c r="X25" s="33">
        <v>1.3596</v>
      </c>
      <c r="Y25" s="33">
        <v>606.6993</v>
      </c>
      <c r="Z25" s="33">
        <v>0.0602</v>
      </c>
      <c r="AA25" s="33">
        <v>0.0602</v>
      </c>
      <c r="AB25" s="33">
        <v>6.2545</v>
      </c>
      <c r="AC25" s="33">
        <v>0.1806</v>
      </c>
      <c r="AD25" s="33">
        <v>0.0068</v>
      </c>
      <c r="AE25" s="33">
        <v>0.4214</v>
      </c>
      <c r="AF25" s="33">
        <v>7.6583</v>
      </c>
      <c r="AG25" s="33">
        <v>0</v>
      </c>
      <c r="AH25" s="33">
        <v>138.5106</v>
      </c>
      <c r="AI25" s="33">
        <f t="shared" si="1"/>
        <v>953.5631000000001</v>
      </c>
      <c r="AJ25" s="33">
        <v>23.8182</v>
      </c>
      <c r="AK25" s="33">
        <v>1.5895</v>
      </c>
      <c r="AL25" s="33">
        <v>478.4349</v>
      </c>
      <c r="AM25" s="33">
        <v>0</v>
      </c>
      <c r="AN25" s="33">
        <v>0.1204</v>
      </c>
      <c r="AO25" s="33">
        <v>0.1204</v>
      </c>
      <c r="AP25" s="33">
        <v>0.602</v>
      </c>
      <c r="AQ25" s="33">
        <v>0.0602</v>
      </c>
      <c r="AR25" s="33">
        <v>0</v>
      </c>
      <c r="AS25" s="33">
        <v>3.9691</v>
      </c>
      <c r="AT25" s="33">
        <v>0</v>
      </c>
      <c r="AU25" s="33">
        <v>0</v>
      </c>
      <c r="AV25" s="33">
        <v>136.5076</v>
      </c>
      <c r="AW25" s="33">
        <v>0</v>
      </c>
      <c r="AX25" s="33">
        <f t="shared" si="2"/>
        <v>645.2223</v>
      </c>
      <c r="AY25" s="33">
        <v>9.551</v>
      </c>
      <c r="AZ25" s="33">
        <v>23.8633</v>
      </c>
      <c r="BA25" s="33">
        <v>0</v>
      </c>
      <c r="BB25" s="33">
        <v>0</v>
      </c>
      <c r="BC25" s="33">
        <v>0.0642</v>
      </c>
      <c r="BD25" s="33">
        <v>1.2852</v>
      </c>
      <c r="BE25" s="33">
        <v>0</v>
      </c>
      <c r="BF25" s="33">
        <f t="shared" si="3"/>
        <v>34.7637</v>
      </c>
      <c r="BG25" s="33">
        <v>0</v>
      </c>
      <c r="BH25" s="33">
        <v>0</v>
      </c>
      <c r="BI25" s="33">
        <v>0.4215</v>
      </c>
      <c r="BJ25" s="33">
        <v>9.2847</v>
      </c>
      <c r="BK25" s="33">
        <v>0</v>
      </c>
      <c r="BL25" s="33">
        <f t="shared" si="4"/>
        <v>9.7062</v>
      </c>
      <c r="BM25" s="33">
        <v>0.0602</v>
      </c>
      <c r="BN25" s="33">
        <v>0.1204</v>
      </c>
      <c r="BO25" s="33">
        <v>2.5286</v>
      </c>
      <c r="BP25" s="33">
        <f t="shared" si="5"/>
        <v>2.649</v>
      </c>
      <c r="BQ25" s="33">
        <v>0</v>
      </c>
      <c r="BR25" s="33">
        <v>1.7109</v>
      </c>
      <c r="BS25" s="33">
        <v>58.1255</v>
      </c>
      <c r="BT25" s="35">
        <f t="shared" si="6"/>
        <v>1707.9973</v>
      </c>
    </row>
    <row r="26" spans="2:72" ht="12" customHeight="1">
      <c r="B26" s="8"/>
      <c r="C26" s="17" t="s">
        <v>9</v>
      </c>
      <c r="D26" s="33">
        <v>2193.7134</v>
      </c>
      <c r="E26" s="33">
        <v>0</v>
      </c>
      <c r="F26" s="33">
        <v>0.1497</v>
      </c>
      <c r="G26" s="33">
        <v>339.9041</v>
      </c>
      <c r="H26" s="33">
        <v>0</v>
      </c>
      <c r="I26" s="33">
        <v>0</v>
      </c>
      <c r="J26" s="33">
        <v>303426.8051</v>
      </c>
      <c r="K26" s="34">
        <f t="shared" si="0"/>
        <v>303766.7092</v>
      </c>
      <c r="L26" s="33">
        <v>5414540.6832</v>
      </c>
      <c r="M26" s="33">
        <v>4208.4101</v>
      </c>
      <c r="N26" s="33">
        <v>11933.2163</v>
      </c>
      <c r="O26" s="33">
        <v>1326.0549</v>
      </c>
      <c r="P26" s="33">
        <v>46.3358</v>
      </c>
      <c r="Q26" s="33">
        <v>399.8435</v>
      </c>
      <c r="R26" s="33">
        <v>202.1567</v>
      </c>
      <c r="S26" s="33">
        <v>11141.5175</v>
      </c>
      <c r="T26" s="33">
        <v>120.6003</v>
      </c>
      <c r="U26" s="33">
        <v>84013.272</v>
      </c>
      <c r="V26" s="33">
        <v>44862.637</v>
      </c>
      <c r="W26" s="33">
        <v>4675.4898</v>
      </c>
      <c r="X26" s="33">
        <v>4150.8403</v>
      </c>
      <c r="Y26" s="33">
        <v>13.0662</v>
      </c>
      <c r="Z26" s="33">
        <v>1118186.9887</v>
      </c>
      <c r="AA26" s="33">
        <v>79767.2514</v>
      </c>
      <c r="AB26" s="33">
        <v>13106.5122</v>
      </c>
      <c r="AC26" s="33">
        <v>4759.4998</v>
      </c>
      <c r="AD26" s="33">
        <v>2525.4046</v>
      </c>
      <c r="AE26" s="33">
        <v>13686.8463</v>
      </c>
      <c r="AF26" s="33">
        <v>12668.2823</v>
      </c>
      <c r="AG26" s="33">
        <v>188.1452</v>
      </c>
      <c r="AH26" s="33">
        <v>28215.9955</v>
      </c>
      <c r="AI26" s="33">
        <f t="shared" si="1"/>
        <v>1440198.3664000002</v>
      </c>
      <c r="AJ26" s="33">
        <v>87275.5372</v>
      </c>
      <c r="AK26" s="33">
        <v>18.9846</v>
      </c>
      <c r="AL26" s="33">
        <v>0.8422</v>
      </c>
      <c r="AM26" s="33">
        <v>0.0983</v>
      </c>
      <c r="AN26" s="33">
        <v>12.2973</v>
      </c>
      <c r="AO26" s="33">
        <v>126416.7659</v>
      </c>
      <c r="AP26" s="33">
        <v>1212.2023</v>
      </c>
      <c r="AQ26" s="33">
        <v>5845.7548</v>
      </c>
      <c r="AR26" s="33">
        <v>5565.8812</v>
      </c>
      <c r="AS26" s="33">
        <v>1404.6852</v>
      </c>
      <c r="AT26" s="33">
        <v>3440.2766</v>
      </c>
      <c r="AU26" s="33">
        <v>390.6448</v>
      </c>
      <c r="AV26" s="33">
        <v>2062.3426</v>
      </c>
      <c r="AW26" s="33">
        <v>306.1152</v>
      </c>
      <c r="AX26" s="33">
        <f t="shared" si="2"/>
        <v>233952.42820000002</v>
      </c>
      <c r="AY26" s="33">
        <v>6360.5342</v>
      </c>
      <c r="AZ26" s="33">
        <v>5.0855</v>
      </c>
      <c r="BA26" s="33">
        <v>1826.2725</v>
      </c>
      <c r="BB26" s="33">
        <v>0.1815</v>
      </c>
      <c r="BC26" s="33">
        <v>1510.7574</v>
      </c>
      <c r="BD26" s="33">
        <v>5152.979</v>
      </c>
      <c r="BE26" s="33">
        <v>155.3345</v>
      </c>
      <c r="BF26" s="33">
        <f t="shared" si="3"/>
        <v>15011.144600000003</v>
      </c>
      <c r="BG26" s="33">
        <v>0.1273</v>
      </c>
      <c r="BH26" s="33">
        <v>1.1817</v>
      </c>
      <c r="BI26" s="33">
        <v>130.9833</v>
      </c>
      <c r="BJ26" s="33">
        <v>82.3704</v>
      </c>
      <c r="BK26" s="33">
        <v>1983.2538</v>
      </c>
      <c r="BL26" s="33">
        <f t="shared" si="4"/>
        <v>2196.6075</v>
      </c>
      <c r="BM26" s="33">
        <v>15052.5888</v>
      </c>
      <c r="BN26" s="33">
        <v>1823.3823</v>
      </c>
      <c r="BO26" s="33">
        <v>903.3372</v>
      </c>
      <c r="BP26" s="33">
        <f t="shared" si="5"/>
        <v>2726.7195</v>
      </c>
      <c r="BQ26" s="33">
        <v>107.9912</v>
      </c>
      <c r="BR26" s="33">
        <v>126.1792</v>
      </c>
      <c r="BS26" s="33">
        <v>48927.592</v>
      </c>
      <c r="BT26" s="35">
        <f t="shared" si="6"/>
        <v>7478802.181899999</v>
      </c>
    </row>
    <row r="27" spans="2:72" ht="12" customHeight="1">
      <c r="B27" s="8"/>
      <c r="C27" s="17" t="s">
        <v>10</v>
      </c>
      <c r="D27" s="33">
        <v>9.7231</v>
      </c>
      <c r="E27" s="33">
        <v>0</v>
      </c>
      <c r="F27" s="33">
        <v>0</v>
      </c>
      <c r="G27" s="33">
        <v>2008.674</v>
      </c>
      <c r="H27" s="33">
        <v>0</v>
      </c>
      <c r="I27" s="33">
        <v>0</v>
      </c>
      <c r="J27" s="33">
        <v>109.7239</v>
      </c>
      <c r="K27" s="34">
        <f t="shared" si="0"/>
        <v>2118.3979</v>
      </c>
      <c r="L27" s="33">
        <v>58403.5331</v>
      </c>
      <c r="M27" s="33">
        <v>0</v>
      </c>
      <c r="N27" s="33">
        <v>17.7</v>
      </c>
      <c r="O27" s="33">
        <v>10.4417</v>
      </c>
      <c r="P27" s="33">
        <v>0</v>
      </c>
      <c r="Q27" s="33">
        <v>44.6913</v>
      </c>
      <c r="R27" s="33">
        <v>319.181</v>
      </c>
      <c r="S27" s="33">
        <v>1577.0351</v>
      </c>
      <c r="T27" s="33">
        <v>0.0363</v>
      </c>
      <c r="U27" s="33">
        <v>14009.9383</v>
      </c>
      <c r="V27" s="33">
        <v>10.4549</v>
      </c>
      <c r="W27" s="33">
        <v>53.7076</v>
      </c>
      <c r="X27" s="33">
        <v>3999.6604</v>
      </c>
      <c r="Y27" s="33">
        <v>0</v>
      </c>
      <c r="Z27" s="33">
        <v>45922.7983</v>
      </c>
      <c r="AA27" s="33">
        <v>438662.4338</v>
      </c>
      <c r="AB27" s="33">
        <v>7027.7698</v>
      </c>
      <c r="AC27" s="33">
        <v>439831.3867</v>
      </c>
      <c r="AD27" s="33">
        <v>89465.7119</v>
      </c>
      <c r="AE27" s="33">
        <v>8165.228</v>
      </c>
      <c r="AF27" s="33">
        <v>257757.2611</v>
      </c>
      <c r="AG27" s="33">
        <v>1269.371</v>
      </c>
      <c r="AH27" s="33">
        <v>8965.1199</v>
      </c>
      <c r="AI27" s="33">
        <f t="shared" si="1"/>
        <v>1317109.9271</v>
      </c>
      <c r="AJ27" s="33">
        <v>2156.9291</v>
      </c>
      <c r="AK27" s="33">
        <v>0</v>
      </c>
      <c r="AL27" s="33">
        <v>0</v>
      </c>
      <c r="AM27" s="33">
        <v>0</v>
      </c>
      <c r="AN27" s="33">
        <v>0</v>
      </c>
      <c r="AO27" s="33">
        <v>3766.477</v>
      </c>
      <c r="AP27" s="33">
        <v>44.6184</v>
      </c>
      <c r="AQ27" s="33">
        <v>92086.1311</v>
      </c>
      <c r="AR27" s="33">
        <v>1987.4254</v>
      </c>
      <c r="AS27" s="33">
        <v>5602.2506</v>
      </c>
      <c r="AT27" s="33">
        <v>0</v>
      </c>
      <c r="AU27" s="33">
        <v>0</v>
      </c>
      <c r="AV27" s="33">
        <v>474.3129</v>
      </c>
      <c r="AW27" s="33">
        <v>24.9052</v>
      </c>
      <c r="AX27" s="33">
        <f t="shared" si="2"/>
        <v>106143.0497</v>
      </c>
      <c r="AY27" s="33">
        <v>97.329</v>
      </c>
      <c r="AZ27" s="33">
        <v>0</v>
      </c>
      <c r="BA27" s="33">
        <v>0</v>
      </c>
      <c r="BB27" s="33">
        <v>88.9897</v>
      </c>
      <c r="BC27" s="33">
        <v>79.0421</v>
      </c>
      <c r="BD27" s="33">
        <v>76.3772</v>
      </c>
      <c r="BE27" s="33">
        <v>0</v>
      </c>
      <c r="BF27" s="33">
        <f t="shared" si="3"/>
        <v>341.738</v>
      </c>
      <c r="BG27" s="33">
        <v>0</v>
      </c>
      <c r="BH27" s="33">
        <v>0</v>
      </c>
      <c r="BI27" s="33">
        <v>0.5034</v>
      </c>
      <c r="BJ27" s="33">
        <v>75.1296</v>
      </c>
      <c r="BK27" s="33">
        <v>3.3781</v>
      </c>
      <c r="BL27" s="33">
        <f t="shared" si="4"/>
        <v>79.0111</v>
      </c>
      <c r="BM27" s="33">
        <v>8557.7632</v>
      </c>
      <c r="BN27" s="33">
        <v>20.4356</v>
      </c>
      <c r="BO27" s="33">
        <v>1454.5938</v>
      </c>
      <c r="BP27" s="33">
        <f t="shared" si="5"/>
        <v>1475.0294000000001</v>
      </c>
      <c r="BQ27" s="33">
        <v>68.5541</v>
      </c>
      <c r="BR27" s="33">
        <v>0</v>
      </c>
      <c r="BS27" s="33">
        <v>116241.5007</v>
      </c>
      <c r="BT27" s="35">
        <f t="shared" si="6"/>
        <v>1610548.2274</v>
      </c>
    </row>
    <row r="28" spans="2:72" ht="12" customHeight="1">
      <c r="B28" s="8"/>
      <c r="C28" s="17" t="s">
        <v>46</v>
      </c>
      <c r="D28" s="33">
        <v>0</v>
      </c>
      <c r="E28" s="33">
        <v>0</v>
      </c>
      <c r="F28" s="33">
        <v>0</v>
      </c>
      <c r="G28" s="33">
        <v>2.4236</v>
      </c>
      <c r="H28" s="33">
        <v>0</v>
      </c>
      <c r="I28" s="33">
        <v>0</v>
      </c>
      <c r="J28" s="33">
        <v>2371.2286</v>
      </c>
      <c r="K28" s="34">
        <f t="shared" si="0"/>
        <v>2373.6522</v>
      </c>
      <c r="L28" s="33">
        <v>3114.2857</v>
      </c>
      <c r="M28" s="33">
        <v>205.0725</v>
      </c>
      <c r="N28" s="33">
        <v>73.1902</v>
      </c>
      <c r="O28" s="33">
        <v>978.1017</v>
      </c>
      <c r="P28" s="33">
        <v>0.662</v>
      </c>
      <c r="Q28" s="33">
        <v>0.6891</v>
      </c>
      <c r="R28" s="33">
        <v>16.2754</v>
      </c>
      <c r="S28" s="33">
        <v>1921.9533</v>
      </c>
      <c r="T28" s="33">
        <v>14.7413</v>
      </c>
      <c r="U28" s="33">
        <v>22647.3644</v>
      </c>
      <c r="V28" s="33">
        <v>23.1025</v>
      </c>
      <c r="W28" s="33">
        <v>213.0101</v>
      </c>
      <c r="X28" s="33">
        <v>36.0104</v>
      </c>
      <c r="Y28" s="33">
        <v>0</v>
      </c>
      <c r="Z28" s="33">
        <v>10214.8232</v>
      </c>
      <c r="AA28" s="33">
        <v>8773.488</v>
      </c>
      <c r="AB28" s="33">
        <v>73982.3334</v>
      </c>
      <c r="AC28" s="33">
        <v>23925.1876</v>
      </c>
      <c r="AD28" s="33">
        <v>13471.3123</v>
      </c>
      <c r="AE28" s="33">
        <v>14706.8693</v>
      </c>
      <c r="AF28" s="33">
        <v>13128.468</v>
      </c>
      <c r="AG28" s="33">
        <v>1491.7238</v>
      </c>
      <c r="AH28" s="33">
        <v>851.2379</v>
      </c>
      <c r="AI28" s="33">
        <f t="shared" si="1"/>
        <v>186675.6164</v>
      </c>
      <c r="AJ28" s="33">
        <v>3632.2835</v>
      </c>
      <c r="AK28" s="33">
        <v>0</v>
      </c>
      <c r="AL28" s="33">
        <v>0</v>
      </c>
      <c r="AM28" s="33">
        <v>0</v>
      </c>
      <c r="AN28" s="33">
        <v>0.07</v>
      </c>
      <c r="AO28" s="33">
        <v>265.4782</v>
      </c>
      <c r="AP28" s="33">
        <v>312.4507</v>
      </c>
      <c r="AQ28" s="33">
        <v>4273.4212</v>
      </c>
      <c r="AR28" s="33">
        <v>185.5002</v>
      </c>
      <c r="AS28" s="33">
        <v>210.9683</v>
      </c>
      <c r="AT28" s="33">
        <v>0</v>
      </c>
      <c r="AU28" s="33">
        <v>0.1778</v>
      </c>
      <c r="AV28" s="33">
        <v>171.4601</v>
      </c>
      <c r="AW28" s="33">
        <v>5.7826</v>
      </c>
      <c r="AX28" s="33">
        <f t="shared" si="2"/>
        <v>9057.592600000002</v>
      </c>
      <c r="AY28" s="33">
        <v>107.4202</v>
      </c>
      <c r="AZ28" s="33">
        <v>0</v>
      </c>
      <c r="BA28" s="33">
        <v>0</v>
      </c>
      <c r="BB28" s="33">
        <v>0</v>
      </c>
      <c r="BC28" s="33">
        <v>0</v>
      </c>
      <c r="BD28" s="33">
        <v>9.7101</v>
      </c>
      <c r="BE28" s="33">
        <v>0</v>
      </c>
      <c r="BF28" s="33">
        <f t="shared" si="3"/>
        <v>117.13029999999999</v>
      </c>
      <c r="BG28" s="33">
        <v>0</v>
      </c>
      <c r="BH28" s="33">
        <v>0</v>
      </c>
      <c r="BI28" s="33">
        <v>176.0259</v>
      </c>
      <c r="BJ28" s="33">
        <v>16.7317</v>
      </c>
      <c r="BK28" s="33">
        <v>345.5928</v>
      </c>
      <c r="BL28" s="33">
        <f t="shared" si="4"/>
        <v>538.3504</v>
      </c>
      <c r="BM28" s="33">
        <v>1337.8145</v>
      </c>
      <c r="BN28" s="33">
        <v>0</v>
      </c>
      <c r="BO28" s="33">
        <v>97.6036</v>
      </c>
      <c r="BP28" s="33">
        <f t="shared" si="5"/>
        <v>97.6036</v>
      </c>
      <c r="BQ28" s="33">
        <v>78.9661</v>
      </c>
      <c r="BR28" s="33">
        <v>2.7885</v>
      </c>
      <c r="BS28" s="33">
        <v>7419.3789</v>
      </c>
      <c r="BT28" s="35">
        <f t="shared" si="6"/>
        <v>210813.17919999998</v>
      </c>
    </row>
    <row r="29" spans="2:72" ht="12" customHeight="1">
      <c r="B29" s="8" t="s">
        <v>11</v>
      </c>
      <c r="C29" s="17" t="s">
        <v>47</v>
      </c>
      <c r="D29" s="33">
        <v>86.9044</v>
      </c>
      <c r="E29" s="33">
        <v>0.8173</v>
      </c>
      <c r="F29" s="33">
        <v>0.3493</v>
      </c>
      <c r="G29" s="33">
        <v>0</v>
      </c>
      <c r="H29" s="33">
        <v>0</v>
      </c>
      <c r="I29" s="33">
        <v>0.9344</v>
      </c>
      <c r="J29" s="33">
        <v>589.6826</v>
      </c>
      <c r="K29" s="34">
        <f t="shared" si="0"/>
        <v>590.617</v>
      </c>
      <c r="L29" s="33">
        <v>116536.8608</v>
      </c>
      <c r="M29" s="33">
        <v>4198.3274</v>
      </c>
      <c r="N29" s="33">
        <v>6504.1305</v>
      </c>
      <c r="O29" s="33">
        <v>60.8449</v>
      </c>
      <c r="P29" s="33">
        <v>6.269</v>
      </c>
      <c r="Q29" s="33">
        <v>127.3316</v>
      </c>
      <c r="R29" s="33">
        <v>892.1033</v>
      </c>
      <c r="S29" s="33">
        <v>434.5683</v>
      </c>
      <c r="T29" s="33">
        <v>745.0876</v>
      </c>
      <c r="U29" s="33">
        <v>13516.2447</v>
      </c>
      <c r="V29" s="33">
        <v>1576.4923</v>
      </c>
      <c r="W29" s="33">
        <v>529.7685</v>
      </c>
      <c r="X29" s="33">
        <v>215.3541</v>
      </c>
      <c r="Y29" s="33">
        <v>0.0568</v>
      </c>
      <c r="Z29" s="33">
        <v>7727.5565</v>
      </c>
      <c r="AA29" s="33">
        <v>27259.1145</v>
      </c>
      <c r="AB29" s="33">
        <v>17693.2875</v>
      </c>
      <c r="AC29" s="33">
        <v>134063.1903</v>
      </c>
      <c r="AD29" s="33">
        <v>34455.3729</v>
      </c>
      <c r="AE29" s="33">
        <v>40050.6289</v>
      </c>
      <c r="AF29" s="33">
        <v>50808.6778</v>
      </c>
      <c r="AG29" s="33">
        <v>730.744</v>
      </c>
      <c r="AH29" s="33">
        <v>23452.1734</v>
      </c>
      <c r="AI29" s="33">
        <f t="shared" si="1"/>
        <v>365047.32480000006</v>
      </c>
      <c r="AJ29" s="33">
        <v>4829.5957</v>
      </c>
      <c r="AK29" s="33">
        <v>62.5431</v>
      </c>
      <c r="AL29" s="33">
        <v>233.0367</v>
      </c>
      <c r="AM29" s="33">
        <v>117.3617</v>
      </c>
      <c r="AN29" s="33">
        <v>37.9915</v>
      </c>
      <c r="AO29" s="33">
        <v>6876.3717</v>
      </c>
      <c r="AP29" s="33">
        <v>646.1798</v>
      </c>
      <c r="AQ29" s="33">
        <v>6190.8841</v>
      </c>
      <c r="AR29" s="33">
        <v>340.7616</v>
      </c>
      <c r="AS29" s="33">
        <v>7051.7578</v>
      </c>
      <c r="AT29" s="33">
        <v>832.0964</v>
      </c>
      <c r="AU29" s="33">
        <v>0.5379</v>
      </c>
      <c r="AV29" s="33">
        <v>3378.0371</v>
      </c>
      <c r="AW29" s="33">
        <v>74.0521</v>
      </c>
      <c r="AX29" s="33">
        <f t="shared" si="2"/>
        <v>30671.2072</v>
      </c>
      <c r="AY29" s="33">
        <v>1163.964</v>
      </c>
      <c r="AZ29" s="33">
        <v>0.0568</v>
      </c>
      <c r="BA29" s="33">
        <v>0.978</v>
      </c>
      <c r="BB29" s="33">
        <v>65.9252</v>
      </c>
      <c r="BC29" s="33">
        <v>1208.8637</v>
      </c>
      <c r="BD29" s="33">
        <v>2136.4643</v>
      </c>
      <c r="BE29" s="33">
        <v>12.2754</v>
      </c>
      <c r="BF29" s="33">
        <f t="shared" si="3"/>
        <v>4588.527400000001</v>
      </c>
      <c r="BG29" s="33">
        <v>0</v>
      </c>
      <c r="BH29" s="33">
        <v>2.334</v>
      </c>
      <c r="BI29" s="33">
        <v>333.9625</v>
      </c>
      <c r="BJ29" s="33">
        <v>22.2377</v>
      </c>
      <c r="BK29" s="33">
        <v>298.8362</v>
      </c>
      <c r="BL29" s="33">
        <f t="shared" si="4"/>
        <v>655.0364</v>
      </c>
      <c r="BM29" s="33">
        <v>1248.2829</v>
      </c>
      <c r="BN29" s="33">
        <v>264.3303</v>
      </c>
      <c r="BO29" s="33">
        <v>2380.4373</v>
      </c>
      <c r="BP29" s="33">
        <f t="shared" si="5"/>
        <v>2644.7676</v>
      </c>
      <c r="BQ29" s="33">
        <v>184.3844</v>
      </c>
      <c r="BR29" s="33">
        <v>26.6566</v>
      </c>
      <c r="BS29" s="33">
        <v>8924.8342</v>
      </c>
      <c r="BT29" s="35">
        <f t="shared" si="6"/>
        <v>531208.9043</v>
      </c>
    </row>
    <row r="30" spans="2:72" ht="12" customHeight="1">
      <c r="B30" s="8"/>
      <c r="C30" s="17" t="s">
        <v>12</v>
      </c>
      <c r="D30" s="33">
        <v>60.5409</v>
      </c>
      <c r="E30" s="33">
        <v>22.3127</v>
      </c>
      <c r="F30" s="33">
        <v>21.4552</v>
      </c>
      <c r="G30" s="33">
        <v>396.093</v>
      </c>
      <c r="H30" s="33">
        <v>0</v>
      </c>
      <c r="I30" s="33">
        <v>13.0723</v>
      </c>
      <c r="J30" s="33">
        <v>285.2021</v>
      </c>
      <c r="K30" s="34">
        <f t="shared" si="0"/>
        <v>694.3674</v>
      </c>
      <c r="L30" s="33">
        <v>16965.5058</v>
      </c>
      <c r="M30" s="33">
        <v>518.9663</v>
      </c>
      <c r="N30" s="33">
        <v>553.3023</v>
      </c>
      <c r="O30" s="33">
        <v>550.2999</v>
      </c>
      <c r="P30" s="33">
        <v>76.5336</v>
      </c>
      <c r="Q30" s="33">
        <v>145.5499</v>
      </c>
      <c r="R30" s="33">
        <v>152.3398</v>
      </c>
      <c r="S30" s="33">
        <v>159.3154</v>
      </c>
      <c r="T30" s="33">
        <v>1270.6332</v>
      </c>
      <c r="U30" s="33">
        <v>2411.1529</v>
      </c>
      <c r="V30" s="33">
        <v>548.9197</v>
      </c>
      <c r="W30" s="33">
        <v>4906.6442</v>
      </c>
      <c r="X30" s="33">
        <v>179.2954</v>
      </c>
      <c r="Y30" s="33">
        <v>0.0307</v>
      </c>
      <c r="Z30" s="33">
        <v>866.1814</v>
      </c>
      <c r="AA30" s="33">
        <v>5660.2196</v>
      </c>
      <c r="AB30" s="33">
        <v>3016.2475</v>
      </c>
      <c r="AC30" s="33">
        <v>24874.2162</v>
      </c>
      <c r="AD30" s="33">
        <v>64716.534</v>
      </c>
      <c r="AE30" s="33">
        <v>10880.7122</v>
      </c>
      <c r="AF30" s="33">
        <v>30319.3474</v>
      </c>
      <c r="AG30" s="33">
        <v>6312.5057</v>
      </c>
      <c r="AH30" s="33">
        <v>5452.607</v>
      </c>
      <c r="AI30" s="33">
        <f t="shared" si="1"/>
        <v>163571.5543</v>
      </c>
      <c r="AJ30" s="33">
        <v>1979.1629</v>
      </c>
      <c r="AK30" s="33">
        <v>9.664</v>
      </c>
      <c r="AL30" s="33">
        <v>0.7206</v>
      </c>
      <c r="AM30" s="33">
        <v>5.337</v>
      </c>
      <c r="AN30" s="33">
        <v>532.629</v>
      </c>
      <c r="AO30" s="33">
        <v>488.4904</v>
      </c>
      <c r="AP30" s="33">
        <v>99.4623</v>
      </c>
      <c r="AQ30" s="33">
        <v>368.1978</v>
      </c>
      <c r="AR30" s="33">
        <v>383.2816</v>
      </c>
      <c r="AS30" s="33">
        <v>13666.7545</v>
      </c>
      <c r="AT30" s="33">
        <v>14.0389</v>
      </c>
      <c r="AU30" s="33">
        <v>3.0538</v>
      </c>
      <c r="AV30" s="33">
        <v>81.4494</v>
      </c>
      <c r="AW30" s="33">
        <v>408.7484</v>
      </c>
      <c r="AX30" s="33">
        <f t="shared" si="2"/>
        <v>18040.9906</v>
      </c>
      <c r="AY30" s="33">
        <v>2040.1102</v>
      </c>
      <c r="AZ30" s="33">
        <v>0</v>
      </c>
      <c r="BA30" s="33">
        <v>13.599</v>
      </c>
      <c r="BB30" s="33">
        <v>223.8081</v>
      </c>
      <c r="BC30" s="33">
        <v>405.2033</v>
      </c>
      <c r="BD30" s="33">
        <v>1922.5465</v>
      </c>
      <c r="BE30" s="33">
        <v>634.463</v>
      </c>
      <c r="BF30" s="33">
        <f t="shared" si="3"/>
        <v>5239.730100000001</v>
      </c>
      <c r="BG30" s="33">
        <v>1.756</v>
      </c>
      <c r="BH30" s="33">
        <v>0.2849</v>
      </c>
      <c r="BI30" s="33">
        <v>984.628</v>
      </c>
      <c r="BJ30" s="33">
        <v>1552.2705</v>
      </c>
      <c r="BK30" s="33">
        <v>65.1912</v>
      </c>
      <c r="BL30" s="33">
        <f t="shared" si="4"/>
        <v>2602.0897000000004</v>
      </c>
      <c r="BM30" s="33">
        <v>2316.2708</v>
      </c>
      <c r="BN30" s="33">
        <v>53.2087</v>
      </c>
      <c r="BO30" s="33">
        <v>3966.9049</v>
      </c>
      <c r="BP30" s="33">
        <f t="shared" si="5"/>
        <v>4020.1136</v>
      </c>
      <c r="BQ30" s="33">
        <v>651.8273</v>
      </c>
      <c r="BR30" s="33">
        <v>40.0295</v>
      </c>
      <c r="BS30" s="33">
        <v>20679.0539</v>
      </c>
      <c r="BT30" s="35">
        <f t="shared" si="6"/>
        <v>234927.88270000002</v>
      </c>
    </row>
    <row r="31" spans="2:72" ht="12" customHeight="1">
      <c r="B31" s="8"/>
      <c r="C31" s="17" t="s">
        <v>13</v>
      </c>
      <c r="D31" s="33">
        <v>10.3287</v>
      </c>
      <c r="E31" s="33">
        <v>1.4508</v>
      </c>
      <c r="F31" s="33">
        <v>0.5923</v>
      </c>
      <c r="G31" s="33">
        <v>31.0171</v>
      </c>
      <c r="H31" s="33">
        <v>0</v>
      </c>
      <c r="I31" s="33">
        <v>11.8628</v>
      </c>
      <c r="J31" s="33">
        <v>17.6493</v>
      </c>
      <c r="K31" s="34">
        <f t="shared" si="0"/>
        <v>60.5292</v>
      </c>
      <c r="L31" s="33">
        <v>4780.9646</v>
      </c>
      <c r="M31" s="33">
        <v>35.5353</v>
      </c>
      <c r="N31" s="33">
        <v>22.8804</v>
      </c>
      <c r="O31" s="33">
        <v>20.5523</v>
      </c>
      <c r="P31" s="33">
        <v>0.0148</v>
      </c>
      <c r="Q31" s="33">
        <v>11.113</v>
      </c>
      <c r="R31" s="33">
        <v>439.5935</v>
      </c>
      <c r="S31" s="33">
        <v>280.1691</v>
      </c>
      <c r="T31" s="33">
        <v>62.7986</v>
      </c>
      <c r="U31" s="33">
        <v>4767.831</v>
      </c>
      <c r="V31" s="33">
        <v>247.766</v>
      </c>
      <c r="W31" s="33">
        <v>1135.978</v>
      </c>
      <c r="X31" s="33">
        <v>36.0834</v>
      </c>
      <c r="Y31" s="33">
        <v>0</v>
      </c>
      <c r="Z31" s="33">
        <v>481.0126</v>
      </c>
      <c r="AA31" s="33">
        <v>2485.9177</v>
      </c>
      <c r="AB31" s="33">
        <v>2790.2893</v>
      </c>
      <c r="AC31" s="33">
        <v>5178.6032</v>
      </c>
      <c r="AD31" s="33">
        <v>11913.5949</v>
      </c>
      <c r="AE31" s="33">
        <v>126380.5008</v>
      </c>
      <c r="AF31" s="33">
        <v>32077.7224</v>
      </c>
      <c r="AG31" s="33">
        <v>4759.3159</v>
      </c>
      <c r="AH31" s="33">
        <v>3947.7362</v>
      </c>
      <c r="AI31" s="33">
        <f t="shared" si="1"/>
        <v>197075.0084</v>
      </c>
      <c r="AJ31" s="33">
        <v>723.7402</v>
      </c>
      <c r="AK31" s="33">
        <v>22.4872</v>
      </c>
      <c r="AL31" s="33">
        <v>0.021</v>
      </c>
      <c r="AM31" s="33">
        <v>0.1343</v>
      </c>
      <c r="AN31" s="33">
        <v>0.662</v>
      </c>
      <c r="AO31" s="33">
        <v>6.6505</v>
      </c>
      <c r="AP31" s="33">
        <v>14.9025</v>
      </c>
      <c r="AQ31" s="33">
        <v>237.0171</v>
      </c>
      <c r="AR31" s="33">
        <v>82.4318</v>
      </c>
      <c r="AS31" s="33">
        <v>17814.8499</v>
      </c>
      <c r="AT31" s="33">
        <v>528.535</v>
      </c>
      <c r="AU31" s="33">
        <v>33.4924</v>
      </c>
      <c r="AV31" s="33">
        <v>444.0031</v>
      </c>
      <c r="AW31" s="33">
        <v>257.7369</v>
      </c>
      <c r="AX31" s="33">
        <f t="shared" si="2"/>
        <v>20166.663900000003</v>
      </c>
      <c r="AY31" s="33">
        <v>604.9223</v>
      </c>
      <c r="AZ31" s="33">
        <v>0.0678</v>
      </c>
      <c r="BA31" s="33">
        <v>70.4375</v>
      </c>
      <c r="BB31" s="33">
        <v>514.2442</v>
      </c>
      <c r="BC31" s="33">
        <v>1770.8427</v>
      </c>
      <c r="BD31" s="33">
        <v>194.1001</v>
      </c>
      <c r="BE31" s="33">
        <v>132.2635</v>
      </c>
      <c r="BF31" s="33">
        <f t="shared" si="3"/>
        <v>3286.8781000000004</v>
      </c>
      <c r="BG31" s="33">
        <v>55.502</v>
      </c>
      <c r="BH31" s="33">
        <v>159.7283</v>
      </c>
      <c r="BI31" s="33">
        <v>2352.0099</v>
      </c>
      <c r="BJ31" s="33">
        <v>3079.6047</v>
      </c>
      <c r="BK31" s="33">
        <v>825.5639</v>
      </c>
      <c r="BL31" s="33">
        <f t="shared" si="4"/>
        <v>6257.1785</v>
      </c>
      <c r="BM31" s="33">
        <v>2181.7744</v>
      </c>
      <c r="BN31" s="33">
        <v>9.6146</v>
      </c>
      <c r="BO31" s="33">
        <v>1810.6211</v>
      </c>
      <c r="BP31" s="33">
        <f t="shared" si="5"/>
        <v>1820.2357000000002</v>
      </c>
      <c r="BQ31" s="33">
        <v>212.4491</v>
      </c>
      <c r="BR31" s="33">
        <v>72.1701</v>
      </c>
      <c r="BS31" s="33">
        <v>12165.6834</v>
      </c>
      <c r="BT31" s="35">
        <f t="shared" si="6"/>
        <v>248307.13749999998</v>
      </c>
    </row>
    <row r="32" spans="2:72" ht="12" customHeight="1">
      <c r="B32" s="8"/>
      <c r="C32" s="17" t="s">
        <v>48</v>
      </c>
      <c r="D32" s="33">
        <v>25.0148</v>
      </c>
      <c r="E32" s="33">
        <v>0</v>
      </c>
      <c r="F32" s="33">
        <v>0</v>
      </c>
      <c r="G32" s="33">
        <v>16.5984</v>
      </c>
      <c r="H32" s="33">
        <v>0</v>
      </c>
      <c r="I32" s="33">
        <v>0</v>
      </c>
      <c r="J32" s="33">
        <v>328.548</v>
      </c>
      <c r="K32" s="34">
        <f t="shared" si="0"/>
        <v>345.1464</v>
      </c>
      <c r="L32" s="33">
        <v>2378.0423</v>
      </c>
      <c r="M32" s="33">
        <v>58.493</v>
      </c>
      <c r="N32" s="33">
        <v>0.0056</v>
      </c>
      <c r="O32" s="33">
        <v>0.0056</v>
      </c>
      <c r="P32" s="33">
        <v>0</v>
      </c>
      <c r="Q32" s="33">
        <v>0</v>
      </c>
      <c r="R32" s="33">
        <v>607.4346</v>
      </c>
      <c r="S32" s="33">
        <v>8.9845</v>
      </c>
      <c r="T32" s="33">
        <v>0</v>
      </c>
      <c r="U32" s="33">
        <v>266.5271</v>
      </c>
      <c r="V32" s="33">
        <v>88.8104</v>
      </c>
      <c r="W32" s="33">
        <v>425.1339</v>
      </c>
      <c r="X32" s="33">
        <v>13.8769</v>
      </c>
      <c r="Y32" s="33">
        <v>0</v>
      </c>
      <c r="Z32" s="33">
        <v>164.5421</v>
      </c>
      <c r="AA32" s="33">
        <v>4664.2937</v>
      </c>
      <c r="AB32" s="33">
        <v>6192.949</v>
      </c>
      <c r="AC32" s="33">
        <v>68821.359</v>
      </c>
      <c r="AD32" s="33">
        <v>7304.5592</v>
      </c>
      <c r="AE32" s="33">
        <v>6163.8807</v>
      </c>
      <c r="AF32" s="33">
        <v>358231.7126</v>
      </c>
      <c r="AG32" s="33">
        <v>115.9941</v>
      </c>
      <c r="AH32" s="33">
        <v>664.294</v>
      </c>
      <c r="AI32" s="33">
        <f t="shared" si="1"/>
        <v>453792.856</v>
      </c>
      <c r="AJ32" s="33">
        <v>558.1335</v>
      </c>
      <c r="AK32" s="33">
        <v>0.0169</v>
      </c>
      <c r="AL32" s="33">
        <v>0</v>
      </c>
      <c r="AM32" s="33">
        <v>115.959</v>
      </c>
      <c r="AN32" s="33">
        <v>2.7079</v>
      </c>
      <c r="AO32" s="33">
        <v>187.2235</v>
      </c>
      <c r="AP32" s="33">
        <v>0.3213</v>
      </c>
      <c r="AQ32" s="33">
        <v>268.5197</v>
      </c>
      <c r="AR32" s="33">
        <v>823.2265</v>
      </c>
      <c r="AS32" s="33">
        <v>11867.8922</v>
      </c>
      <c r="AT32" s="33">
        <v>0</v>
      </c>
      <c r="AU32" s="33">
        <v>0</v>
      </c>
      <c r="AV32" s="33">
        <v>14.8885</v>
      </c>
      <c r="AW32" s="33">
        <v>57.9889</v>
      </c>
      <c r="AX32" s="33">
        <f t="shared" si="2"/>
        <v>13896.8779</v>
      </c>
      <c r="AY32" s="33">
        <v>34.6743</v>
      </c>
      <c r="AZ32" s="33">
        <v>10.7741</v>
      </c>
      <c r="BA32" s="33">
        <v>0.001</v>
      </c>
      <c r="BB32" s="33">
        <v>48285.2917</v>
      </c>
      <c r="BC32" s="33">
        <v>0.1674</v>
      </c>
      <c r="BD32" s="33">
        <v>5442.0936</v>
      </c>
      <c r="BE32" s="33">
        <v>0</v>
      </c>
      <c r="BF32" s="33">
        <f t="shared" si="3"/>
        <v>53773.0021</v>
      </c>
      <c r="BG32" s="33">
        <v>0</v>
      </c>
      <c r="BH32" s="33">
        <v>0</v>
      </c>
      <c r="BI32" s="33">
        <v>10022.979</v>
      </c>
      <c r="BJ32" s="33">
        <v>4.8041</v>
      </c>
      <c r="BK32" s="33">
        <v>0.2782</v>
      </c>
      <c r="BL32" s="33">
        <f t="shared" si="4"/>
        <v>10028.0613</v>
      </c>
      <c r="BM32" s="33">
        <v>461.1809</v>
      </c>
      <c r="BN32" s="33">
        <v>0.0021</v>
      </c>
      <c r="BO32" s="33">
        <v>1780.6093</v>
      </c>
      <c r="BP32" s="33">
        <f t="shared" si="5"/>
        <v>1780.6114</v>
      </c>
      <c r="BQ32" s="33">
        <v>510.7747</v>
      </c>
      <c r="BR32" s="33">
        <v>100.7504</v>
      </c>
      <c r="BS32" s="33">
        <v>97368.7357</v>
      </c>
      <c r="BT32" s="35">
        <f t="shared" si="6"/>
        <v>634461.0539</v>
      </c>
    </row>
    <row r="33" spans="2:72" ht="12" customHeight="1">
      <c r="B33" s="8"/>
      <c r="C33" s="17" t="s">
        <v>14</v>
      </c>
      <c r="D33" s="33">
        <v>1.2421</v>
      </c>
      <c r="E33" s="33">
        <v>0</v>
      </c>
      <c r="F33" s="33">
        <v>0.3144</v>
      </c>
      <c r="G33" s="33">
        <v>1.0955</v>
      </c>
      <c r="H33" s="33">
        <v>0.0573</v>
      </c>
      <c r="I33" s="33">
        <v>0.0106</v>
      </c>
      <c r="J33" s="33">
        <v>0</v>
      </c>
      <c r="K33" s="34">
        <f t="shared" si="0"/>
        <v>1.1633999999999998</v>
      </c>
      <c r="L33" s="33">
        <v>48.698</v>
      </c>
      <c r="M33" s="33">
        <v>12.85</v>
      </c>
      <c r="N33" s="33">
        <v>1.3829</v>
      </c>
      <c r="O33" s="33">
        <v>25.9568</v>
      </c>
      <c r="P33" s="33">
        <v>0</v>
      </c>
      <c r="Q33" s="33">
        <v>3.6772</v>
      </c>
      <c r="R33" s="33">
        <v>0</v>
      </c>
      <c r="S33" s="33">
        <v>1.7265</v>
      </c>
      <c r="T33" s="33">
        <v>2.3071</v>
      </c>
      <c r="U33" s="33">
        <v>560.7568</v>
      </c>
      <c r="V33" s="33">
        <v>97.1814</v>
      </c>
      <c r="W33" s="33">
        <v>85.3726</v>
      </c>
      <c r="X33" s="33">
        <v>0.5512</v>
      </c>
      <c r="Y33" s="33">
        <v>0</v>
      </c>
      <c r="Z33" s="33">
        <v>20.7065</v>
      </c>
      <c r="AA33" s="33">
        <v>18.445</v>
      </c>
      <c r="AB33" s="33">
        <v>2.0613</v>
      </c>
      <c r="AC33" s="33">
        <v>121.576</v>
      </c>
      <c r="AD33" s="33">
        <v>557.2801</v>
      </c>
      <c r="AE33" s="33">
        <v>520.1642</v>
      </c>
      <c r="AF33" s="33">
        <v>2905.3086</v>
      </c>
      <c r="AG33" s="33">
        <v>3537.7302</v>
      </c>
      <c r="AH33" s="33">
        <v>204.452</v>
      </c>
      <c r="AI33" s="33">
        <f t="shared" si="1"/>
        <v>8679.4864</v>
      </c>
      <c r="AJ33" s="33">
        <v>35.1456</v>
      </c>
      <c r="AK33" s="33">
        <v>0.3647</v>
      </c>
      <c r="AL33" s="33">
        <v>0</v>
      </c>
      <c r="AM33" s="33">
        <v>0.0663</v>
      </c>
      <c r="AN33" s="33">
        <v>0.0994</v>
      </c>
      <c r="AO33" s="33">
        <v>23.2608</v>
      </c>
      <c r="AP33" s="33">
        <v>2.4546</v>
      </c>
      <c r="AQ33" s="33">
        <v>1.4954</v>
      </c>
      <c r="AR33" s="33">
        <v>0</v>
      </c>
      <c r="AS33" s="33">
        <v>238.353</v>
      </c>
      <c r="AT33" s="33">
        <v>0.1591</v>
      </c>
      <c r="AU33" s="33">
        <v>788.0782</v>
      </c>
      <c r="AV33" s="33">
        <v>7.5801</v>
      </c>
      <c r="AW33" s="33">
        <v>119.7954</v>
      </c>
      <c r="AX33" s="33">
        <f t="shared" si="2"/>
        <v>1216.8526</v>
      </c>
      <c r="AY33" s="33">
        <v>2.6945</v>
      </c>
      <c r="AZ33" s="33">
        <v>0</v>
      </c>
      <c r="BA33" s="33">
        <v>0.1657</v>
      </c>
      <c r="BB33" s="33">
        <v>0.809</v>
      </c>
      <c r="BC33" s="33">
        <v>20.8619</v>
      </c>
      <c r="BD33" s="33">
        <v>82.0087</v>
      </c>
      <c r="BE33" s="33">
        <v>0.0111</v>
      </c>
      <c r="BF33" s="33">
        <f t="shared" si="3"/>
        <v>106.5509</v>
      </c>
      <c r="BG33" s="33">
        <v>0</v>
      </c>
      <c r="BH33" s="33">
        <v>0</v>
      </c>
      <c r="BI33" s="33">
        <v>145.2271</v>
      </c>
      <c r="BJ33" s="33">
        <v>17.0142</v>
      </c>
      <c r="BK33" s="33">
        <v>0.5602</v>
      </c>
      <c r="BL33" s="33">
        <f t="shared" si="4"/>
        <v>162.8015</v>
      </c>
      <c r="BM33" s="33">
        <v>165.064</v>
      </c>
      <c r="BN33" s="33">
        <v>22.4517</v>
      </c>
      <c r="BO33" s="33">
        <v>121.6914</v>
      </c>
      <c r="BP33" s="33">
        <f t="shared" si="5"/>
        <v>144.1431</v>
      </c>
      <c r="BQ33" s="33">
        <v>53.2905</v>
      </c>
      <c r="BR33" s="33">
        <v>59.4393</v>
      </c>
      <c r="BS33" s="33">
        <v>716.2844</v>
      </c>
      <c r="BT33" s="35">
        <f t="shared" si="6"/>
        <v>11355.3306</v>
      </c>
    </row>
    <row r="34" spans="2:72" ht="12" customHeight="1">
      <c r="B34" s="8"/>
      <c r="C34" s="18" t="s">
        <v>35</v>
      </c>
      <c r="D34" s="39">
        <v>291.3545</v>
      </c>
      <c r="E34" s="39">
        <v>0</v>
      </c>
      <c r="F34" s="39">
        <v>28.1933</v>
      </c>
      <c r="G34" s="39">
        <v>45.1873</v>
      </c>
      <c r="H34" s="39">
        <v>0</v>
      </c>
      <c r="I34" s="39">
        <v>0</v>
      </c>
      <c r="J34" s="39">
        <v>60.0618</v>
      </c>
      <c r="K34" s="34">
        <f t="shared" si="0"/>
        <v>105.2491</v>
      </c>
      <c r="L34" s="39">
        <v>11061.5229</v>
      </c>
      <c r="M34" s="39">
        <v>674.8067</v>
      </c>
      <c r="N34" s="39">
        <v>2500.4089</v>
      </c>
      <c r="O34" s="39">
        <v>493.6501</v>
      </c>
      <c r="P34" s="39">
        <v>1.999</v>
      </c>
      <c r="Q34" s="39">
        <v>245.7247</v>
      </c>
      <c r="R34" s="39">
        <v>16.8308</v>
      </c>
      <c r="S34" s="39">
        <v>418.0219</v>
      </c>
      <c r="T34" s="39">
        <v>193.7959</v>
      </c>
      <c r="U34" s="39">
        <v>660.3412</v>
      </c>
      <c r="V34" s="39">
        <v>0</v>
      </c>
      <c r="W34" s="39">
        <v>501.7574</v>
      </c>
      <c r="X34" s="39">
        <v>270.6284</v>
      </c>
      <c r="Y34" s="39">
        <v>0</v>
      </c>
      <c r="Z34" s="39">
        <v>42.4862</v>
      </c>
      <c r="AA34" s="39">
        <v>2.6528</v>
      </c>
      <c r="AB34" s="39">
        <v>41.4306</v>
      </c>
      <c r="AC34" s="39">
        <v>360.2315</v>
      </c>
      <c r="AD34" s="39">
        <v>544.6177</v>
      </c>
      <c r="AE34" s="39">
        <v>7318.671</v>
      </c>
      <c r="AF34" s="39">
        <v>5489.5845</v>
      </c>
      <c r="AG34" s="39">
        <v>15.0348</v>
      </c>
      <c r="AH34" s="39">
        <v>7521.876</v>
      </c>
      <c r="AI34" s="39">
        <f t="shared" si="1"/>
        <v>27314.5501</v>
      </c>
      <c r="AJ34" s="39">
        <v>1421.3806</v>
      </c>
      <c r="AK34" s="39">
        <v>32.6846</v>
      </c>
      <c r="AL34" s="39">
        <v>76.4702</v>
      </c>
      <c r="AM34" s="39">
        <v>97.6822</v>
      </c>
      <c r="AN34" s="39">
        <v>0</v>
      </c>
      <c r="AO34" s="39">
        <v>2314.8058</v>
      </c>
      <c r="AP34" s="39">
        <v>578.9418</v>
      </c>
      <c r="AQ34" s="39">
        <v>0</v>
      </c>
      <c r="AR34" s="39">
        <v>0</v>
      </c>
      <c r="AS34" s="39">
        <v>155.3684</v>
      </c>
      <c r="AT34" s="39">
        <v>694.939</v>
      </c>
      <c r="AU34" s="39">
        <v>0.1841</v>
      </c>
      <c r="AV34" s="39">
        <v>3574.4616</v>
      </c>
      <c r="AW34" s="39">
        <v>110.4347</v>
      </c>
      <c r="AX34" s="39">
        <f t="shared" si="2"/>
        <v>9057.353000000001</v>
      </c>
      <c r="AY34" s="39">
        <v>770.0741</v>
      </c>
      <c r="AZ34" s="39">
        <v>61.463</v>
      </c>
      <c r="BA34" s="39">
        <v>0.2986</v>
      </c>
      <c r="BB34" s="39">
        <v>0.8004</v>
      </c>
      <c r="BC34" s="39">
        <v>463.4349</v>
      </c>
      <c r="BD34" s="39">
        <v>783.8859</v>
      </c>
      <c r="BE34" s="39">
        <v>0</v>
      </c>
      <c r="BF34" s="39">
        <f t="shared" si="3"/>
        <v>2079.9569</v>
      </c>
      <c r="BG34" s="39">
        <v>0.5625</v>
      </c>
      <c r="BH34" s="39">
        <v>152.9459</v>
      </c>
      <c r="BI34" s="39">
        <v>663.1691</v>
      </c>
      <c r="BJ34" s="39">
        <v>89.9137</v>
      </c>
      <c r="BK34" s="39">
        <v>3.2133</v>
      </c>
      <c r="BL34" s="39">
        <f t="shared" si="4"/>
        <v>756.2960999999999</v>
      </c>
      <c r="BM34" s="39">
        <v>70.0746</v>
      </c>
      <c r="BN34" s="39">
        <v>208.8612</v>
      </c>
      <c r="BO34" s="39">
        <v>2251.9127</v>
      </c>
      <c r="BP34" s="39">
        <f t="shared" si="5"/>
        <v>2460.7738999999997</v>
      </c>
      <c r="BQ34" s="39">
        <v>100.5144</v>
      </c>
      <c r="BR34" s="39">
        <v>315.7611</v>
      </c>
      <c r="BS34" s="39">
        <v>512.9498</v>
      </c>
      <c r="BT34" s="40">
        <f t="shared" si="6"/>
        <v>54308.0581</v>
      </c>
    </row>
    <row r="35" spans="2:72" ht="12" customHeight="1">
      <c r="B35" s="15"/>
      <c r="C35" s="19" t="s">
        <v>2</v>
      </c>
      <c r="D35" s="33">
        <f aca="true" t="shared" si="11" ref="D35:J35">SUM(D13:D34)</f>
        <v>204841.52539999998</v>
      </c>
      <c r="E35" s="33">
        <f t="shared" si="11"/>
        <v>5346.728300000001</v>
      </c>
      <c r="F35" s="33">
        <f t="shared" si="11"/>
        <v>7915.4572</v>
      </c>
      <c r="G35" s="33">
        <f t="shared" si="11"/>
        <v>3066.5779999999995</v>
      </c>
      <c r="H35" s="33">
        <f t="shared" si="11"/>
        <v>342.16290000000004</v>
      </c>
      <c r="I35" s="33">
        <f t="shared" si="11"/>
        <v>43.416599999999995</v>
      </c>
      <c r="J35" s="33">
        <f t="shared" si="11"/>
        <v>311211.1269</v>
      </c>
      <c r="K35" s="41">
        <f t="shared" si="0"/>
        <v>314663.28439999995</v>
      </c>
      <c r="L35" s="33">
        <f aca="true" t="shared" si="12" ref="L35:AH35">SUM(L13:L34)</f>
        <v>6013842.764099999</v>
      </c>
      <c r="M35" s="33">
        <f t="shared" si="12"/>
        <v>520148.75240000006</v>
      </c>
      <c r="N35" s="33">
        <f t="shared" si="12"/>
        <v>194813.75480000005</v>
      </c>
      <c r="O35" s="33">
        <f t="shared" si="12"/>
        <v>54085.2236</v>
      </c>
      <c r="P35" s="33">
        <f t="shared" si="12"/>
        <v>12459.495800000002</v>
      </c>
      <c r="Q35" s="33">
        <f t="shared" si="12"/>
        <v>79139.96620000004</v>
      </c>
      <c r="R35" s="33">
        <f t="shared" si="12"/>
        <v>21901.9066</v>
      </c>
      <c r="S35" s="33">
        <f t="shared" si="12"/>
        <v>373649.05189999996</v>
      </c>
      <c r="T35" s="33">
        <f t="shared" si="12"/>
        <v>164150.18640000004</v>
      </c>
      <c r="U35" s="33">
        <f t="shared" si="12"/>
        <v>881516.6086999997</v>
      </c>
      <c r="V35" s="33">
        <f t="shared" si="12"/>
        <v>604504.3518</v>
      </c>
      <c r="W35" s="33">
        <f t="shared" si="12"/>
        <v>185759.62820000004</v>
      </c>
      <c r="X35" s="33">
        <f t="shared" si="12"/>
        <v>57833.31960000001</v>
      </c>
      <c r="Y35" s="33">
        <f t="shared" si="12"/>
        <v>2120.1926999999996</v>
      </c>
      <c r="Z35" s="33">
        <f t="shared" si="12"/>
        <v>1273902.4248999998</v>
      </c>
      <c r="AA35" s="33">
        <f t="shared" si="12"/>
        <v>637839.788</v>
      </c>
      <c r="AB35" s="33">
        <f t="shared" si="12"/>
        <v>145973.8629</v>
      </c>
      <c r="AC35" s="33">
        <f t="shared" si="12"/>
        <v>722929.6357999999</v>
      </c>
      <c r="AD35" s="33">
        <f t="shared" si="12"/>
        <v>236163.05409999998</v>
      </c>
      <c r="AE35" s="33">
        <f t="shared" si="12"/>
        <v>311457.337</v>
      </c>
      <c r="AF35" s="33">
        <f t="shared" si="12"/>
        <v>837495.9201</v>
      </c>
      <c r="AG35" s="33">
        <f t="shared" si="12"/>
        <v>23819.397000000004</v>
      </c>
      <c r="AH35" s="33">
        <f t="shared" si="12"/>
        <v>107446.3052</v>
      </c>
      <c r="AI35" s="33">
        <f t="shared" si="1"/>
        <v>7449110.1637</v>
      </c>
      <c r="AJ35" s="33">
        <f aca="true" t="shared" si="13" ref="AJ35:AW35">SUM(AJ13:AJ34)</f>
        <v>167491.01859999998</v>
      </c>
      <c r="AK35" s="33">
        <f t="shared" si="13"/>
        <v>7591.381499999999</v>
      </c>
      <c r="AL35" s="33">
        <f t="shared" si="13"/>
        <v>12156.4412</v>
      </c>
      <c r="AM35" s="33">
        <f t="shared" si="13"/>
        <v>54478.707899999994</v>
      </c>
      <c r="AN35" s="33">
        <f t="shared" si="13"/>
        <v>323406.6458</v>
      </c>
      <c r="AO35" s="33">
        <f t="shared" si="13"/>
        <v>251832.35059999998</v>
      </c>
      <c r="AP35" s="33">
        <f t="shared" si="13"/>
        <v>48562.272399999994</v>
      </c>
      <c r="AQ35" s="33">
        <f t="shared" si="13"/>
        <v>580010.5649</v>
      </c>
      <c r="AR35" s="33">
        <f t="shared" si="13"/>
        <v>9811.352700000001</v>
      </c>
      <c r="AS35" s="33">
        <f t="shared" si="13"/>
        <v>64529.58490000001</v>
      </c>
      <c r="AT35" s="33">
        <f t="shared" si="13"/>
        <v>25166.323399999997</v>
      </c>
      <c r="AU35" s="33">
        <f t="shared" si="13"/>
        <v>18441.2751</v>
      </c>
      <c r="AV35" s="33">
        <f t="shared" si="13"/>
        <v>115863.52860000002</v>
      </c>
      <c r="AW35" s="33">
        <f t="shared" si="13"/>
        <v>13317.743900000001</v>
      </c>
      <c r="AX35" s="33">
        <f t="shared" si="2"/>
        <v>1692659.1915000002</v>
      </c>
      <c r="AY35" s="33">
        <f aca="true" t="shared" si="14" ref="AY35:BE35">SUM(AY13:AY34)</f>
        <v>120715.29189999998</v>
      </c>
      <c r="AZ35" s="33">
        <f t="shared" si="14"/>
        <v>2562.8653000000004</v>
      </c>
      <c r="BA35" s="33">
        <f t="shared" si="14"/>
        <v>77895.67980000001</v>
      </c>
      <c r="BB35" s="33">
        <f t="shared" si="14"/>
        <v>49583.357800000005</v>
      </c>
      <c r="BC35" s="33">
        <f t="shared" si="14"/>
        <v>17035.2701</v>
      </c>
      <c r="BD35" s="33">
        <f t="shared" si="14"/>
        <v>343280.35819999996</v>
      </c>
      <c r="BE35" s="33">
        <f t="shared" si="14"/>
        <v>16245.338</v>
      </c>
      <c r="BF35" s="33">
        <f t="shared" si="3"/>
        <v>627318.1610999999</v>
      </c>
      <c r="BG35" s="33">
        <f>SUM(BG13:BG34)</f>
        <v>1323.9152000000001</v>
      </c>
      <c r="BH35" s="33">
        <f>SUM(BH13:BH34)</f>
        <v>837.4901</v>
      </c>
      <c r="BI35" s="33">
        <f>SUM(BI13:BI34)</f>
        <v>82157.23469999999</v>
      </c>
      <c r="BJ35" s="33">
        <f>SUM(BJ13:BJ34)</f>
        <v>37397.986</v>
      </c>
      <c r="BK35" s="33">
        <f>SUM(BK13:BK34)</f>
        <v>4067.0640000000003</v>
      </c>
      <c r="BL35" s="33">
        <f t="shared" si="4"/>
        <v>123622.28469999997</v>
      </c>
      <c r="BM35" s="33">
        <f>SUM(BM13:BM34)</f>
        <v>74882.65610000001</v>
      </c>
      <c r="BN35" s="33">
        <f>SUM(BN13:BN34)</f>
        <v>59791.42709999999</v>
      </c>
      <c r="BO35" s="33">
        <f>SUM(BO13:BO34)</f>
        <v>43928.4196</v>
      </c>
      <c r="BP35" s="33">
        <f t="shared" si="5"/>
        <v>103719.8467</v>
      </c>
      <c r="BQ35" s="33">
        <f>SUM(BQ13:BQ34)</f>
        <v>13272.895999999999</v>
      </c>
      <c r="BR35" s="33">
        <f>SUM(BR13:BR34)</f>
        <v>2623.2199</v>
      </c>
      <c r="BS35" s="33">
        <f>SUM(BS13:BS34)</f>
        <v>467450.3677</v>
      </c>
      <c r="BT35" s="35">
        <f t="shared" si="6"/>
        <v>17103429.9521</v>
      </c>
    </row>
    <row r="36" spans="2:72" ht="12" customHeight="1">
      <c r="B36" s="12"/>
      <c r="C36" s="20" t="s">
        <v>137</v>
      </c>
      <c r="D36" s="30">
        <v>33.1394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4">
        <f t="shared" si="0"/>
        <v>0</v>
      </c>
      <c r="L36" s="30">
        <v>1151.9906</v>
      </c>
      <c r="M36" s="30">
        <v>73.0927</v>
      </c>
      <c r="N36" s="30">
        <v>0</v>
      </c>
      <c r="O36" s="30">
        <v>0.4046</v>
      </c>
      <c r="P36" s="30">
        <v>0.027</v>
      </c>
      <c r="Q36" s="30">
        <v>142.1134</v>
      </c>
      <c r="R36" s="30">
        <v>0</v>
      </c>
      <c r="S36" s="30">
        <v>1001.7136</v>
      </c>
      <c r="T36" s="30">
        <v>0</v>
      </c>
      <c r="U36" s="30">
        <v>0.1481</v>
      </c>
      <c r="V36" s="30">
        <v>0.8777</v>
      </c>
      <c r="W36" s="30">
        <v>0.002</v>
      </c>
      <c r="X36" s="30">
        <v>0.001</v>
      </c>
      <c r="Y36" s="30">
        <v>544.0709</v>
      </c>
      <c r="Z36" s="30">
        <v>9.6696</v>
      </c>
      <c r="AA36" s="30">
        <v>0</v>
      </c>
      <c r="AB36" s="30">
        <v>0.7936</v>
      </c>
      <c r="AC36" s="30">
        <v>1556.1603</v>
      </c>
      <c r="AD36" s="30">
        <v>15.234</v>
      </c>
      <c r="AE36" s="30">
        <v>7.317</v>
      </c>
      <c r="AF36" s="30">
        <v>74.6232</v>
      </c>
      <c r="AG36" s="30">
        <v>0.004</v>
      </c>
      <c r="AH36" s="30">
        <v>2.9758</v>
      </c>
      <c r="AI36" s="30">
        <f t="shared" si="1"/>
        <v>3429.2284999999997</v>
      </c>
      <c r="AJ36" s="30">
        <v>1.7258</v>
      </c>
      <c r="AK36" s="30">
        <v>0.014</v>
      </c>
      <c r="AL36" s="30">
        <v>0.023</v>
      </c>
      <c r="AM36" s="30">
        <v>0</v>
      </c>
      <c r="AN36" s="30">
        <v>2.9795</v>
      </c>
      <c r="AO36" s="30">
        <v>1094.0988</v>
      </c>
      <c r="AP36" s="30">
        <v>0</v>
      </c>
      <c r="AQ36" s="30">
        <v>0.0353</v>
      </c>
      <c r="AR36" s="30">
        <v>0</v>
      </c>
      <c r="AS36" s="30">
        <v>0.1035</v>
      </c>
      <c r="AT36" s="30">
        <v>0.9392</v>
      </c>
      <c r="AU36" s="30">
        <v>67.9212</v>
      </c>
      <c r="AV36" s="30">
        <v>0.0752</v>
      </c>
      <c r="AW36" s="30">
        <v>0</v>
      </c>
      <c r="AX36" s="30">
        <f t="shared" si="2"/>
        <v>1167.9155</v>
      </c>
      <c r="AY36" s="30">
        <v>893.2487</v>
      </c>
      <c r="AZ36" s="30">
        <v>0.008</v>
      </c>
      <c r="BA36" s="30">
        <v>12.1583</v>
      </c>
      <c r="BB36" s="30">
        <v>0</v>
      </c>
      <c r="BC36" s="30">
        <v>25.0363</v>
      </c>
      <c r="BD36" s="30">
        <v>54.1951</v>
      </c>
      <c r="BE36" s="30">
        <v>6.0239</v>
      </c>
      <c r="BF36" s="30">
        <f t="shared" si="3"/>
        <v>990.6703000000001</v>
      </c>
      <c r="BG36" s="30">
        <v>0</v>
      </c>
      <c r="BH36" s="30">
        <v>0.2591</v>
      </c>
      <c r="BI36" s="30">
        <v>0.0193</v>
      </c>
      <c r="BJ36" s="30">
        <v>0.008</v>
      </c>
      <c r="BK36" s="30">
        <v>0</v>
      </c>
      <c r="BL36" s="30">
        <f t="shared" si="4"/>
        <v>0.0273</v>
      </c>
      <c r="BM36" s="30">
        <v>1008.1774</v>
      </c>
      <c r="BN36" s="30">
        <v>171.7305</v>
      </c>
      <c r="BO36" s="30">
        <v>4.0626</v>
      </c>
      <c r="BP36" s="30">
        <f t="shared" si="5"/>
        <v>175.7931</v>
      </c>
      <c r="BQ36" s="30">
        <v>0.495</v>
      </c>
      <c r="BR36" s="30">
        <v>10.8255</v>
      </c>
      <c r="BS36" s="30">
        <v>0.032</v>
      </c>
      <c r="BT36" s="32">
        <f t="shared" si="6"/>
        <v>7968.5537</v>
      </c>
    </row>
    <row r="37" spans="2:72" ht="12" customHeight="1">
      <c r="B37" s="8"/>
      <c r="C37" s="17" t="s">
        <v>138</v>
      </c>
      <c r="D37" s="33">
        <v>0</v>
      </c>
      <c r="E37" s="33">
        <v>0</v>
      </c>
      <c r="F37" s="33">
        <v>0</v>
      </c>
      <c r="G37" s="33">
        <v>0</v>
      </c>
      <c r="H37" s="33">
        <v>0.24</v>
      </c>
      <c r="I37" s="33">
        <v>0</v>
      </c>
      <c r="J37" s="33">
        <v>0</v>
      </c>
      <c r="K37" s="34">
        <f t="shared" si="0"/>
        <v>0.24</v>
      </c>
      <c r="L37" s="33">
        <v>1.0446</v>
      </c>
      <c r="M37" s="33">
        <v>0</v>
      </c>
      <c r="N37" s="33">
        <v>50.185</v>
      </c>
      <c r="O37" s="33">
        <v>2171.2012</v>
      </c>
      <c r="P37" s="33">
        <v>707.065</v>
      </c>
      <c r="Q37" s="33">
        <v>0.9108</v>
      </c>
      <c r="R37" s="33">
        <v>34.5009</v>
      </c>
      <c r="S37" s="33">
        <v>0</v>
      </c>
      <c r="T37" s="33">
        <v>0</v>
      </c>
      <c r="U37" s="33">
        <v>0</v>
      </c>
      <c r="V37" s="33">
        <v>0</v>
      </c>
      <c r="W37" s="33">
        <v>108.1595</v>
      </c>
      <c r="X37" s="33">
        <v>112.6738</v>
      </c>
      <c r="Y37" s="33">
        <v>10.7978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59.9875</v>
      </c>
      <c r="AF37" s="33">
        <v>4.9051</v>
      </c>
      <c r="AG37" s="33">
        <v>0</v>
      </c>
      <c r="AH37" s="33">
        <v>42.9883</v>
      </c>
      <c r="AI37" s="33">
        <f t="shared" si="1"/>
        <v>3303.3749000000003</v>
      </c>
      <c r="AJ37" s="33">
        <v>0.274</v>
      </c>
      <c r="AK37" s="33">
        <v>405.7307</v>
      </c>
      <c r="AL37" s="33">
        <v>467.649</v>
      </c>
      <c r="AM37" s="33">
        <v>0</v>
      </c>
      <c r="AN37" s="33">
        <v>0</v>
      </c>
      <c r="AO37" s="33">
        <v>13.4756</v>
      </c>
      <c r="AP37" s="33">
        <v>0</v>
      </c>
      <c r="AQ37" s="33">
        <v>0</v>
      </c>
      <c r="AR37" s="33">
        <v>0</v>
      </c>
      <c r="AS37" s="33">
        <v>3.1877</v>
      </c>
      <c r="AT37" s="33">
        <v>0</v>
      </c>
      <c r="AU37" s="33">
        <v>0</v>
      </c>
      <c r="AV37" s="33">
        <v>2.8602</v>
      </c>
      <c r="AW37" s="33">
        <v>0</v>
      </c>
      <c r="AX37" s="33">
        <f t="shared" si="2"/>
        <v>893.1772</v>
      </c>
      <c r="AY37" s="33">
        <v>162.1438</v>
      </c>
      <c r="AZ37" s="33">
        <v>345.9581</v>
      </c>
      <c r="BA37" s="33">
        <v>0</v>
      </c>
      <c r="BB37" s="33">
        <v>0</v>
      </c>
      <c r="BC37" s="33">
        <v>0.0541</v>
      </c>
      <c r="BD37" s="33">
        <v>18.3184</v>
      </c>
      <c r="BE37" s="33">
        <v>0</v>
      </c>
      <c r="BF37" s="33">
        <f t="shared" si="3"/>
        <v>526.4744000000001</v>
      </c>
      <c r="BG37" s="33">
        <v>0</v>
      </c>
      <c r="BH37" s="33">
        <v>0</v>
      </c>
      <c r="BI37" s="33">
        <v>0.165</v>
      </c>
      <c r="BJ37" s="33">
        <v>31.4073</v>
      </c>
      <c r="BK37" s="33">
        <v>0</v>
      </c>
      <c r="BL37" s="33">
        <f t="shared" si="4"/>
        <v>31.5723</v>
      </c>
      <c r="BM37" s="33">
        <v>0</v>
      </c>
      <c r="BN37" s="33">
        <v>0</v>
      </c>
      <c r="BO37" s="33">
        <v>7.0371</v>
      </c>
      <c r="BP37" s="33">
        <f t="shared" si="5"/>
        <v>7.0371</v>
      </c>
      <c r="BQ37" s="33">
        <v>0.0367</v>
      </c>
      <c r="BR37" s="33">
        <v>17.2227</v>
      </c>
      <c r="BS37" s="33">
        <v>15.4556</v>
      </c>
      <c r="BT37" s="35">
        <f t="shared" si="6"/>
        <v>4795.635499999999</v>
      </c>
    </row>
    <row r="38" spans="2:72" ht="12" customHeight="1">
      <c r="B38" s="8" t="s">
        <v>15</v>
      </c>
      <c r="C38" s="17" t="s">
        <v>49</v>
      </c>
      <c r="D38" s="33">
        <v>21.8946</v>
      </c>
      <c r="E38" s="33">
        <v>0</v>
      </c>
      <c r="F38" s="33">
        <v>0</v>
      </c>
      <c r="G38" s="33">
        <v>8.6109</v>
      </c>
      <c r="H38" s="33">
        <v>0</v>
      </c>
      <c r="I38" s="33">
        <v>0</v>
      </c>
      <c r="J38" s="33">
        <v>0.5576</v>
      </c>
      <c r="K38" s="34">
        <f t="shared" si="0"/>
        <v>9.168500000000002</v>
      </c>
      <c r="L38" s="33">
        <v>16.2632</v>
      </c>
      <c r="M38" s="33">
        <v>4.9199</v>
      </c>
      <c r="N38" s="33">
        <v>0.5156</v>
      </c>
      <c r="O38" s="33">
        <v>397.8517</v>
      </c>
      <c r="P38" s="33">
        <v>860.1956</v>
      </c>
      <c r="Q38" s="33">
        <v>0</v>
      </c>
      <c r="R38" s="33">
        <v>6.6325</v>
      </c>
      <c r="S38" s="33">
        <v>0</v>
      </c>
      <c r="T38" s="33">
        <v>1.1274</v>
      </c>
      <c r="U38" s="33">
        <v>10.1448</v>
      </c>
      <c r="V38" s="33">
        <v>0</v>
      </c>
      <c r="W38" s="33">
        <v>25.9467</v>
      </c>
      <c r="X38" s="33">
        <v>607.8288</v>
      </c>
      <c r="Y38" s="33">
        <v>34.4462</v>
      </c>
      <c r="Z38" s="33">
        <v>0.659</v>
      </c>
      <c r="AA38" s="33">
        <v>0.624</v>
      </c>
      <c r="AB38" s="33">
        <v>0.2589</v>
      </c>
      <c r="AC38" s="33">
        <v>4.4034</v>
      </c>
      <c r="AD38" s="33">
        <v>0.3726</v>
      </c>
      <c r="AE38" s="33">
        <v>0.3928</v>
      </c>
      <c r="AF38" s="33">
        <v>18.7916</v>
      </c>
      <c r="AG38" s="33">
        <v>8.25</v>
      </c>
      <c r="AH38" s="33">
        <v>56.4897</v>
      </c>
      <c r="AI38" s="33">
        <f t="shared" si="1"/>
        <v>2039.8512000000003</v>
      </c>
      <c r="AJ38" s="33">
        <v>1222.2857</v>
      </c>
      <c r="AK38" s="33">
        <v>796.6589</v>
      </c>
      <c r="AL38" s="33">
        <v>3689.8831</v>
      </c>
      <c r="AM38" s="33">
        <v>4.2362</v>
      </c>
      <c r="AN38" s="33">
        <v>4.7373</v>
      </c>
      <c r="AO38" s="33">
        <v>0.8665</v>
      </c>
      <c r="AP38" s="33">
        <v>9.6653</v>
      </c>
      <c r="AQ38" s="33">
        <v>1.0936</v>
      </c>
      <c r="AR38" s="33">
        <v>0</v>
      </c>
      <c r="AS38" s="33">
        <v>3.1345</v>
      </c>
      <c r="AT38" s="33">
        <v>18.214</v>
      </c>
      <c r="AU38" s="33">
        <v>0.944</v>
      </c>
      <c r="AV38" s="33">
        <v>34.5648</v>
      </c>
      <c r="AW38" s="33">
        <v>16.0064</v>
      </c>
      <c r="AX38" s="33">
        <f t="shared" si="2"/>
        <v>5802.290300000001</v>
      </c>
      <c r="AY38" s="33">
        <v>7462.6834</v>
      </c>
      <c r="AZ38" s="33">
        <v>6688.8886</v>
      </c>
      <c r="BA38" s="33">
        <v>34.2827</v>
      </c>
      <c r="BB38" s="33">
        <v>8.284</v>
      </c>
      <c r="BC38" s="33">
        <v>2.141</v>
      </c>
      <c r="BD38" s="33">
        <v>1517.3314</v>
      </c>
      <c r="BE38" s="33">
        <v>1.0334</v>
      </c>
      <c r="BF38" s="33">
        <f t="shared" si="3"/>
        <v>15714.644499999999</v>
      </c>
      <c r="BG38" s="33">
        <v>0.7627</v>
      </c>
      <c r="BH38" s="33">
        <v>0</v>
      </c>
      <c r="BI38" s="33">
        <v>156.4395</v>
      </c>
      <c r="BJ38" s="33">
        <v>17.82</v>
      </c>
      <c r="BK38" s="33">
        <v>0.2535</v>
      </c>
      <c r="BL38" s="33">
        <f t="shared" si="4"/>
        <v>174.513</v>
      </c>
      <c r="BM38" s="33">
        <v>0.0205</v>
      </c>
      <c r="BN38" s="33">
        <v>53.0579</v>
      </c>
      <c r="BO38" s="33">
        <v>279.3139</v>
      </c>
      <c r="BP38" s="33">
        <f t="shared" si="5"/>
        <v>332.3718</v>
      </c>
      <c r="BQ38" s="33">
        <v>97.4607</v>
      </c>
      <c r="BR38" s="33">
        <v>79.0908</v>
      </c>
      <c r="BS38" s="33">
        <v>5.909</v>
      </c>
      <c r="BT38" s="35">
        <f t="shared" si="6"/>
        <v>24294.2408</v>
      </c>
    </row>
    <row r="39" spans="2:72" ht="12" customHeight="1">
      <c r="B39" s="8"/>
      <c r="C39" s="17" t="s">
        <v>16</v>
      </c>
      <c r="D39" s="33">
        <v>3229.0567</v>
      </c>
      <c r="E39" s="33">
        <v>0</v>
      </c>
      <c r="F39" s="33">
        <v>1517.9795</v>
      </c>
      <c r="G39" s="33">
        <v>0</v>
      </c>
      <c r="H39" s="33">
        <v>0</v>
      </c>
      <c r="I39" s="33">
        <v>0</v>
      </c>
      <c r="J39" s="33">
        <v>0</v>
      </c>
      <c r="K39" s="34">
        <f t="shared" si="0"/>
        <v>0</v>
      </c>
      <c r="L39" s="33">
        <v>70.0558</v>
      </c>
      <c r="M39" s="33">
        <v>48253.6976</v>
      </c>
      <c r="N39" s="33">
        <v>461.1542</v>
      </c>
      <c r="O39" s="33">
        <v>164.0556</v>
      </c>
      <c r="P39" s="33">
        <v>0</v>
      </c>
      <c r="Q39" s="33">
        <v>0</v>
      </c>
      <c r="R39" s="33">
        <v>0</v>
      </c>
      <c r="S39" s="33">
        <v>2.2368</v>
      </c>
      <c r="T39" s="33">
        <v>0</v>
      </c>
      <c r="U39" s="33">
        <v>32.7386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158.0364</v>
      </c>
      <c r="AB39" s="33">
        <v>0</v>
      </c>
      <c r="AC39" s="33">
        <v>0</v>
      </c>
      <c r="AD39" s="33">
        <v>0</v>
      </c>
      <c r="AE39" s="33">
        <v>0.1425</v>
      </c>
      <c r="AF39" s="33">
        <v>2.3955</v>
      </c>
      <c r="AG39" s="33">
        <v>0</v>
      </c>
      <c r="AH39" s="33">
        <v>134.891</v>
      </c>
      <c r="AI39" s="33">
        <f t="shared" si="1"/>
        <v>49209.34819999999</v>
      </c>
      <c r="AJ39" s="33">
        <v>6107.1313</v>
      </c>
      <c r="AK39" s="33">
        <v>0</v>
      </c>
      <c r="AL39" s="33">
        <v>0</v>
      </c>
      <c r="AM39" s="33">
        <v>124810.0651</v>
      </c>
      <c r="AN39" s="33">
        <v>8303.1005</v>
      </c>
      <c r="AO39" s="33">
        <v>0</v>
      </c>
      <c r="AP39" s="33">
        <v>0</v>
      </c>
      <c r="AQ39" s="33">
        <v>0</v>
      </c>
      <c r="AR39" s="33">
        <v>0</v>
      </c>
      <c r="AS39" s="33">
        <v>1.273</v>
      </c>
      <c r="AT39" s="33">
        <v>0</v>
      </c>
      <c r="AU39" s="33">
        <v>0</v>
      </c>
      <c r="AV39" s="33">
        <v>20.6605</v>
      </c>
      <c r="AW39" s="33">
        <v>26.5764</v>
      </c>
      <c r="AX39" s="33">
        <f t="shared" si="2"/>
        <v>139268.8068</v>
      </c>
      <c r="AY39" s="33">
        <v>84791.2144</v>
      </c>
      <c r="AZ39" s="33">
        <v>26.6006</v>
      </c>
      <c r="BA39" s="33">
        <v>139291.9745</v>
      </c>
      <c r="BB39" s="33">
        <v>1.3458</v>
      </c>
      <c r="BC39" s="33">
        <v>406.99</v>
      </c>
      <c r="BD39" s="33">
        <v>49.3169</v>
      </c>
      <c r="BE39" s="33">
        <v>10904.1923</v>
      </c>
      <c r="BF39" s="33">
        <f t="shared" si="3"/>
        <v>235471.63450000001</v>
      </c>
      <c r="BG39" s="33">
        <v>4.1014</v>
      </c>
      <c r="BH39" s="33">
        <v>0</v>
      </c>
      <c r="BI39" s="33">
        <v>16.4971</v>
      </c>
      <c r="BJ39" s="33">
        <v>153.0352</v>
      </c>
      <c r="BK39" s="33">
        <v>0</v>
      </c>
      <c r="BL39" s="33">
        <f t="shared" si="4"/>
        <v>169.5323</v>
      </c>
      <c r="BM39" s="33">
        <v>0</v>
      </c>
      <c r="BN39" s="33">
        <v>5104.3246</v>
      </c>
      <c r="BO39" s="33">
        <v>679.0996</v>
      </c>
      <c r="BP39" s="33">
        <f t="shared" si="5"/>
        <v>5783.4241999999995</v>
      </c>
      <c r="BQ39" s="33">
        <v>517.2507</v>
      </c>
      <c r="BR39" s="33">
        <v>138.2282</v>
      </c>
      <c r="BS39" s="33">
        <v>0</v>
      </c>
      <c r="BT39" s="35">
        <f t="shared" si="6"/>
        <v>435379.4183</v>
      </c>
    </row>
    <row r="40" spans="2:72" ht="12" customHeight="1">
      <c r="B40" s="8"/>
      <c r="C40" s="17" t="s">
        <v>17</v>
      </c>
      <c r="D40" s="33">
        <v>2353.9579</v>
      </c>
      <c r="E40" s="33">
        <v>0</v>
      </c>
      <c r="F40" s="33">
        <v>21.9271</v>
      </c>
      <c r="G40" s="33">
        <v>0</v>
      </c>
      <c r="H40" s="33">
        <v>0</v>
      </c>
      <c r="I40" s="33">
        <v>0</v>
      </c>
      <c r="J40" s="33">
        <v>0</v>
      </c>
      <c r="K40" s="34">
        <f t="shared" si="0"/>
        <v>0</v>
      </c>
      <c r="L40" s="33">
        <v>88.1559</v>
      </c>
      <c r="M40" s="33">
        <v>34655.1279</v>
      </c>
      <c r="N40" s="33">
        <v>10035.9913</v>
      </c>
      <c r="O40" s="33">
        <v>0.8368</v>
      </c>
      <c r="P40" s="33">
        <v>0</v>
      </c>
      <c r="Q40" s="33">
        <v>0.7363</v>
      </c>
      <c r="R40" s="33">
        <v>0</v>
      </c>
      <c r="S40" s="33">
        <v>0</v>
      </c>
      <c r="T40" s="33">
        <v>0.7118</v>
      </c>
      <c r="U40" s="33">
        <v>45.0377</v>
      </c>
      <c r="V40" s="33">
        <v>7.6832</v>
      </c>
      <c r="W40" s="33">
        <v>21.4291</v>
      </c>
      <c r="X40" s="33">
        <v>0</v>
      </c>
      <c r="Y40" s="33">
        <v>0</v>
      </c>
      <c r="Z40" s="33">
        <v>0</v>
      </c>
      <c r="AA40" s="33">
        <v>0</v>
      </c>
      <c r="AB40" s="33">
        <v>0.6264</v>
      </c>
      <c r="AC40" s="33">
        <v>321.8816</v>
      </c>
      <c r="AD40" s="33">
        <v>17.9246</v>
      </c>
      <c r="AE40" s="33">
        <v>1.3405</v>
      </c>
      <c r="AF40" s="33">
        <v>4.9209</v>
      </c>
      <c r="AG40" s="33">
        <v>0.3132</v>
      </c>
      <c r="AH40" s="33">
        <v>2.2194</v>
      </c>
      <c r="AI40" s="33">
        <f t="shared" si="1"/>
        <v>45116.78069999999</v>
      </c>
      <c r="AJ40" s="33">
        <v>6090.9261</v>
      </c>
      <c r="AK40" s="33">
        <v>0</v>
      </c>
      <c r="AL40" s="33">
        <v>0</v>
      </c>
      <c r="AM40" s="33">
        <v>4647.3387</v>
      </c>
      <c r="AN40" s="33">
        <v>63955.4791</v>
      </c>
      <c r="AO40" s="33">
        <v>0</v>
      </c>
      <c r="AP40" s="33">
        <v>0</v>
      </c>
      <c r="AQ40" s="33">
        <v>1.3057</v>
      </c>
      <c r="AR40" s="33">
        <v>33.3155</v>
      </c>
      <c r="AS40" s="33">
        <v>3.8672</v>
      </c>
      <c r="AT40" s="33">
        <v>0</v>
      </c>
      <c r="AU40" s="33">
        <v>69.0529</v>
      </c>
      <c r="AV40" s="33">
        <v>65.6586</v>
      </c>
      <c r="AW40" s="33">
        <v>0.34</v>
      </c>
      <c r="AX40" s="33">
        <f t="shared" si="2"/>
        <v>74867.28379999998</v>
      </c>
      <c r="AY40" s="33">
        <v>116033.5963</v>
      </c>
      <c r="AZ40" s="33">
        <v>0.6992</v>
      </c>
      <c r="BA40" s="33">
        <v>189070.6302</v>
      </c>
      <c r="BB40" s="33">
        <v>17.5988</v>
      </c>
      <c r="BC40" s="33">
        <v>5.2031</v>
      </c>
      <c r="BD40" s="33">
        <v>4152.1924</v>
      </c>
      <c r="BE40" s="33">
        <v>18522.2537</v>
      </c>
      <c r="BF40" s="33">
        <f t="shared" si="3"/>
        <v>327802.1737</v>
      </c>
      <c r="BG40" s="33">
        <v>0.0464</v>
      </c>
      <c r="BH40" s="33">
        <v>0.0672</v>
      </c>
      <c r="BI40" s="33">
        <v>70.0551</v>
      </c>
      <c r="BJ40" s="33">
        <v>1546.1248</v>
      </c>
      <c r="BK40" s="33">
        <v>10.2703</v>
      </c>
      <c r="BL40" s="33">
        <f t="shared" si="4"/>
        <v>1626.4502</v>
      </c>
      <c r="BM40" s="33">
        <v>223.3179</v>
      </c>
      <c r="BN40" s="33">
        <v>1983.5466</v>
      </c>
      <c r="BO40" s="33">
        <v>1888.7126</v>
      </c>
      <c r="BP40" s="33">
        <f t="shared" si="5"/>
        <v>3872.2592</v>
      </c>
      <c r="BQ40" s="33">
        <v>973.253</v>
      </c>
      <c r="BR40" s="33">
        <v>1338.7338</v>
      </c>
      <c r="BS40" s="33">
        <v>1126.3042</v>
      </c>
      <c r="BT40" s="35">
        <f t="shared" si="6"/>
        <v>459410.71099999995</v>
      </c>
    </row>
    <row r="41" spans="2:72" ht="12" customHeight="1">
      <c r="B41" s="8"/>
      <c r="C41" s="17" t="s">
        <v>18</v>
      </c>
      <c r="D41" s="33">
        <v>636.5429</v>
      </c>
      <c r="E41" s="33">
        <v>0</v>
      </c>
      <c r="F41" s="33">
        <v>0</v>
      </c>
      <c r="G41" s="33">
        <v>0.6556</v>
      </c>
      <c r="H41" s="33">
        <v>64.973</v>
      </c>
      <c r="I41" s="33">
        <v>0</v>
      </c>
      <c r="J41" s="33">
        <v>73801.0102</v>
      </c>
      <c r="K41" s="34">
        <f t="shared" si="0"/>
        <v>73866.6388</v>
      </c>
      <c r="L41" s="33">
        <v>1152075.7168</v>
      </c>
      <c r="M41" s="33">
        <v>128.7868</v>
      </c>
      <c r="N41" s="33">
        <v>0.222</v>
      </c>
      <c r="O41" s="33">
        <v>0</v>
      </c>
      <c r="P41" s="33">
        <v>0</v>
      </c>
      <c r="Q41" s="33">
        <v>44032.6281</v>
      </c>
      <c r="R41" s="33">
        <v>3909.3542</v>
      </c>
      <c r="S41" s="33">
        <v>3.6975</v>
      </c>
      <c r="T41" s="33">
        <v>0</v>
      </c>
      <c r="U41" s="33">
        <v>3316.8337</v>
      </c>
      <c r="V41" s="33">
        <v>13240.3551</v>
      </c>
      <c r="W41" s="33">
        <v>4547.1777</v>
      </c>
      <c r="X41" s="33">
        <v>0.0142</v>
      </c>
      <c r="Y41" s="33">
        <v>111.6594</v>
      </c>
      <c r="Z41" s="33">
        <v>184484.7636</v>
      </c>
      <c r="AA41" s="33">
        <v>739.9534</v>
      </c>
      <c r="AB41" s="33">
        <v>53.0962</v>
      </c>
      <c r="AC41" s="33">
        <v>26228.596</v>
      </c>
      <c r="AD41" s="33">
        <v>1158.1454</v>
      </c>
      <c r="AE41" s="33">
        <v>90.5907</v>
      </c>
      <c r="AF41" s="33">
        <v>181.7315</v>
      </c>
      <c r="AG41" s="33">
        <v>0</v>
      </c>
      <c r="AH41" s="33">
        <v>36.5199</v>
      </c>
      <c r="AI41" s="33">
        <f t="shared" si="1"/>
        <v>282264.1254</v>
      </c>
      <c r="AJ41" s="33">
        <v>2713.5478</v>
      </c>
      <c r="AK41" s="33">
        <v>0</v>
      </c>
      <c r="AL41" s="33">
        <v>0.012</v>
      </c>
      <c r="AM41" s="33">
        <v>3.7032</v>
      </c>
      <c r="AN41" s="33">
        <v>0</v>
      </c>
      <c r="AO41" s="33">
        <v>54432.3494</v>
      </c>
      <c r="AP41" s="33">
        <v>0.4696</v>
      </c>
      <c r="AQ41" s="33">
        <v>3895.405</v>
      </c>
      <c r="AR41" s="33">
        <v>636.7603</v>
      </c>
      <c r="AS41" s="33">
        <v>47.1419</v>
      </c>
      <c r="AT41" s="33">
        <v>2045.5333</v>
      </c>
      <c r="AU41" s="33">
        <v>0</v>
      </c>
      <c r="AV41" s="33">
        <v>2673.6565</v>
      </c>
      <c r="AW41" s="33">
        <v>0.1476</v>
      </c>
      <c r="AX41" s="33">
        <f t="shared" si="2"/>
        <v>66448.7266</v>
      </c>
      <c r="AY41" s="33">
        <v>32901.6988</v>
      </c>
      <c r="AZ41" s="33">
        <v>0</v>
      </c>
      <c r="BA41" s="33">
        <v>82.0877</v>
      </c>
      <c r="BB41" s="33">
        <v>1289.9838</v>
      </c>
      <c r="BC41" s="33">
        <v>52559.3571</v>
      </c>
      <c r="BD41" s="33">
        <v>40892.3437</v>
      </c>
      <c r="BE41" s="33">
        <v>1.4159</v>
      </c>
      <c r="BF41" s="33">
        <f t="shared" si="3"/>
        <v>127726.887</v>
      </c>
      <c r="BG41" s="33">
        <v>0</v>
      </c>
      <c r="BH41" s="33">
        <v>50.0582</v>
      </c>
      <c r="BI41" s="33">
        <v>27.6687</v>
      </c>
      <c r="BJ41" s="33">
        <v>532.3472</v>
      </c>
      <c r="BK41" s="33">
        <v>0</v>
      </c>
      <c r="BL41" s="33">
        <f t="shared" si="4"/>
        <v>560.0159000000001</v>
      </c>
      <c r="BM41" s="33">
        <v>7669.3391</v>
      </c>
      <c r="BN41" s="33">
        <v>1426.8757</v>
      </c>
      <c r="BO41" s="33">
        <v>8738.3787</v>
      </c>
      <c r="BP41" s="33">
        <f t="shared" si="5"/>
        <v>10165.2544</v>
      </c>
      <c r="BQ41" s="33">
        <v>888.8358</v>
      </c>
      <c r="BR41" s="33">
        <v>6629.116</v>
      </c>
      <c r="BS41" s="33">
        <v>0</v>
      </c>
      <c r="BT41" s="35">
        <f t="shared" si="6"/>
        <v>1728981.2569000002</v>
      </c>
    </row>
    <row r="42" spans="2:72" ht="12" customHeight="1">
      <c r="B42" s="8" t="s">
        <v>19</v>
      </c>
      <c r="C42" s="17" t="s">
        <v>20</v>
      </c>
      <c r="D42" s="33">
        <v>355.48</v>
      </c>
      <c r="E42" s="33">
        <v>0</v>
      </c>
      <c r="F42" s="33">
        <v>1.0865</v>
      </c>
      <c r="G42" s="33">
        <v>64.1585</v>
      </c>
      <c r="H42" s="33">
        <v>0</v>
      </c>
      <c r="I42" s="33">
        <v>0</v>
      </c>
      <c r="J42" s="33">
        <v>1068.8714</v>
      </c>
      <c r="K42" s="34">
        <f t="shared" si="0"/>
        <v>1133.0299</v>
      </c>
      <c r="L42" s="33">
        <v>904.1863</v>
      </c>
      <c r="M42" s="33">
        <v>2996.3633</v>
      </c>
      <c r="N42" s="33">
        <v>42.7774</v>
      </c>
      <c r="O42" s="33">
        <v>2491.7776</v>
      </c>
      <c r="P42" s="33">
        <v>6.9359</v>
      </c>
      <c r="Q42" s="33">
        <v>34.7099</v>
      </c>
      <c r="R42" s="33">
        <v>60.5977</v>
      </c>
      <c r="S42" s="33">
        <v>1570.1711</v>
      </c>
      <c r="T42" s="33">
        <v>2073.9463</v>
      </c>
      <c r="U42" s="33">
        <v>16359.5583</v>
      </c>
      <c r="V42" s="33">
        <v>6062.9008</v>
      </c>
      <c r="W42" s="33">
        <v>2770.7551</v>
      </c>
      <c r="X42" s="33">
        <v>321.6972</v>
      </c>
      <c r="Y42" s="33">
        <v>150.0379</v>
      </c>
      <c r="Z42" s="33">
        <v>665.7452</v>
      </c>
      <c r="AA42" s="33">
        <v>3700.8323</v>
      </c>
      <c r="AB42" s="33">
        <v>1428.8237</v>
      </c>
      <c r="AC42" s="33">
        <v>8899.2446</v>
      </c>
      <c r="AD42" s="33">
        <v>2994.713</v>
      </c>
      <c r="AE42" s="33">
        <v>1472.6245</v>
      </c>
      <c r="AF42" s="33">
        <v>13992.1395</v>
      </c>
      <c r="AG42" s="33">
        <v>252.3146</v>
      </c>
      <c r="AH42" s="33">
        <v>17481.8964</v>
      </c>
      <c r="AI42" s="33">
        <f t="shared" si="1"/>
        <v>85830.5623</v>
      </c>
      <c r="AJ42" s="33">
        <v>334.7368</v>
      </c>
      <c r="AK42" s="33">
        <v>8.5329</v>
      </c>
      <c r="AL42" s="33">
        <v>0</v>
      </c>
      <c r="AM42" s="33">
        <v>27.1624</v>
      </c>
      <c r="AN42" s="33">
        <v>216.5292</v>
      </c>
      <c r="AO42" s="33">
        <v>132.5153</v>
      </c>
      <c r="AP42" s="33">
        <v>4364.2363</v>
      </c>
      <c r="AQ42" s="33">
        <v>6.5871</v>
      </c>
      <c r="AR42" s="33">
        <v>0</v>
      </c>
      <c r="AS42" s="33">
        <v>158.8501</v>
      </c>
      <c r="AT42" s="33">
        <v>0.0105</v>
      </c>
      <c r="AU42" s="33">
        <v>561.927</v>
      </c>
      <c r="AV42" s="33">
        <v>259.5486</v>
      </c>
      <c r="AW42" s="33">
        <v>21.3852</v>
      </c>
      <c r="AX42" s="33">
        <f t="shared" si="2"/>
        <v>6092.021399999999</v>
      </c>
      <c r="AY42" s="33">
        <v>140.2722</v>
      </c>
      <c r="AZ42" s="33">
        <v>0.3708</v>
      </c>
      <c r="BA42" s="33">
        <v>9.1082</v>
      </c>
      <c r="BB42" s="33">
        <v>7.5074</v>
      </c>
      <c r="BC42" s="33">
        <v>0.4579</v>
      </c>
      <c r="BD42" s="33">
        <v>2354.8161</v>
      </c>
      <c r="BE42" s="33">
        <v>31.0518</v>
      </c>
      <c r="BF42" s="33">
        <f t="shared" si="3"/>
        <v>2543.5844</v>
      </c>
      <c r="BG42" s="33">
        <v>1.2172</v>
      </c>
      <c r="BH42" s="33">
        <v>1.2846</v>
      </c>
      <c r="BI42" s="33">
        <v>7.0996</v>
      </c>
      <c r="BJ42" s="33">
        <v>3.3222</v>
      </c>
      <c r="BK42" s="33">
        <v>0</v>
      </c>
      <c r="BL42" s="33">
        <f t="shared" si="4"/>
        <v>10.4218</v>
      </c>
      <c r="BM42" s="33">
        <v>502.3943</v>
      </c>
      <c r="BN42" s="33">
        <v>1120.3871</v>
      </c>
      <c r="BO42" s="33">
        <v>1279.0463</v>
      </c>
      <c r="BP42" s="33">
        <f t="shared" si="5"/>
        <v>2399.4334</v>
      </c>
      <c r="BQ42" s="33">
        <v>152.0062</v>
      </c>
      <c r="BR42" s="33">
        <v>274.5886</v>
      </c>
      <c r="BS42" s="33">
        <v>0</v>
      </c>
      <c r="BT42" s="35">
        <f t="shared" si="6"/>
        <v>100201.2969</v>
      </c>
    </row>
    <row r="43" spans="2:72" ht="12" customHeight="1">
      <c r="B43" s="8"/>
      <c r="C43" s="17" t="s">
        <v>50</v>
      </c>
      <c r="D43" s="33">
        <v>6968.8694</v>
      </c>
      <c r="E43" s="33">
        <v>315.0323</v>
      </c>
      <c r="F43" s="33">
        <v>788.6574</v>
      </c>
      <c r="G43" s="33">
        <v>0</v>
      </c>
      <c r="H43" s="33">
        <v>0</v>
      </c>
      <c r="I43" s="33">
        <v>0</v>
      </c>
      <c r="J43" s="33">
        <v>834.4985</v>
      </c>
      <c r="K43" s="34">
        <f t="shared" si="0"/>
        <v>834.4985</v>
      </c>
      <c r="L43" s="33">
        <v>62898.0823</v>
      </c>
      <c r="M43" s="33">
        <v>11913.469</v>
      </c>
      <c r="N43" s="33">
        <v>2788.8265</v>
      </c>
      <c r="O43" s="33">
        <v>1427.7739</v>
      </c>
      <c r="P43" s="33">
        <v>130.39</v>
      </c>
      <c r="Q43" s="33">
        <v>64.086</v>
      </c>
      <c r="R43" s="33">
        <v>85.9529</v>
      </c>
      <c r="S43" s="33">
        <v>72.9756</v>
      </c>
      <c r="T43" s="33">
        <v>71.8057</v>
      </c>
      <c r="U43" s="33">
        <v>7497.5807</v>
      </c>
      <c r="V43" s="33">
        <v>10391.434</v>
      </c>
      <c r="W43" s="33">
        <v>5678.7084</v>
      </c>
      <c r="X43" s="33">
        <v>283.8805</v>
      </c>
      <c r="Y43" s="33">
        <v>0</v>
      </c>
      <c r="Z43" s="33">
        <v>1639.496</v>
      </c>
      <c r="AA43" s="33">
        <v>25393.425</v>
      </c>
      <c r="AB43" s="33">
        <v>5711.6457</v>
      </c>
      <c r="AC43" s="33">
        <v>61561.1495</v>
      </c>
      <c r="AD43" s="33">
        <v>54262.6735</v>
      </c>
      <c r="AE43" s="33">
        <v>1286.1253</v>
      </c>
      <c r="AF43" s="33">
        <v>58976.6279</v>
      </c>
      <c r="AG43" s="33">
        <v>218.5462</v>
      </c>
      <c r="AH43" s="33">
        <v>2150.0003</v>
      </c>
      <c r="AI43" s="33">
        <f t="shared" si="1"/>
        <v>251606.57260000004</v>
      </c>
      <c r="AJ43" s="33">
        <v>3607.0849</v>
      </c>
      <c r="AK43" s="33">
        <v>0</v>
      </c>
      <c r="AL43" s="33">
        <v>0</v>
      </c>
      <c r="AM43" s="33">
        <v>917.5794</v>
      </c>
      <c r="AN43" s="33">
        <v>17.5752</v>
      </c>
      <c r="AO43" s="33">
        <v>14598.609</v>
      </c>
      <c r="AP43" s="33">
        <v>6.2817</v>
      </c>
      <c r="AQ43" s="33">
        <v>44768.0616</v>
      </c>
      <c r="AR43" s="33">
        <v>523.5605</v>
      </c>
      <c r="AS43" s="33">
        <v>6752.1442</v>
      </c>
      <c r="AT43" s="33">
        <v>9.0673</v>
      </c>
      <c r="AU43" s="33">
        <v>2.2559</v>
      </c>
      <c r="AV43" s="33">
        <v>1511.3818</v>
      </c>
      <c r="AW43" s="33">
        <v>1.1686</v>
      </c>
      <c r="AX43" s="33">
        <f t="shared" si="2"/>
        <v>72714.77010000001</v>
      </c>
      <c r="AY43" s="33">
        <v>3200.4029</v>
      </c>
      <c r="AZ43" s="33">
        <v>0</v>
      </c>
      <c r="BA43" s="33">
        <v>296.1441</v>
      </c>
      <c r="BB43" s="33">
        <v>2248.3774</v>
      </c>
      <c r="BC43" s="33">
        <v>1779.385</v>
      </c>
      <c r="BD43" s="33">
        <v>27109.3916</v>
      </c>
      <c r="BE43" s="33">
        <v>641.626</v>
      </c>
      <c r="BF43" s="33">
        <f t="shared" si="3"/>
        <v>35275.327</v>
      </c>
      <c r="BG43" s="33">
        <v>0</v>
      </c>
      <c r="BH43" s="33">
        <v>15.0725</v>
      </c>
      <c r="BI43" s="33">
        <v>11881.8084</v>
      </c>
      <c r="BJ43" s="33">
        <v>125.5704</v>
      </c>
      <c r="BK43" s="33">
        <v>1.875</v>
      </c>
      <c r="BL43" s="33">
        <f t="shared" si="4"/>
        <v>12009.2538</v>
      </c>
      <c r="BM43" s="33">
        <v>15283.1917</v>
      </c>
      <c r="BN43" s="33">
        <v>256.8436</v>
      </c>
      <c r="BO43" s="33">
        <v>3089.242</v>
      </c>
      <c r="BP43" s="33">
        <f t="shared" si="5"/>
        <v>3346.0856000000003</v>
      </c>
      <c r="BQ43" s="33">
        <v>67.1438</v>
      </c>
      <c r="BR43" s="33">
        <v>29073.607</v>
      </c>
      <c r="BS43" s="33">
        <v>3.1189</v>
      </c>
      <c r="BT43" s="35">
        <f t="shared" si="6"/>
        <v>491199.2829000001</v>
      </c>
    </row>
    <row r="44" spans="2:72" ht="12" customHeight="1">
      <c r="B44" s="8"/>
      <c r="C44" s="17" t="s">
        <v>21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792.5722</v>
      </c>
      <c r="K44" s="34">
        <f t="shared" si="0"/>
        <v>792.5722</v>
      </c>
      <c r="L44" s="33">
        <v>734.6391</v>
      </c>
      <c r="M44" s="33">
        <v>1090.1386</v>
      </c>
      <c r="N44" s="33">
        <v>2085.3622</v>
      </c>
      <c r="O44" s="33">
        <v>467.4351</v>
      </c>
      <c r="P44" s="33">
        <v>0</v>
      </c>
      <c r="Q44" s="33">
        <v>530.538</v>
      </c>
      <c r="R44" s="33">
        <v>0</v>
      </c>
      <c r="S44" s="33">
        <v>74366.4346</v>
      </c>
      <c r="T44" s="33">
        <v>7742.1715</v>
      </c>
      <c r="U44" s="33">
        <v>0</v>
      </c>
      <c r="V44" s="33">
        <v>0.001</v>
      </c>
      <c r="W44" s="33">
        <v>1290.7446</v>
      </c>
      <c r="X44" s="33">
        <v>0</v>
      </c>
      <c r="Y44" s="33">
        <v>0</v>
      </c>
      <c r="Z44" s="33">
        <v>64.6208</v>
      </c>
      <c r="AA44" s="33">
        <v>79559.5538</v>
      </c>
      <c r="AB44" s="33">
        <v>35828.1614</v>
      </c>
      <c r="AC44" s="33">
        <v>4104.8572</v>
      </c>
      <c r="AD44" s="33">
        <v>66.2416</v>
      </c>
      <c r="AE44" s="33">
        <v>2.3673</v>
      </c>
      <c r="AF44" s="33">
        <v>279.492</v>
      </c>
      <c r="AG44" s="33">
        <v>0</v>
      </c>
      <c r="AH44" s="33">
        <v>1336.0494</v>
      </c>
      <c r="AI44" s="33">
        <f t="shared" si="1"/>
        <v>208814.1691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84105.4649</v>
      </c>
      <c r="AR44" s="33">
        <v>121975.0293</v>
      </c>
      <c r="AS44" s="33">
        <v>0</v>
      </c>
      <c r="AT44" s="33">
        <v>0</v>
      </c>
      <c r="AU44" s="33">
        <v>0</v>
      </c>
      <c r="AV44" s="33">
        <v>1156.3403</v>
      </c>
      <c r="AW44" s="33">
        <v>0.052</v>
      </c>
      <c r="AX44" s="33">
        <f t="shared" si="2"/>
        <v>207236.88650000002</v>
      </c>
      <c r="AY44" s="33">
        <v>0</v>
      </c>
      <c r="AZ44" s="33">
        <v>0</v>
      </c>
      <c r="BA44" s="33">
        <v>0.013</v>
      </c>
      <c r="BB44" s="33">
        <v>0</v>
      </c>
      <c r="BC44" s="33">
        <v>0</v>
      </c>
      <c r="BD44" s="33">
        <v>24249.1873</v>
      </c>
      <c r="BE44" s="33">
        <v>0</v>
      </c>
      <c r="BF44" s="33">
        <f t="shared" si="3"/>
        <v>24249.2003</v>
      </c>
      <c r="BG44" s="33">
        <v>0</v>
      </c>
      <c r="BH44" s="33">
        <v>0</v>
      </c>
      <c r="BI44" s="33">
        <v>0.003</v>
      </c>
      <c r="BJ44" s="33">
        <v>0</v>
      </c>
      <c r="BK44" s="33">
        <v>0</v>
      </c>
      <c r="BL44" s="33">
        <f t="shared" si="4"/>
        <v>0.003</v>
      </c>
      <c r="BM44" s="33">
        <v>0</v>
      </c>
      <c r="BN44" s="33">
        <v>0</v>
      </c>
      <c r="BO44" s="33">
        <v>9371.7732</v>
      </c>
      <c r="BP44" s="33">
        <f t="shared" si="5"/>
        <v>9371.7732</v>
      </c>
      <c r="BQ44" s="33">
        <v>217.7916</v>
      </c>
      <c r="BR44" s="33">
        <v>0</v>
      </c>
      <c r="BS44" s="33">
        <v>304.6759</v>
      </c>
      <c r="BT44" s="35">
        <f t="shared" si="6"/>
        <v>451721.71090000006</v>
      </c>
    </row>
    <row r="45" spans="2:72" ht="12" customHeight="1">
      <c r="B45" s="8"/>
      <c r="C45" s="17" t="s">
        <v>22</v>
      </c>
      <c r="D45" s="33">
        <v>7951.4484</v>
      </c>
      <c r="E45" s="33">
        <v>28.6832</v>
      </c>
      <c r="F45" s="33">
        <v>56.7258</v>
      </c>
      <c r="G45" s="33">
        <v>167.7971</v>
      </c>
      <c r="H45" s="33">
        <v>0</v>
      </c>
      <c r="I45" s="33">
        <v>0.0054</v>
      </c>
      <c r="J45" s="33">
        <v>615.0846</v>
      </c>
      <c r="K45" s="34">
        <f t="shared" si="0"/>
        <v>782.8871</v>
      </c>
      <c r="L45" s="33">
        <v>12273.7355</v>
      </c>
      <c r="M45" s="33">
        <v>1246.168</v>
      </c>
      <c r="N45" s="33">
        <v>60.7708</v>
      </c>
      <c r="O45" s="33">
        <v>70.4903</v>
      </c>
      <c r="P45" s="33">
        <v>9.6397</v>
      </c>
      <c r="Q45" s="33">
        <v>178.8736</v>
      </c>
      <c r="R45" s="33">
        <v>140.7147</v>
      </c>
      <c r="S45" s="33">
        <v>368.5081</v>
      </c>
      <c r="T45" s="33">
        <v>65.5593</v>
      </c>
      <c r="U45" s="33">
        <v>550.4978</v>
      </c>
      <c r="V45" s="33">
        <v>104.3719</v>
      </c>
      <c r="W45" s="33">
        <v>2428.6242</v>
      </c>
      <c r="X45" s="33">
        <v>192.5993</v>
      </c>
      <c r="Y45" s="33">
        <v>0.02</v>
      </c>
      <c r="Z45" s="33">
        <v>478.3977</v>
      </c>
      <c r="AA45" s="33">
        <v>1396.7378</v>
      </c>
      <c r="AB45" s="33">
        <v>754.1868</v>
      </c>
      <c r="AC45" s="33">
        <v>3318.986</v>
      </c>
      <c r="AD45" s="33">
        <v>9255.3947</v>
      </c>
      <c r="AE45" s="33">
        <v>5500.0042</v>
      </c>
      <c r="AF45" s="33">
        <v>20229.4239</v>
      </c>
      <c r="AG45" s="33">
        <v>1530.7028</v>
      </c>
      <c r="AH45" s="33">
        <v>4298.4966</v>
      </c>
      <c r="AI45" s="33">
        <f t="shared" si="1"/>
        <v>52179.1682</v>
      </c>
      <c r="AJ45" s="33">
        <v>1782.957</v>
      </c>
      <c r="AK45" s="33">
        <v>4.6275</v>
      </c>
      <c r="AL45" s="33">
        <v>2.3602</v>
      </c>
      <c r="AM45" s="33">
        <v>125.5593</v>
      </c>
      <c r="AN45" s="33">
        <v>33.2791</v>
      </c>
      <c r="AO45" s="33">
        <v>268.3534</v>
      </c>
      <c r="AP45" s="33">
        <v>797.0394</v>
      </c>
      <c r="AQ45" s="33">
        <v>148.9249</v>
      </c>
      <c r="AR45" s="33">
        <v>2.8967</v>
      </c>
      <c r="AS45" s="33">
        <v>33235.8077</v>
      </c>
      <c r="AT45" s="33">
        <v>1.2614</v>
      </c>
      <c r="AU45" s="33">
        <v>4883.235</v>
      </c>
      <c r="AV45" s="33">
        <v>6715.3918</v>
      </c>
      <c r="AW45" s="33">
        <v>290.0539</v>
      </c>
      <c r="AX45" s="33">
        <f t="shared" si="2"/>
        <v>48291.747299999995</v>
      </c>
      <c r="AY45" s="33">
        <v>10866.4293</v>
      </c>
      <c r="AZ45" s="33">
        <v>19.495</v>
      </c>
      <c r="BA45" s="33">
        <v>414.728</v>
      </c>
      <c r="BB45" s="33">
        <v>43408.5449</v>
      </c>
      <c r="BC45" s="33">
        <v>25697.0944</v>
      </c>
      <c r="BD45" s="33">
        <v>5684.8011</v>
      </c>
      <c r="BE45" s="33">
        <v>45.7999</v>
      </c>
      <c r="BF45" s="33">
        <f t="shared" si="3"/>
        <v>86136.89259999999</v>
      </c>
      <c r="BG45" s="33">
        <v>76.2793</v>
      </c>
      <c r="BH45" s="33">
        <v>20.3382</v>
      </c>
      <c r="BI45" s="33">
        <v>1254.9737</v>
      </c>
      <c r="BJ45" s="33">
        <v>486.0806</v>
      </c>
      <c r="BK45" s="33">
        <v>34.4737</v>
      </c>
      <c r="BL45" s="33">
        <f t="shared" si="4"/>
        <v>1775.528</v>
      </c>
      <c r="BM45" s="33">
        <v>1997.8176</v>
      </c>
      <c r="BN45" s="33">
        <v>31.0871</v>
      </c>
      <c r="BO45" s="33">
        <v>12805.5551</v>
      </c>
      <c r="BP45" s="33">
        <f t="shared" si="5"/>
        <v>12836.6422</v>
      </c>
      <c r="BQ45" s="33">
        <v>735.5706</v>
      </c>
      <c r="BR45" s="33">
        <v>3880.9411</v>
      </c>
      <c r="BS45" s="33">
        <v>2977.5978</v>
      </c>
      <c r="BT45" s="35">
        <f t="shared" si="6"/>
        <v>232002.00289999996</v>
      </c>
    </row>
    <row r="46" spans="2:72" ht="12" customHeight="1">
      <c r="B46" s="8" t="s">
        <v>23</v>
      </c>
      <c r="C46" s="17" t="s">
        <v>51</v>
      </c>
      <c r="D46" s="33">
        <v>56.3754</v>
      </c>
      <c r="E46" s="33">
        <v>0</v>
      </c>
      <c r="F46" s="33">
        <v>4.3366</v>
      </c>
      <c r="G46" s="33">
        <v>0</v>
      </c>
      <c r="H46" s="33">
        <v>0</v>
      </c>
      <c r="I46" s="33">
        <v>0</v>
      </c>
      <c r="J46" s="33">
        <v>0</v>
      </c>
      <c r="K46" s="34">
        <f t="shared" si="0"/>
        <v>0</v>
      </c>
      <c r="L46" s="33">
        <v>1163.8764</v>
      </c>
      <c r="M46" s="33">
        <v>337.353</v>
      </c>
      <c r="N46" s="33">
        <v>759.4697</v>
      </c>
      <c r="O46" s="33">
        <v>8.7071</v>
      </c>
      <c r="P46" s="33">
        <v>0</v>
      </c>
      <c r="Q46" s="33">
        <v>2.1848</v>
      </c>
      <c r="R46" s="33">
        <v>425.7491</v>
      </c>
      <c r="S46" s="33">
        <v>0</v>
      </c>
      <c r="T46" s="33">
        <v>8.9755</v>
      </c>
      <c r="U46" s="33">
        <v>383.8115</v>
      </c>
      <c r="V46" s="33">
        <v>0</v>
      </c>
      <c r="W46" s="33">
        <v>34.9272</v>
      </c>
      <c r="X46" s="33">
        <v>0</v>
      </c>
      <c r="Y46" s="33">
        <v>0</v>
      </c>
      <c r="Z46" s="33">
        <v>17.2487</v>
      </c>
      <c r="AA46" s="33">
        <v>8.3677</v>
      </c>
      <c r="AB46" s="33">
        <v>3.7959</v>
      </c>
      <c r="AC46" s="33">
        <v>2630.1908</v>
      </c>
      <c r="AD46" s="33">
        <v>14.1287</v>
      </c>
      <c r="AE46" s="33">
        <v>470.9023</v>
      </c>
      <c r="AF46" s="33">
        <v>13.9639</v>
      </c>
      <c r="AG46" s="33">
        <v>0.0721</v>
      </c>
      <c r="AH46" s="33">
        <v>392.9379</v>
      </c>
      <c r="AI46" s="33">
        <f t="shared" si="1"/>
        <v>5512.7859</v>
      </c>
      <c r="AJ46" s="33">
        <v>1375.9503</v>
      </c>
      <c r="AK46" s="33">
        <v>305.09</v>
      </c>
      <c r="AL46" s="33">
        <v>0.9941</v>
      </c>
      <c r="AM46" s="33">
        <v>0.032</v>
      </c>
      <c r="AN46" s="33">
        <v>2.4295</v>
      </c>
      <c r="AO46" s="33">
        <v>1224.3642</v>
      </c>
      <c r="AP46" s="33">
        <v>969.0384</v>
      </c>
      <c r="AQ46" s="33">
        <v>0.2911</v>
      </c>
      <c r="AR46" s="33">
        <v>0</v>
      </c>
      <c r="AS46" s="33">
        <v>98.4005</v>
      </c>
      <c r="AT46" s="33">
        <v>4000.913</v>
      </c>
      <c r="AU46" s="33">
        <v>0.6044</v>
      </c>
      <c r="AV46" s="33">
        <v>562.9297</v>
      </c>
      <c r="AW46" s="33">
        <v>82.3</v>
      </c>
      <c r="AX46" s="33">
        <f t="shared" si="2"/>
        <v>8623.3372</v>
      </c>
      <c r="AY46" s="33">
        <v>5815.5166</v>
      </c>
      <c r="AZ46" s="33">
        <v>74.7801</v>
      </c>
      <c r="BA46" s="33">
        <v>35.2452</v>
      </c>
      <c r="BB46" s="33">
        <v>998.6723</v>
      </c>
      <c r="BC46" s="33">
        <v>4767.9247</v>
      </c>
      <c r="BD46" s="33">
        <v>5052.8915</v>
      </c>
      <c r="BE46" s="33">
        <v>1678.2951</v>
      </c>
      <c r="BF46" s="33">
        <f t="shared" si="3"/>
        <v>18423.3255</v>
      </c>
      <c r="BG46" s="33">
        <v>21.9705</v>
      </c>
      <c r="BH46" s="33">
        <v>6.4559</v>
      </c>
      <c r="BI46" s="33">
        <v>45.9629</v>
      </c>
      <c r="BJ46" s="33">
        <v>0.2767</v>
      </c>
      <c r="BK46" s="33">
        <v>2.7999</v>
      </c>
      <c r="BL46" s="33">
        <f t="shared" si="4"/>
        <v>49.0395</v>
      </c>
      <c r="BM46" s="33">
        <v>9.5536</v>
      </c>
      <c r="BN46" s="33">
        <v>59.3561</v>
      </c>
      <c r="BO46" s="33">
        <v>501.131</v>
      </c>
      <c r="BP46" s="33">
        <f t="shared" si="5"/>
        <v>560.4870999999999</v>
      </c>
      <c r="BQ46" s="33">
        <v>310.467</v>
      </c>
      <c r="BR46" s="33">
        <v>488.543</v>
      </c>
      <c r="BS46" s="33">
        <v>8.2805</v>
      </c>
      <c r="BT46" s="35">
        <f t="shared" si="6"/>
        <v>35238.83409999999</v>
      </c>
    </row>
    <row r="47" spans="2:72" ht="12" customHeight="1">
      <c r="B47" s="8"/>
      <c r="C47" s="17" t="s">
        <v>24</v>
      </c>
      <c r="D47" s="33">
        <v>741.1286</v>
      </c>
      <c r="E47" s="33">
        <v>0</v>
      </c>
      <c r="F47" s="33">
        <v>0.791</v>
      </c>
      <c r="G47" s="33">
        <v>0.0524</v>
      </c>
      <c r="H47" s="33">
        <v>0</v>
      </c>
      <c r="I47" s="33">
        <v>0</v>
      </c>
      <c r="J47" s="33">
        <v>0</v>
      </c>
      <c r="K47" s="34">
        <f t="shared" si="0"/>
        <v>0.0524</v>
      </c>
      <c r="L47" s="33">
        <v>0</v>
      </c>
      <c r="M47" s="33">
        <v>31.2944</v>
      </c>
      <c r="N47" s="33">
        <v>0.1704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0.0519</v>
      </c>
      <c r="U47" s="33">
        <v>559.0583</v>
      </c>
      <c r="V47" s="33">
        <v>0</v>
      </c>
      <c r="W47" s="33">
        <v>0.024</v>
      </c>
      <c r="X47" s="33">
        <v>0</v>
      </c>
      <c r="Y47" s="33">
        <v>0</v>
      </c>
      <c r="Z47" s="33">
        <v>0</v>
      </c>
      <c r="AA47" s="33">
        <v>0</v>
      </c>
      <c r="AB47" s="33">
        <v>0.7865</v>
      </c>
      <c r="AC47" s="33">
        <v>0.9972</v>
      </c>
      <c r="AD47" s="33">
        <v>0.0374</v>
      </c>
      <c r="AE47" s="33">
        <v>3.4338</v>
      </c>
      <c r="AF47" s="33">
        <v>0.005</v>
      </c>
      <c r="AG47" s="33">
        <v>72.9507</v>
      </c>
      <c r="AH47" s="33">
        <v>6.1779</v>
      </c>
      <c r="AI47" s="33">
        <f t="shared" si="1"/>
        <v>674.9875000000002</v>
      </c>
      <c r="AJ47" s="33">
        <v>8934.9302</v>
      </c>
      <c r="AK47" s="33">
        <v>0</v>
      </c>
      <c r="AL47" s="33">
        <v>0.0557</v>
      </c>
      <c r="AM47" s="33">
        <v>0</v>
      </c>
      <c r="AN47" s="33">
        <v>1048.5289</v>
      </c>
      <c r="AO47" s="33">
        <v>0</v>
      </c>
      <c r="AP47" s="33">
        <v>301.9263</v>
      </c>
      <c r="AQ47" s="33">
        <v>2.6081</v>
      </c>
      <c r="AR47" s="33">
        <v>0</v>
      </c>
      <c r="AS47" s="33">
        <v>1.2399</v>
      </c>
      <c r="AT47" s="33">
        <v>0</v>
      </c>
      <c r="AU47" s="33">
        <v>11868.7279</v>
      </c>
      <c r="AV47" s="33">
        <v>449.5915</v>
      </c>
      <c r="AW47" s="33">
        <v>0</v>
      </c>
      <c r="AX47" s="33">
        <f t="shared" si="2"/>
        <v>22607.6085</v>
      </c>
      <c r="AY47" s="33">
        <v>7974.6353</v>
      </c>
      <c r="AZ47" s="33">
        <v>40.0128</v>
      </c>
      <c r="BA47" s="33">
        <v>5.7892</v>
      </c>
      <c r="BB47" s="33">
        <v>0</v>
      </c>
      <c r="BC47" s="33">
        <v>38.378</v>
      </c>
      <c r="BD47" s="33">
        <v>5265.1798</v>
      </c>
      <c r="BE47" s="33">
        <v>57.6749</v>
      </c>
      <c r="BF47" s="33">
        <f t="shared" si="3"/>
        <v>13381.67</v>
      </c>
      <c r="BG47" s="33">
        <v>0</v>
      </c>
      <c r="BH47" s="33">
        <v>0</v>
      </c>
      <c r="BI47" s="33">
        <v>254.374</v>
      </c>
      <c r="BJ47" s="33">
        <v>0.9487</v>
      </c>
      <c r="BK47" s="33">
        <v>0</v>
      </c>
      <c r="BL47" s="33">
        <f t="shared" si="4"/>
        <v>255.3227</v>
      </c>
      <c r="BM47" s="33">
        <v>3.4453</v>
      </c>
      <c r="BN47" s="33">
        <v>69.1993</v>
      </c>
      <c r="BO47" s="33">
        <v>7835.7703</v>
      </c>
      <c r="BP47" s="33">
        <f t="shared" si="5"/>
        <v>7904.9696</v>
      </c>
      <c r="BQ47" s="33">
        <v>225.9815</v>
      </c>
      <c r="BR47" s="33">
        <v>188.6818</v>
      </c>
      <c r="BS47" s="33">
        <v>220.5257</v>
      </c>
      <c r="BT47" s="35">
        <f t="shared" si="6"/>
        <v>46205.16459999999</v>
      </c>
    </row>
    <row r="48" spans="2:72" ht="12" customHeight="1">
      <c r="B48" s="8"/>
      <c r="C48" s="18" t="s">
        <v>52</v>
      </c>
      <c r="D48" s="33">
        <v>16444.1581</v>
      </c>
      <c r="E48" s="33">
        <v>6.7601</v>
      </c>
      <c r="F48" s="33">
        <v>92.8501</v>
      </c>
      <c r="G48" s="33">
        <v>0.081</v>
      </c>
      <c r="H48" s="33">
        <v>0</v>
      </c>
      <c r="I48" s="33">
        <v>0</v>
      </c>
      <c r="J48" s="33">
        <v>2.9224</v>
      </c>
      <c r="K48" s="34">
        <f t="shared" si="0"/>
        <v>3.0034</v>
      </c>
      <c r="L48" s="33">
        <v>7281.4284</v>
      </c>
      <c r="M48" s="33">
        <v>4642.5564</v>
      </c>
      <c r="N48" s="33">
        <v>11274.0786</v>
      </c>
      <c r="O48" s="33">
        <v>226.4243</v>
      </c>
      <c r="P48" s="33">
        <v>470.8891</v>
      </c>
      <c r="Q48" s="33">
        <v>253.6635</v>
      </c>
      <c r="R48" s="33">
        <v>34.5124</v>
      </c>
      <c r="S48" s="33">
        <v>9071.7793</v>
      </c>
      <c r="T48" s="33">
        <v>37634.0567</v>
      </c>
      <c r="U48" s="33">
        <v>1034.7067</v>
      </c>
      <c r="V48" s="33">
        <v>26.7853</v>
      </c>
      <c r="W48" s="33">
        <v>399.1559</v>
      </c>
      <c r="X48" s="33">
        <v>120.7084</v>
      </c>
      <c r="Y48" s="33">
        <v>85.7886</v>
      </c>
      <c r="Z48" s="33">
        <v>149.2908</v>
      </c>
      <c r="AA48" s="33">
        <v>1175.7141</v>
      </c>
      <c r="AB48" s="33">
        <v>118.192</v>
      </c>
      <c r="AC48" s="33">
        <v>789.7593</v>
      </c>
      <c r="AD48" s="33">
        <v>1419.0091</v>
      </c>
      <c r="AE48" s="33">
        <v>2376.9389</v>
      </c>
      <c r="AF48" s="33">
        <v>1254.4164</v>
      </c>
      <c r="AG48" s="33">
        <v>1349.4714</v>
      </c>
      <c r="AH48" s="33">
        <v>1031.1231</v>
      </c>
      <c r="AI48" s="33">
        <f t="shared" si="1"/>
        <v>74939.02029999999</v>
      </c>
      <c r="AJ48" s="33">
        <v>4941.6589</v>
      </c>
      <c r="AK48" s="33">
        <v>40.311</v>
      </c>
      <c r="AL48" s="33">
        <v>273.24</v>
      </c>
      <c r="AM48" s="33">
        <v>8456.1661</v>
      </c>
      <c r="AN48" s="33">
        <v>211.3042</v>
      </c>
      <c r="AO48" s="33">
        <v>475.6296</v>
      </c>
      <c r="AP48" s="33">
        <v>486.2589</v>
      </c>
      <c r="AQ48" s="33">
        <v>4.9568</v>
      </c>
      <c r="AR48" s="33">
        <v>2.373</v>
      </c>
      <c r="AS48" s="33">
        <v>4440.8049</v>
      </c>
      <c r="AT48" s="33">
        <v>116.6475</v>
      </c>
      <c r="AU48" s="33">
        <v>243.3439</v>
      </c>
      <c r="AV48" s="33">
        <v>39223.1262</v>
      </c>
      <c r="AW48" s="33">
        <v>2861.4415</v>
      </c>
      <c r="AX48" s="33">
        <f t="shared" si="2"/>
        <v>61777.2625</v>
      </c>
      <c r="AY48" s="33">
        <v>21747.7197</v>
      </c>
      <c r="AZ48" s="33">
        <v>2734.3659</v>
      </c>
      <c r="BA48" s="33">
        <v>2696.949</v>
      </c>
      <c r="BB48" s="33">
        <v>13.8767</v>
      </c>
      <c r="BC48" s="33">
        <v>2707.8688</v>
      </c>
      <c r="BD48" s="33">
        <v>30130.957</v>
      </c>
      <c r="BE48" s="33">
        <v>322.4872</v>
      </c>
      <c r="BF48" s="33">
        <f t="shared" si="3"/>
        <v>60354.2243</v>
      </c>
      <c r="BG48" s="33">
        <v>141.1303</v>
      </c>
      <c r="BH48" s="33">
        <v>0.0046</v>
      </c>
      <c r="BI48" s="33">
        <v>378.4369</v>
      </c>
      <c r="BJ48" s="33">
        <v>329.0693</v>
      </c>
      <c r="BK48" s="33">
        <v>244.6049</v>
      </c>
      <c r="BL48" s="33">
        <f t="shared" si="4"/>
        <v>952.1111000000001</v>
      </c>
      <c r="BM48" s="33">
        <v>0.9011</v>
      </c>
      <c r="BN48" s="33">
        <v>594.4807</v>
      </c>
      <c r="BO48" s="33">
        <v>9211.1489</v>
      </c>
      <c r="BP48" s="33">
        <f t="shared" si="5"/>
        <v>9805.6296</v>
      </c>
      <c r="BQ48" s="33">
        <v>529.6317</v>
      </c>
      <c r="BR48" s="33">
        <v>1136.9235</v>
      </c>
      <c r="BS48" s="33">
        <v>739.1115</v>
      </c>
      <c r="BT48" s="35">
        <f t="shared" si="6"/>
        <v>234204.1506</v>
      </c>
    </row>
    <row r="49" spans="2:72" ht="12" customHeight="1">
      <c r="B49" s="15"/>
      <c r="C49" s="21" t="s">
        <v>2</v>
      </c>
      <c r="D49" s="37">
        <f aca="true" t="shared" si="15" ref="D49:J49">SUM(D36:D48)</f>
        <v>38792.0514</v>
      </c>
      <c r="E49" s="37">
        <f t="shared" si="15"/>
        <v>350.47560000000004</v>
      </c>
      <c r="F49" s="37">
        <f t="shared" si="15"/>
        <v>2484.3540000000003</v>
      </c>
      <c r="G49" s="37">
        <f t="shared" si="15"/>
        <v>241.3555</v>
      </c>
      <c r="H49" s="37">
        <f t="shared" si="15"/>
        <v>65.213</v>
      </c>
      <c r="I49" s="37">
        <f t="shared" si="15"/>
        <v>0.0054</v>
      </c>
      <c r="J49" s="37">
        <f t="shared" si="15"/>
        <v>77115.5169</v>
      </c>
      <c r="K49" s="37">
        <f t="shared" si="0"/>
        <v>77422.0908</v>
      </c>
      <c r="L49" s="37">
        <f aca="true" t="shared" si="16" ref="L49:AH49">SUM(L36:L48)</f>
        <v>1238659.1749</v>
      </c>
      <c r="M49" s="37">
        <f t="shared" si="16"/>
        <v>105372.9676</v>
      </c>
      <c r="N49" s="37">
        <f t="shared" si="16"/>
        <v>27559.523699999998</v>
      </c>
      <c r="O49" s="37">
        <f t="shared" si="16"/>
        <v>7426.9582</v>
      </c>
      <c r="P49" s="37">
        <f t="shared" si="16"/>
        <v>2185.1423</v>
      </c>
      <c r="Q49" s="37">
        <f t="shared" si="16"/>
        <v>45240.44440000001</v>
      </c>
      <c r="R49" s="37">
        <f t="shared" si="16"/>
        <v>4698.014399999999</v>
      </c>
      <c r="S49" s="37">
        <f t="shared" si="16"/>
        <v>86457.51659999999</v>
      </c>
      <c r="T49" s="37">
        <f t="shared" si="16"/>
        <v>47598.4061</v>
      </c>
      <c r="U49" s="37">
        <f t="shared" si="16"/>
        <v>29790.116200000004</v>
      </c>
      <c r="V49" s="37">
        <f t="shared" si="16"/>
        <v>29834.409</v>
      </c>
      <c r="W49" s="37">
        <f t="shared" si="16"/>
        <v>17305.654400000003</v>
      </c>
      <c r="X49" s="37">
        <f t="shared" si="16"/>
        <v>1639.4032</v>
      </c>
      <c r="Y49" s="37">
        <f t="shared" si="16"/>
        <v>936.8208000000001</v>
      </c>
      <c r="Z49" s="37">
        <f t="shared" si="16"/>
        <v>187509.89140000002</v>
      </c>
      <c r="AA49" s="37">
        <f t="shared" si="16"/>
        <v>112133.2445</v>
      </c>
      <c r="AB49" s="37">
        <f t="shared" si="16"/>
        <v>43900.3671</v>
      </c>
      <c r="AC49" s="37">
        <f t="shared" si="16"/>
        <v>109416.2259</v>
      </c>
      <c r="AD49" s="37">
        <f t="shared" si="16"/>
        <v>69203.8746</v>
      </c>
      <c r="AE49" s="37">
        <f t="shared" si="16"/>
        <v>11272.167300000001</v>
      </c>
      <c r="AF49" s="37">
        <f t="shared" si="16"/>
        <v>95033.43640000002</v>
      </c>
      <c r="AG49" s="37">
        <f t="shared" si="16"/>
        <v>3432.625</v>
      </c>
      <c r="AH49" s="37">
        <f t="shared" si="16"/>
        <v>26972.7657</v>
      </c>
      <c r="AI49" s="37">
        <f t="shared" si="1"/>
        <v>1064919.9748</v>
      </c>
      <c r="AJ49" s="37">
        <f aca="true" t="shared" si="17" ref="AJ49:AW49">SUM(AJ36:AJ48)</f>
        <v>37113.2088</v>
      </c>
      <c r="AK49" s="37">
        <f t="shared" si="17"/>
        <v>1560.965</v>
      </c>
      <c r="AL49" s="37">
        <f t="shared" si="17"/>
        <v>4434.217099999999</v>
      </c>
      <c r="AM49" s="37">
        <f t="shared" si="17"/>
        <v>138991.84240000002</v>
      </c>
      <c r="AN49" s="37">
        <f t="shared" si="17"/>
        <v>73795.9425</v>
      </c>
      <c r="AO49" s="37">
        <f t="shared" si="17"/>
        <v>72240.26180000001</v>
      </c>
      <c r="AP49" s="37">
        <f t="shared" si="17"/>
        <v>6934.915899999999</v>
      </c>
      <c r="AQ49" s="37">
        <f t="shared" si="17"/>
        <v>132934.73410000006</v>
      </c>
      <c r="AR49" s="37">
        <f t="shared" si="17"/>
        <v>123173.9353</v>
      </c>
      <c r="AS49" s="37">
        <f t="shared" si="17"/>
        <v>44745.95510000001</v>
      </c>
      <c r="AT49" s="37">
        <f t="shared" si="17"/>
        <v>6192.586200000001</v>
      </c>
      <c r="AU49" s="37">
        <f t="shared" si="17"/>
        <v>17698.012199999997</v>
      </c>
      <c r="AV49" s="37">
        <f t="shared" si="17"/>
        <v>52675.7857</v>
      </c>
      <c r="AW49" s="37">
        <f t="shared" si="17"/>
        <v>3299.4716</v>
      </c>
      <c r="AX49" s="37">
        <f t="shared" si="2"/>
        <v>715791.8337000002</v>
      </c>
      <c r="AY49" s="37">
        <f aca="true" t="shared" si="18" ref="AY49:BE49">SUM(AY36:AY48)</f>
        <v>291989.5614</v>
      </c>
      <c r="AZ49" s="37">
        <f t="shared" si="18"/>
        <v>9931.1791</v>
      </c>
      <c r="BA49" s="37">
        <f t="shared" si="18"/>
        <v>331949.1101</v>
      </c>
      <c r="BB49" s="37">
        <f t="shared" si="18"/>
        <v>47994.1911</v>
      </c>
      <c r="BC49" s="37">
        <f t="shared" si="18"/>
        <v>87989.8904</v>
      </c>
      <c r="BD49" s="37">
        <f t="shared" si="18"/>
        <v>146530.9223</v>
      </c>
      <c r="BE49" s="37">
        <f t="shared" si="18"/>
        <v>32211.854100000008</v>
      </c>
      <c r="BF49" s="37">
        <f t="shared" si="3"/>
        <v>948596.7085</v>
      </c>
      <c r="BG49" s="37">
        <f>SUM(BG36:BG48)</f>
        <v>245.50780000000003</v>
      </c>
      <c r="BH49" s="37">
        <f>SUM(BH36:BH48)</f>
        <v>93.5403</v>
      </c>
      <c r="BI49" s="37">
        <f>SUM(BI36:BI48)</f>
        <v>14093.503200000001</v>
      </c>
      <c r="BJ49" s="37">
        <f>SUM(BJ36:BJ48)</f>
        <v>3226.0104000000006</v>
      </c>
      <c r="BK49" s="37">
        <f>SUM(BK36:BK48)</f>
        <v>294.27729999999997</v>
      </c>
      <c r="BL49" s="37">
        <f t="shared" si="4"/>
        <v>17613.790900000004</v>
      </c>
      <c r="BM49" s="37">
        <f>SUM(BM36:BM48)</f>
        <v>26698.158499999998</v>
      </c>
      <c r="BN49" s="37">
        <f>SUM(BN36:BN48)</f>
        <v>10870.889200000001</v>
      </c>
      <c r="BO49" s="37">
        <f>SUM(BO36:BO48)</f>
        <v>55690.27129999999</v>
      </c>
      <c r="BP49" s="37">
        <f t="shared" si="5"/>
        <v>66561.1605</v>
      </c>
      <c r="BQ49" s="37">
        <f>SUM(BQ36:BQ48)</f>
        <v>4715.9243</v>
      </c>
      <c r="BR49" s="37">
        <f>SUM(BR36:BR48)</f>
        <v>43256.501999999986</v>
      </c>
      <c r="BS49" s="37">
        <f>SUM(BS36:BS48)</f>
        <v>5401.0111</v>
      </c>
      <c r="BT49" s="38">
        <f t="shared" si="6"/>
        <v>4251602.2591</v>
      </c>
    </row>
    <row r="50" spans="2:72" ht="12" customHeight="1">
      <c r="B50" s="8"/>
      <c r="C50" s="14" t="s">
        <v>53</v>
      </c>
      <c r="D50" s="33">
        <v>10479.2193</v>
      </c>
      <c r="E50" s="33">
        <v>2797.4752</v>
      </c>
      <c r="F50" s="33">
        <v>765.9793</v>
      </c>
      <c r="G50" s="33">
        <v>378.6753</v>
      </c>
      <c r="H50" s="33">
        <v>5.5976</v>
      </c>
      <c r="I50" s="33">
        <v>0.307</v>
      </c>
      <c r="J50" s="33">
        <v>196.9856</v>
      </c>
      <c r="K50" s="34">
        <f t="shared" si="0"/>
        <v>581.5655</v>
      </c>
      <c r="L50" s="33">
        <v>31242.6083</v>
      </c>
      <c r="M50" s="33">
        <v>108669.8024</v>
      </c>
      <c r="N50" s="33">
        <v>103435.859</v>
      </c>
      <c r="O50" s="33">
        <v>11780.2957</v>
      </c>
      <c r="P50" s="33">
        <v>5175.0633</v>
      </c>
      <c r="Q50" s="33">
        <v>20070.7193</v>
      </c>
      <c r="R50" s="33">
        <v>1596.0702</v>
      </c>
      <c r="S50" s="33">
        <v>94766.2664</v>
      </c>
      <c r="T50" s="33">
        <v>59870.2241</v>
      </c>
      <c r="U50" s="33">
        <v>84334.6423</v>
      </c>
      <c r="V50" s="33">
        <v>1040.146</v>
      </c>
      <c r="W50" s="33">
        <v>30063.8727</v>
      </c>
      <c r="X50" s="33">
        <v>9938.0184</v>
      </c>
      <c r="Y50" s="33">
        <v>483.0663</v>
      </c>
      <c r="Z50" s="33">
        <v>19410.7957</v>
      </c>
      <c r="AA50" s="33">
        <v>88600.8372</v>
      </c>
      <c r="AB50" s="33">
        <v>19402.7828</v>
      </c>
      <c r="AC50" s="33">
        <v>131387.205</v>
      </c>
      <c r="AD50" s="33">
        <v>14446.6439</v>
      </c>
      <c r="AE50" s="33">
        <v>15650.9725</v>
      </c>
      <c r="AF50" s="33">
        <v>73999.3541</v>
      </c>
      <c r="AG50" s="33">
        <v>1692.2429</v>
      </c>
      <c r="AH50" s="33">
        <v>17761.5042</v>
      </c>
      <c r="AI50" s="33">
        <f t="shared" si="1"/>
        <v>913576.3843999999</v>
      </c>
      <c r="AJ50" s="33">
        <v>17616.6254</v>
      </c>
      <c r="AK50" s="33">
        <v>1395.5375</v>
      </c>
      <c r="AL50" s="33">
        <v>5181.4462</v>
      </c>
      <c r="AM50" s="33">
        <v>16933.4268</v>
      </c>
      <c r="AN50" s="33">
        <v>71293.5878</v>
      </c>
      <c r="AO50" s="33">
        <v>14951.5309</v>
      </c>
      <c r="AP50" s="33">
        <v>5169.6914</v>
      </c>
      <c r="AQ50" s="33">
        <v>24128.0101</v>
      </c>
      <c r="AR50" s="33">
        <v>308.2175</v>
      </c>
      <c r="AS50" s="33">
        <v>12906.1586</v>
      </c>
      <c r="AT50" s="33">
        <v>1880.4625</v>
      </c>
      <c r="AU50" s="33">
        <v>8780.106</v>
      </c>
      <c r="AV50" s="33">
        <v>16874.2283</v>
      </c>
      <c r="AW50" s="33">
        <v>121.0278</v>
      </c>
      <c r="AX50" s="33">
        <f t="shared" si="2"/>
        <v>197540.05679999996</v>
      </c>
      <c r="AY50" s="33">
        <v>37123.3372</v>
      </c>
      <c r="AZ50" s="33">
        <v>2690.2215</v>
      </c>
      <c r="BA50" s="33">
        <v>5715.5404</v>
      </c>
      <c r="BB50" s="33">
        <v>1098.5025</v>
      </c>
      <c r="BC50" s="33">
        <v>10665.285</v>
      </c>
      <c r="BD50" s="33">
        <v>13174.096</v>
      </c>
      <c r="BE50" s="33">
        <v>1431.9661</v>
      </c>
      <c r="BF50" s="33">
        <f t="shared" si="3"/>
        <v>71898.94870000001</v>
      </c>
      <c r="BG50" s="33">
        <v>278.4961</v>
      </c>
      <c r="BH50" s="33">
        <v>35.8614</v>
      </c>
      <c r="BI50" s="33">
        <v>5942.6755</v>
      </c>
      <c r="BJ50" s="33">
        <v>7691.0134</v>
      </c>
      <c r="BK50" s="33">
        <v>1353.9127</v>
      </c>
      <c r="BL50" s="33">
        <f t="shared" si="4"/>
        <v>14987.601600000002</v>
      </c>
      <c r="BM50" s="33">
        <v>292.5337</v>
      </c>
      <c r="BN50" s="33">
        <v>11800.265</v>
      </c>
      <c r="BO50" s="33">
        <v>3295.496</v>
      </c>
      <c r="BP50" s="33">
        <f t="shared" si="5"/>
        <v>15095.760999999999</v>
      </c>
      <c r="BQ50" s="33">
        <v>130.545</v>
      </c>
      <c r="BR50" s="33">
        <v>487.2886</v>
      </c>
      <c r="BS50" s="33">
        <v>57986.606</v>
      </c>
      <c r="BT50" s="35">
        <f t="shared" si="6"/>
        <v>1318176.9308999998</v>
      </c>
    </row>
    <row r="51" spans="2:72" ht="12" customHeight="1">
      <c r="B51" s="8" t="s">
        <v>25</v>
      </c>
      <c r="C51" s="14" t="s">
        <v>26</v>
      </c>
      <c r="D51" s="33">
        <v>0</v>
      </c>
      <c r="E51" s="33">
        <v>724.092</v>
      </c>
      <c r="F51" s="33">
        <v>0</v>
      </c>
      <c r="G51" s="33">
        <v>0</v>
      </c>
      <c r="H51" s="33">
        <v>0</v>
      </c>
      <c r="I51" s="33">
        <v>41.328</v>
      </c>
      <c r="J51" s="33">
        <v>0</v>
      </c>
      <c r="K51" s="34">
        <f t="shared" si="0"/>
        <v>41.328</v>
      </c>
      <c r="L51" s="33">
        <v>7058.7083</v>
      </c>
      <c r="M51" s="33">
        <v>3112.0972</v>
      </c>
      <c r="N51" s="33">
        <v>86.918</v>
      </c>
      <c r="O51" s="33">
        <v>5043.4109</v>
      </c>
      <c r="P51" s="33">
        <v>1.2</v>
      </c>
      <c r="Q51" s="33">
        <v>20227.4617</v>
      </c>
      <c r="R51" s="33">
        <v>25.4625</v>
      </c>
      <c r="S51" s="33">
        <v>12164.7886</v>
      </c>
      <c r="T51" s="33">
        <v>0</v>
      </c>
      <c r="U51" s="33">
        <v>26156.7448</v>
      </c>
      <c r="V51" s="33">
        <v>3971.0568</v>
      </c>
      <c r="W51" s="33">
        <v>482.557</v>
      </c>
      <c r="X51" s="33">
        <v>20.4916</v>
      </c>
      <c r="Y51" s="33">
        <v>3.24</v>
      </c>
      <c r="Z51" s="33">
        <v>30796.5505</v>
      </c>
      <c r="AA51" s="33">
        <v>32905.2596</v>
      </c>
      <c r="AB51" s="33">
        <v>3379.084</v>
      </c>
      <c r="AC51" s="33">
        <v>22300.5843</v>
      </c>
      <c r="AD51" s="33">
        <v>2035.3449</v>
      </c>
      <c r="AE51" s="33">
        <v>11111.265</v>
      </c>
      <c r="AF51" s="33">
        <v>21205.6935</v>
      </c>
      <c r="AG51" s="33">
        <v>0.9</v>
      </c>
      <c r="AH51" s="33">
        <v>2855.7952</v>
      </c>
      <c r="AI51" s="33">
        <f t="shared" si="1"/>
        <v>197885.9061</v>
      </c>
      <c r="AJ51" s="33">
        <v>579.015</v>
      </c>
      <c r="AK51" s="33">
        <v>2.182</v>
      </c>
      <c r="AL51" s="33">
        <v>143.26</v>
      </c>
      <c r="AM51" s="33">
        <v>56.79</v>
      </c>
      <c r="AN51" s="33">
        <v>49.1</v>
      </c>
      <c r="AO51" s="33">
        <v>3797.7331</v>
      </c>
      <c r="AP51" s="33">
        <v>1.5</v>
      </c>
      <c r="AQ51" s="33">
        <v>5178.421</v>
      </c>
      <c r="AR51" s="33">
        <v>0</v>
      </c>
      <c r="AS51" s="33">
        <v>127.8</v>
      </c>
      <c r="AT51" s="33">
        <v>0</v>
      </c>
      <c r="AU51" s="33">
        <v>0</v>
      </c>
      <c r="AV51" s="33">
        <v>27.919</v>
      </c>
      <c r="AW51" s="33">
        <v>0</v>
      </c>
      <c r="AX51" s="33">
        <f t="shared" si="2"/>
        <v>9963.7201</v>
      </c>
      <c r="AY51" s="33">
        <v>54.4909</v>
      </c>
      <c r="AZ51" s="33">
        <v>8.69</v>
      </c>
      <c r="BA51" s="33">
        <v>23.7035</v>
      </c>
      <c r="BB51" s="33">
        <v>16210.3768</v>
      </c>
      <c r="BC51" s="33">
        <v>0</v>
      </c>
      <c r="BD51" s="33">
        <v>165.374</v>
      </c>
      <c r="BE51" s="33">
        <v>0</v>
      </c>
      <c r="BF51" s="33">
        <f t="shared" si="3"/>
        <v>16462.6352</v>
      </c>
      <c r="BG51" s="33">
        <v>0.327</v>
      </c>
      <c r="BH51" s="33">
        <v>0</v>
      </c>
      <c r="BI51" s="33">
        <v>11.252</v>
      </c>
      <c r="BJ51" s="33">
        <v>40.75</v>
      </c>
      <c r="BK51" s="33">
        <v>93.069</v>
      </c>
      <c r="BL51" s="33">
        <f t="shared" si="4"/>
        <v>145.071</v>
      </c>
      <c r="BM51" s="33">
        <v>95406.0226</v>
      </c>
      <c r="BN51" s="33">
        <v>25.0521</v>
      </c>
      <c r="BO51" s="33">
        <v>29.531</v>
      </c>
      <c r="BP51" s="33">
        <f t="shared" si="5"/>
        <v>54.5831</v>
      </c>
      <c r="BQ51" s="33">
        <v>10.6809</v>
      </c>
      <c r="BR51" s="33">
        <v>0.627</v>
      </c>
      <c r="BS51" s="33">
        <v>26291.7842</v>
      </c>
      <c r="BT51" s="35">
        <f t="shared" si="6"/>
        <v>354045.48549999995</v>
      </c>
    </row>
    <row r="52" spans="2:72" ht="12" customHeight="1">
      <c r="B52" s="8"/>
      <c r="C52" s="14" t="s">
        <v>27</v>
      </c>
      <c r="D52" s="33">
        <v>2991.4657</v>
      </c>
      <c r="E52" s="33">
        <v>0</v>
      </c>
      <c r="F52" s="33">
        <v>1.9</v>
      </c>
      <c r="G52" s="33">
        <v>0</v>
      </c>
      <c r="H52" s="33">
        <v>0</v>
      </c>
      <c r="I52" s="33">
        <v>0</v>
      </c>
      <c r="J52" s="33">
        <v>0</v>
      </c>
      <c r="K52" s="34">
        <f t="shared" si="0"/>
        <v>0</v>
      </c>
      <c r="L52" s="33">
        <v>0</v>
      </c>
      <c r="M52" s="33">
        <v>139178.0121</v>
      </c>
      <c r="N52" s="33">
        <v>132686.301</v>
      </c>
      <c r="O52" s="33">
        <v>1146.8617</v>
      </c>
      <c r="P52" s="33">
        <v>0</v>
      </c>
      <c r="Q52" s="33">
        <v>0</v>
      </c>
      <c r="R52" s="33">
        <v>0</v>
      </c>
      <c r="S52" s="33">
        <v>7.8084</v>
      </c>
      <c r="T52" s="33">
        <v>0</v>
      </c>
      <c r="U52" s="33">
        <v>3340.6491</v>
      </c>
      <c r="V52" s="33">
        <v>3.2877</v>
      </c>
      <c r="W52" s="33">
        <v>36.1646</v>
      </c>
      <c r="X52" s="33">
        <v>1.9726</v>
      </c>
      <c r="Y52" s="33">
        <v>0</v>
      </c>
      <c r="Z52" s="33">
        <v>2529.9554</v>
      </c>
      <c r="AA52" s="33">
        <v>8.9885</v>
      </c>
      <c r="AB52" s="33">
        <v>0</v>
      </c>
      <c r="AC52" s="33">
        <v>13.1507</v>
      </c>
      <c r="AD52" s="33">
        <v>1.632</v>
      </c>
      <c r="AE52" s="33">
        <v>0</v>
      </c>
      <c r="AF52" s="33">
        <v>34.8331</v>
      </c>
      <c r="AG52" s="33">
        <v>22.8604</v>
      </c>
      <c r="AH52" s="33">
        <v>1</v>
      </c>
      <c r="AI52" s="33">
        <f t="shared" si="1"/>
        <v>279013.4772999999</v>
      </c>
      <c r="AJ52" s="33">
        <v>0</v>
      </c>
      <c r="AK52" s="33">
        <v>0</v>
      </c>
      <c r="AL52" s="33">
        <v>0</v>
      </c>
      <c r="AM52" s="33">
        <v>1382.0345</v>
      </c>
      <c r="AN52" s="33">
        <v>1703.397</v>
      </c>
      <c r="AO52" s="33">
        <v>97.458</v>
      </c>
      <c r="AP52" s="33">
        <v>18.1548</v>
      </c>
      <c r="AQ52" s="33">
        <v>0</v>
      </c>
      <c r="AR52" s="33">
        <v>0</v>
      </c>
      <c r="AS52" s="33">
        <v>0</v>
      </c>
      <c r="AT52" s="33">
        <v>0</v>
      </c>
      <c r="AU52" s="33">
        <v>5.7773</v>
      </c>
      <c r="AV52" s="33">
        <v>61.08</v>
      </c>
      <c r="AW52" s="33">
        <v>0</v>
      </c>
      <c r="AX52" s="33">
        <f t="shared" si="2"/>
        <v>3267.9015999999997</v>
      </c>
      <c r="AY52" s="33">
        <v>0</v>
      </c>
      <c r="AZ52" s="33">
        <v>0</v>
      </c>
      <c r="BA52" s="33">
        <v>3984.126</v>
      </c>
      <c r="BB52" s="33">
        <v>0</v>
      </c>
      <c r="BC52" s="33">
        <v>0</v>
      </c>
      <c r="BD52" s="33">
        <v>31.1837</v>
      </c>
      <c r="BE52" s="33">
        <v>5.7027</v>
      </c>
      <c r="BF52" s="33">
        <f t="shared" si="3"/>
        <v>4021.0124</v>
      </c>
      <c r="BG52" s="33">
        <v>0</v>
      </c>
      <c r="BH52" s="33">
        <v>0</v>
      </c>
      <c r="BI52" s="33">
        <v>11.8357</v>
      </c>
      <c r="BJ52" s="33">
        <v>17.2785</v>
      </c>
      <c r="BK52" s="33">
        <v>0</v>
      </c>
      <c r="BL52" s="33">
        <f t="shared" si="4"/>
        <v>29.1142</v>
      </c>
      <c r="BM52" s="33">
        <v>7.3459</v>
      </c>
      <c r="BN52" s="33">
        <v>447.1527</v>
      </c>
      <c r="BO52" s="33">
        <v>0</v>
      </c>
      <c r="BP52" s="33">
        <f t="shared" si="5"/>
        <v>447.1527</v>
      </c>
      <c r="BQ52" s="33">
        <v>1.587</v>
      </c>
      <c r="BR52" s="33">
        <v>0.04</v>
      </c>
      <c r="BS52" s="33">
        <v>535.1414</v>
      </c>
      <c r="BT52" s="35">
        <f t="shared" si="6"/>
        <v>290316.1381999999</v>
      </c>
    </row>
    <row r="53" spans="2:72" ht="12" customHeight="1">
      <c r="B53" s="8" t="s">
        <v>28</v>
      </c>
      <c r="C53" s="14" t="s">
        <v>29</v>
      </c>
      <c r="D53" s="33">
        <v>12.512</v>
      </c>
      <c r="E53" s="33">
        <v>10.3684</v>
      </c>
      <c r="F53" s="33">
        <v>0</v>
      </c>
      <c r="G53" s="33">
        <v>0</v>
      </c>
      <c r="H53" s="33">
        <v>0</v>
      </c>
      <c r="I53" s="33">
        <v>25.644</v>
      </c>
      <c r="J53" s="33">
        <v>33.0166</v>
      </c>
      <c r="K53" s="34">
        <f t="shared" si="0"/>
        <v>58.660599999999995</v>
      </c>
      <c r="L53" s="33">
        <v>460.4212</v>
      </c>
      <c r="M53" s="33">
        <v>106.3718</v>
      </c>
      <c r="N53" s="33">
        <v>0.9</v>
      </c>
      <c r="O53" s="33">
        <v>118.8785</v>
      </c>
      <c r="P53" s="33">
        <v>29.6596</v>
      </c>
      <c r="Q53" s="33">
        <v>9.5831</v>
      </c>
      <c r="R53" s="33">
        <v>2.3069</v>
      </c>
      <c r="S53" s="33">
        <v>243.5582</v>
      </c>
      <c r="T53" s="33">
        <v>371.885</v>
      </c>
      <c r="U53" s="33">
        <v>8917.4234</v>
      </c>
      <c r="V53" s="33">
        <v>508.1244</v>
      </c>
      <c r="W53" s="33">
        <v>367.6949</v>
      </c>
      <c r="X53" s="33">
        <v>68.4786</v>
      </c>
      <c r="Y53" s="33">
        <v>0.1347</v>
      </c>
      <c r="Z53" s="33">
        <v>33.383</v>
      </c>
      <c r="AA53" s="33">
        <v>437.6141</v>
      </c>
      <c r="AB53" s="33">
        <v>72.2331</v>
      </c>
      <c r="AC53" s="33">
        <v>30.4402</v>
      </c>
      <c r="AD53" s="33">
        <v>149.722</v>
      </c>
      <c r="AE53" s="33">
        <v>476.5953</v>
      </c>
      <c r="AF53" s="33">
        <v>303.6175</v>
      </c>
      <c r="AG53" s="33">
        <v>107.7888</v>
      </c>
      <c r="AH53" s="33">
        <v>59.7343</v>
      </c>
      <c r="AI53" s="33">
        <f t="shared" si="1"/>
        <v>12416.127400000001</v>
      </c>
      <c r="AJ53" s="33">
        <v>47.8206</v>
      </c>
      <c r="AK53" s="33">
        <v>0</v>
      </c>
      <c r="AL53" s="33">
        <v>0</v>
      </c>
      <c r="AM53" s="33">
        <v>12.5945</v>
      </c>
      <c r="AN53" s="33">
        <v>18.4103</v>
      </c>
      <c r="AO53" s="33">
        <v>100.015</v>
      </c>
      <c r="AP53" s="33">
        <v>2608.4933</v>
      </c>
      <c r="AQ53" s="33">
        <v>23.8329</v>
      </c>
      <c r="AR53" s="33">
        <v>0</v>
      </c>
      <c r="AS53" s="33">
        <v>2149.5687</v>
      </c>
      <c r="AT53" s="33">
        <v>0</v>
      </c>
      <c r="AU53" s="33">
        <v>440.9717</v>
      </c>
      <c r="AV53" s="33">
        <v>15.0896</v>
      </c>
      <c r="AW53" s="33">
        <v>33.3877</v>
      </c>
      <c r="AX53" s="33">
        <f t="shared" si="2"/>
        <v>5450.184300000001</v>
      </c>
      <c r="AY53" s="33">
        <v>279.5516</v>
      </c>
      <c r="AZ53" s="33">
        <v>0.039</v>
      </c>
      <c r="BA53" s="33">
        <v>0</v>
      </c>
      <c r="BB53" s="33">
        <v>2.3762</v>
      </c>
      <c r="BC53" s="33">
        <v>97.197</v>
      </c>
      <c r="BD53" s="33">
        <v>1704.2677</v>
      </c>
      <c r="BE53" s="33">
        <v>0</v>
      </c>
      <c r="BF53" s="33">
        <f t="shared" si="3"/>
        <v>2083.4315</v>
      </c>
      <c r="BG53" s="33">
        <v>0</v>
      </c>
      <c r="BH53" s="33">
        <v>0.0359</v>
      </c>
      <c r="BI53" s="33">
        <v>170.2951</v>
      </c>
      <c r="BJ53" s="33">
        <v>192.9831</v>
      </c>
      <c r="BK53" s="33">
        <v>0</v>
      </c>
      <c r="BL53" s="33">
        <f t="shared" si="4"/>
        <v>363.27819999999997</v>
      </c>
      <c r="BM53" s="33">
        <v>0</v>
      </c>
      <c r="BN53" s="33">
        <v>28.9777</v>
      </c>
      <c r="BO53" s="33">
        <v>111.7094</v>
      </c>
      <c r="BP53" s="33">
        <f t="shared" si="5"/>
        <v>140.6871</v>
      </c>
      <c r="BQ53" s="33">
        <v>0</v>
      </c>
      <c r="BR53" s="33">
        <v>0.3741</v>
      </c>
      <c r="BS53" s="33">
        <v>1017.2121</v>
      </c>
      <c r="BT53" s="35">
        <f t="shared" si="6"/>
        <v>22013.2928</v>
      </c>
    </row>
    <row r="54" spans="2:72" ht="12" customHeight="1">
      <c r="B54" s="8"/>
      <c r="C54" s="14" t="s">
        <v>30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39.4526</v>
      </c>
      <c r="K54" s="34">
        <f t="shared" si="0"/>
        <v>39.4526</v>
      </c>
      <c r="L54" s="33">
        <v>50.4558</v>
      </c>
      <c r="M54" s="33">
        <v>2740.9342</v>
      </c>
      <c r="N54" s="33">
        <v>827.0214</v>
      </c>
      <c r="O54" s="33">
        <v>66.2364</v>
      </c>
      <c r="P54" s="33">
        <v>0</v>
      </c>
      <c r="Q54" s="33">
        <v>0</v>
      </c>
      <c r="R54" s="33">
        <v>0</v>
      </c>
      <c r="S54" s="33">
        <v>1064.3049</v>
      </c>
      <c r="T54" s="33">
        <v>126.4236</v>
      </c>
      <c r="U54" s="33">
        <v>22007.5625</v>
      </c>
      <c r="V54" s="33">
        <v>1628.4527</v>
      </c>
      <c r="W54" s="33">
        <v>146.4456</v>
      </c>
      <c r="X54" s="33">
        <v>0</v>
      </c>
      <c r="Y54" s="33">
        <v>0</v>
      </c>
      <c r="Z54" s="33">
        <v>74.8443</v>
      </c>
      <c r="AA54" s="33">
        <v>123.7242</v>
      </c>
      <c r="AB54" s="33">
        <v>0</v>
      </c>
      <c r="AC54" s="33">
        <v>38.3495</v>
      </c>
      <c r="AD54" s="33">
        <v>13.9191</v>
      </c>
      <c r="AE54" s="33">
        <v>27.6969</v>
      </c>
      <c r="AF54" s="33">
        <v>215.4996</v>
      </c>
      <c r="AG54" s="33">
        <v>14.9137</v>
      </c>
      <c r="AH54" s="33">
        <v>229.4071</v>
      </c>
      <c r="AI54" s="33">
        <f t="shared" si="1"/>
        <v>29345.7357</v>
      </c>
      <c r="AJ54" s="33">
        <v>42.6265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42.7155</v>
      </c>
      <c r="AQ54" s="33">
        <v>5961.3031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f t="shared" si="2"/>
        <v>6046.6451</v>
      </c>
      <c r="AY54" s="33">
        <v>65.8662</v>
      </c>
      <c r="AZ54" s="33">
        <v>0</v>
      </c>
      <c r="BA54" s="33">
        <v>0</v>
      </c>
      <c r="BB54" s="33">
        <v>24</v>
      </c>
      <c r="BC54" s="33">
        <v>0</v>
      </c>
      <c r="BD54" s="33">
        <v>4088.2523</v>
      </c>
      <c r="BE54" s="33">
        <v>0</v>
      </c>
      <c r="BF54" s="33">
        <f t="shared" si="3"/>
        <v>4178.1185000000005</v>
      </c>
      <c r="BG54" s="33">
        <v>0</v>
      </c>
      <c r="BH54" s="33">
        <v>0</v>
      </c>
      <c r="BI54" s="33">
        <v>318.95</v>
      </c>
      <c r="BJ54" s="33">
        <v>555.8258</v>
      </c>
      <c r="BK54" s="33">
        <v>0</v>
      </c>
      <c r="BL54" s="33">
        <f t="shared" si="4"/>
        <v>874.7757999999999</v>
      </c>
      <c r="BM54" s="33">
        <v>2.8</v>
      </c>
      <c r="BN54" s="33">
        <v>491.3711</v>
      </c>
      <c r="BO54" s="33">
        <v>54.7705</v>
      </c>
      <c r="BP54" s="33">
        <f t="shared" si="5"/>
        <v>546.1416</v>
      </c>
      <c r="BQ54" s="33">
        <v>0</v>
      </c>
      <c r="BR54" s="33">
        <v>0</v>
      </c>
      <c r="BS54" s="33">
        <v>95.5568</v>
      </c>
      <c r="BT54" s="35">
        <f t="shared" si="6"/>
        <v>41179.6819</v>
      </c>
    </row>
    <row r="55" spans="2:72" ht="12" customHeight="1">
      <c r="B55" s="8" t="s">
        <v>11</v>
      </c>
      <c r="C55" s="14" t="s">
        <v>31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4">
        <f t="shared" si="0"/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10672.9289</v>
      </c>
      <c r="R55" s="33">
        <v>47.914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f t="shared" si="1"/>
        <v>10720.842900000001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540.367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f t="shared" si="2"/>
        <v>540.367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f t="shared" si="3"/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f t="shared" si="4"/>
        <v>0</v>
      </c>
      <c r="BM55" s="33">
        <v>0</v>
      </c>
      <c r="BN55" s="33">
        <v>0</v>
      </c>
      <c r="BO55" s="33">
        <v>0</v>
      </c>
      <c r="BP55" s="33">
        <f t="shared" si="5"/>
        <v>0</v>
      </c>
      <c r="BQ55" s="33">
        <v>0</v>
      </c>
      <c r="BR55" s="33">
        <v>0</v>
      </c>
      <c r="BS55" s="33">
        <v>0</v>
      </c>
      <c r="BT55" s="35">
        <f t="shared" si="6"/>
        <v>11261.209900000002</v>
      </c>
    </row>
    <row r="56" spans="2:72" ht="12" customHeight="1">
      <c r="B56" s="8"/>
      <c r="C56" s="22" t="s">
        <v>32</v>
      </c>
      <c r="D56" s="39">
        <v>154.6538</v>
      </c>
      <c r="E56" s="39">
        <v>0</v>
      </c>
      <c r="F56" s="39">
        <v>2491.6035</v>
      </c>
      <c r="G56" s="39">
        <v>0</v>
      </c>
      <c r="H56" s="39">
        <v>0</v>
      </c>
      <c r="I56" s="39">
        <v>0</v>
      </c>
      <c r="J56" s="39">
        <v>0</v>
      </c>
      <c r="K56" s="36">
        <f t="shared" si="0"/>
        <v>0</v>
      </c>
      <c r="L56" s="39">
        <v>0</v>
      </c>
      <c r="M56" s="39">
        <v>57375.1004</v>
      </c>
      <c r="N56" s="39">
        <v>3180.6108</v>
      </c>
      <c r="O56" s="39">
        <v>1.168</v>
      </c>
      <c r="P56" s="39">
        <v>2.4494</v>
      </c>
      <c r="Q56" s="39">
        <v>0</v>
      </c>
      <c r="R56" s="39">
        <v>0</v>
      </c>
      <c r="S56" s="39">
        <v>0</v>
      </c>
      <c r="T56" s="39">
        <v>0</v>
      </c>
      <c r="U56" s="39">
        <v>615.1876</v>
      </c>
      <c r="V56" s="39">
        <v>40.6254</v>
      </c>
      <c r="W56" s="39">
        <v>106.4691</v>
      </c>
      <c r="X56" s="39">
        <v>3.8983</v>
      </c>
      <c r="Y56" s="39">
        <v>0</v>
      </c>
      <c r="Z56" s="39">
        <v>3.7471</v>
      </c>
      <c r="AA56" s="39">
        <v>0</v>
      </c>
      <c r="AB56" s="39">
        <v>0</v>
      </c>
      <c r="AC56" s="39">
        <v>0</v>
      </c>
      <c r="AD56" s="39">
        <v>0</v>
      </c>
      <c r="AE56" s="39">
        <v>97.3999</v>
      </c>
      <c r="AF56" s="39">
        <v>0</v>
      </c>
      <c r="AG56" s="39">
        <v>42.1785</v>
      </c>
      <c r="AH56" s="39">
        <v>488.752</v>
      </c>
      <c r="AI56" s="39">
        <f t="shared" si="1"/>
        <v>61957.5865</v>
      </c>
      <c r="AJ56" s="39">
        <v>8942.8086</v>
      </c>
      <c r="AK56" s="39">
        <v>0</v>
      </c>
      <c r="AL56" s="39">
        <v>0</v>
      </c>
      <c r="AM56" s="39">
        <v>45391.0419</v>
      </c>
      <c r="AN56" s="39">
        <v>15329.4877</v>
      </c>
      <c r="AO56" s="39">
        <v>19.0198</v>
      </c>
      <c r="AP56" s="39">
        <v>13.0224</v>
      </c>
      <c r="AQ56" s="39">
        <v>0</v>
      </c>
      <c r="AR56" s="39">
        <v>0</v>
      </c>
      <c r="AS56" s="39">
        <v>24.9571</v>
      </c>
      <c r="AT56" s="39">
        <v>0</v>
      </c>
      <c r="AU56" s="39">
        <v>4.4666</v>
      </c>
      <c r="AV56" s="39">
        <v>122.9582</v>
      </c>
      <c r="AW56" s="39">
        <v>64.6482</v>
      </c>
      <c r="AX56" s="39">
        <f t="shared" si="2"/>
        <v>69912.41049999998</v>
      </c>
      <c r="AY56" s="39">
        <v>4633.5186</v>
      </c>
      <c r="AZ56" s="39">
        <v>0</v>
      </c>
      <c r="BA56" s="39">
        <v>5283.2365</v>
      </c>
      <c r="BB56" s="39">
        <v>7.8074</v>
      </c>
      <c r="BC56" s="39">
        <v>5.6275</v>
      </c>
      <c r="BD56" s="39">
        <v>340.5513</v>
      </c>
      <c r="BE56" s="39">
        <v>3214.1666</v>
      </c>
      <c r="BF56" s="39">
        <f t="shared" si="3"/>
        <v>13484.9079</v>
      </c>
      <c r="BG56" s="39">
        <v>0</v>
      </c>
      <c r="BH56" s="39">
        <v>0</v>
      </c>
      <c r="BI56" s="39">
        <v>108.1646</v>
      </c>
      <c r="BJ56" s="39">
        <v>299.8112</v>
      </c>
      <c r="BK56" s="39">
        <v>0</v>
      </c>
      <c r="BL56" s="39">
        <f t="shared" si="4"/>
        <v>407.9758</v>
      </c>
      <c r="BM56" s="39">
        <v>0</v>
      </c>
      <c r="BN56" s="39">
        <v>212.5625</v>
      </c>
      <c r="BO56" s="39">
        <v>542.3863</v>
      </c>
      <c r="BP56" s="39">
        <f t="shared" si="5"/>
        <v>754.9488</v>
      </c>
      <c r="BQ56" s="39">
        <v>5.0955</v>
      </c>
      <c r="BR56" s="39">
        <v>31.245</v>
      </c>
      <c r="BS56" s="39">
        <v>1865.1041</v>
      </c>
      <c r="BT56" s="40">
        <f t="shared" si="6"/>
        <v>151065.53139999995</v>
      </c>
    </row>
    <row r="57" spans="2:72" ht="12" customHeight="1">
      <c r="B57" s="15"/>
      <c r="C57" s="21" t="s">
        <v>2</v>
      </c>
      <c r="D57" s="39">
        <f aca="true" t="shared" si="19" ref="D57:J57">SUM(D50:D56)</f>
        <v>13637.850800000002</v>
      </c>
      <c r="E57" s="39">
        <f t="shared" si="19"/>
        <v>3531.9356</v>
      </c>
      <c r="F57" s="39">
        <f t="shared" si="19"/>
        <v>3259.4828</v>
      </c>
      <c r="G57" s="39">
        <f t="shared" si="19"/>
        <v>378.6753</v>
      </c>
      <c r="H57" s="39">
        <f t="shared" si="19"/>
        <v>5.5976</v>
      </c>
      <c r="I57" s="39">
        <f t="shared" si="19"/>
        <v>67.279</v>
      </c>
      <c r="J57" s="39">
        <f t="shared" si="19"/>
        <v>269.45480000000003</v>
      </c>
      <c r="K57" s="39">
        <f t="shared" si="0"/>
        <v>721.0067</v>
      </c>
      <c r="L57" s="39">
        <f aca="true" t="shared" si="20" ref="L57:AH57">SUM(L50:L56)</f>
        <v>38812.1936</v>
      </c>
      <c r="M57" s="39">
        <f t="shared" si="20"/>
        <v>311182.3181</v>
      </c>
      <c r="N57" s="39">
        <f t="shared" si="20"/>
        <v>240217.6102</v>
      </c>
      <c r="O57" s="39">
        <f t="shared" si="20"/>
        <v>18156.851200000005</v>
      </c>
      <c r="P57" s="39">
        <f t="shared" si="20"/>
        <v>5208.3723</v>
      </c>
      <c r="Q57" s="39">
        <f t="shared" si="20"/>
        <v>50980.693</v>
      </c>
      <c r="R57" s="39">
        <f t="shared" si="20"/>
        <v>1671.7536000000002</v>
      </c>
      <c r="S57" s="39">
        <f t="shared" si="20"/>
        <v>108246.72649999999</v>
      </c>
      <c r="T57" s="39">
        <f t="shared" si="20"/>
        <v>60368.5327</v>
      </c>
      <c r="U57" s="39">
        <f t="shared" si="20"/>
        <v>145372.2097</v>
      </c>
      <c r="V57" s="39">
        <f t="shared" si="20"/>
        <v>7191.692999999999</v>
      </c>
      <c r="W57" s="39">
        <f t="shared" si="20"/>
        <v>31203.203899999997</v>
      </c>
      <c r="X57" s="39">
        <f t="shared" si="20"/>
        <v>10032.8595</v>
      </c>
      <c r="Y57" s="39">
        <f t="shared" si="20"/>
        <v>486.44100000000003</v>
      </c>
      <c r="Z57" s="39">
        <f t="shared" si="20"/>
        <v>52849.276</v>
      </c>
      <c r="AA57" s="39">
        <f t="shared" si="20"/>
        <v>122076.42360000001</v>
      </c>
      <c r="AB57" s="39">
        <f t="shared" si="20"/>
        <v>22854.0999</v>
      </c>
      <c r="AC57" s="39">
        <f t="shared" si="20"/>
        <v>153769.7297</v>
      </c>
      <c r="AD57" s="39">
        <f t="shared" si="20"/>
        <v>16647.2619</v>
      </c>
      <c r="AE57" s="39">
        <f t="shared" si="20"/>
        <v>27363.9296</v>
      </c>
      <c r="AF57" s="39">
        <f t="shared" si="20"/>
        <v>95758.99779999998</v>
      </c>
      <c r="AG57" s="39">
        <f t="shared" si="20"/>
        <v>1880.8843000000002</v>
      </c>
      <c r="AH57" s="39">
        <f t="shared" si="20"/>
        <v>21396.1928</v>
      </c>
      <c r="AI57" s="39">
        <f t="shared" si="1"/>
        <v>1504916.0603000002</v>
      </c>
      <c r="AJ57" s="39">
        <f aca="true" t="shared" si="21" ref="AJ57:AW57">SUM(AJ50:AJ56)</f>
        <v>27228.896099999998</v>
      </c>
      <c r="AK57" s="39">
        <f t="shared" si="21"/>
        <v>1397.7195</v>
      </c>
      <c r="AL57" s="39">
        <f t="shared" si="21"/>
        <v>5324.7062000000005</v>
      </c>
      <c r="AM57" s="39">
        <f t="shared" si="21"/>
        <v>63775.8877</v>
      </c>
      <c r="AN57" s="39">
        <f t="shared" si="21"/>
        <v>88393.9828</v>
      </c>
      <c r="AO57" s="39">
        <f t="shared" si="21"/>
        <v>19506.123799999994</v>
      </c>
      <c r="AP57" s="39">
        <f t="shared" si="21"/>
        <v>7853.5774</v>
      </c>
      <c r="AQ57" s="39">
        <f t="shared" si="21"/>
        <v>35291.5671</v>
      </c>
      <c r="AR57" s="39">
        <f t="shared" si="21"/>
        <v>308.2175</v>
      </c>
      <c r="AS57" s="39">
        <f t="shared" si="21"/>
        <v>15208.4844</v>
      </c>
      <c r="AT57" s="39">
        <f t="shared" si="21"/>
        <v>1880.4625</v>
      </c>
      <c r="AU57" s="39">
        <f t="shared" si="21"/>
        <v>9231.3216</v>
      </c>
      <c r="AV57" s="39">
        <f t="shared" si="21"/>
        <v>17101.275100000003</v>
      </c>
      <c r="AW57" s="39">
        <f t="shared" si="21"/>
        <v>219.0637</v>
      </c>
      <c r="AX57" s="39">
        <f t="shared" si="2"/>
        <v>292721.28540000005</v>
      </c>
      <c r="AY57" s="39">
        <f aca="true" t="shared" si="22" ref="AY57:BE57">SUM(AY50:AY56)</f>
        <v>42156.7645</v>
      </c>
      <c r="AZ57" s="39">
        <f t="shared" si="22"/>
        <v>2698.9505000000004</v>
      </c>
      <c r="BA57" s="39">
        <f t="shared" si="22"/>
        <v>15006.6064</v>
      </c>
      <c r="BB57" s="39">
        <f t="shared" si="22"/>
        <v>17343.0629</v>
      </c>
      <c r="BC57" s="39">
        <f t="shared" si="22"/>
        <v>10768.1095</v>
      </c>
      <c r="BD57" s="39">
        <f t="shared" si="22"/>
        <v>19503.725</v>
      </c>
      <c r="BE57" s="39">
        <f t="shared" si="22"/>
        <v>4651.8354</v>
      </c>
      <c r="BF57" s="39">
        <f t="shared" si="3"/>
        <v>112129.0542</v>
      </c>
      <c r="BG57" s="39">
        <f>SUM(BG50:BG56)</f>
        <v>278.8231</v>
      </c>
      <c r="BH57" s="39">
        <f>SUM(BH50:BH56)</f>
        <v>35.8973</v>
      </c>
      <c r="BI57" s="39">
        <f>SUM(BI50:BI56)</f>
        <v>6563.1729000000005</v>
      </c>
      <c r="BJ57" s="39">
        <f>SUM(BJ50:BJ56)</f>
        <v>8797.662</v>
      </c>
      <c r="BK57" s="39">
        <f>SUM(BK50:BK56)</f>
        <v>1446.9817</v>
      </c>
      <c r="BL57" s="39">
        <f t="shared" si="4"/>
        <v>16807.816600000002</v>
      </c>
      <c r="BM57" s="39">
        <f>SUM(BM50:BM56)</f>
        <v>95708.7022</v>
      </c>
      <c r="BN57" s="39">
        <f>SUM(BN50:BN56)</f>
        <v>13005.3811</v>
      </c>
      <c r="BO57" s="39">
        <f>SUM(BO50:BO56)</f>
        <v>4033.8932000000004</v>
      </c>
      <c r="BP57" s="39">
        <f t="shared" si="5"/>
        <v>17039.2743</v>
      </c>
      <c r="BQ57" s="39">
        <f>SUM(BQ50:BQ56)</f>
        <v>147.90839999999997</v>
      </c>
      <c r="BR57" s="39">
        <f>SUM(BR50:BR56)</f>
        <v>519.5747</v>
      </c>
      <c r="BS57" s="39">
        <f>SUM(BS50:BS56)</f>
        <v>87791.4046</v>
      </c>
      <c r="BT57" s="40">
        <f t="shared" si="6"/>
        <v>2188058.2706000004</v>
      </c>
    </row>
    <row r="58" spans="2:72" ht="12" customHeight="1">
      <c r="B58" s="87" t="s">
        <v>33</v>
      </c>
      <c r="C58" s="65"/>
      <c r="D58" s="26">
        <f aca="true" t="shared" si="23" ref="D58:J58">+D12+D35+D49+D57</f>
        <v>257648.8202</v>
      </c>
      <c r="E58" s="26">
        <f t="shared" si="23"/>
        <v>9329.869900000002</v>
      </c>
      <c r="F58" s="26">
        <f t="shared" si="23"/>
        <v>13659.294</v>
      </c>
      <c r="G58" s="26">
        <f t="shared" si="23"/>
        <v>9162.0214</v>
      </c>
      <c r="H58" s="26">
        <f t="shared" si="23"/>
        <v>412.9735</v>
      </c>
      <c r="I58" s="26">
        <f t="shared" si="23"/>
        <v>791.701</v>
      </c>
      <c r="J58" s="26">
        <f t="shared" si="23"/>
        <v>587505.2194</v>
      </c>
      <c r="K58" s="26">
        <f t="shared" si="0"/>
        <v>597871.9153</v>
      </c>
      <c r="L58" s="26">
        <f aca="true" t="shared" si="24" ref="L58:AH58">+L12+L35+L49+L57</f>
        <v>9161079.941000002</v>
      </c>
      <c r="M58" s="26">
        <f t="shared" si="24"/>
        <v>936912.9010000001</v>
      </c>
      <c r="N58" s="26">
        <f t="shared" si="24"/>
        <v>466556.3253</v>
      </c>
      <c r="O58" s="26">
        <f t="shared" si="24"/>
        <v>79669.033</v>
      </c>
      <c r="P58" s="26">
        <f t="shared" si="24"/>
        <v>19853.010400000003</v>
      </c>
      <c r="Q58" s="26">
        <f t="shared" si="24"/>
        <v>175716.14350000006</v>
      </c>
      <c r="R58" s="26">
        <f t="shared" si="24"/>
        <v>28564.2561</v>
      </c>
      <c r="S58" s="26">
        <f t="shared" si="24"/>
        <v>570084.0714999998</v>
      </c>
      <c r="T58" s="26">
        <f t="shared" si="24"/>
        <v>272117.1252</v>
      </c>
      <c r="U58" s="26">
        <f t="shared" si="24"/>
        <v>1065243.4987999997</v>
      </c>
      <c r="V58" s="26">
        <f t="shared" si="24"/>
        <v>690945.7756999999</v>
      </c>
      <c r="W58" s="26">
        <f t="shared" si="24"/>
        <v>234340.42970000004</v>
      </c>
      <c r="X58" s="26">
        <f t="shared" si="24"/>
        <v>69656.62580000001</v>
      </c>
      <c r="Y58" s="26">
        <f t="shared" si="24"/>
        <v>3543.4545</v>
      </c>
      <c r="Z58" s="26">
        <f t="shared" si="24"/>
        <v>3137044.1637</v>
      </c>
      <c r="AA58" s="26">
        <f t="shared" si="24"/>
        <v>1003297.7566999999</v>
      </c>
      <c r="AB58" s="26">
        <f t="shared" si="24"/>
        <v>217682.93490000002</v>
      </c>
      <c r="AC58" s="26">
        <f t="shared" si="24"/>
        <v>986140.5197999999</v>
      </c>
      <c r="AD58" s="26">
        <f t="shared" si="24"/>
        <v>325189.82459999993</v>
      </c>
      <c r="AE58" s="26">
        <f t="shared" si="24"/>
        <v>350889.6177</v>
      </c>
      <c r="AF58" s="26">
        <f t="shared" si="24"/>
        <v>1053212.5864</v>
      </c>
      <c r="AG58" s="26">
        <f t="shared" si="24"/>
        <v>29133.306300000007</v>
      </c>
      <c r="AH58" s="26">
        <f t="shared" si="24"/>
        <v>158837.8205</v>
      </c>
      <c r="AI58" s="26">
        <f t="shared" si="1"/>
        <v>11874631.181099998</v>
      </c>
      <c r="AJ58" s="26">
        <f aca="true" t="shared" si="25" ref="AJ58:AW58">+AJ12+AJ35+AJ49+AJ57</f>
        <v>233089.97469999996</v>
      </c>
      <c r="AK58" s="26">
        <f t="shared" si="25"/>
        <v>10550.065999999997</v>
      </c>
      <c r="AL58" s="26">
        <f t="shared" si="25"/>
        <v>21915.3645</v>
      </c>
      <c r="AM58" s="26">
        <f t="shared" si="25"/>
        <v>257246.438</v>
      </c>
      <c r="AN58" s="26">
        <f t="shared" si="25"/>
        <v>485596.5711</v>
      </c>
      <c r="AO58" s="26">
        <f t="shared" si="25"/>
        <v>468012.1571</v>
      </c>
      <c r="AP58" s="26">
        <f t="shared" si="25"/>
        <v>63350.835699999996</v>
      </c>
      <c r="AQ58" s="26">
        <f t="shared" si="25"/>
        <v>792875.6845000001</v>
      </c>
      <c r="AR58" s="26">
        <f t="shared" si="25"/>
        <v>133293.5055</v>
      </c>
      <c r="AS58" s="26">
        <f t="shared" si="25"/>
        <v>124484.02440000001</v>
      </c>
      <c r="AT58" s="26">
        <f t="shared" si="25"/>
        <v>33239.3721</v>
      </c>
      <c r="AU58" s="26">
        <f t="shared" si="25"/>
        <v>45370.60889999999</v>
      </c>
      <c r="AV58" s="26">
        <f t="shared" si="25"/>
        <v>185640.58940000003</v>
      </c>
      <c r="AW58" s="26">
        <f t="shared" si="25"/>
        <v>16836.4302</v>
      </c>
      <c r="AX58" s="26">
        <f t="shared" si="2"/>
        <v>2871501.6220999993</v>
      </c>
      <c r="AY58" s="26">
        <f aca="true" t="shared" si="26" ref="AY58:BE58">+AY12+AY35+AY49+AY57</f>
        <v>454888.0856</v>
      </c>
      <c r="AZ58" s="26">
        <f t="shared" si="26"/>
        <v>15192.9949</v>
      </c>
      <c r="BA58" s="26">
        <f t="shared" si="26"/>
        <v>424851.6029</v>
      </c>
      <c r="BB58" s="26">
        <f t="shared" si="26"/>
        <v>114920.6118</v>
      </c>
      <c r="BC58" s="26">
        <f t="shared" si="26"/>
        <v>115819.7651</v>
      </c>
      <c r="BD58" s="26">
        <f t="shared" si="26"/>
        <v>525605.1725</v>
      </c>
      <c r="BE58" s="26">
        <f t="shared" si="26"/>
        <v>53109.02750000001</v>
      </c>
      <c r="BF58" s="26">
        <f t="shared" si="3"/>
        <v>1704387.2603</v>
      </c>
      <c r="BG58" s="26">
        <f>+BG12+BG35+BG49+BG57</f>
        <v>1848.2461000000003</v>
      </c>
      <c r="BH58" s="26">
        <f>+BH12+BH35+BH49+BH57</f>
        <v>966.9277</v>
      </c>
      <c r="BI58" s="26">
        <f>+BI12+BI35+BI49+BI57</f>
        <v>102813.9108</v>
      </c>
      <c r="BJ58" s="26">
        <f>+BJ12+BJ35+BJ49+BJ57</f>
        <v>49490.9402</v>
      </c>
      <c r="BK58" s="26">
        <f>+BK12+BK35+BK49+BK57</f>
        <v>5808.323</v>
      </c>
      <c r="BL58" s="26">
        <f t="shared" si="4"/>
        <v>158113.174</v>
      </c>
      <c r="BM58" s="26">
        <f>+BM12+BM35+BM49+BM57</f>
        <v>220673.9179</v>
      </c>
      <c r="BN58" s="26">
        <f>+BN12+BN35+BN49+BN57</f>
        <v>84435.3764</v>
      </c>
      <c r="BO58" s="26">
        <f>+BO12+BO35+BO49+BO57</f>
        <v>107301.6041</v>
      </c>
      <c r="BP58" s="26">
        <f t="shared" si="5"/>
        <v>191736.9805</v>
      </c>
      <c r="BQ58" s="26">
        <f>+BQ12+BQ35+BQ49+BQ57</f>
        <v>18548.698399999997</v>
      </c>
      <c r="BR58" s="26">
        <f>+BR12+BR35+BR49+BR57</f>
        <v>46579.154399999985</v>
      </c>
      <c r="BS58" s="26">
        <f>+BS12+BS35+BS49+BS57</f>
        <v>560647.3586</v>
      </c>
      <c r="BT58" s="27">
        <f t="shared" si="6"/>
        <v>27689224.3615</v>
      </c>
    </row>
    <row r="59" ht="12">
      <c r="B59" s="2" t="s">
        <v>252</v>
      </c>
    </row>
  </sheetData>
  <mergeCells count="44">
    <mergeCell ref="M6:M7"/>
    <mergeCell ref="O6:O7"/>
    <mergeCell ref="B7:C7"/>
    <mergeCell ref="B58:C58"/>
    <mergeCell ref="G5:J5"/>
    <mergeCell ref="G6:G7"/>
    <mergeCell ref="H6:H7"/>
    <mergeCell ref="J6:J7"/>
    <mergeCell ref="AK6:AK7"/>
    <mergeCell ref="Q6:Q7"/>
    <mergeCell ref="R6:R7"/>
    <mergeCell ref="T6:T7"/>
    <mergeCell ref="U6:U7"/>
    <mergeCell ref="X6:X7"/>
    <mergeCell ref="AA6:AA7"/>
    <mergeCell ref="AS6:AS7"/>
    <mergeCell ref="AY6:AY7"/>
    <mergeCell ref="BA6:BA7"/>
    <mergeCell ref="AB6:AB7"/>
    <mergeCell ref="AC6:AC7"/>
    <mergeCell ref="AD6:AD7"/>
    <mergeCell ref="AE6:AE7"/>
    <mergeCell ref="AG6:AG7"/>
    <mergeCell ref="AI6:AI7"/>
    <mergeCell ref="AJ6:AJ7"/>
    <mergeCell ref="AN6:AN7"/>
    <mergeCell ref="AO6:AO7"/>
    <mergeCell ref="AP6:AP7"/>
    <mergeCell ref="AR6:AR7"/>
    <mergeCell ref="BP6:BP7"/>
    <mergeCell ref="M5:AH5"/>
    <mergeCell ref="AJ5:AW5"/>
    <mergeCell ref="AY5:BE5"/>
    <mergeCell ref="BI5:BL5"/>
    <mergeCell ref="BN5:BO5"/>
    <mergeCell ref="BL6:BL7"/>
    <mergeCell ref="BN6:BN7"/>
    <mergeCell ref="BI6:BI7"/>
    <mergeCell ref="BJ6:BJ7"/>
    <mergeCell ref="BO6:BO7"/>
    <mergeCell ref="AX6:AX7"/>
    <mergeCell ref="BE6:BE7"/>
    <mergeCell ref="BF6:BF7"/>
    <mergeCell ref="BK6:BK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A66"/>
  <sheetViews>
    <sheetView zoomScaleSheetLayoutView="100" workbookViewId="0" topLeftCell="A1">
      <pane xSplit="3" ySplit="7" topLeftCell="D8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A1" sqref="A1"/>
    </sheetView>
  </sheetViews>
  <sheetFormatPr defaultColWidth="8.796875" defaultRowHeight="14.25"/>
  <cols>
    <col min="1" max="1" width="3.59765625" style="2" customWidth="1"/>
    <col min="2" max="2" width="3.59765625" style="1" customWidth="1"/>
    <col min="3" max="3" width="23.59765625" style="2" bestFit="1" customWidth="1"/>
    <col min="4" max="15" width="11.5" style="3" customWidth="1"/>
    <col min="16" max="77" width="11.5" style="2" customWidth="1"/>
    <col min="78" max="16384" width="9" style="2" customWidth="1"/>
  </cols>
  <sheetData>
    <row r="1" spans="5:15" ht="12">
      <c r="E1" s="2"/>
      <c r="F1" s="2"/>
      <c r="H1" s="2"/>
      <c r="I1" s="2"/>
      <c r="J1" s="2"/>
      <c r="K1" s="2"/>
      <c r="L1" s="2"/>
      <c r="M1" s="2"/>
      <c r="N1" s="2"/>
      <c r="O1" s="2"/>
    </row>
    <row r="2" spans="2:16" s="62" customFormat="1" ht="13.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4" spans="2:79" ht="13.5" customHeight="1">
      <c r="B4" s="2" t="s">
        <v>236</v>
      </c>
      <c r="P4" s="2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29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9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29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29" t="s">
        <v>36</v>
      </c>
      <c r="BZ4" s="3"/>
      <c r="CA4" s="3"/>
    </row>
    <row r="5" spans="2:77" ht="13.5" customHeight="1">
      <c r="B5" s="4"/>
      <c r="C5" s="5" t="s">
        <v>38</v>
      </c>
      <c r="D5" s="91" t="s">
        <v>39</v>
      </c>
      <c r="E5" s="91" t="s">
        <v>40</v>
      </c>
      <c r="F5" s="91" t="s">
        <v>41</v>
      </c>
      <c r="G5" s="78" t="s">
        <v>126</v>
      </c>
      <c r="H5" s="79"/>
      <c r="I5" s="79"/>
      <c r="J5" s="79"/>
      <c r="K5" s="7"/>
      <c r="L5" s="91" t="s">
        <v>82</v>
      </c>
      <c r="M5" s="78" t="s">
        <v>139</v>
      </c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50"/>
      <c r="AL5" s="72" t="s">
        <v>144</v>
      </c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50"/>
      <c r="BC5" s="72" t="s">
        <v>145</v>
      </c>
      <c r="BD5" s="73"/>
      <c r="BE5" s="73"/>
      <c r="BF5" s="73"/>
      <c r="BG5" s="73"/>
      <c r="BH5" s="73"/>
      <c r="BI5" s="50"/>
      <c r="BJ5" s="66" t="s">
        <v>101</v>
      </c>
      <c r="BK5" s="66" t="s">
        <v>106</v>
      </c>
      <c r="BL5" s="66" t="s">
        <v>107</v>
      </c>
      <c r="BM5" s="72" t="s">
        <v>148</v>
      </c>
      <c r="BN5" s="73"/>
      <c r="BO5" s="50"/>
      <c r="BP5" s="66" t="s">
        <v>149</v>
      </c>
      <c r="BQ5" s="56"/>
      <c r="BR5" s="60" t="s">
        <v>150</v>
      </c>
      <c r="BS5" s="72" t="s">
        <v>112</v>
      </c>
      <c r="BT5" s="73"/>
      <c r="BU5" s="54"/>
      <c r="BV5" s="66" t="s">
        <v>113</v>
      </c>
      <c r="BW5" s="66" t="s">
        <v>114</v>
      </c>
      <c r="BX5" s="66" t="s">
        <v>116</v>
      </c>
      <c r="BY5" s="88" t="s">
        <v>115</v>
      </c>
    </row>
    <row r="6" spans="2:77" s="1" customFormat="1" ht="13.5" customHeight="1">
      <c r="B6" s="8"/>
      <c r="C6" s="9"/>
      <c r="D6" s="92"/>
      <c r="E6" s="92"/>
      <c r="F6" s="92"/>
      <c r="G6" s="80" t="s">
        <v>42</v>
      </c>
      <c r="H6" s="80" t="s">
        <v>43</v>
      </c>
      <c r="I6" s="23" t="s">
        <v>44</v>
      </c>
      <c r="J6" s="80" t="s">
        <v>80</v>
      </c>
      <c r="K6" s="92" t="s">
        <v>2</v>
      </c>
      <c r="L6" s="92"/>
      <c r="M6" s="82" t="s">
        <v>81</v>
      </c>
      <c r="N6" s="23" t="s">
        <v>249</v>
      </c>
      <c r="O6" s="80" t="s">
        <v>54</v>
      </c>
      <c r="P6" s="52" t="s">
        <v>140</v>
      </c>
      <c r="Q6" s="67" t="s">
        <v>56</v>
      </c>
      <c r="R6" s="67" t="s">
        <v>57</v>
      </c>
      <c r="S6" s="45" t="s">
        <v>58</v>
      </c>
      <c r="T6" s="67" t="s">
        <v>60</v>
      </c>
      <c r="U6" s="67" t="s">
        <v>61</v>
      </c>
      <c r="V6" s="45" t="s">
        <v>63</v>
      </c>
      <c r="W6" s="52" t="s">
        <v>147</v>
      </c>
      <c r="X6" s="67" t="s">
        <v>65</v>
      </c>
      <c r="Y6" s="45" t="s">
        <v>151</v>
      </c>
      <c r="Z6" s="45" t="s">
        <v>118</v>
      </c>
      <c r="AA6" s="70" t="s">
        <v>67</v>
      </c>
      <c r="AB6" s="67" t="s">
        <v>68</v>
      </c>
      <c r="AC6" s="67" t="s">
        <v>69</v>
      </c>
      <c r="AD6" s="31" t="s">
        <v>152</v>
      </c>
      <c r="AE6" s="31" t="s">
        <v>153</v>
      </c>
      <c r="AF6" s="45" t="s">
        <v>192</v>
      </c>
      <c r="AG6" s="30" t="s">
        <v>193</v>
      </c>
      <c r="AH6" s="45" t="s">
        <v>72</v>
      </c>
      <c r="AI6" s="70" t="s">
        <v>74</v>
      </c>
      <c r="AJ6" s="45" t="s">
        <v>76</v>
      </c>
      <c r="AK6" s="69" t="s">
        <v>2</v>
      </c>
      <c r="AL6" s="67" t="s">
        <v>78</v>
      </c>
      <c r="AM6" s="67" t="s">
        <v>79</v>
      </c>
      <c r="AN6" s="45" t="s">
        <v>83</v>
      </c>
      <c r="AO6" s="45" t="s">
        <v>85</v>
      </c>
      <c r="AP6" s="67" t="s">
        <v>87</v>
      </c>
      <c r="AQ6" s="67" t="s">
        <v>88</v>
      </c>
      <c r="AR6" s="67" t="s">
        <v>89</v>
      </c>
      <c r="AS6" s="45" t="s">
        <v>90</v>
      </c>
      <c r="AT6" s="67" t="s">
        <v>91</v>
      </c>
      <c r="AU6" s="31" t="s">
        <v>152</v>
      </c>
      <c r="AV6" s="67" t="s">
        <v>154</v>
      </c>
      <c r="AW6" s="31" t="s">
        <v>153</v>
      </c>
      <c r="AX6" s="31" t="s">
        <v>76</v>
      </c>
      <c r="AY6" s="45" t="s">
        <v>94</v>
      </c>
      <c r="AZ6" s="45" t="s">
        <v>96</v>
      </c>
      <c r="BA6" s="45" t="s">
        <v>76</v>
      </c>
      <c r="BB6" s="69" t="s">
        <v>2</v>
      </c>
      <c r="BC6" s="67" t="s">
        <v>77</v>
      </c>
      <c r="BD6" s="45" t="s">
        <v>97</v>
      </c>
      <c r="BE6" s="67" t="s">
        <v>99</v>
      </c>
      <c r="BF6" s="45" t="s">
        <v>124</v>
      </c>
      <c r="BG6" s="45" t="s">
        <v>94</v>
      </c>
      <c r="BH6" s="45" t="s">
        <v>76</v>
      </c>
      <c r="BI6" s="69" t="s">
        <v>2</v>
      </c>
      <c r="BJ6" s="69"/>
      <c r="BK6" s="69"/>
      <c r="BL6" s="69"/>
      <c r="BM6" s="67" t="s">
        <v>103</v>
      </c>
      <c r="BN6" s="67" t="s">
        <v>104</v>
      </c>
      <c r="BO6" s="69" t="s">
        <v>2</v>
      </c>
      <c r="BP6" s="69"/>
      <c r="BQ6" s="42" t="s">
        <v>108</v>
      </c>
      <c r="BR6" s="42" t="s">
        <v>155</v>
      </c>
      <c r="BS6" s="67" t="s">
        <v>111</v>
      </c>
      <c r="BT6" s="67" t="s">
        <v>110</v>
      </c>
      <c r="BU6" s="69" t="s">
        <v>2</v>
      </c>
      <c r="BV6" s="69"/>
      <c r="BW6" s="69"/>
      <c r="BX6" s="69"/>
      <c r="BY6" s="89"/>
    </row>
    <row r="7" spans="2:77" ht="13.5" customHeight="1">
      <c r="B7" s="85" t="s">
        <v>37</v>
      </c>
      <c r="C7" s="86"/>
      <c r="D7" s="93"/>
      <c r="E7" s="93"/>
      <c r="F7" s="93"/>
      <c r="G7" s="81"/>
      <c r="H7" s="81"/>
      <c r="I7" s="24" t="s">
        <v>117</v>
      </c>
      <c r="J7" s="81"/>
      <c r="K7" s="93"/>
      <c r="L7" s="93"/>
      <c r="M7" s="83"/>
      <c r="N7" s="24" t="s">
        <v>250</v>
      </c>
      <c r="O7" s="81"/>
      <c r="P7" s="48" t="s">
        <v>55</v>
      </c>
      <c r="Q7" s="68"/>
      <c r="R7" s="68"/>
      <c r="S7" s="46" t="s">
        <v>59</v>
      </c>
      <c r="T7" s="68"/>
      <c r="U7" s="68"/>
      <c r="V7" s="47" t="s">
        <v>62</v>
      </c>
      <c r="W7" s="48" t="s">
        <v>64</v>
      </c>
      <c r="X7" s="77"/>
      <c r="Y7" s="46" t="s">
        <v>142</v>
      </c>
      <c r="Z7" s="46" t="s">
        <v>119</v>
      </c>
      <c r="AA7" s="71"/>
      <c r="AB7" s="68"/>
      <c r="AC7" s="77"/>
      <c r="AD7" s="46" t="s">
        <v>194</v>
      </c>
      <c r="AE7" s="46" t="s">
        <v>194</v>
      </c>
      <c r="AF7" s="47" t="s">
        <v>73</v>
      </c>
      <c r="AG7" s="48" t="s">
        <v>195</v>
      </c>
      <c r="AH7" s="47" t="s">
        <v>73</v>
      </c>
      <c r="AI7" s="71"/>
      <c r="AJ7" s="46" t="s">
        <v>75</v>
      </c>
      <c r="AK7" s="68"/>
      <c r="AL7" s="77"/>
      <c r="AM7" s="77"/>
      <c r="AN7" s="47" t="s">
        <v>84</v>
      </c>
      <c r="AO7" s="47" t="s">
        <v>86</v>
      </c>
      <c r="AP7" s="77"/>
      <c r="AQ7" s="77"/>
      <c r="AR7" s="77"/>
      <c r="AS7" s="47" t="s">
        <v>120</v>
      </c>
      <c r="AT7" s="77"/>
      <c r="AU7" s="46" t="s">
        <v>196</v>
      </c>
      <c r="AV7" s="68"/>
      <c r="AW7" s="46" t="s">
        <v>196</v>
      </c>
      <c r="AX7" s="46" t="s">
        <v>196</v>
      </c>
      <c r="AY7" s="47" t="s">
        <v>95</v>
      </c>
      <c r="AZ7" s="46" t="s">
        <v>123</v>
      </c>
      <c r="BA7" s="46" t="s">
        <v>93</v>
      </c>
      <c r="BB7" s="68"/>
      <c r="BC7" s="77"/>
      <c r="BD7" s="47" t="s">
        <v>98</v>
      </c>
      <c r="BE7" s="77"/>
      <c r="BF7" s="47" t="s">
        <v>125</v>
      </c>
      <c r="BG7" s="47" t="s">
        <v>95</v>
      </c>
      <c r="BH7" s="46" t="s">
        <v>100</v>
      </c>
      <c r="BI7" s="68"/>
      <c r="BJ7" s="68"/>
      <c r="BK7" s="68"/>
      <c r="BL7" s="68"/>
      <c r="BM7" s="77"/>
      <c r="BN7" s="77"/>
      <c r="BO7" s="68"/>
      <c r="BP7" s="68"/>
      <c r="BQ7" s="47" t="s">
        <v>109</v>
      </c>
      <c r="BR7" s="47" t="s">
        <v>197</v>
      </c>
      <c r="BS7" s="68"/>
      <c r="BT7" s="68"/>
      <c r="BU7" s="68"/>
      <c r="BV7" s="68"/>
      <c r="BW7" s="68"/>
      <c r="BX7" s="68"/>
      <c r="BY7" s="90"/>
    </row>
    <row r="8" spans="2:77" ht="12" customHeight="1">
      <c r="B8" s="12"/>
      <c r="C8" s="13" t="s">
        <v>156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1">
        <f aca="true" t="shared" si="0" ref="K8:K39">SUM(G8:J8)</f>
        <v>0</v>
      </c>
      <c r="L8" s="30">
        <v>0</v>
      </c>
      <c r="M8" s="30">
        <v>0</v>
      </c>
      <c r="N8" s="30">
        <v>0</v>
      </c>
      <c r="O8" s="31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3578.4983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f aca="true" t="shared" si="1" ref="AK8:AK39">SUM(M8:AJ8)</f>
        <v>3578.4983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f aca="true" t="shared" si="2" ref="BB8:BB39">SUM(AL8:BA8)</f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f aca="true" t="shared" si="3" ref="BI8:BI39">SUM(BC8:BH8)</f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f aca="true" t="shared" si="4" ref="BO8:BO39">SUM(BM8:BN8)</f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f aca="true" t="shared" si="5" ref="BU8:BU39">SUM(BS8:BT8)</f>
        <v>0</v>
      </c>
      <c r="BV8" s="31">
        <v>0</v>
      </c>
      <c r="BW8" s="31">
        <v>0</v>
      </c>
      <c r="BX8" s="31">
        <v>0</v>
      </c>
      <c r="BY8" s="32">
        <f aca="true" t="shared" si="6" ref="BY8:BY39">SUM(D8:F8,K8:L8,AK8,BB8,BI8:BL8,BO8:BR8,BU8:BX8)</f>
        <v>3578.4983</v>
      </c>
    </row>
    <row r="9" spans="2:77" ht="12" customHeight="1">
      <c r="B9" s="8" t="s">
        <v>0</v>
      </c>
      <c r="C9" s="14" t="s">
        <v>157</v>
      </c>
      <c r="D9" s="33">
        <v>0</v>
      </c>
      <c r="E9" s="33">
        <v>0</v>
      </c>
      <c r="F9" s="33">
        <v>0</v>
      </c>
      <c r="G9" s="33">
        <v>0</v>
      </c>
      <c r="H9" s="33">
        <v>1340</v>
      </c>
      <c r="I9" s="33">
        <v>0</v>
      </c>
      <c r="J9" s="33">
        <v>0</v>
      </c>
      <c r="K9" s="34">
        <f t="shared" si="0"/>
        <v>1340</v>
      </c>
      <c r="L9" s="33">
        <v>0</v>
      </c>
      <c r="M9" s="33">
        <v>0</v>
      </c>
      <c r="N9" s="33">
        <v>0</v>
      </c>
      <c r="O9" s="34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f t="shared" si="1"/>
        <v>0</v>
      </c>
      <c r="AL9" s="34">
        <v>2003.5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f t="shared" si="2"/>
        <v>2003.5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f t="shared" si="3"/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f t="shared" si="4"/>
        <v>0</v>
      </c>
      <c r="BP9" s="34">
        <v>0</v>
      </c>
      <c r="BQ9" s="34">
        <v>5299</v>
      </c>
      <c r="BR9" s="34">
        <v>0</v>
      </c>
      <c r="BS9" s="34">
        <v>0</v>
      </c>
      <c r="BT9" s="34">
        <v>0</v>
      </c>
      <c r="BU9" s="34">
        <f t="shared" si="5"/>
        <v>0</v>
      </c>
      <c r="BV9" s="34">
        <v>0</v>
      </c>
      <c r="BW9" s="34">
        <v>0</v>
      </c>
      <c r="BX9" s="34">
        <v>0</v>
      </c>
      <c r="BY9" s="35">
        <f t="shared" si="6"/>
        <v>8642.5</v>
      </c>
    </row>
    <row r="10" spans="2:77" ht="12" customHeight="1">
      <c r="B10" s="8"/>
      <c r="C10" s="14" t="s">
        <v>158</v>
      </c>
      <c r="D10" s="33">
        <v>0</v>
      </c>
      <c r="E10" s="33">
        <v>0</v>
      </c>
      <c r="F10" s="33">
        <v>0</v>
      </c>
      <c r="G10" s="33">
        <v>19.8</v>
      </c>
      <c r="H10" s="33">
        <v>0</v>
      </c>
      <c r="I10" s="33">
        <v>5174.1018</v>
      </c>
      <c r="J10" s="33">
        <v>0</v>
      </c>
      <c r="K10" s="34">
        <f t="shared" si="0"/>
        <v>5193.901800000001</v>
      </c>
      <c r="L10" s="33">
        <v>0</v>
      </c>
      <c r="M10" s="33">
        <v>0</v>
      </c>
      <c r="N10" s="33">
        <v>37.8</v>
      </c>
      <c r="O10" s="34">
        <v>0</v>
      </c>
      <c r="P10" s="33">
        <v>0</v>
      </c>
      <c r="Q10" s="33">
        <v>0</v>
      </c>
      <c r="R10" s="33">
        <v>0</v>
      </c>
      <c r="S10" s="33">
        <v>761.359</v>
      </c>
      <c r="T10" s="33">
        <v>0</v>
      </c>
      <c r="U10" s="33">
        <v>111.293</v>
      </c>
      <c r="V10" s="33">
        <v>888.9855</v>
      </c>
      <c r="W10" s="33">
        <v>0</v>
      </c>
      <c r="X10" s="33">
        <v>0</v>
      </c>
      <c r="Y10" s="33">
        <v>0</v>
      </c>
      <c r="Z10" s="33">
        <v>0</v>
      </c>
      <c r="AA10" s="33">
        <v>10.479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99.062</v>
      </c>
      <c r="AI10" s="33">
        <v>0</v>
      </c>
      <c r="AJ10" s="33">
        <v>0</v>
      </c>
      <c r="AK10" s="33">
        <f t="shared" si="1"/>
        <v>1908.9785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f t="shared" si="2"/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f t="shared" si="3"/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f t="shared" si="4"/>
        <v>0</v>
      </c>
      <c r="BP10" s="34">
        <v>0</v>
      </c>
      <c r="BQ10" s="34">
        <v>2254.8038</v>
      </c>
      <c r="BR10" s="34">
        <v>0</v>
      </c>
      <c r="BS10" s="34">
        <v>0</v>
      </c>
      <c r="BT10" s="34">
        <v>0</v>
      </c>
      <c r="BU10" s="34">
        <f t="shared" si="5"/>
        <v>0</v>
      </c>
      <c r="BV10" s="34">
        <v>0</v>
      </c>
      <c r="BW10" s="34">
        <v>0</v>
      </c>
      <c r="BX10" s="34">
        <v>0</v>
      </c>
      <c r="BY10" s="35">
        <f t="shared" si="6"/>
        <v>9357.6841</v>
      </c>
    </row>
    <row r="11" spans="2:77" ht="12" customHeight="1">
      <c r="B11" s="8"/>
      <c r="C11" s="14" t="s">
        <v>238</v>
      </c>
      <c r="D11" s="33">
        <v>289.4893</v>
      </c>
      <c r="E11" s="33">
        <v>0</v>
      </c>
      <c r="F11" s="33">
        <v>0</v>
      </c>
      <c r="G11" s="33">
        <v>0</v>
      </c>
      <c r="H11" s="33">
        <v>0</v>
      </c>
      <c r="I11" s="33">
        <v>205.0433</v>
      </c>
      <c r="J11" s="33">
        <v>111950.4978</v>
      </c>
      <c r="K11" s="34">
        <f t="shared" si="0"/>
        <v>112155.5411</v>
      </c>
      <c r="L11" s="33">
        <v>1566198.4819</v>
      </c>
      <c r="M11" s="33">
        <v>2.56</v>
      </c>
      <c r="N11" s="33">
        <v>0</v>
      </c>
      <c r="O11" s="34">
        <v>0</v>
      </c>
      <c r="P11" s="33">
        <v>0</v>
      </c>
      <c r="Q11" s="33">
        <v>0</v>
      </c>
      <c r="R11" s="33">
        <v>0</v>
      </c>
      <c r="S11" s="33">
        <v>0</v>
      </c>
      <c r="T11" s="33">
        <v>1.3823</v>
      </c>
      <c r="U11" s="33">
        <v>5.2989</v>
      </c>
      <c r="V11" s="33">
        <v>54736.7837</v>
      </c>
      <c r="W11" s="33">
        <v>0</v>
      </c>
      <c r="X11" s="33">
        <v>0</v>
      </c>
      <c r="Y11" s="33">
        <v>0</v>
      </c>
      <c r="Z11" s="33">
        <v>616959.5617</v>
      </c>
      <c r="AA11" s="33">
        <v>29357.8655</v>
      </c>
      <c r="AB11" s="33">
        <v>5.0685</v>
      </c>
      <c r="AC11" s="33">
        <v>9.2154</v>
      </c>
      <c r="AD11" s="33">
        <v>1.152</v>
      </c>
      <c r="AE11" s="33">
        <v>5.2989</v>
      </c>
      <c r="AF11" s="33">
        <v>0</v>
      </c>
      <c r="AG11" s="33">
        <v>0</v>
      </c>
      <c r="AH11" s="33">
        <v>0</v>
      </c>
      <c r="AI11" s="33">
        <v>0</v>
      </c>
      <c r="AJ11" s="33">
        <v>6728.0513</v>
      </c>
      <c r="AK11" s="33">
        <f t="shared" si="1"/>
        <v>707812.2382</v>
      </c>
      <c r="AL11" s="34">
        <v>16.3575</v>
      </c>
      <c r="AM11" s="34">
        <v>0</v>
      </c>
      <c r="AN11" s="34">
        <v>0</v>
      </c>
      <c r="AO11" s="34">
        <v>0</v>
      </c>
      <c r="AP11" s="34">
        <v>0</v>
      </c>
      <c r="AQ11" s="34">
        <v>34794.0103</v>
      </c>
      <c r="AR11" s="34">
        <v>0</v>
      </c>
      <c r="AS11" s="34">
        <v>2403.3248</v>
      </c>
      <c r="AT11" s="34">
        <v>0</v>
      </c>
      <c r="AU11" s="34">
        <v>0</v>
      </c>
      <c r="AV11" s="34">
        <v>0</v>
      </c>
      <c r="AW11" s="34">
        <v>0</v>
      </c>
      <c r="AX11" s="34">
        <v>0.4456</v>
      </c>
      <c r="AY11" s="34">
        <v>0</v>
      </c>
      <c r="AZ11" s="34">
        <v>0</v>
      </c>
      <c r="BA11" s="34">
        <v>0</v>
      </c>
      <c r="BB11" s="34">
        <f t="shared" si="2"/>
        <v>37214.1382</v>
      </c>
      <c r="BC11" s="34">
        <v>0</v>
      </c>
      <c r="BD11" s="34">
        <v>0</v>
      </c>
      <c r="BE11" s="34">
        <v>0</v>
      </c>
      <c r="BF11" s="34">
        <v>0</v>
      </c>
      <c r="BG11" s="34">
        <v>18.8075</v>
      </c>
      <c r="BH11" s="34">
        <v>70.2693</v>
      </c>
      <c r="BI11" s="34">
        <f t="shared" si="3"/>
        <v>89.0768</v>
      </c>
      <c r="BJ11" s="34">
        <v>0</v>
      </c>
      <c r="BK11" s="34">
        <v>0</v>
      </c>
      <c r="BL11" s="34">
        <v>0</v>
      </c>
      <c r="BM11" s="34">
        <v>18.33</v>
      </c>
      <c r="BN11" s="34">
        <v>0</v>
      </c>
      <c r="BO11" s="34">
        <f t="shared" si="4"/>
        <v>18.33</v>
      </c>
      <c r="BP11" s="34">
        <v>0</v>
      </c>
      <c r="BQ11" s="34">
        <v>839.9874</v>
      </c>
      <c r="BR11" s="34">
        <v>0</v>
      </c>
      <c r="BS11" s="34">
        <v>0</v>
      </c>
      <c r="BT11" s="34">
        <v>2261.1808</v>
      </c>
      <c r="BU11" s="34">
        <f t="shared" si="5"/>
        <v>2261.1808</v>
      </c>
      <c r="BV11" s="34">
        <v>5.4221</v>
      </c>
      <c r="BW11" s="34">
        <v>484.183</v>
      </c>
      <c r="BX11" s="34">
        <v>0</v>
      </c>
      <c r="BY11" s="35">
        <f t="shared" si="6"/>
        <v>2427368.0688000005</v>
      </c>
    </row>
    <row r="12" spans="2:77" ht="12" customHeight="1">
      <c r="B12" s="8"/>
      <c r="C12" s="14" t="s">
        <v>159</v>
      </c>
      <c r="D12" s="33">
        <v>36</v>
      </c>
      <c r="E12" s="33">
        <v>0</v>
      </c>
      <c r="F12" s="33">
        <v>0</v>
      </c>
      <c r="G12" s="33">
        <v>72.8273</v>
      </c>
      <c r="H12" s="33">
        <v>0</v>
      </c>
      <c r="I12" s="33">
        <v>0</v>
      </c>
      <c r="J12" s="33">
        <v>85963.9449</v>
      </c>
      <c r="K12" s="34">
        <f t="shared" si="0"/>
        <v>86036.7722</v>
      </c>
      <c r="L12" s="33">
        <v>27961.2929</v>
      </c>
      <c r="M12" s="33">
        <v>10.8697</v>
      </c>
      <c r="N12" s="33">
        <v>862.4714</v>
      </c>
      <c r="O12" s="34">
        <v>291.7619</v>
      </c>
      <c r="P12" s="33">
        <v>0</v>
      </c>
      <c r="Q12" s="33">
        <v>69.9487</v>
      </c>
      <c r="R12" s="33">
        <v>117.3932</v>
      </c>
      <c r="S12" s="33">
        <v>960.4901</v>
      </c>
      <c r="T12" s="33">
        <v>0</v>
      </c>
      <c r="U12" s="33">
        <v>37345.6426</v>
      </c>
      <c r="V12" s="33">
        <v>269.0983</v>
      </c>
      <c r="W12" s="33">
        <v>177.0759</v>
      </c>
      <c r="X12" s="33">
        <v>123.27</v>
      </c>
      <c r="Y12" s="33">
        <v>0</v>
      </c>
      <c r="Z12" s="33">
        <v>469652.5601</v>
      </c>
      <c r="AA12" s="33">
        <v>76321.814</v>
      </c>
      <c r="AB12" s="33">
        <v>8473.913</v>
      </c>
      <c r="AC12" s="33">
        <v>41.4669</v>
      </c>
      <c r="AD12" s="33">
        <v>595.2019</v>
      </c>
      <c r="AE12" s="33">
        <v>0.775</v>
      </c>
      <c r="AF12" s="33">
        <v>0</v>
      </c>
      <c r="AG12" s="33">
        <v>0.85</v>
      </c>
      <c r="AH12" s="33">
        <v>2147.9628</v>
      </c>
      <c r="AI12" s="33">
        <v>8.5086</v>
      </c>
      <c r="AJ12" s="33">
        <v>311.5212</v>
      </c>
      <c r="AK12" s="33">
        <f t="shared" si="1"/>
        <v>597782.5952999999</v>
      </c>
      <c r="AL12" s="34">
        <v>133.2932</v>
      </c>
      <c r="AM12" s="34">
        <v>0</v>
      </c>
      <c r="AN12" s="34">
        <v>0</v>
      </c>
      <c r="AO12" s="34">
        <v>0</v>
      </c>
      <c r="AP12" s="34">
        <v>0</v>
      </c>
      <c r="AQ12" s="34">
        <v>9914.7746</v>
      </c>
      <c r="AR12" s="34">
        <v>0</v>
      </c>
      <c r="AS12" s="34">
        <v>12843.7636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21.5464</v>
      </c>
      <c r="BB12" s="34">
        <f t="shared" si="2"/>
        <v>22913.377800000002</v>
      </c>
      <c r="BC12" s="34">
        <v>45.9274</v>
      </c>
      <c r="BD12" s="34">
        <v>0</v>
      </c>
      <c r="BE12" s="34">
        <v>0</v>
      </c>
      <c r="BF12" s="34">
        <v>0</v>
      </c>
      <c r="BG12" s="34">
        <v>0</v>
      </c>
      <c r="BH12" s="34">
        <v>1694.4135</v>
      </c>
      <c r="BI12" s="34">
        <f t="shared" si="3"/>
        <v>1740.3409000000001</v>
      </c>
      <c r="BJ12" s="34">
        <v>0</v>
      </c>
      <c r="BK12" s="34">
        <v>0</v>
      </c>
      <c r="BL12" s="34">
        <v>0</v>
      </c>
      <c r="BM12" s="34">
        <v>0</v>
      </c>
      <c r="BN12" s="34">
        <v>0.4</v>
      </c>
      <c r="BO12" s="34">
        <f t="shared" si="4"/>
        <v>0.4</v>
      </c>
      <c r="BP12" s="34">
        <v>0</v>
      </c>
      <c r="BQ12" s="34">
        <v>808.1017</v>
      </c>
      <c r="BR12" s="34">
        <v>0</v>
      </c>
      <c r="BS12" s="34">
        <v>1302.715</v>
      </c>
      <c r="BT12" s="34">
        <v>33</v>
      </c>
      <c r="BU12" s="34">
        <f t="shared" si="5"/>
        <v>1335.715</v>
      </c>
      <c r="BV12" s="34">
        <v>0</v>
      </c>
      <c r="BW12" s="34">
        <v>0.01</v>
      </c>
      <c r="BX12" s="34">
        <v>43508.0887</v>
      </c>
      <c r="BY12" s="35">
        <f t="shared" si="6"/>
        <v>782122.6944999999</v>
      </c>
    </row>
    <row r="13" spans="2:77" ht="12" customHeight="1">
      <c r="B13" s="8" t="s">
        <v>1</v>
      </c>
      <c r="C13" s="14" t="s">
        <v>160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1272.6443</v>
      </c>
      <c r="K13" s="36">
        <f t="shared" si="0"/>
        <v>1272.6443</v>
      </c>
      <c r="L13" s="33">
        <v>696.7235</v>
      </c>
      <c r="M13" s="33">
        <v>0</v>
      </c>
      <c r="N13" s="33">
        <v>124.039</v>
      </c>
      <c r="O13" s="34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454.0479</v>
      </c>
      <c r="V13" s="33">
        <v>0</v>
      </c>
      <c r="W13" s="33">
        <v>0</v>
      </c>
      <c r="X13" s="33">
        <v>0.3</v>
      </c>
      <c r="Y13" s="33">
        <v>0</v>
      </c>
      <c r="Z13" s="33">
        <v>2327.1576</v>
      </c>
      <c r="AA13" s="33">
        <v>0</v>
      </c>
      <c r="AB13" s="33">
        <v>2681.49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9.005</v>
      </c>
      <c r="AK13" s="33">
        <f t="shared" si="1"/>
        <v>5596.0395</v>
      </c>
      <c r="AL13" s="34">
        <v>469.62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8.1869</v>
      </c>
      <c r="AS13" s="34">
        <v>474.2367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0.22</v>
      </c>
      <c r="BA13" s="34">
        <v>0</v>
      </c>
      <c r="BB13" s="34">
        <f t="shared" si="2"/>
        <v>952.2636</v>
      </c>
      <c r="BC13" s="34">
        <v>950.4492</v>
      </c>
      <c r="BD13" s="34">
        <v>0</v>
      </c>
      <c r="BE13" s="34">
        <v>0</v>
      </c>
      <c r="BF13" s="34">
        <v>0</v>
      </c>
      <c r="BG13" s="34">
        <v>0</v>
      </c>
      <c r="BH13" s="34">
        <v>2.765</v>
      </c>
      <c r="BI13" s="34">
        <f t="shared" si="3"/>
        <v>953.2142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f t="shared" si="4"/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370.5668</v>
      </c>
      <c r="BU13" s="34">
        <f t="shared" si="5"/>
        <v>370.5668</v>
      </c>
      <c r="BV13" s="34">
        <v>7.111</v>
      </c>
      <c r="BW13" s="34">
        <v>0</v>
      </c>
      <c r="BX13" s="34">
        <v>0</v>
      </c>
      <c r="BY13" s="35">
        <f t="shared" si="6"/>
        <v>9848.5629</v>
      </c>
    </row>
    <row r="14" spans="2:77" ht="12" customHeight="1">
      <c r="B14" s="15"/>
      <c r="C14" s="16" t="s">
        <v>2</v>
      </c>
      <c r="D14" s="37">
        <f aca="true" t="shared" si="7" ref="D14:J14">SUM(D8:D13)</f>
        <v>325.4893</v>
      </c>
      <c r="E14" s="37">
        <f t="shared" si="7"/>
        <v>0</v>
      </c>
      <c r="F14" s="37">
        <f t="shared" si="7"/>
        <v>0</v>
      </c>
      <c r="G14" s="37">
        <f t="shared" si="7"/>
        <v>92.62729999999999</v>
      </c>
      <c r="H14" s="37">
        <f t="shared" si="7"/>
        <v>1340</v>
      </c>
      <c r="I14" s="37">
        <f t="shared" si="7"/>
        <v>5379.145100000001</v>
      </c>
      <c r="J14" s="37">
        <f t="shared" si="7"/>
        <v>199187.087</v>
      </c>
      <c r="K14" s="37">
        <f t="shared" si="0"/>
        <v>205998.8594</v>
      </c>
      <c r="L14" s="37">
        <f aca="true" t="shared" si="8" ref="L14:AJ14">SUM(L8:L13)</f>
        <v>1594856.4983</v>
      </c>
      <c r="M14" s="37">
        <f t="shared" si="8"/>
        <v>13.4297</v>
      </c>
      <c r="N14" s="37">
        <f t="shared" si="8"/>
        <v>1024.3104</v>
      </c>
      <c r="O14" s="41">
        <f t="shared" si="8"/>
        <v>291.7619</v>
      </c>
      <c r="P14" s="37">
        <f t="shared" si="8"/>
        <v>0</v>
      </c>
      <c r="Q14" s="37">
        <f t="shared" si="8"/>
        <v>69.9487</v>
      </c>
      <c r="R14" s="37">
        <f t="shared" si="8"/>
        <v>117.3932</v>
      </c>
      <c r="S14" s="37">
        <f t="shared" si="8"/>
        <v>1721.8491</v>
      </c>
      <c r="T14" s="37">
        <f t="shared" si="8"/>
        <v>1.3823</v>
      </c>
      <c r="U14" s="37">
        <f t="shared" si="8"/>
        <v>37916.2824</v>
      </c>
      <c r="V14" s="37">
        <f t="shared" si="8"/>
        <v>55894.8675</v>
      </c>
      <c r="W14" s="37">
        <f t="shared" si="8"/>
        <v>177.0759</v>
      </c>
      <c r="X14" s="37">
        <f t="shared" si="8"/>
        <v>123.57</v>
      </c>
      <c r="Y14" s="37">
        <f t="shared" si="8"/>
        <v>0</v>
      </c>
      <c r="Z14" s="37">
        <f t="shared" si="8"/>
        <v>1088939.2793999999</v>
      </c>
      <c r="AA14" s="37">
        <f t="shared" si="8"/>
        <v>105690.15849999999</v>
      </c>
      <c r="AB14" s="37">
        <f t="shared" si="8"/>
        <v>14738.9698</v>
      </c>
      <c r="AC14" s="37">
        <f t="shared" si="8"/>
        <v>50.682300000000005</v>
      </c>
      <c r="AD14" s="37">
        <f t="shared" si="8"/>
        <v>596.3539000000001</v>
      </c>
      <c r="AE14" s="37">
        <f t="shared" si="8"/>
        <v>6.0739</v>
      </c>
      <c r="AF14" s="37">
        <f t="shared" si="8"/>
        <v>0</v>
      </c>
      <c r="AG14" s="37">
        <f t="shared" si="8"/>
        <v>0.85</v>
      </c>
      <c r="AH14" s="37">
        <f t="shared" si="8"/>
        <v>2247.0247999999997</v>
      </c>
      <c r="AI14" s="37">
        <f t="shared" si="8"/>
        <v>8.5086</v>
      </c>
      <c r="AJ14" s="37">
        <f t="shared" si="8"/>
        <v>7048.5775</v>
      </c>
      <c r="AK14" s="37">
        <f t="shared" si="1"/>
        <v>1316678.3498</v>
      </c>
      <c r="AL14" s="41">
        <f aca="true" t="shared" si="9" ref="AL14:BA14">SUM(AL8:AL13)</f>
        <v>2622.7707</v>
      </c>
      <c r="AM14" s="41">
        <f t="shared" si="9"/>
        <v>0</v>
      </c>
      <c r="AN14" s="41">
        <f t="shared" si="9"/>
        <v>0</v>
      </c>
      <c r="AO14" s="41">
        <f t="shared" si="9"/>
        <v>0</v>
      </c>
      <c r="AP14" s="41">
        <f t="shared" si="9"/>
        <v>0</v>
      </c>
      <c r="AQ14" s="41">
        <f t="shared" si="9"/>
        <v>44708.7849</v>
      </c>
      <c r="AR14" s="41">
        <f t="shared" si="9"/>
        <v>8.1869</v>
      </c>
      <c r="AS14" s="41">
        <f t="shared" si="9"/>
        <v>15721.3251</v>
      </c>
      <c r="AT14" s="41">
        <f t="shared" si="9"/>
        <v>0</v>
      </c>
      <c r="AU14" s="41">
        <f t="shared" si="9"/>
        <v>0</v>
      </c>
      <c r="AV14" s="41">
        <f t="shared" si="9"/>
        <v>0</v>
      </c>
      <c r="AW14" s="41">
        <f t="shared" si="9"/>
        <v>0</v>
      </c>
      <c r="AX14" s="41">
        <f t="shared" si="9"/>
        <v>0.4456</v>
      </c>
      <c r="AY14" s="41">
        <f t="shared" si="9"/>
        <v>0</v>
      </c>
      <c r="AZ14" s="41">
        <f t="shared" si="9"/>
        <v>0.22</v>
      </c>
      <c r="BA14" s="41">
        <f t="shared" si="9"/>
        <v>21.5464</v>
      </c>
      <c r="BB14" s="41">
        <f t="shared" si="2"/>
        <v>63083.2796</v>
      </c>
      <c r="BC14" s="41">
        <f aca="true" t="shared" si="10" ref="BC14:BH14">SUM(BC8:BC13)</f>
        <v>996.3766</v>
      </c>
      <c r="BD14" s="41">
        <f t="shared" si="10"/>
        <v>0</v>
      </c>
      <c r="BE14" s="41">
        <f t="shared" si="10"/>
        <v>0</v>
      </c>
      <c r="BF14" s="41">
        <f t="shared" si="10"/>
        <v>0</v>
      </c>
      <c r="BG14" s="41">
        <f t="shared" si="10"/>
        <v>18.8075</v>
      </c>
      <c r="BH14" s="41">
        <f t="shared" si="10"/>
        <v>1767.4478000000001</v>
      </c>
      <c r="BI14" s="41">
        <f t="shared" si="3"/>
        <v>2782.6319000000003</v>
      </c>
      <c r="BJ14" s="41">
        <f>SUM(BJ8:BJ13)</f>
        <v>0</v>
      </c>
      <c r="BK14" s="41">
        <f>SUM(BK8:BK13)</f>
        <v>0</v>
      </c>
      <c r="BL14" s="41">
        <f>SUM(BL8:BL13)</f>
        <v>0</v>
      </c>
      <c r="BM14" s="41">
        <f>SUM(BM8:BM13)</f>
        <v>18.33</v>
      </c>
      <c r="BN14" s="41">
        <f>SUM(BN8:BN13)</f>
        <v>0.4</v>
      </c>
      <c r="BO14" s="41">
        <f t="shared" si="4"/>
        <v>18.729999999999997</v>
      </c>
      <c r="BP14" s="41">
        <f>SUM(BP8:BP13)</f>
        <v>0</v>
      </c>
      <c r="BQ14" s="41">
        <f>SUM(BQ8:BQ13)</f>
        <v>9201.892899999999</v>
      </c>
      <c r="BR14" s="41">
        <f>SUM(BR8:BR13)</f>
        <v>0</v>
      </c>
      <c r="BS14" s="41">
        <f>SUM(BS8:BS13)</f>
        <v>1302.715</v>
      </c>
      <c r="BT14" s="41">
        <f>SUM(BT8:BT13)</f>
        <v>2664.7476</v>
      </c>
      <c r="BU14" s="41">
        <f t="shared" si="5"/>
        <v>3967.4626</v>
      </c>
      <c r="BV14" s="41">
        <f>SUM(BV8:BV13)</f>
        <v>12.533100000000001</v>
      </c>
      <c r="BW14" s="41">
        <f>SUM(BW8:BW13)</f>
        <v>484.193</v>
      </c>
      <c r="BX14" s="41">
        <f>SUM(BX8:BX13)</f>
        <v>43508.0887</v>
      </c>
      <c r="BY14" s="38">
        <f t="shared" si="6"/>
        <v>3240918.0086000003</v>
      </c>
    </row>
    <row r="15" spans="2:77" ht="12" customHeight="1">
      <c r="B15" s="8"/>
      <c r="C15" s="17" t="s">
        <v>161</v>
      </c>
      <c r="D15" s="33">
        <v>1243.854</v>
      </c>
      <c r="E15" s="33">
        <v>0</v>
      </c>
      <c r="F15" s="33">
        <v>215.1148</v>
      </c>
      <c r="G15" s="33">
        <v>0</v>
      </c>
      <c r="H15" s="33">
        <v>0</v>
      </c>
      <c r="I15" s="33">
        <v>0</v>
      </c>
      <c r="J15" s="33">
        <v>0</v>
      </c>
      <c r="K15" s="34">
        <f t="shared" si="0"/>
        <v>0</v>
      </c>
      <c r="L15" s="33">
        <v>6.5623</v>
      </c>
      <c r="M15" s="33">
        <v>466529.9141</v>
      </c>
      <c r="N15" s="33">
        <v>52256.6487</v>
      </c>
      <c r="O15" s="34">
        <v>12.2076</v>
      </c>
      <c r="P15" s="33">
        <v>0</v>
      </c>
      <c r="Q15" s="33">
        <v>0</v>
      </c>
      <c r="R15" s="33">
        <v>1.5999</v>
      </c>
      <c r="S15" s="33">
        <v>83.8677</v>
      </c>
      <c r="T15" s="33">
        <v>0</v>
      </c>
      <c r="U15" s="33">
        <v>4809.543</v>
      </c>
      <c r="V15" s="33">
        <v>6.6851</v>
      </c>
      <c r="W15" s="33">
        <v>40.2</v>
      </c>
      <c r="X15" s="33">
        <v>0</v>
      </c>
      <c r="Y15" s="33">
        <v>0.1442</v>
      </c>
      <c r="Z15" s="33">
        <v>262.2894</v>
      </c>
      <c r="AA15" s="33">
        <v>0</v>
      </c>
      <c r="AB15" s="33">
        <v>0</v>
      </c>
      <c r="AC15" s="33">
        <v>0.6924</v>
      </c>
      <c r="AD15" s="33">
        <v>0.0929</v>
      </c>
      <c r="AE15" s="33">
        <v>0</v>
      </c>
      <c r="AF15" s="33">
        <v>0.144</v>
      </c>
      <c r="AG15" s="33">
        <v>1233.2149</v>
      </c>
      <c r="AH15" s="33">
        <v>1.9676</v>
      </c>
      <c r="AI15" s="33">
        <v>0</v>
      </c>
      <c r="AJ15" s="33">
        <v>24.0002</v>
      </c>
      <c r="AK15" s="33">
        <f t="shared" si="1"/>
        <v>525263.2117</v>
      </c>
      <c r="AL15" s="34">
        <v>15434.4919</v>
      </c>
      <c r="AM15" s="34">
        <v>83.0781</v>
      </c>
      <c r="AN15" s="34">
        <v>891.9522</v>
      </c>
      <c r="AO15" s="34">
        <v>40352.373</v>
      </c>
      <c r="AP15" s="34">
        <v>114368.9623</v>
      </c>
      <c r="AQ15" s="34">
        <v>0</v>
      </c>
      <c r="AR15" s="34">
        <v>103.1505</v>
      </c>
      <c r="AS15" s="34">
        <v>3.8088</v>
      </c>
      <c r="AT15" s="34">
        <v>606.1987</v>
      </c>
      <c r="AU15" s="34">
        <v>0</v>
      </c>
      <c r="AV15" s="34">
        <v>2.0704</v>
      </c>
      <c r="AW15" s="34">
        <v>104.3638</v>
      </c>
      <c r="AX15" s="34">
        <v>262.9294</v>
      </c>
      <c r="AY15" s="34">
        <v>0</v>
      </c>
      <c r="AZ15" s="34">
        <v>1667.7317</v>
      </c>
      <c r="BA15" s="34">
        <v>2250.3195</v>
      </c>
      <c r="BB15" s="34">
        <f t="shared" si="2"/>
        <v>176131.43029999998</v>
      </c>
      <c r="BC15" s="34">
        <v>74678.7397</v>
      </c>
      <c r="BD15" s="34">
        <v>3.1994</v>
      </c>
      <c r="BE15" s="34">
        <v>56016.4515</v>
      </c>
      <c r="BF15" s="34">
        <v>0.9807</v>
      </c>
      <c r="BG15" s="34">
        <v>0</v>
      </c>
      <c r="BH15" s="34">
        <v>693.0267</v>
      </c>
      <c r="BI15" s="34">
        <f t="shared" si="3"/>
        <v>131392.39800000002</v>
      </c>
      <c r="BJ15" s="34">
        <v>5701.0599</v>
      </c>
      <c r="BK15" s="34">
        <v>1.7983</v>
      </c>
      <c r="BL15" s="34">
        <v>1.6596</v>
      </c>
      <c r="BM15" s="34">
        <v>305.0831</v>
      </c>
      <c r="BN15" s="34">
        <v>471.0406</v>
      </c>
      <c r="BO15" s="34">
        <f t="shared" si="4"/>
        <v>776.1237</v>
      </c>
      <c r="BP15" s="34">
        <v>893.4441</v>
      </c>
      <c r="BQ15" s="34">
        <v>680.6668</v>
      </c>
      <c r="BR15" s="34">
        <v>1459.2366</v>
      </c>
      <c r="BS15" s="34">
        <v>5305.8246</v>
      </c>
      <c r="BT15" s="34">
        <v>4589.1862</v>
      </c>
      <c r="BU15" s="34">
        <f t="shared" si="5"/>
        <v>9895.0108</v>
      </c>
      <c r="BV15" s="34">
        <v>97.5416</v>
      </c>
      <c r="BW15" s="34">
        <v>586.5248</v>
      </c>
      <c r="BX15" s="34">
        <v>745.5368</v>
      </c>
      <c r="BY15" s="35">
        <f t="shared" si="6"/>
        <v>855091.1741000001</v>
      </c>
    </row>
    <row r="16" spans="2:77" ht="12" customHeight="1">
      <c r="B16" s="8"/>
      <c r="C16" s="17" t="s">
        <v>251</v>
      </c>
      <c r="D16" s="33">
        <v>98720.9674</v>
      </c>
      <c r="E16" s="33">
        <v>0</v>
      </c>
      <c r="F16" s="33">
        <v>1301.3376</v>
      </c>
      <c r="G16" s="33">
        <v>0</v>
      </c>
      <c r="H16" s="33">
        <v>0</v>
      </c>
      <c r="I16" s="33">
        <v>0</v>
      </c>
      <c r="J16" s="33">
        <v>0</v>
      </c>
      <c r="K16" s="34">
        <f t="shared" si="0"/>
        <v>0</v>
      </c>
      <c r="L16" s="33">
        <v>18.8321</v>
      </c>
      <c r="M16" s="33">
        <v>22565.5008</v>
      </c>
      <c r="N16" s="33">
        <v>166019.5343</v>
      </c>
      <c r="O16" s="34">
        <v>0</v>
      </c>
      <c r="P16" s="33">
        <v>0</v>
      </c>
      <c r="Q16" s="33">
        <v>0</v>
      </c>
      <c r="R16" s="33">
        <v>0</v>
      </c>
      <c r="S16" s="33">
        <v>294.7293</v>
      </c>
      <c r="T16" s="33">
        <v>0</v>
      </c>
      <c r="U16" s="33">
        <v>7.2807</v>
      </c>
      <c r="V16" s="33">
        <v>0</v>
      </c>
      <c r="W16" s="33">
        <v>6.2173</v>
      </c>
      <c r="X16" s="33">
        <v>0</v>
      </c>
      <c r="Y16" s="33">
        <v>0</v>
      </c>
      <c r="Z16" s="33">
        <v>41.1444</v>
      </c>
      <c r="AA16" s="33">
        <v>4.392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1.4221</v>
      </c>
      <c r="AH16" s="33">
        <v>0</v>
      </c>
      <c r="AI16" s="33">
        <v>0.007</v>
      </c>
      <c r="AJ16" s="33">
        <v>0</v>
      </c>
      <c r="AK16" s="33">
        <f t="shared" si="1"/>
        <v>188940.2279</v>
      </c>
      <c r="AL16" s="34">
        <v>5241.6781</v>
      </c>
      <c r="AM16" s="34">
        <v>0</v>
      </c>
      <c r="AN16" s="34">
        <v>0</v>
      </c>
      <c r="AO16" s="34">
        <v>491.939</v>
      </c>
      <c r="AP16" s="34">
        <v>194252.1787</v>
      </c>
      <c r="AQ16" s="34">
        <v>0</v>
      </c>
      <c r="AR16" s="34">
        <v>1110.8982</v>
      </c>
      <c r="AS16" s="34">
        <v>0</v>
      </c>
      <c r="AT16" s="34">
        <v>108.3054</v>
      </c>
      <c r="AU16" s="34">
        <v>0</v>
      </c>
      <c r="AV16" s="34">
        <v>0</v>
      </c>
      <c r="AW16" s="34">
        <v>0</v>
      </c>
      <c r="AX16" s="34">
        <v>0</v>
      </c>
      <c r="AY16" s="34">
        <v>0.0734</v>
      </c>
      <c r="AZ16" s="34">
        <v>585.989</v>
      </c>
      <c r="BA16" s="34">
        <v>38522.1296</v>
      </c>
      <c r="BB16" s="34">
        <f t="shared" si="2"/>
        <v>240313.1914</v>
      </c>
      <c r="BC16" s="34">
        <v>98936.8367</v>
      </c>
      <c r="BD16" s="34">
        <v>0.3338</v>
      </c>
      <c r="BE16" s="34">
        <v>6765.3476</v>
      </c>
      <c r="BF16" s="34">
        <v>0</v>
      </c>
      <c r="BG16" s="34">
        <v>0.005</v>
      </c>
      <c r="BH16" s="34">
        <v>3035.0699</v>
      </c>
      <c r="BI16" s="34">
        <f t="shared" si="3"/>
        <v>108737.593</v>
      </c>
      <c r="BJ16" s="34">
        <v>152.6904</v>
      </c>
      <c r="BK16" s="34">
        <v>0</v>
      </c>
      <c r="BL16" s="34">
        <v>0.0021</v>
      </c>
      <c r="BM16" s="34">
        <v>0.7547</v>
      </c>
      <c r="BN16" s="34">
        <v>0.096</v>
      </c>
      <c r="BO16" s="34">
        <f t="shared" si="4"/>
        <v>0.8507</v>
      </c>
      <c r="BP16" s="34">
        <v>0.4606</v>
      </c>
      <c r="BQ16" s="34">
        <v>23.7618</v>
      </c>
      <c r="BR16" s="34">
        <v>0.3984</v>
      </c>
      <c r="BS16" s="34">
        <v>11650.0581</v>
      </c>
      <c r="BT16" s="34">
        <v>8045.2205</v>
      </c>
      <c r="BU16" s="34">
        <f t="shared" si="5"/>
        <v>19695.2786</v>
      </c>
      <c r="BV16" s="34">
        <v>16.2567</v>
      </c>
      <c r="BW16" s="34">
        <v>237.2872</v>
      </c>
      <c r="BX16" s="34">
        <v>602.1116</v>
      </c>
      <c r="BY16" s="35">
        <f t="shared" si="6"/>
        <v>658761.2474999998</v>
      </c>
    </row>
    <row r="17" spans="2:77" ht="12" customHeight="1">
      <c r="B17" s="8"/>
      <c r="C17" s="17" t="s">
        <v>162</v>
      </c>
      <c r="D17" s="33">
        <v>0.2399</v>
      </c>
      <c r="E17" s="33">
        <v>0</v>
      </c>
      <c r="F17" s="33">
        <v>53.2389</v>
      </c>
      <c r="G17" s="33">
        <v>0</v>
      </c>
      <c r="H17" s="33">
        <v>0</v>
      </c>
      <c r="I17" s="33">
        <v>0</v>
      </c>
      <c r="J17" s="33">
        <v>0</v>
      </c>
      <c r="K17" s="34">
        <f t="shared" si="0"/>
        <v>0</v>
      </c>
      <c r="L17" s="33">
        <v>77.8287</v>
      </c>
      <c r="M17" s="33">
        <v>2.4464</v>
      </c>
      <c r="N17" s="33">
        <v>0</v>
      </c>
      <c r="O17" s="34">
        <v>13450.6161</v>
      </c>
      <c r="P17" s="33">
        <v>3193.5004</v>
      </c>
      <c r="Q17" s="33">
        <v>2.5472</v>
      </c>
      <c r="R17" s="33">
        <v>460.0543</v>
      </c>
      <c r="S17" s="33">
        <v>943.995</v>
      </c>
      <c r="T17" s="33">
        <v>28.1346</v>
      </c>
      <c r="U17" s="33">
        <v>228.1231</v>
      </c>
      <c r="V17" s="33">
        <v>0</v>
      </c>
      <c r="W17" s="33">
        <v>32.7865</v>
      </c>
      <c r="X17" s="33">
        <v>981.3294</v>
      </c>
      <c r="Y17" s="33">
        <v>8.2945</v>
      </c>
      <c r="Z17" s="33">
        <v>8.4632</v>
      </c>
      <c r="AA17" s="33">
        <v>0</v>
      </c>
      <c r="AB17" s="33">
        <v>54.2982</v>
      </c>
      <c r="AC17" s="33">
        <v>0</v>
      </c>
      <c r="AD17" s="33">
        <v>61.2042</v>
      </c>
      <c r="AE17" s="33">
        <v>2.4906</v>
      </c>
      <c r="AF17" s="33">
        <v>9.4212</v>
      </c>
      <c r="AG17" s="33">
        <v>23.7003</v>
      </c>
      <c r="AH17" s="33">
        <v>2161.673</v>
      </c>
      <c r="AI17" s="33">
        <v>4.5656</v>
      </c>
      <c r="AJ17" s="33">
        <v>1680.6656</v>
      </c>
      <c r="AK17" s="33">
        <f t="shared" si="1"/>
        <v>23338.309400000002</v>
      </c>
      <c r="AL17" s="34">
        <v>306.404</v>
      </c>
      <c r="AM17" s="34">
        <v>4470.9158</v>
      </c>
      <c r="AN17" s="34">
        <v>263.8516</v>
      </c>
      <c r="AO17" s="34">
        <v>0</v>
      </c>
      <c r="AP17" s="34">
        <v>0</v>
      </c>
      <c r="AQ17" s="34">
        <v>38.5987</v>
      </c>
      <c r="AR17" s="34">
        <v>0</v>
      </c>
      <c r="AS17" s="34">
        <v>0</v>
      </c>
      <c r="AT17" s="34">
        <v>0</v>
      </c>
      <c r="AU17" s="34">
        <v>17.2592</v>
      </c>
      <c r="AV17" s="34">
        <v>3.7779</v>
      </c>
      <c r="AW17" s="34">
        <v>0.15</v>
      </c>
      <c r="AX17" s="34">
        <v>0.1274</v>
      </c>
      <c r="AY17" s="34">
        <v>32.5434</v>
      </c>
      <c r="AZ17" s="34">
        <v>424.3722</v>
      </c>
      <c r="BA17" s="34">
        <v>339.7617</v>
      </c>
      <c r="BB17" s="34">
        <f t="shared" si="2"/>
        <v>5897.761899999999</v>
      </c>
      <c r="BC17" s="34">
        <v>104.2711</v>
      </c>
      <c r="BD17" s="34">
        <v>109.3588</v>
      </c>
      <c r="BE17" s="34">
        <v>0.2264</v>
      </c>
      <c r="BF17" s="34">
        <v>0</v>
      </c>
      <c r="BG17" s="34">
        <v>1.3118</v>
      </c>
      <c r="BH17" s="34">
        <v>33.3782</v>
      </c>
      <c r="BI17" s="34">
        <f t="shared" si="3"/>
        <v>248.54630000000003</v>
      </c>
      <c r="BJ17" s="34">
        <v>0.2879</v>
      </c>
      <c r="BK17" s="34">
        <v>0</v>
      </c>
      <c r="BL17" s="34">
        <v>0</v>
      </c>
      <c r="BM17" s="34">
        <v>24.5527</v>
      </c>
      <c r="BN17" s="34">
        <v>117.7196</v>
      </c>
      <c r="BO17" s="34">
        <f t="shared" si="4"/>
        <v>142.2723</v>
      </c>
      <c r="BP17" s="34">
        <v>0</v>
      </c>
      <c r="BQ17" s="34">
        <v>0.9819</v>
      </c>
      <c r="BR17" s="34">
        <v>216.0599</v>
      </c>
      <c r="BS17" s="34">
        <v>4.1379</v>
      </c>
      <c r="BT17" s="34">
        <v>471.2472</v>
      </c>
      <c r="BU17" s="34">
        <f t="shared" si="5"/>
        <v>475.3851</v>
      </c>
      <c r="BV17" s="34">
        <v>4.1543</v>
      </c>
      <c r="BW17" s="34">
        <v>2.1022</v>
      </c>
      <c r="BX17" s="34">
        <v>1593.5252</v>
      </c>
      <c r="BY17" s="35">
        <f t="shared" si="6"/>
        <v>32050.6939</v>
      </c>
    </row>
    <row r="18" spans="2:77" ht="12" customHeight="1">
      <c r="B18" s="8"/>
      <c r="C18" s="17" t="s">
        <v>163</v>
      </c>
      <c r="D18" s="33">
        <v>0</v>
      </c>
      <c r="E18" s="33">
        <v>0</v>
      </c>
      <c r="F18" s="33">
        <v>15.5751</v>
      </c>
      <c r="G18" s="33">
        <v>0</v>
      </c>
      <c r="H18" s="33">
        <v>0</v>
      </c>
      <c r="I18" s="33">
        <v>0</v>
      </c>
      <c r="J18" s="33">
        <v>0</v>
      </c>
      <c r="K18" s="34">
        <f t="shared" si="0"/>
        <v>0</v>
      </c>
      <c r="L18" s="33">
        <v>31.965</v>
      </c>
      <c r="M18" s="33">
        <v>0</v>
      </c>
      <c r="N18" s="33">
        <v>0</v>
      </c>
      <c r="O18" s="34">
        <v>398.2498</v>
      </c>
      <c r="P18" s="33">
        <v>3537.5613</v>
      </c>
      <c r="Q18" s="33">
        <v>0</v>
      </c>
      <c r="R18" s="33">
        <v>0</v>
      </c>
      <c r="S18" s="33">
        <v>0.1137</v>
      </c>
      <c r="T18" s="33">
        <v>3.9517</v>
      </c>
      <c r="U18" s="33">
        <v>0.0553</v>
      </c>
      <c r="V18" s="33">
        <v>0</v>
      </c>
      <c r="W18" s="33">
        <v>39.3413</v>
      </c>
      <c r="X18" s="33">
        <v>3.5145</v>
      </c>
      <c r="Y18" s="33">
        <v>0</v>
      </c>
      <c r="Z18" s="33">
        <v>0.1244</v>
      </c>
      <c r="AA18" s="33">
        <v>0</v>
      </c>
      <c r="AB18" s="33">
        <v>1.687</v>
      </c>
      <c r="AC18" s="33">
        <v>50.2335</v>
      </c>
      <c r="AD18" s="33">
        <v>0.4735</v>
      </c>
      <c r="AE18" s="33">
        <v>0</v>
      </c>
      <c r="AF18" s="33">
        <v>1.2756</v>
      </c>
      <c r="AG18" s="33">
        <v>3.5145</v>
      </c>
      <c r="AH18" s="33">
        <v>1289.6165</v>
      </c>
      <c r="AI18" s="33">
        <v>116.401</v>
      </c>
      <c r="AJ18" s="33">
        <v>15.2295</v>
      </c>
      <c r="AK18" s="33">
        <f t="shared" si="1"/>
        <v>5461.343100000001</v>
      </c>
      <c r="AL18" s="34">
        <v>282.6769</v>
      </c>
      <c r="AM18" s="34">
        <v>687.9976</v>
      </c>
      <c r="AN18" s="34">
        <v>2420.4243</v>
      </c>
      <c r="AO18" s="34">
        <v>0</v>
      </c>
      <c r="AP18" s="34">
        <v>0</v>
      </c>
      <c r="AQ18" s="34">
        <v>0</v>
      </c>
      <c r="AR18" s="34">
        <v>0.0027</v>
      </c>
      <c r="AS18" s="34">
        <v>0</v>
      </c>
      <c r="AT18" s="34">
        <v>10.3173</v>
      </c>
      <c r="AU18" s="34">
        <v>0</v>
      </c>
      <c r="AV18" s="34">
        <v>1.0032</v>
      </c>
      <c r="AW18" s="34">
        <v>0</v>
      </c>
      <c r="AX18" s="34">
        <v>0.7775</v>
      </c>
      <c r="AY18" s="34">
        <v>33.5831</v>
      </c>
      <c r="AZ18" s="34">
        <v>0.2343</v>
      </c>
      <c r="BA18" s="34">
        <v>29.6257</v>
      </c>
      <c r="BB18" s="34">
        <f t="shared" si="2"/>
        <v>3466.6426000000006</v>
      </c>
      <c r="BC18" s="34">
        <v>749.0885</v>
      </c>
      <c r="BD18" s="34">
        <v>1610.5596</v>
      </c>
      <c r="BE18" s="34">
        <v>10.0907</v>
      </c>
      <c r="BF18" s="34">
        <v>265.1463</v>
      </c>
      <c r="BG18" s="34">
        <v>42.7069</v>
      </c>
      <c r="BH18" s="34">
        <v>419.0107</v>
      </c>
      <c r="BI18" s="34">
        <f t="shared" si="3"/>
        <v>3096.6027</v>
      </c>
      <c r="BJ18" s="34">
        <v>0.4976</v>
      </c>
      <c r="BK18" s="34">
        <v>0.0778</v>
      </c>
      <c r="BL18" s="34">
        <v>0</v>
      </c>
      <c r="BM18" s="34">
        <v>63.3838</v>
      </c>
      <c r="BN18" s="34">
        <v>32.1432</v>
      </c>
      <c r="BO18" s="34">
        <f t="shared" si="4"/>
        <v>95.527</v>
      </c>
      <c r="BP18" s="34">
        <v>0.0202</v>
      </c>
      <c r="BQ18" s="34">
        <v>0.0713</v>
      </c>
      <c r="BR18" s="34">
        <v>24.2035</v>
      </c>
      <c r="BS18" s="34">
        <v>0.8098</v>
      </c>
      <c r="BT18" s="34">
        <v>702.099</v>
      </c>
      <c r="BU18" s="34">
        <f t="shared" si="5"/>
        <v>702.9088</v>
      </c>
      <c r="BV18" s="34">
        <v>2.7753</v>
      </c>
      <c r="BW18" s="34">
        <v>55.7207</v>
      </c>
      <c r="BX18" s="34">
        <v>28.1938</v>
      </c>
      <c r="BY18" s="35">
        <f t="shared" si="6"/>
        <v>12982.124499999998</v>
      </c>
    </row>
    <row r="19" spans="2:77" ht="12" customHeight="1">
      <c r="B19" s="8"/>
      <c r="C19" s="17" t="s">
        <v>164</v>
      </c>
      <c r="D19" s="33">
        <v>2045.7029</v>
      </c>
      <c r="E19" s="33">
        <v>1233.3867</v>
      </c>
      <c r="F19" s="33">
        <v>340.4941</v>
      </c>
      <c r="G19" s="33">
        <v>0</v>
      </c>
      <c r="H19" s="33">
        <v>0</v>
      </c>
      <c r="I19" s="33">
        <v>0</v>
      </c>
      <c r="J19" s="33">
        <v>0</v>
      </c>
      <c r="K19" s="34">
        <f t="shared" si="0"/>
        <v>0</v>
      </c>
      <c r="L19" s="33">
        <v>84895.9914</v>
      </c>
      <c r="M19" s="33">
        <v>1.4487</v>
      </c>
      <c r="N19" s="33">
        <v>68.1074</v>
      </c>
      <c r="O19" s="34">
        <v>0</v>
      </c>
      <c r="P19" s="33">
        <v>214.202</v>
      </c>
      <c r="Q19" s="33">
        <v>83861.3994</v>
      </c>
      <c r="R19" s="33">
        <v>5542.3485</v>
      </c>
      <c r="S19" s="33">
        <v>21341.2765</v>
      </c>
      <c r="T19" s="33">
        <v>56.354</v>
      </c>
      <c r="U19" s="33">
        <v>539.182</v>
      </c>
      <c r="V19" s="33">
        <v>0</v>
      </c>
      <c r="W19" s="33">
        <v>62.9075</v>
      </c>
      <c r="X19" s="33">
        <v>0</v>
      </c>
      <c r="Y19" s="33">
        <v>0</v>
      </c>
      <c r="Z19" s="33">
        <v>213.4291</v>
      </c>
      <c r="AA19" s="33">
        <v>901.3292</v>
      </c>
      <c r="AB19" s="33">
        <v>1136.2217</v>
      </c>
      <c r="AC19" s="33">
        <v>194.3127</v>
      </c>
      <c r="AD19" s="33">
        <v>164.9497</v>
      </c>
      <c r="AE19" s="33">
        <v>514.1313</v>
      </c>
      <c r="AF19" s="33">
        <v>1.9117</v>
      </c>
      <c r="AG19" s="33">
        <v>0</v>
      </c>
      <c r="AH19" s="33">
        <v>5975.582</v>
      </c>
      <c r="AI19" s="33">
        <v>0</v>
      </c>
      <c r="AJ19" s="33">
        <v>264.6791</v>
      </c>
      <c r="AK19" s="33">
        <f t="shared" si="1"/>
        <v>121053.77249999996</v>
      </c>
      <c r="AL19" s="34">
        <v>1965.4828</v>
      </c>
      <c r="AM19" s="34">
        <v>0</v>
      </c>
      <c r="AN19" s="34">
        <v>0</v>
      </c>
      <c r="AO19" s="34">
        <v>37.9058</v>
      </c>
      <c r="AP19" s="34">
        <v>1.9417</v>
      </c>
      <c r="AQ19" s="34">
        <v>56917.5776</v>
      </c>
      <c r="AR19" s="34">
        <v>0</v>
      </c>
      <c r="AS19" s="34">
        <v>5702.5196</v>
      </c>
      <c r="AT19" s="34">
        <v>0</v>
      </c>
      <c r="AU19" s="34">
        <v>0</v>
      </c>
      <c r="AV19" s="34">
        <v>51.7192</v>
      </c>
      <c r="AW19" s="34">
        <v>0</v>
      </c>
      <c r="AX19" s="34">
        <v>0</v>
      </c>
      <c r="AY19" s="34">
        <v>2776.5279</v>
      </c>
      <c r="AZ19" s="34">
        <v>14.9941</v>
      </c>
      <c r="BA19" s="34">
        <v>4209.1312</v>
      </c>
      <c r="BB19" s="34">
        <f t="shared" si="2"/>
        <v>71677.7999</v>
      </c>
      <c r="BC19" s="34">
        <v>3518.0616</v>
      </c>
      <c r="BD19" s="34">
        <v>0</v>
      </c>
      <c r="BE19" s="34">
        <v>0.3698</v>
      </c>
      <c r="BF19" s="34">
        <v>0</v>
      </c>
      <c r="BG19" s="34">
        <v>737.7967</v>
      </c>
      <c r="BH19" s="34">
        <v>3031.8911</v>
      </c>
      <c r="BI19" s="34">
        <f t="shared" si="3"/>
        <v>7288.1192</v>
      </c>
      <c r="BJ19" s="34">
        <v>0.9337</v>
      </c>
      <c r="BK19" s="34">
        <v>1.4364</v>
      </c>
      <c r="BL19" s="34">
        <v>0</v>
      </c>
      <c r="BM19" s="34">
        <v>0</v>
      </c>
      <c r="BN19" s="34">
        <v>106.495</v>
      </c>
      <c r="BO19" s="34">
        <f t="shared" si="4"/>
        <v>106.495</v>
      </c>
      <c r="BP19" s="34">
        <v>0</v>
      </c>
      <c r="BQ19" s="34">
        <v>3.7009</v>
      </c>
      <c r="BR19" s="34">
        <v>0</v>
      </c>
      <c r="BS19" s="34">
        <v>299.2388</v>
      </c>
      <c r="BT19" s="34">
        <v>1936.4691</v>
      </c>
      <c r="BU19" s="34">
        <f t="shared" si="5"/>
        <v>2235.7079</v>
      </c>
      <c r="BV19" s="34">
        <v>0.0914</v>
      </c>
      <c r="BW19" s="34">
        <v>197.3389</v>
      </c>
      <c r="BX19" s="34">
        <v>0</v>
      </c>
      <c r="BY19" s="35">
        <f t="shared" si="6"/>
        <v>291080.9708999999</v>
      </c>
    </row>
    <row r="20" spans="2:77" ht="12" customHeight="1">
      <c r="B20" s="8" t="s">
        <v>3</v>
      </c>
      <c r="C20" s="17" t="s">
        <v>165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4">
        <f t="shared" si="0"/>
        <v>0</v>
      </c>
      <c r="L20" s="33">
        <v>6502.6357</v>
      </c>
      <c r="M20" s="33">
        <v>12.6856</v>
      </c>
      <c r="N20" s="33">
        <v>11.6355</v>
      </c>
      <c r="O20" s="34">
        <v>43.3951</v>
      </c>
      <c r="P20" s="33">
        <v>0</v>
      </c>
      <c r="Q20" s="33">
        <v>1889.5886</v>
      </c>
      <c r="R20" s="33">
        <v>11056.0314</v>
      </c>
      <c r="S20" s="33">
        <v>75.3619</v>
      </c>
      <c r="T20" s="33">
        <v>17.8598</v>
      </c>
      <c r="U20" s="33">
        <v>71.8736</v>
      </c>
      <c r="V20" s="33">
        <v>35.4813</v>
      </c>
      <c r="W20" s="33">
        <v>749.0112</v>
      </c>
      <c r="X20" s="33">
        <v>0</v>
      </c>
      <c r="Y20" s="33">
        <v>0</v>
      </c>
      <c r="Z20" s="33">
        <v>17.8286</v>
      </c>
      <c r="AA20" s="33">
        <v>7.2066</v>
      </c>
      <c r="AB20" s="33">
        <v>3.7856</v>
      </c>
      <c r="AC20" s="33">
        <v>1419.7547</v>
      </c>
      <c r="AD20" s="33">
        <v>46.7547</v>
      </c>
      <c r="AE20" s="33">
        <v>704.9735</v>
      </c>
      <c r="AF20" s="33">
        <v>9.2538</v>
      </c>
      <c r="AG20" s="33">
        <v>16.3178</v>
      </c>
      <c r="AH20" s="33">
        <v>303.1891</v>
      </c>
      <c r="AI20" s="33">
        <v>0.8687</v>
      </c>
      <c r="AJ20" s="33">
        <v>485.9507</v>
      </c>
      <c r="AK20" s="33">
        <f t="shared" si="1"/>
        <v>16978.807800000002</v>
      </c>
      <c r="AL20" s="34">
        <v>3252.5772</v>
      </c>
      <c r="AM20" s="34">
        <v>0.9214</v>
      </c>
      <c r="AN20" s="34">
        <v>0</v>
      </c>
      <c r="AO20" s="34">
        <v>0</v>
      </c>
      <c r="AP20" s="34">
        <v>6.0505</v>
      </c>
      <c r="AQ20" s="34">
        <v>1172.8524</v>
      </c>
      <c r="AR20" s="34">
        <v>1.1551</v>
      </c>
      <c r="AS20" s="34">
        <v>932.8859</v>
      </c>
      <c r="AT20" s="34">
        <v>8.9029</v>
      </c>
      <c r="AU20" s="34">
        <v>229.2568</v>
      </c>
      <c r="AV20" s="34">
        <v>0</v>
      </c>
      <c r="AW20" s="34">
        <v>3.9904</v>
      </c>
      <c r="AX20" s="34">
        <v>259.5254</v>
      </c>
      <c r="AY20" s="34">
        <v>15283.9621</v>
      </c>
      <c r="AZ20" s="34">
        <v>0.3388</v>
      </c>
      <c r="BA20" s="34">
        <v>1207.1403</v>
      </c>
      <c r="BB20" s="34">
        <f t="shared" si="2"/>
        <v>22359.5592</v>
      </c>
      <c r="BC20" s="34">
        <v>791.6165</v>
      </c>
      <c r="BD20" s="34">
        <v>81.8154</v>
      </c>
      <c r="BE20" s="34">
        <v>0.11</v>
      </c>
      <c r="BF20" s="34">
        <v>1.7242</v>
      </c>
      <c r="BG20" s="34">
        <v>7861.9631</v>
      </c>
      <c r="BH20" s="34">
        <v>297.8519</v>
      </c>
      <c r="BI20" s="34">
        <f t="shared" si="3"/>
        <v>9035.0811</v>
      </c>
      <c r="BJ20" s="34">
        <v>4.4959</v>
      </c>
      <c r="BK20" s="34">
        <v>79.6543</v>
      </c>
      <c r="BL20" s="34">
        <v>15.2774</v>
      </c>
      <c r="BM20" s="34">
        <v>0.3261</v>
      </c>
      <c r="BN20" s="34">
        <v>0.1683</v>
      </c>
      <c r="BO20" s="34">
        <f t="shared" si="4"/>
        <v>0.4944</v>
      </c>
      <c r="BP20" s="34">
        <v>72.8083</v>
      </c>
      <c r="BQ20" s="34">
        <v>97.2017</v>
      </c>
      <c r="BR20" s="34">
        <v>38.5416</v>
      </c>
      <c r="BS20" s="34">
        <v>21.767</v>
      </c>
      <c r="BT20" s="34">
        <v>228.2684</v>
      </c>
      <c r="BU20" s="34">
        <f t="shared" si="5"/>
        <v>250.0354</v>
      </c>
      <c r="BV20" s="34">
        <v>1.0996</v>
      </c>
      <c r="BW20" s="34">
        <v>415.295</v>
      </c>
      <c r="BX20" s="34">
        <v>13.2038</v>
      </c>
      <c r="BY20" s="35">
        <f t="shared" si="6"/>
        <v>55864.191199999994</v>
      </c>
    </row>
    <row r="21" spans="2:77" ht="12" customHeight="1">
      <c r="B21" s="8"/>
      <c r="C21" s="17" t="s">
        <v>166</v>
      </c>
      <c r="D21" s="33">
        <v>4130.3997</v>
      </c>
      <c r="E21" s="33">
        <v>0</v>
      </c>
      <c r="F21" s="33">
        <v>75.2671</v>
      </c>
      <c r="G21" s="33">
        <v>27.6282</v>
      </c>
      <c r="H21" s="33">
        <v>0</v>
      </c>
      <c r="I21" s="33">
        <v>0</v>
      </c>
      <c r="J21" s="33">
        <v>101.8195</v>
      </c>
      <c r="K21" s="34">
        <f t="shared" si="0"/>
        <v>129.4477</v>
      </c>
      <c r="L21" s="33">
        <v>1286.9324</v>
      </c>
      <c r="M21" s="33">
        <v>22272.2985</v>
      </c>
      <c r="N21" s="33">
        <v>12708.4487</v>
      </c>
      <c r="O21" s="34">
        <v>1498.7852</v>
      </c>
      <c r="P21" s="33">
        <v>1464.8911</v>
      </c>
      <c r="Q21" s="33">
        <v>477.448</v>
      </c>
      <c r="R21" s="33">
        <v>920.1599</v>
      </c>
      <c r="S21" s="33">
        <v>230955.069</v>
      </c>
      <c r="T21" s="33">
        <v>83801.4614</v>
      </c>
      <c r="U21" s="33">
        <v>9675.3644</v>
      </c>
      <c r="V21" s="33">
        <v>347.4482</v>
      </c>
      <c r="W21" s="33">
        <v>6192.7687</v>
      </c>
      <c r="X21" s="33">
        <v>236.1943</v>
      </c>
      <c r="Y21" s="33">
        <v>52.5224</v>
      </c>
      <c r="Z21" s="33">
        <v>4151.0171</v>
      </c>
      <c r="AA21" s="33">
        <v>563.3694</v>
      </c>
      <c r="AB21" s="33">
        <v>1267.5469</v>
      </c>
      <c r="AC21" s="33">
        <v>4417.8057</v>
      </c>
      <c r="AD21" s="33">
        <v>1282.1644</v>
      </c>
      <c r="AE21" s="33">
        <v>4119.3905</v>
      </c>
      <c r="AF21" s="33">
        <v>1239.3765</v>
      </c>
      <c r="AG21" s="33">
        <v>7521.5213</v>
      </c>
      <c r="AH21" s="33">
        <v>4252.4896</v>
      </c>
      <c r="AI21" s="33">
        <v>1024.2425</v>
      </c>
      <c r="AJ21" s="33">
        <v>7420.6103</v>
      </c>
      <c r="AK21" s="33">
        <f t="shared" si="1"/>
        <v>407862.3940000001</v>
      </c>
      <c r="AL21" s="34">
        <v>1675.9982</v>
      </c>
      <c r="AM21" s="34">
        <v>262.3248</v>
      </c>
      <c r="AN21" s="34">
        <v>527.978</v>
      </c>
      <c r="AO21" s="34">
        <v>2431.8004</v>
      </c>
      <c r="AP21" s="34">
        <v>483.4428</v>
      </c>
      <c r="AQ21" s="34">
        <v>21.5359</v>
      </c>
      <c r="AR21" s="34">
        <v>196.2061</v>
      </c>
      <c r="AS21" s="34">
        <v>0.4182</v>
      </c>
      <c r="AT21" s="34">
        <v>5762.37</v>
      </c>
      <c r="AU21" s="34">
        <v>27.2957</v>
      </c>
      <c r="AV21" s="34">
        <v>210.9514</v>
      </c>
      <c r="AW21" s="34">
        <v>95.1393</v>
      </c>
      <c r="AX21" s="34">
        <v>56.1069</v>
      </c>
      <c r="AY21" s="34">
        <v>103.5326</v>
      </c>
      <c r="AZ21" s="34">
        <v>414.4871</v>
      </c>
      <c r="BA21" s="34">
        <v>85350.2231</v>
      </c>
      <c r="BB21" s="34">
        <f t="shared" si="2"/>
        <v>97619.8105</v>
      </c>
      <c r="BC21" s="34">
        <v>1991.8653</v>
      </c>
      <c r="BD21" s="34">
        <v>23.8915</v>
      </c>
      <c r="BE21" s="34">
        <v>467.6221</v>
      </c>
      <c r="BF21" s="34">
        <v>0</v>
      </c>
      <c r="BG21" s="34">
        <v>307.9734</v>
      </c>
      <c r="BH21" s="34">
        <v>2497.7083</v>
      </c>
      <c r="BI21" s="34">
        <f t="shared" si="3"/>
        <v>5289.060599999999</v>
      </c>
      <c r="BJ21" s="34">
        <v>69.3923</v>
      </c>
      <c r="BK21" s="34">
        <v>203.9223</v>
      </c>
      <c r="BL21" s="34">
        <v>21.1148</v>
      </c>
      <c r="BM21" s="34">
        <v>648.5245</v>
      </c>
      <c r="BN21" s="34">
        <v>344.9536</v>
      </c>
      <c r="BO21" s="34">
        <f t="shared" si="4"/>
        <v>993.4781</v>
      </c>
      <c r="BP21" s="34">
        <v>4121.4694</v>
      </c>
      <c r="BQ21" s="34">
        <v>60.3599</v>
      </c>
      <c r="BR21" s="34">
        <v>182.4873</v>
      </c>
      <c r="BS21" s="34">
        <v>2595.8247</v>
      </c>
      <c r="BT21" s="34">
        <v>2468.2474</v>
      </c>
      <c r="BU21" s="34">
        <f t="shared" si="5"/>
        <v>5064.0721</v>
      </c>
      <c r="BV21" s="34">
        <v>754.3688</v>
      </c>
      <c r="BW21" s="34">
        <v>11.0057</v>
      </c>
      <c r="BX21" s="34">
        <v>3891.6703</v>
      </c>
      <c r="BY21" s="35">
        <f t="shared" si="6"/>
        <v>531766.6530000002</v>
      </c>
    </row>
    <row r="22" spans="2:77" ht="12" customHeight="1">
      <c r="B22" s="8"/>
      <c r="C22" s="17" t="s">
        <v>167</v>
      </c>
      <c r="D22" s="33">
        <v>12.0114</v>
      </c>
      <c r="E22" s="33">
        <v>0</v>
      </c>
      <c r="F22" s="33">
        <v>3.367</v>
      </c>
      <c r="G22" s="33">
        <v>6.5825</v>
      </c>
      <c r="H22" s="33">
        <v>0</v>
      </c>
      <c r="I22" s="33">
        <v>0.1818</v>
      </c>
      <c r="J22" s="33">
        <v>0</v>
      </c>
      <c r="K22" s="34">
        <f t="shared" si="0"/>
        <v>6.7642999999999995</v>
      </c>
      <c r="L22" s="33">
        <v>428.7441</v>
      </c>
      <c r="M22" s="33">
        <v>5438.0991</v>
      </c>
      <c r="N22" s="33">
        <v>787.6516</v>
      </c>
      <c r="O22" s="34">
        <v>295.6836</v>
      </c>
      <c r="P22" s="33">
        <v>190.8193</v>
      </c>
      <c r="Q22" s="33">
        <v>705.5644</v>
      </c>
      <c r="R22" s="33">
        <v>53.7317</v>
      </c>
      <c r="S22" s="33">
        <v>432.4651</v>
      </c>
      <c r="T22" s="33">
        <v>53713.9653</v>
      </c>
      <c r="U22" s="33">
        <v>681.5087</v>
      </c>
      <c r="V22" s="33">
        <v>0.1774</v>
      </c>
      <c r="W22" s="33">
        <v>814.057</v>
      </c>
      <c r="X22" s="33">
        <v>10.9714</v>
      </c>
      <c r="Y22" s="33">
        <v>11.2524</v>
      </c>
      <c r="Z22" s="33">
        <v>55.5545</v>
      </c>
      <c r="AA22" s="33">
        <v>5.8835</v>
      </c>
      <c r="AB22" s="33">
        <v>10.1118</v>
      </c>
      <c r="AC22" s="33">
        <v>1402.5632</v>
      </c>
      <c r="AD22" s="33">
        <v>88.5403</v>
      </c>
      <c r="AE22" s="33">
        <v>319.0538</v>
      </c>
      <c r="AF22" s="33">
        <v>386.7717</v>
      </c>
      <c r="AG22" s="33">
        <v>148.1379</v>
      </c>
      <c r="AH22" s="33">
        <v>737.6725</v>
      </c>
      <c r="AI22" s="33">
        <v>190.5031</v>
      </c>
      <c r="AJ22" s="33">
        <v>3721.9335</v>
      </c>
      <c r="AK22" s="33">
        <f t="shared" si="1"/>
        <v>70202.6728</v>
      </c>
      <c r="AL22" s="34">
        <v>1048.4591</v>
      </c>
      <c r="AM22" s="34">
        <v>144.1182</v>
      </c>
      <c r="AN22" s="34">
        <v>61.3221</v>
      </c>
      <c r="AO22" s="34">
        <v>72.3934</v>
      </c>
      <c r="AP22" s="34">
        <v>31.4751</v>
      </c>
      <c r="AQ22" s="34">
        <v>385.202</v>
      </c>
      <c r="AR22" s="34">
        <v>7.344</v>
      </c>
      <c r="AS22" s="34">
        <v>1.4071</v>
      </c>
      <c r="AT22" s="34">
        <v>2237.6735</v>
      </c>
      <c r="AU22" s="34">
        <v>15.1019</v>
      </c>
      <c r="AV22" s="34">
        <v>149.5326</v>
      </c>
      <c r="AW22" s="34">
        <v>10.6363</v>
      </c>
      <c r="AX22" s="34">
        <v>0.0242</v>
      </c>
      <c r="AY22" s="34">
        <v>61.9679</v>
      </c>
      <c r="AZ22" s="34">
        <v>188.3444</v>
      </c>
      <c r="BA22" s="34">
        <v>6892.2262</v>
      </c>
      <c r="BB22" s="34">
        <f t="shared" si="2"/>
        <v>11307.228</v>
      </c>
      <c r="BC22" s="34">
        <v>3672.903</v>
      </c>
      <c r="BD22" s="34">
        <v>154.9196</v>
      </c>
      <c r="BE22" s="34">
        <v>188.8507</v>
      </c>
      <c r="BF22" s="34">
        <v>101.4906</v>
      </c>
      <c r="BG22" s="34">
        <v>216.4304</v>
      </c>
      <c r="BH22" s="34">
        <v>15775.0017</v>
      </c>
      <c r="BI22" s="34">
        <f t="shared" si="3"/>
        <v>20109.596</v>
      </c>
      <c r="BJ22" s="34">
        <v>112.2742</v>
      </c>
      <c r="BK22" s="34">
        <v>897.0494</v>
      </c>
      <c r="BL22" s="34">
        <v>47.8775</v>
      </c>
      <c r="BM22" s="34">
        <v>278.6625</v>
      </c>
      <c r="BN22" s="34">
        <v>11.1308</v>
      </c>
      <c r="BO22" s="34">
        <f t="shared" si="4"/>
        <v>289.79330000000004</v>
      </c>
      <c r="BP22" s="34">
        <v>5560.3925</v>
      </c>
      <c r="BQ22" s="34">
        <v>465.4256</v>
      </c>
      <c r="BR22" s="34">
        <v>693.8591</v>
      </c>
      <c r="BS22" s="34">
        <v>458.6758</v>
      </c>
      <c r="BT22" s="34">
        <v>13723.3979</v>
      </c>
      <c r="BU22" s="34">
        <f t="shared" si="5"/>
        <v>14182.0737</v>
      </c>
      <c r="BV22" s="34">
        <v>3373.9806</v>
      </c>
      <c r="BW22" s="34">
        <v>336.3282</v>
      </c>
      <c r="BX22" s="34">
        <v>128.1451</v>
      </c>
      <c r="BY22" s="35">
        <f t="shared" si="6"/>
        <v>128157.5828</v>
      </c>
    </row>
    <row r="23" spans="2:77" ht="12" customHeight="1">
      <c r="B23" s="8"/>
      <c r="C23" s="17" t="s">
        <v>198</v>
      </c>
      <c r="D23" s="33">
        <v>4511.2575</v>
      </c>
      <c r="E23" s="33">
        <v>28.5587</v>
      </c>
      <c r="F23" s="33">
        <v>264.75</v>
      </c>
      <c r="G23" s="33">
        <v>85.4549</v>
      </c>
      <c r="H23" s="33">
        <v>91.224</v>
      </c>
      <c r="I23" s="33">
        <v>1216.1945</v>
      </c>
      <c r="J23" s="33">
        <v>2422.4387</v>
      </c>
      <c r="K23" s="34">
        <f t="shared" si="0"/>
        <v>3815.3121</v>
      </c>
      <c r="L23" s="33">
        <v>5958.3988</v>
      </c>
      <c r="M23" s="33">
        <v>18665.6611</v>
      </c>
      <c r="N23" s="33">
        <v>2300.8211</v>
      </c>
      <c r="O23" s="34">
        <v>9281.312</v>
      </c>
      <c r="P23" s="33">
        <v>129.0423</v>
      </c>
      <c r="Q23" s="33">
        <v>2973.6891</v>
      </c>
      <c r="R23" s="33">
        <v>353.7172</v>
      </c>
      <c r="S23" s="33">
        <v>17170.5032</v>
      </c>
      <c r="T23" s="33">
        <v>14530.6374</v>
      </c>
      <c r="U23" s="33">
        <v>596674.0334</v>
      </c>
      <c r="V23" s="33">
        <v>26102.0593</v>
      </c>
      <c r="W23" s="33">
        <v>92124.82</v>
      </c>
      <c r="X23" s="33">
        <v>18716.3857</v>
      </c>
      <c r="Y23" s="33">
        <v>247.2179</v>
      </c>
      <c r="Z23" s="33">
        <v>71556.7974</v>
      </c>
      <c r="AA23" s="33">
        <v>8580.6704</v>
      </c>
      <c r="AB23" s="33">
        <v>29128.471</v>
      </c>
      <c r="AC23" s="33">
        <v>3907.9701</v>
      </c>
      <c r="AD23" s="33">
        <v>2178.8066</v>
      </c>
      <c r="AE23" s="33">
        <v>4559.5408</v>
      </c>
      <c r="AF23" s="33">
        <v>859.6737</v>
      </c>
      <c r="AG23" s="33">
        <v>8210.8028</v>
      </c>
      <c r="AH23" s="33">
        <v>30665.0029</v>
      </c>
      <c r="AI23" s="33">
        <v>1073.4504</v>
      </c>
      <c r="AJ23" s="33">
        <v>11238.2908</v>
      </c>
      <c r="AK23" s="33">
        <f t="shared" si="1"/>
        <v>971229.3765999998</v>
      </c>
      <c r="AL23" s="34">
        <v>13639.5828</v>
      </c>
      <c r="AM23" s="34">
        <v>61.5771</v>
      </c>
      <c r="AN23" s="34">
        <v>4290.4613</v>
      </c>
      <c r="AO23" s="34">
        <v>24.0019</v>
      </c>
      <c r="AP23" s="34">
        <v>6732.2328</v>
      </c>
      <c r="AQ23" s="34">
        <v>1915.2519</v>
      </c>
      <c r="AR23" s="34">
        <v>26123.1514</v>
      </c>
      <c r="AS23" s="34">
        <v>252.745</v>
      </c>
      <c r="AT23" s="34">
        <v>90.1143</v>
      </c>
      <c r="AU23" s="34">
        <v>41.4306</v>
      </c>
      <c r="AV23" s="34">
        <v>550.6511</v>
      </c>
      <c r="AW23" s="34">
        <v>12.4072</v>
      </c>
      <c r="AX23" s="34">
        <v>40.8</v>
      </c>
      <c r="AY23" s="34">
        <v>8.9327</v>
      </c>
      <c r="AZ23" s="34">
        <v>12435.871</v>
      </c>
      <c r="BA23" s="34">
        <v>8469.1356</v>
      </c>
      <c r="BB23" s="34">
        <f t="shared" si="2"/>
        <v>74688.34670000001</v>
      </c>
      <c r="BC23" s="34">
        <v>1205.257</v>
      </c>
      <c r="BD23" s="34">
        <v>0.0081</v>
      </c>
      <c r="BE23" s="34">
        <v>14.6745</v>
      </c>
      <c r="BF23" s="34">
        <v>3.4409</v>
      </c>
      <c r="BG23" s="34">
        <v>2.367</v>
      </c>
      <c r="BH23" s="34">
        <v>7035.6416</v>
      </c>
      <c r="BI23" s="34">
        <f t="shared" si="3"/>
        <v>8261.3891</v>
      </c>
      <c r="BJ23" s="34">
        <v>8.4565</v>
      </c>
      <c r="BK23" s="34">
        <v>0</v>
      </c>
      <c r="BL23" s="34">
        <v>0</v>
      </c>
      <c r="BM23" s="34">
        <v>386.9247</v>
      </c>
      <c r="BN23" s="34">
        <v>2189.6213</v>
      </c>
      <c r="BO23" s="34">
        <f t="shared" si="4"/>
        <v>2576.546</v>
      </c>
      <c r="BP23" s="34">
        <v>5.8498</v>
      </c>
      <c r="BQ23" s="34">
        <v>9056.9171</v>
      </c>
      <c r="BR23" s="34">
        <v>450.3109</v>
      </c>
      <c r="BS23" s="34">
        <v>14678.8609</v>
      </c>
      <c r="BT23" s="34">
        <v>8673.8506</v>
      </c>
      <c r="BU23" s="34">
        <f t="shared" si="5"/>
        <v>23352.711499999998</v>
      </c>
      <c r="BV23" s="34">
        <v>1719.2882</v>
      </c>
      <c r="BW23" s="34">
        <v>90.1161</v>
      </c>
      <c r="BX23" s="34">
        <v>116695.3115</v>
      </c>
      <c r="BY23" s="35">
        <f t="shared" si="6"/>
        <v>1222712.8971</v>
      </c>
    </row>
    <row r="24" spans="2:77" ht="12" customHeight="1">
      <c r="B24" s="8"/>
      <c r="C24" s="17" t="s">
        <v>168</v>
      </c>
      <c r="D24" s="33">
        <v>1460.3861</v>
      </c>
      <c r="E24" s="33">
        <v>3.7932</v>
      </c>
      <c r="F24" s="33">
        <v>1114.8724</v>
      </c>
      <c r="G24" s="33">
        <v>1484.6578</v>
      </c>
      <c r="H24" s="33">
        <v>0</v>
      </c>
      <c r="I24" s="33">
        <v>0</v>
      </c>
      <c r="J24" s="33">
        <v>319.8577</v>
      </c>
      <c r="K24" s="34">
        <f t="shared" si="0"/>
        <v>1804.5155</v>
      </c>
      <c r="L24" s="33">
        <v>357440.3699</v>
      </c>
      <c r="M24" s="33">
        <v>7541.0469</v>
      </c>
      <c r="N24" s="33">
        <v>140.2833</v>
      </c>
      <c r="O24" s="34">
        <v>14128.7056</v>
      </c>
      <c r="P24" s="33">
        <v>221.4041</v>
      </c>
      <c r="Q24" s="33">
        <v>345.9465</v>
      </c>
      <c r="R24" s="33">
        <v>0</v>
      </c>
      <c r="S24" s="33">
        <v>13640.8496</v>
      </c>
      <c r="T24" s="33">
        <v>16.2833</v>
      </c>
      <c r="U24" s="33">
        <v>94359.5876</v>
      </c>
      <c r="V24" s="33">
        <v>881105.4227</v>
      </c>
      <c r="W24" s="33">
        <v>250.1052</v>
      </c>
      <c r="X24" s="33">
        <v>4262.2761</v>
      </c>
      <c r="Y24" s="33">
        <v>0</v>
      </c>
      <c r="Z24" s="33">
        <v>22166.6541</v>
      </c>
      <c r="AA24" s="33">
        <v>48433.9903</v>
      </c>
      <c r="AB24" s="33">
        <v>2847.9306</v>
      </c>
      <c r="AC24" s="33">
        <v>484.9127</v>
      </c>
      <c r="AD24" s="33">
        <v>1482.7744</v>
      </c>
      <c r="AE24" s="33">
        <v>6479.1887</v>
      </c>
      <c r="AF24" s="33">
        <v>48.6</v>
      </c>
      <c r="AG24" s="33">
        <v>40.2186</v>
      </c>
      <c r="AH24" s="33">
        <v>3073.8282</v>
      </c>
      <c r="AI24" s="33">
        <v>27.402</v>
      </c>
      <c r="AJ24" s="33">
        <v>10647.5985</v>
      </c>
      <c r="AK24" s="33">
        <f t="shared" si="1"/>
        <v>1111745.0090000005</v>
      </c>
      <c r="AL24" s="34">
        <v>58333.2901</v>
      </c>
      <c r="AM24" s="34">
        <v>0</v>
      </c>
      <c r="AN24" s="34">
        <v>0</v>
      </c>
      <c r="AO24" s="34">
        <v>131.549</v>
      </c>
      <c r="AP24" s="34">
        <v>0</v>
      </c>
      <c r="AQ24" s="34">
        <v>73.1348</v>
      </c>
      <c r="AR24" s="34">
        <v>880.7896</v>
      </c>
      <c r="AS24" s="34">
        <v>265103.6451</v>
      </c>
      <c r="AT24" s="34">
        <v>0</v>
      </c>
      <c r="AU24" s="34">
        <v>14.1957</v>
      </c>
      <c r="AV24" s="34">
        <v>58.565</v>
      </c>
      <c r="AW24" s="34">
        <v>0</v>
      </c>
      <c r="AX24" s="34">
        <v>17.0062</v>
      </c>
      <c r="AY24" s="34">
        <v>0.6892</v>
      </c>
      <c r="AZ24" s="34">
        <v>0</v>
      </c>
      <c r="BA24" s="34">
        <v>44.4323</v>
      </c>
      <c r="BB24" s="34">
        <f t="shared" si="2"/>
        <v>324657.297</v>
      </c>
      <c r="BC24" s="34">
        <v>7168.4442</v>
      </c>
      <c r="BD24" s="34">
        <v>0</v>
      </c>
      <c r="BE24" s="34">
        <v>43.68</v>
      </c>
      <c r="BF24" s="34">
        <v>21.0295</v>
      </c>
      <c r="BG24" s="34">
        <v>0</v>
      </c>
      <c r="BH24" s="34">
        <v>179231.8041</v>
      </c>
      <c r="BI24" s="34">
        <f t="shared" si="3"/>
        <v>186464.9578</v>
      </c>
      <c r="BJ24" s="34">
        <v>74.8364</v>
      </c>
      <c r="BK24" s="34">
        <v>0</v>
      </c>
      <c r="BL24" s="34">
        <v>0</v>
      </c>
      <c r="BM24" s="34">
        <v>34965.3293</v>
      </c>
      <c r="BN24" s="34">
        <v>41481.4221</v>
      </c>
      <c r="BO24" s="34">
        <f t="shared" si="4"/>
        <v>76446.75140000001</v>
      </c>
      <c r="BP24" s="34">
        <v>0</v>
      </c>
      <c r="BQ24" s="34">
        <v>55793.6848</v>
      </c>
      <c r="BR24" s="34">
        <v>221.3974</v>
      </c>
      <c r="BS24" s="34">
        <v>10460.1524</v>
      </c>
      <c r="BT24" s="34">
        <v>17663.0665</v>
      </c>
      <c r="BU24" s="34">
        <f t="shared" si="5"/>
        <v>28123.2189</v>
      </c>
      <c r="BV24" s="34">
        <v>9629.8642</v>
      </c>
      <c r="BW24" s="34">
        <v>0.2568</v>
      </c>
      <c r="BX24" s="34">
        <v>38243.5425</v>
      </c>
      <c r="BY24" s="35">
        <f t="shared" si="6"/>
        <v>2193224.753300001</v>
      </c>
    </row>
    <row r="25" spans="2:77" ht="12" customHeight="1">
      <c r="B25" s="8"/>
      <c r="C25" s="17" t="s">
        <v>169</v>
      </c>
      <c r="D25" s="33">
        <v>478.9384</v>
      </c>
      <c r="E25" s="33">
        <v>3.1445</v>
      </c>
      <c r="F25" s="33">
        <v>322.6425</v>
      </c>
      <c r="G25" s="33">
        <v>2.9886</v>
      </c>
      <c r="H25" s="33">
        <v>0</v>
      </c>
      <c r="I25" s="33">
        <v>0</v>
      </c>
      <c r="J25" s="33">
        <v>11.975</v>
      </c>
      <c r="K25" s="34">
        <f t="shared" si="0"/>
        <v>14.9636</v>
      </c>
      <c r="L25" s="33">
        <v>9954.4561</v>
      </c>
      <c r="M25" s="33">
        <v>9348.2371</v>
      </c>
      <c r="N25" s="33">
        <v>1879.177</v>
      </c>
      <c r="O25" s="34">
        <v>397.2388</v>
      </c>
      <c r="P25" s="33">
        <v>316.6729</v>
      </c>
      <c r="Q25" s="33">
        <v>237.1501</v>
      </c>
      <c r="R25" s="33">
        <v>321.7979</v>
      </c>
      <c r="S25" s="33">
        <v>1620.4935</v>
      </c>
      <c r="T25" s="33">
        <v>8349.4675</v>
      </c>
      <c r="U25" s="33">
        <v>11912.904</v>
      </c>
      <c r="V25" s="33">
        <v>6.3706</v>
      </c>
      <c r="W25" s="33">
        <v>69157.1448</v>
      </c>
      <c r="X25" s="33">
        <v>698.2889</v>
      </c>
      <c r="Y25" s="33">
        <v>49.9597</v>
      </c>
      <c r="Z25" s="33">
        <v>680.3647</v>
      </c>
      <c r="AA25" s="33">
        <v>114.7421</v>
      </c>
      <c r="AB25" s="33">
        <v>893.2795</v>
      </c>
      <c r="AC25" s="33">
        <v>2614.0912</v>
      </c>
      <c r="AD25" s="33">
        <v>753.0049</v>
      </c>
      <c r="AE25" s="33">
        <v>6816.6864</v>
      </c>
      <c r="AF25" s="33">
        <v>3742.9921</v>
      </c>
      <c r="AG25" s="33">
        <v>5598.5356</v>
      </c>
      <c r="AH25" s="33">
        <v>22297.058</v>
      </c>
      <c r="AI25" s="33">
        <v>1193.1125</v>
      </c>
      <c r="AJ25" s="33">
        <v>6571.657</v>
      </c>
      <c r="AK25" s="33">
        <f t="shared" si="1"/>
        <v>155570.42680000002</v>
      </c>
      <c r="AL25" s="34">
        <v>8226.3118</v>
      </c>
      <c r="AM25" s="34">
        <v>2.7341</v>
      </c>
      <c r="AN25" s="34">
        <v>331.3643</v>
      </c>
      <c r="AO25" s="34">
        <v>338.7267</v>
      </c>
      <c r="AP25" s="34">
        <v>176.4769</v>
      </c>
      <c r="AQ25" s="34">
        <v>3047.5683</v>
      </c>
      <c r="AR25" s="34">
        <v>1896.9078</v>
      </c>
      <c r="AS25" s="34">
        <v>27.3407</v>
      </c>
      <c r="AT25" s="34">
        <v>61.887</v>
      </c>
      <c r="AU25" s="34">
        <v>4.4573</v>
      </c>
      <c r="AV25" s="34">
        <v>1468.5602</v>
      </c>
      <c r="AW25" s="34">
        <v>672.2981</v>
      </c>
      <c r="AX25" s="34">
        <v>141.5124</v>
      </c>
      <c r="AY25" s="34">
        <v>406.4468</v>
      </c>
      <c r="AZ25" s="34">
        <v>144.2419</v>
      </c>
      <c r="BA25" s="34">
        <v>9867.0095</v>
      </c>
      <c r="BB25" s="34">
        <f t="shared" si="2"/>
        <v>26813.843800000002</v>
      </c>
      <c r="BC25" s="34">
        <v>7102.7267</v>
      </c>
      <c r="BD25" s="34">
        <v>16.8823</v>
      </c>
      <c r="BE25" s="34">
        <v>99.883</v>
      </c>
      <c r="BF25" s="34">
        <v>38.647</v>
      </c>
      <c r="BG25" s="34">
        <v>81.2263</v>
      </c>
      <c r="BH25" s="34">
        <v>1058.5017</v>
      </c>
      <c r="BI25" s="34">
        <f t="shared" si="3"/>
        <v>8397.867</v>
      </c>
      <c r="BJ25" s="34">
        <v>0.4604</v>
      </c>
      <c r="BK25" s="34">
        <v>0.0237</v>
      </c>
      <c r="BL25" s="34">
        <v>10.0371</v>
      </c>
      <c r="BM25" s="34">
        <v>201.4057</v>
      </c>
      <c r="BN25" s="34">
        <v>1354.5904</v>
      </c>
      <c r="BO25" s="34">
        <f t="shared" si="4"/>
        <v>1555.9961</v>
      </c>
      <c r="BP25" s="34">
        <v>96.3666</v>
      </c>
      <c r="BQ25" s="34">
        <v>139.1093</v>
      </c>
      <c r="BR25" s="34">
        <v>0.8386</v>
      </c>
      <c r="BS25" s="34">
        <v>389.275</v>
      </c>
      <c r="BT25" s="34">
        <v>484.7111</v>
      </c>
      <c r="BU25" s="34">
        <f t="shared" si="5"/>
        <v>873.9861</v>
      </c>
      <c r="BV25" s="34">
        <v>0.9496</v>
      </c>
      <c r="BW25" s="34">
        <v>108.4555</v>
      </c>
      <c r="BX25" s="34">
        <v>5250.099</v>
      </c>
      <c r="BY25" s="35">
        <f t="shared" si="6"/>
        <v>209592.6047</v>
      </c>
    </row>
    <row r="26" spans="2:77" ht="12" customHeight="1">
      <c r="B26" s="8" t="s">
        <v>6</v>
      </c>
      <c r="C26" s="17" t="s">
        <v>170</v>
      </c>
      <c r="D26" s="33">
        <v>1.2957</v>
      </c>
      <c r="E26" s="33">
        <v>0</v>
      </c>
      <c r="F26" s="33">
        <v>3.4714</v>
      </c>
      <c r="G26" s="33">
        <v>0</v>
      </c>
      <c r="H26" s="33">
        <v>0</v>
      </c>
      <c r="I26" s="33">
        <v>0</v>
      </c>
      <c r="J26" s="33">
        <v>118.0418</v>
      </c>
      <c r="K26" s="34">
        <f t="shared" si="0"/>
        <v>118.0418</v>
      </c>
      <c r="L26" s="33">
        <v>1145.6773</v>
      </c>
      <c r="M26" s="33">
        <v>25.9904</v>
      </c>
      <c r="N26" s="33">
        <v>40.8931</v>
      </c>
      <c r="O26" s="34">
        <v>2.936</v>
      </c>
      <c r="P26" s="33">
        <v>65.0953</v>
      </c>
      <c r="Q26" s="33">
        <v>0.9954</v>
      </c>
      <c r="R26" s="33">
        <v>3.0531</v>
      </c>
      <c r="S26" s="33">
        <v>228.8936</v>
      </c>
      <c r="T26" s="33">
        <v>340.9575</v>
      </c>
      <c r="U26" s="33">
        <v>180.1878</v>
      </c>
      <c r="V26" s="33">
        <v>0.1904</v>
      </c>
      <c r="W26" s="33">
        <v>651.8775</v>
      </c>
      <c r="X26" s="33">
        <v>29130.1244</v>
      </c>
      <c r="Y26" s="33">
        <v>7.2179</v>
      </c>
      <c r="Z26" s="33">
        <v>140.217</v>
      </c>
      <c r="AA26" s="33">
        <v>91.1314</v>
      </c>
      <c r="AB26" s="33">
        <v>55.2516</v>
      </c>
      <c r="AC26" s="33">
        <v>101.6746</v>
      </c>
      <c r="AD26" s="33">
        <v>2051.1418</v>
      </c>
      <c r="AE26" s="33">
        <v>2257.2557</v>
      </c>
      <c r="AF26" s="33">
        <v>654.9389</v>
      </c>
      <c r="AG26" s="33">
        <v>55.8413</v>
      </c>
      <c r="AH26" s="33">
        <v>11923.3669</v>
      </c>
      <c r="AI26" s="33">
        <v>215.4528</v>
      </c>
      <c r="AJ26" s="33">
        <v>455.6921</v>
      </c>
      <c r="AK26" s="33">
        <f t="shared" si="1"/>
        <v>48680.3765</v>
      </c>
      <c r="AL26" s="34">
        <v>264.145</v>
      </c>
      <c r="AM26" s="34">
        <v>12.672</v>
      </c>
      <c r="AN26" s="34">
        <v>261.1374</v>
      </c>
      <c r="AO26" s="34">
        <v>0.3524</v>
      </c>
      <c r="AP26" s="34">
        <v>0</v>
      </c>
      <c r="AQ26" s="34">
        <v>54.811</v>
      </c>
      <c r="AR26" s="34">
        <v>4.5826</v>
      </c>
      <c r="AS26" s="34">
        <v>20.9454</v>
      </c>
      <c r="AT26" s="34">
        <v>0.5078</v>
      </c>
      <c r="AU26" s="34">
        <v>746.0579</v>
      </c>
      <c r="AV26" s="34">
        <v>1569.2888</v>
      </c>
      <c r="AW26" s="34">
        <v>27.6459</v>
      </c>
      <c r="AX26" s="34">
        <v>61.1259</v>
      </c>
      <c r="AY26" s="34">
        <v>10.5466</v>
      </c>
      <c r="AZ26" s="34">
        <v>13.4492</v>
      </c>
      <c r="BA26" s="34">
        <v>659.1363</v>
      </c>
      <c r="BB26" s="34">
        <f t="shared" si="2"/>
        <v>3706.4042</v>
      </c>
      <c r="BC26" s="34">
        <v>62.7591</v>
      </c>
      <c r="BD26" s="34">
        <v>106.7031</v>
      </c>
      <c r="BE26" s="34">
        <v>0.01</v>
      </c>
      <c r="BF26" s="34">
        <v>106.6255</v>
      </c>
      <c r="BG26" s="34">
        <v>0.0992</v>
      </c>
      <c r="BH26" s="34">
        <v>54.5448</v>
      </c>
      <c r="BI26" s="34">
        <f t="shared" si="3"/>
        <v>330.7417</v>
      </c>
      <c r="BJ26" s="34">
        <v>0</v>
      </c>
      <c r="BK26" s="34">
        <v>0</v>
      </c>
      <c r="BL26" s="34">
        <v>0</v>
      </c>
      <c r="BM26" s="34">
        <v>134.3481</v>
      </c>
      <c r="BN26" s="34">
        <v>149.8471</v>
      </c>
      <c r="BO26" s="34">
        <f t="shared" si="4"/>
        <v>284.1952</v>
      </c>
      <c r="BP26" s="34">
        <v>6.634</v>
      </c>
      <c r="BQ26" s="34">
        <v>3.4571</v>
      </c>
      <c r="BR26" s="34">
        <v>0.279</v>
      </c>
      <c r="BS26" s="34">
        <v>1.0001</v>
      </c>
      <c r="BT26" s="34">
        <v>161.8085</v>
      </c>
      <c r="BU26" s="34">
        <f t="shared" si="5"/>
        <v>162.8086</v>
      </c>
      <c r="BV26" s="34">
        <v>1.0098</v>
      </c>
      <c r="BW26" s="34">
        <v>4.1348</v>
      </c>
      <c r="BX26" s="34">
        <v>10184.6507</v>
      </c>
      <c r="BY26" s="35">
        <f t="shared" si="6"/>
        <v>64633.17779999999</v>
      </c>
    </row>
    <row r="27" spans="2:77" ht="12" customHeight="1">
      <c r="B27" s="8"/>
      <c r="C27" s="17" t="s">
        <v>199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4">
        <f t="shared" si="0"/>
        <v>0</v>
      </c>
      <c r="L27" s="33">
        <v>1.5631</v>
      </c>
      <c r="M27" s="33">
        <v>1.4612</v>
      </c>
      <c r="N27" s="33">
        <v>0.0099</v>
      </c>
      <c r="O27" s="34">
        <v>0.0184</v>
      </c>
      <c r="P27" s="33">
        <v>0.2258</v>
      </c>
      <c r="Q27" s="33">
        <v>0</v>
      </c>
      <c r="R27" s="33">
        <v>1.4445</v>
      </c>
      <c r="S27" s="33">
        <v>25.8071</v>
      </c>
      <c r="T27" s="33">
        <v>0.0495</v>
      </c>
      <c r="U27" s="33">
        <v>0.1186</v>
      </c>
      <c r="V27" s="33">
        <v>0</v>
      </c>
      <c r="W27" s="33">
        <v>52.6914</v>
      </c>
      <c r="X27" s="33">
        <v>52.763</v>
      </c>
      <c r="Y27" s="33">
        <v>253.4824</v>
      </c>
      <c r="Z27" s="33">
        <v>3.5663</v>
      </c>
      <c r="AA27" s="33">
        <v>0.0198</v>
      </c>
      <c r="AB27" s="33">
        <v>0.0099</v>
      </c>
      <c r="AC27" s="33">
        <v>0.5365</v>
      </c>
      <c r="AD27" s="33">
        <v>3.2294</v>
      </c>
      <c r="AE27" s="33">
        <v>0.2546</v>
      </c>
      <c r="AF27" s="33">
        <v>0.0243</v>
      </c>
      <c r="AG27" s="33">
        <v>0.0092</v>
      </c>
      <c r="AH27" s="33">
        <v>24.3002</v>
      </c>
      <c r="AI27" s="33">
        <v>0.5402</v>
      </c>
      <c r="AJ27" s="33">
        <v>24.9435</v>
      </c>
      <c r="AK27" s="33">
        <f t="shared" si="1"/>
        <v>445.50570000000005</v>
      </c>
      <c r="AL27" s="34">
        <v>299.1924</v>
      </c>
      <c r="AM27" s="34">
        <v>1.324</v>
      </c>
      <c r="AN27" s="34">
        <v>617.1541</v>
      </c>
      <c r="AO27" s="34">
        <v>0.0395</v>
      </c>
      <c r="AP27" s="34">
        <v>0.1088</v>
      </c>
      <c r="AQ27" s="34">
        <v>0</v>
      </c>
      <c r="AR27" s="34">
        <v>0</v>
      </c>
      <c r="AS27" s="34">
        <v>0.7326</v>
      </c>
      <c r="AT27" s="34">
        <v>0</v>
      </c>
      <c r="AU27" s="34">
        <v>4.6618</v>
      </c>
      <c r="AV27" s="34">
        <v>0.065</v>
      </c>
      <c r="AW27" s="34">
        <v>0</v>
      </c>
      <c r="AX27" s="34">
        <v>5.7306</v>
      </c>
      <c r="AY27" s="34">
        <v>0</v>
      </c>
      <c r="AZ27" s="34">
        <v>0.0183</v>
      </c>
      <c r="BA27" s="34">
        <v>92.0094</v>
      </c>
      <c r="BB27" s="34">
        <f t="shared" si="2"/>
        <v>1021.0364999999999</v>
      </c>
      <c r="BC27" s="34">
        <v>62.3512</v>
      </c>
      <c r="BD27" s="34">
        <v>19.2071</v>
      </c>
      <c r="BE27" s="34">
        <v>0</v>
      </c>
      <c r="BF27" s="34">
        <v>0.1188</v>
      </c>
      <c r="BG27" s="34">
        <v>0</v>
      </c>
      <c r="BH27" s="34">
        <v>2.0275</v>
      </c>
      <c r="BI27" s="34">
        <f t="shared" si="3"/>
        <v>83.7046</v>
      </c>
      <c r="BJ27" s="34">
        <v>0</v>
      </c>
      <c r="BK27" s="34">
        <v>0.05</v>
      </c>
      <c r="BL27" s="34">
        <v>0.0099</v>
      </c>
      <c r="BM27" s="34">
        <v>1.4938</v>
      </c>
      <c r="BN27" s="34">
        <v>0.0099</v>
      </c>
      <c r="BO27" s="34">
        <f t="shared" si="4"/>
        <v>1.5037</v>
      </c>
      <c r="BP27" s="34">
        <v>0.0198</v>
      </c>
      <c r="BQ27" s="34">
        <v>0.0198</v>
      </c>
      <c r="BR27" s="34">
        <v>0</v>
      </c>
      <c r="BS27" s="34">
        <v>0.0594</v>
      </c>
      <c r="BT27" s="34">
        <v>20.2967</v>
      </c>
      <c r="BU27" s="34">
        <f t="shared" si="5"/>
        <v>20.3561</v>
      </c>
      <c r="BV27" s="34">
        <v>12.1157</v>
      </c>
      <c r="BW27" s="34">
        <v>2.3951</v>
      </c>
      <c r="BX27" s="34">
        <v>0.1374</v>
      </c>
      <c r="BY27" s="35">
        <f t="shared" si="6"/>
        <v>1588.4174</v>
      </c>
    </row>
    <row r="28" spans="2:77" ht="12" customHeight="1">
      <c r="B28" s="8"/>
      <c r="C28" s="17" t="s">
        <v>171</v>
      </c>
      <c r="D28" s="33">
        <v>2129.3049</v>
      </c>
      <c r="E28" s="33">
        <v>0</v>
      </c>
      <c r="F28" s="33">
        <v>65.2</v>
      </c>
      <c r="G28" s="33">
        <v>205.3975</v>
      </c>
      <c r="H28" s="33">
        <v>1.1101</v>
      </c>
      <c r="I28" s="33">
        <v>3019.9376</v>
      </c>
      <c r="J28" s="33">
        <v>65729.8133</v>
      </c>
      <c r="K28" s="34">
        <f t="shared" si="0"/>
        <v>68956.2585</v>
      </c>
      <c r="L28" s="33">
        <v>4332315.5029</v>
      </c>
      <c r="M28" s="33">
        <v>9974.7767</v>
      </c>
      <c r="N28" s="33">
        <v>8853.7507</v>
      </c>
      <c r="O28" s="34">
        <v>1022.5884</v>
      </c>
      <c r="P28" s="33">
        <v>79.9358</v>
      </c>
      <c r="Q28" s="33">
        <v>1862.6155</v>
      </c>
      <c r="R28" s="33">
        <v>542.6297</v>
      </c>
      <c r="S28" s="33">
        <v>15204.2094</v>
      </c>
      <c r="T28" s="33">
        <v>99.6342</v>
      </c>
      <c r="U28" s="33">
        <v>177378.339</v>
      </c>
      <c r="V28" s="33">
        <v>8499.9268</v>
      </c>
      <c r="W28" s="33">
        <v>30365.5921</v>
      </c>
      <c r="X28" s="33">
        <v>2239.2822</v>
      </c>
      <c r="Y28" s="33">
        <v>0.01</v>
      </c>
      <c r="Z28" s="33">
        <v>939526.3298</v>
      </c>
      <c r="AA28" s="33">
        <v>34850.2348</v>
      </c>
      <c r="AB28" s="33">
        <v>2229.4604</v>
      </c>
      <c r="AC28" s="33">
        <v>2340.2675</v>
      </c>
      <c r="AD28" s="33">
        <v>538.288</v>
      </c>
      <c r="AE28" s="33">
        <v>7200.0439</v>
      </c>
      <c r="AF28" s="33">
        <v>760.4862</v>
      </c>
      <c r="AG28" s="33">
        <v>2838.0966</v>
      </c>
      <c r="AH28" s="33">
        <v>2457.2485</v>
      </c>
      <c r="AI28" s="33">
        <v>297.143</v>
      </c>
      <c r="AJ28" s="33">
        <v>25613.6889</v>
      </c>
      <c r="AK28" s="33">
        <f t="shared" si="1"/>
        <v>1274774.5780999998</v>
      </c>
      <c r="AL28" s="34">
        <v>4068.822</v>
      </c>
      <c r="AM28" s="34">
        <v>0.5154</v>
      </c>
      <c r="AN28" s="34">
        <v>5.6942</v>
      </c>
      <c r="AO28" s="34">
        <v>4097.4354</v>
      </c>
      <c r="AP28" s="34">
        <v>28.9792</v>
      </c>
      <c r="AQ28" s="34">
        <v>219015.9357</v>
      </c>
      <c r="AR28" s="34">
        <v>642.2485</v>
      </c>
      <c r="AS28" s="34">
        <v>603.1272</v>
      </c>
      <c r="AT28" s="34">
        <v>757.2522</v>
      </c>
      <c r="AU28" s="34">
        <v>51.5083</v>
      </c>
      <c r="AV28" s="34">
        <v>554.968</v>
      </c>
      <c r="AW28" s="34">
        <v>117.4292</v>
      </c>
      <c r="AX28" s="34">
        <v>30.132</v>
      </c>
      <c r="AY28" s="34">
        <v>4360.8697</v>
      </c>
      <c r="AZ28" s="34">
        <v>310.0097</v>
      </c>
      <c r="BA28" s="34">
        <v>1027.6562</v>
      </c>
      <c r="BB28" s="34">
        <f t="shared" si="2"/>
        <v>235672.58289999998</v>
      </c>
      <c r="BC28" s="34">
        <v>3735.0614</v>
      </c>
      <c r="BD28" s="34">
        <v>1.21</v>
      </c>
      <c r="BE28" s="34">
        <v>37.1211</v>
      </c>
      <c r="BF28" s="34">
        <v>0</v>
      </c>
      <c r="BG28" s="34">
        <v>141.7899</v>
      </c>
      <c r="BH28" s="34">
        <v>15927.8625</v>
      </c>
      <c r="BI28" s="34">
        <f t="shared" si="3"/>
        <v>19843.0449</v>
      </c>
      <c r="BJ28" s="34">
        <v>0.4011</v>
      </c>
      <c r="BK28" s="34">
        <v>0</v>
      </c>
      <c r="BL28" s="34">
        <v>0</v>
      </c>
      <c r="BM28" s="34">
        <v>1.5321</v>
      </c>
      <c r="BN28" s="34">
        <v>0.148</v>
      </c>
      <c r="BO28" s="34">
        <f t="shared" si="4"/>
        <v>1.6801</v>
      </c>
      <c r="BP28" s="34">
        <v>0.0175</v>
      </c>
      <c r="BQ28" s="34">
        <v>12702.2054</v>
      </c>
      <c r="BR28" s="34">
        <v>1.7941</v>
      </c>
      <c r="BS28" s="34">
        <v>13974.8664</v>
      </c>
      <c r="BT28" s="34">
        <v>25930.7739</v>
      </c>
      <c r="BU28" s="34">
        <f t="shared" si="5"/>
        <v>39905.6403</v>
      </c>
      <c r="BV28" s="34">
        <v>561.953</v>
      </c>
      <c r="BW28" s="34">
        <v>885.6651</v>
      </c>
      <c r="BX28" s="34">
        <v>22772.1208</v>
      </c>
      <c r="BY28" s="35">
        <f t="shared" si="6"/>
        <v>6010587.949599999</v>
      </c>
    </row>
    <row r="29" spans="2:77" ht="12" customHeight="1">
      <c r="B29" s="8"/>
      <c r="C29" s="17" t="s">
        <v>200</v>
      </c>
      <c r="D29" s="33">
        <v>1328.6</v>
      </c>
      <c r="E29" s="33">
        <v>0</v>
      </c>
      <c r="F29" s="33">
        <v>0</v>
      </c>
      <c r="G29" s="33">
        <v>135.6383</v>
      </c>
      <c r="H29" s="33">
        <v>0</v>
      </c>
      <c r="I29" s="33">
        <v>0</v>
      </c>
      <c r="J29" s="33">
        <v>2892.6738</v>
      </c>
      <c r="K29" s="34">
        <f t="shared" si="0"/>
        <v>3028.3121</v>
      </c>
      <c r="L29" s="33">
        <v>130781.4686</v>
      </c>
      <c r="M29" s="33">
        <v>0</v>
      </c>
      <c r="N29" s="33">
        <v>1.4791</v>
      </c>
      <c r="O29" s="34">
        <v>0</v>
      </c>
      <c r="P29" s="33">
        <v>0</v>
      </c>
      <c r="Q29" s="33">
        <v>5.8174</v>
      </c>
      <c r="R29" s="33">
        <v>216.6739</v>
      </c>
      <c r="S29" s="33">
        <v>897.4909</v>
      </c>
      <c r="T29" s="33">
        <v>1</v>
      </c>
      <c r="U29" s="33">
        <v>3578.4094</v>
      </c>
      <c r="V29" s="33">
        <v>1922.8878</v>
      </c>
      <c r="W29" s="33">
        <v>214.0229</v>
      </c>
      <c r="X29" s="33">
        <v>2362.5753</v>
      </c>
      <c r="Y29" s="33">
        <v>0</v>
      </c>
      <c r="Z29" s="33">
        <v>33644.5007</v>
      </c>
      <c r="AA29" s="33">
        <v>578668.7435</v>
      </c>
      <c r="AB29" s="33">
        <v>7741.0253</v>
      </c>
      <c r="AC29" s="33">
        <v>471161.5052</v>
      </c>
      <c r="AD29" s="33">
        <v>116503.5122</v>
      </c>
      <c r="AE29" s="33">
        <v>42774.6291</v>
      </c>
      <c r="AF29" s="33">
        <v>77.5407</v>
      </c>
      <c r="AG29" s="33">
        <v>69.9861</v>
      </c>
      <c r="AH29" s="33">
        <v>141990.1462</v>
      </c>
      <c r="AI29" s="33">
        <v>2869.2506</v>
      </c>
      <c r="AJ29" s="33">
        <v>7073.5876</v>
      </c>
      <c r="AK29" s="33">
        <f t="shared" si="1"/>
        <v>1411774.7839</v>
      </c>
      <c r="AL29" s="34">
        <v>8889.403</v>
      </c>
      <c r="AM29" s="34">
        <v>0</v>
      </c>
      <c r="AN29" s="34">
        <v>0</v>
      </c>
      <c r="AO29" s="34">
        <v>0</v>
      </c>
      <c r="AP29" s="34">
        <v>0</v>
      </c>
      <c r="AQ29" s="34">
        <v>8640.362</v>
      </c>
      <c r="AR29" s="34">
        <v>0.1687</v>
      </c>
      <c r="AS29" s="34">
        <v>146843.1676</v>
      </c>
      <c r="AT29" s="34">
        <v>20381.4969</v>
      </c>
      <c r="AU29" s="34">
        <v>66.4579</v>
      </c>
      <c r="AV29" s="34">
        <v>520.3344</v>
      </c>
      <c r="AW29" s="34">
        <v>0</v>
      </c>
      <c r="AX29" s="34">
        <v>0</v>
      </c>
      <c r="AY29" s="34">
        <v>0</v>
      </c>
      <c r="AZ29" s="34">
        <v>0</v>
      </c>
      <c r="BA29" s="34">
        <v>11519.4724</v>
      </c>
      <c r="BB29" s="34">
        <f t="shared" si="2"/>
        <v>196860.86289999998</v>
      </c>
      <c r="BC29" s="34">
        <v>70.217</v>
      </c>
      <c r="BD29" s="34">
        <v>0</v>
      </c>
      <c r="BE29" s="34">
        <v>0</v>
      </c>
      <c r="BF29" s="34">
        <v>0</v>
      </c>
      <c r="BG29" s="34">
        <v>0.1597</v>
      </c>
      <c r="BH29" s="34">
        <v>1082.8525</v>
      </c>
      <c r="BI29" s="34">
        <f t="shared" si="3"/>
        <v>1153.2292</v>
      </c>
      <c r="BJ29" s="34">
        <v>0</v>
      </c>
      <c r="BK29" s="34">
        <v>0</v>
      </c>
      <c r="BL29" s="34">
        <v>0</v>
      </c>
      <c r="BM29" s="34">
        <v>166.9683</v>
      </c>
      <c r="BN29" s="34">
        <v>13.1388</v>
      </c>
      <c r="BO29" s="34">
        <f t="shared" si="4"/>
        <v>180.1071</v>
      </c>
      <c r="BP29" s="34">
        <v>0</v>
      </c>
      <c r="BQ29" s="34">
        <v>1115.0452</v>
      </c>
      <c r="BR29" s="34">
        <v>127.0129</v>
      </c>
      <c r="BS29" s="34">
        <v>329.0485</v>
      </c>
      <c r="BT29" s="34">
        <v>107467.8765</v>
      </c>
      <c r="BU29" s="34">
        <f t="shared" si="5"/>
        <v>107796.925</v>
      </c>
      <c r="BV29" s="34">
        <v>19700.5939</v>
      </c>
      <c r="BW29" s="34">
        <v>0.6</v>
      </c>
      <c r="BX29" s="34">
        <v>114947.3584</v>
      </c>
      <c r="BY29" s="35">
        <f t="shared" si="6"/>
        <v>1988794.8991999999</v>
      </c>
    </row>
    <row r="30" spans="2:77" ht="12" customHeight="1">
      <c r="B30" s="8"/>
      <c r="C30" s="17" t="s">
        <v>172</v>
      </c>
      <c r="D30" s="33">
        <v>15.5759</v>
      </c>
      <c r="E30" s="33">
        <v>0</v>
      </c>
      <c r="F30" s="33">
        <v>0</v>
      </c>
      <c r="G30" s="33">
        <v>122.076</v>
      </c>
      <c r="H30" s="33">
        <v>0</v>
      </c>
      <c r="I30" s="33">
        <v>0</v>
      </c>
      <c r="J30" s="33">
        <v>0</v>
      </c>
      <c r="K30" s="34">
        <f t="shared" si="0"/>
        <v>122.076</v>
      </c>
      <c r="L30" s="33">
        <v>6348.2554</v>
      </c>
      <c r="M30" s="33">
        <v>81.5477</v>
      </c>
      <c r="N30" s="33">
        <v>208.6254</v>
      </c>
      <c r="O30" s="34">
        <v>4.08</v>
      </c>
      <c r="P30" s="33">
        <v>0</v>
      </c>
      <c r="Q30" s="33">
        <v>0</v>
      </c>
      <c r="R30" s="33">
        <v>39.7786</v>
      </c>
      <c r="S30" s="33">
        <v>182.6733</v>
      </c>
      <c r="T30" s="33">
        <v>379.4056</v>
      </c>
      <c r="U30" s="33">
        <v>15679.6205</v>
      </c>
      <c r="V30" s="33">
        <v>20.7265</v>
      </c>
      <c r="W30" s="33">
        <v>190.1502</v>
      </c>
      <c r="X30" s="33">
        <v>95.4869</v>
      </c>
      <c r="Y30" s="33">
        <v>0</v>
      </c>
      <c r="Z30" s="33">
        <v>5424.8052</v>
      </c>
      <c r="AA30" s="33">
        <v>5275.9962</v>
      </c>
      <c r="AB30" s="33">
        <v>78537.8679</v>
      </c>
      <c r="AC30" s="33">
        <v>7092.9905</v>
      </c>
      <c r="AD30" s="33">
        <v>5434.6761</v>
      </c>
      <c r="AE30" s="33">
        <v>12495.4453</v>
      </c>
      <c r="AF30" s="33">
        <v>429.3998</v>
      </c>
      <c r="AG30" s="33">
        <v>2438.4237</v>
      </c>
      <c r="AH30" s="33">
        <v>21738.1181</v>
      </c>
      <c r="AI30" s="33">
        <v>139.54</v>
      </c>
      <c r="AJ30" s="33">
        <v>264.5956</v>
      </c>
      <c r="AK30" s="33">
        <f t="shared" si="1"/>
        <v>156153.9531</v>
      </c>
      <c r="AL30" s="34">
        <v>161.4048</v>
      </c>
      <c r="AM30" s="34">
        <v>0</v>
      </c>
      <c r="AN30" s="34">
        <v>0</v>
      </c>
      <c r="AO30" s="34">
        <v>0</v>
      </c>
      <c r="AP30" s="34">
        <v>0</v>
      </c>
      <c r="AQ30" s="34">
        <v>1920.2848</v>
      </c>
      <c r="AR30" s="34">
        <v>139.1441</v>
      </c>
      <c r="AS30" s="34">
        <v>8085.5203</v>
      </c>
      <c r="AT30" s="34">
        <v>8.3071</v>
      </c>
      <c r="AU30" s="34">
        <v>21.3431</v>
      </c>
      <c r="AV30" s="34">
        <v>0</v>
      </c>
      <c r="AW30" s="34">
        <v>230.8245</v>
      </c>
      <c r="AX30" s="34">
        <v>11.1424</v>
      </c>
      <c r="AY30" s="34">
        <v>3.8572</v>
      </c>
      <c r="AZ30" s="34">
        <v>0</v>
      </c>
      <c r="BA30" s="34">
        <v>202.1855</v>
      </c>
      <c r="BB30" s="34">
        <f t="shared" si="2"/>
        <v>10784.0138</v>
      </c>
      <c r="BC30" s="34">
        <v>1.1261</v>
      </c>
      <c r="BD30" s="34">
        <v>0</v>
      </c>
      <c r="BE30" s="34">
        <v>0</v>
      </c>
      <c r="BF30" s="34">
        <v>0.0813</v>
      </c>
      <c r="BG30" s="34">
        <v>0.1</v>
      </c>
      <c r="BH30" s="34">
        <v>26.9727</v>
      </c>
      <c r="BI30" s="34">
        <f t="shared" si="3"/>
        <v>28.2801</v>
      </c>
      <c r="BJ30" s="34">
        <v>0.1</v>
      </c>
      <c r="BK30" s="34">
        <v>0</v>
      </c>
      <c r="BL30" s="34">
        <v>0</v>
      </c>
      <c r="BM30" s="34">
        <v>281.3095</v>
      </c>
      <c r="BN30" s="34">
        <v>70.1737</v>
      </c>
      <c r="BO30" s="34">
        <f t="shared" si="4"/>
        <v>351.4832</v>
      </c>
      <c r="BP30" s="34">
        <v>859.7716</v>
      </c>
      <c r="BQ30" s="34">
        <v>1534.1843</v>
      </c>
      <c r="BR30" s="34">
        <v>0</v>
      </c>
      <c r="BS30" s="34">
        <v>0.2</v>
      </c>
      <c r="BT30" s="34">
        <v>2357.7817</v>
      </c>
      <c r="BU30" s="34">
        <f t="shared" si="5"/>
        <v>2357.9817</v>
      </c>
      <c r="BV30" s="34">
        <v>0.0212</v>
      </c>
      <c r="BW30" s="34">
        <v>0.0826</v>
      </c>
      <c r="BX30" s="34">
        <v>9939.3121</v>
      </c>
      <c r="BY30" s="35">
        <f t="shared" si="6"/>
        <v>188495.09100000001</v>
      </c>
    </row>
    <row r="31" spans="2:77" ht="12" customHeight="1">
      <c r="B31" s="8"/>
      <c r="C31" s="17" t="s">
        <v>173</v>
      </c>
      <c r="D31" s="33">
        <v>59.7919</v>
      </c>
      <c r="E31" s="33">
        <v>0.0989</v>
      </c>
      <c r="F31" s="33">
        <v>0</v>
      </c>
      <c r="G31" s="33">
        <v>2175.9085</v>
      </c>
      <c r="H31" s="33">
        <v>0</v>
      </c>
      <c r="I31" s="33">
        <v>0.0127</v>
      </c>
      <c r="J31" s="33">
        <v>61.0279</v>
      </c>
      <c r="K31" s="34">
        <f t="shared" si="0"/>
        <v>2236.9491000000003</v>
      </c>
      <c r="L31" s="33">
        <v>147130.2674</v>
      </c>
      <c r="M31" s="33">
        <v>2780.2253</v>
      </c>
      <c r="N31" s="33">
        <v>2632.7964</v>
      </c>
      <c r="O31" s="34">
        <v>107.0674</v>
      </c>
      <c r="P31" s="33">
        <v>414.7013</v>
      </c>
      <c r="Q31" s="33">
        <v>398.0449</v>
      </c>
      <c r="R31" s="33">
        <v>5577.9079</v>
      </c>
      <c r="S31" s="33">
        <v>47.2446</v>
      </c>
      <c r="T31" s="33">
        <v>677.2794</v>
      </c>
      <c r="U31" s="33">
        <v>4609.3521</v>
      </c>
      <c r="V31" s="33">
        <v>1095.5895</v>
      </c>
      <c r="W31" s="33">
        <v>1757.4688</v>
      </c>
      <c r="X31" s="33">
        <v>695.8282</v>
      </c>
      <c r="Y31" s="33">
        <v>394.3651</v>
      </c>
      <c r="Z31" s="33">
        <v>9080.4912</v>
      </c>
      <c r="AA31" s="33">
        <v>11925.6285</v>
      </c>
      <c r="AB31" s="33">
        <v>13142.3054</v>
      </c>
      <c r="AC31" s="33">
        <v>90986.0992</v>
      </c>
      <c r="AD31" s="33">
        <v>44113.4124</v>
      </c>
      <c r="AE31" s="33">
        <v>13216.733</v>
      </c>
      <c r="AF31" s="33">
        <v>4035.3359</v>
      </c>
      <c r="AG31" s="33">
        <v>755.3709</v>
      </c>
      <c r="AH31" s="33">
        <v>42508.554</v>
      </c>
      <c r="AI31" s="33">
        <v>4797.6222</v>
      </c>
      <c r="AJ31" s="33">
        <v>10225.2935</v>
      </c>
      <c r="AK31" s="33">
        <f t="shared" si="1"/>
        <v>265974.7171</v>
      </c>
      <c r="AL31" s="34">
        <v>5719.0066</v>
      </c>
      <c r="AM31" s="34">
        <v>36.5151</v>
      </c>
      <c r="AN31" s="34">
        <v>0</v>
      </c>
      <c r="AO31" s="34">
        <v>5.0656</v>
      </c>
      <c r="AP31" s="34">
        <v>4.3817</v>
      </c>
      <c r="AQ31" s="34">
        <v>17892.6651</v>
      </c>
      <c r="AR31" s="34">
        <v>104.4407</v>
      </c>
      <c r="AS31" s="34">
        <v>7990.8665</v>
      </c>
      <c r="AT31" s="34">
        <v>940.9093</v>
      </c>
      <c r="AU31" s="34">
        <v>1918.7135</v>
      </c>
      <c r="AV31" s="34">
        <v>748.8732</v>
      </c>
      <c r="AW31" s="34">
        <v>1093.745</v>
      </c>
      <c r="AX31" s="34">
        <v>417.2335</v>
      </c>
      <c r="AY31" s="34">
        <v>1912.3573</v>
      </c>
      <c r="AZ31" s="34">
        <v>17.5394</v>
      </c>
      <c r="BA31" s="34">
        <v>2616.1536</v>
      </c>
      <c r="BB31" s="34">
        <f t="shared" si="2"/>
        <v>41418.466100000005</v>
      </c>
      <c r="BC31" s="34">
        <v>927.9874</v>
      </c>
      <c r="BD31" s="34">
        <v>0</v>
      </c>
      <c r="BE31" s="34">
        <v>8.9683</v>
      </c>
      <c r="BF31" s="34">
        <v>6.2264</v>
      </c>
      <c r="BG31" s="34">
        <v>266.2356</v>
      </c>
      <c r="BH31" s="34">
        <v>853.2726</v>
      </c>
      <c r="BI31" s="34">
        <f t="shared" si="3"/>
        <v>2062.6903</v>
      </c>
      <c r="BJ31" s="34">
        <v>526.3882</v>
      </c>
      <c r="BK31" s="34">
        <v>6.4902</v>
      </c>
      <c r="BL31" s="34">
        <v>0</v>
      </c>
      <c r="BM31" s="34">
        <v>42.0831</v>
      </c>
      <c r="BN31" s="34">
        <v>121.1294</v>
      </c>
      <c r="BO31" s="34">
        <f t="shared" si="4"/>
        <v>163.2125</v>
      </c>
      <c r="BP31" s="34">
        <v>26.4241</v>
      </c>
      <c r="BQ31" s="34">
        <v>1482.4779</v>
      </c>
      <c r="BR31" s="34">
        <v>113.2938</v>
      </c>
      <c r="BS31" s="34">
        <v>180.8795</v>
      </c>
      <c r="BT31" s="34">
        <v>1241.2096</v>
      </c>
      <c r="BU31" s="34">
        <f t="shared" si="5"/>
        <v>1422.0891</v>
      </c>
      <c r="BV31" s="34">
        <v>1659.2821</v>
      </c>
      <c r="BW31" s="34">
        <v>88.9737</v>
      </c>
      <c r="BX31" s="34">
        <v>1807.4543</v>
      </c>
      <c r="BY31" s="35">
        <f t="shared" si="6"/>
        <v>466179.0667</v>
      </c>
    </row>
    <row r="32" spans="2:77" ht="12" customHeight="1">
      <c r="B32" s="8" t="s">
        <v>11</v>
      </c>
      <c r="C32" s="17" t="s">
        <v>174</v>
      </c>
      <c r="D32" s="33">
        <v>176.978</v>
      </c>
      <c r="E32" s="33">
        <v>14.233</v>
      </c>
      <c r="F32" s="33">
        <v>0.5792</v>
      </c>
      <c r="G32" s="33">
        <v>7.203</v>
      </c>
      <c r="H32" s="33">
        <v>1.429</v>
      </c>
      <c r="I32" s="33">
        <v>0.364</v>
      </c>
      <c r="J32" s="33">
        <v>323.8561</v>
      </c>
      <c r="K32" s="34">
        <f t="shared" si="0"/>
        <v>332.8521</v>
      </c>
      <c r="L32" s="33">
        <v>18052.5551</v>
      </c>
      <c r="M32" s="33">
        <v>1010.2553</v>
      </c>
      <c r="N32" s="33">
        <v>1049.4774</v>
      </c>
      <c r="O32" s="34">
        <v>157.566</v>
      </c>
      <c r="P32" s="33">
        <v>88.1982</v>
      </c>
      <c r="Q32" s="33">
        <v>490.0222</v>
      </c>
      <c r="R32" s="33">
        <v>0.6979</v>
      </c>
      <c r="S32" s="33">
        <v>387.6698</v>
      </c>
      <c r="T32" s="33">
        <v>342.6091</v>
      </c>
      <c r="U32" s="33">
        <v>1349.8036</v>
      </c>
      <c r="V32" s="33">
        <v>127.7555</v>
      </c>
      <c r="W32" s="33">
        <v>4887.2292</v>
      </c>
      <c r="X32" s="33">
        <v>1228.3549</v>
      </c>
      <c r="Y32" s="33">
        <v>0</v>
      </c>
      <c r="Z32" s="33">
        <v>606.8605</v>
      </c>
      <c r="AA32" s="33">
        <v>5234.54</v>
      </c>
      <c r="AB32" s="33">
        <v>1229.9249</v>
      </c>
      <c r="AC32" s="33">
        <v>17439.7695</v>
      </c>
      <c r="AD32" s="33">
        <v>92121.3488</v>
      </c>
      <c r="AE32" s="33">
        <v>8871.8555</v>
      </c>
      <c r="AF32" s="33">
        <v>2572.4431</v>
      </c>
      <c r="AG32" s="33">
        <v>1716.3654</v>
      </c>
      <c r="AH32" s="33">
        <v>23926.3751</v>
      </c>
      <c r="AI32" s="33">
        <v>2974.7826</v>
      </c>
      <c r="AJ32" s="33">
        <v>4299.668</v>
      </c>
      <c r="AK32" s="33">
        <f t="shared" si="1"/>
        <v>172113.57250000004</v>
      </c>
      <c r="AL32" s="34">
        <v>2549.3495</v>
      </c>
      <c r="AM32" s="34">
        <v>0.1512</v>
      </c>
      <c r="AN32" s="34">
        <v>0</v>
      </c>
      <c r="AO32" s="34">
        <v>78.741</v>
      </c>
      <c r="AP32" s="34">
        <v>43.7343</v>
      </c>
      <c r="AQ32" s="34">
        <v>1530.6727</v>
      </c>
      <c r="AR32" s="34">
        <v>38.5541</v>
      </c>
      <c r="AS32" s="34">
        <v>57.2215</v>
      </c>
      <c r="AT32" s="34">
        <v>1390.3474</v>
      </c>
      <c r="AU32" s="34">
        <v>5641.5304</v>
      </c>
      <c r="AV32" s="34">
        <v>246.3533</v>
      </c>
      <c r="AW32" s="34">
        <v>2788.1547</v>
      </c>
      <c r="AX32" s="34">
        <v>4786.2576</v>
      </c>
      <c r="AY32" s="34">
        <v>40.3678</v>
      </c>
      <c r="AZ32" s="34">
        <v>0.8183</v>
      </c>
      <c r="BA32" s="34">
        <v>903.274</v>
      </c>
      <c r="BB32" s="34">
        <f t="shared" si="2"/>
        <v>20095.5278</v>
      </c>
      <c r="BC32" s="34">
        <v>1275.8448</v>
      </c>
      <c r="BD32" s="34">
        <v>0.188</v>
      </c>
      <c r="BE32" s="34">
        <v>279.9775</v>
      </c>
      <c r="BF32" s="34">
        <v>861.9832</v>
      </c>
      <c r="BG32" s="34">
        <v>134.6195</v>
      </c>
      <c r="BH32" s="34">
        <v>2613.0532</v>
      </c>
      <c r="BI32" s="34">
        <f t="shared" si="3"/>
        <v>5165.6662</v>
      </c>
      <c r="BJ32" s="34">
        <v>55.4797</v>
      </c>
      <c r="BK32" s="34">
        <v>7.8709</v>
      </c>
      <c r="BL32" s="34">
        <v>0</v>
      </c>
      <c r="BM32" s="34">
        <v>142.7447</v>
      </c>
      <c r="BN32" s="34">
        <v>98.6446</v>
      </c>
      <c r="BO32" s="34">
        <f t="shared" si="4"/>
        <v>241.3893</v>
      </c>
      <c r="BP32" s="34">
        <v>57.1362</v>
      </c>
      <c r="BQ32" s="34">
        <v>893.808</v>
      </c>
      <c r="BR32" s="34">
        <v>26.0985</v>
      </c>
      <c r="BS32" s="34">
        <v>118.8182</v>
      </c>
      <c r="BT32" s="34">
        <v>7747.5585</v>
      </c>
      <c r="BU32" s="34">
        <f t="shared" si="5"/>
        <v>7866.3767</v>
      </c>
      <c r="BV32" s="34">
        <v>1417.6823</v>
      </c>
      <c r="BW32" s="34">
        <v>10.0293</v>
      </c>
      <c r="BX32" s="34">
        <v>40215.8945</v>
      </c>
      <c r="BY32" s="35">
        <f t="shared" si="6"/>
        <v>266743.72930000006</v>
      </c>
    </row>
    <row r="33" spans="2:77" ht="12" customHeight="1">
      <c r="B33" s="8"/>
      <c r="C33" s="17" t="s">
        <v>175</v>
      </c>
      <c r="D33" s="33">
        <v>0</v>
      </c>
      <c r="E33" s="33">
        <v>0</v>
      </c>
      <c r="F33" s="33">
        <v>0.0152</v>
      </c>
      <c r="G33" s="33">
        <v>7.8204</v>
      </c>
      <c r="H33" s="33">
        <v>0</v>
      </c>
      <c r="I33" s="33">
        <v>0.013</v>
      </c>
      <c r="J33" s="33">
        <v>1.065</v>
      </c>
      <c r="K33" s="34">
        <f t="shared" si="0"/>
        <v>8.8984</v>
      </c>
      <c r="L33" s="33">
        <v>5621.1548</v>
      </c>
      <c r="M33" s="33">
        <v>217.2163</v>
      </c>
      <c r="N33" s="33">
        <v>0.0416</v>
      </c>
      <c r="O33" s="34">
        <v>3.3487</v>
      </c>
      <c r="P33" s="33">
        <v>0</v>
      </c>
      <c r="Q33" s="33">
        <v>105.9715</v>
      </c>
      <c r="R33" s="33">
        <v>204.2842</v>
      </c>
      <c r="S33" s="33">
        <v>3.4309</v>
      </c>
      <c r="T33" s="33">
        <v>2.607</v>
      </c>
      <c r="U33" s="33">
        <v>643.3501</v>
      </c>
      <c r="V33" s="33">
        <v>81.5776</v>
      </c>
      <c r="W33" s="33">
        <v>271.1356</v>
      </c>
      <c r="X33" s="33">
        <v>58.7541</v>
      </c>
      <c r="Y33" s="33">
        <v>23.455</v>
      </c>
      <c r="Z33" s="33">
        <v>104.8012</v>
      </c>
      <c r="AA33" s="33">
        <v>1695.6226</v>
      </c>
      <c r="AB33" s="33">
        <v>4121.5653</v>
      </c>
      <c r="AC33" s="33">
        <v>1595.3238</v>
      </c>
      <c r="AD33" s="33">
        <v>6475.4594</v>
      </c>
      <c r="AE33" s="33">
        <v>52533.0103</v>
      </c>
      <c r="AF33" s="33">
        <v>4193.8672</v>
      </c>
      <c r="AG33" s="33">
        <v>4471.3126</v>
      </c>
      <c r="AH33" s="33">
        <v>33563.8877</v>
      </c>
      <c r="AI33" s="33">
        <v>3268.0946</v>
      </c>
      <c r="AJ33" s="33">
        <v>2949.3925</v>
      </c>
      <c r="AK33" s="33">
        <f t="shared" si="1"/>
        <v>116587.5098</v>
      </c>
      <c r="AL33" s="34">
        <v>673.7134</v>
      </c>
      <c r="AM33" s="34">
        <v>0</v>
      </c>
      <c r="AN33" s="34">
        <v>0.031</v>
      </c>
      <c r="AO33" s="34">
        <v>0</v>
      </c>
      <c r="AP33" s="34">
        <v>38.3618</v>
      </c>
      <c r="AQ33" s="34">
        <v>1677.0717</v>
      </c>
      <c r="AR33" s="34">
        <v>0.036</v>
      </c>
      <c r="AS33" s="34">
        <v>32.946</v>
      </c>
      <c r="AT33" s="34">
        <v>89.927</v>
      </c>
      <c r="AU33" s="34">
        <v>3183.904</v>
      </c>
      <c r="AV33" s="34">
        <v>435.7631</v>
      </c>
      <c r="AW33" s="34">
        <v>16171.0053</v>
      </c>
      <c r="AX33" s="34">
        <v>349.6317</v>
      </c>
      <c r="AY33" s="34">
        <v>11.7131</v>
      </c>
      <c r="AZ33" s="34">
        <v>58.0349</v>
      </c>
      <c r="BA33" s="34">
        <v>55.9262</v>
      </c>
      <c r="BB33" s="34">
        <f t="shared" si="2"/>
        <v>22778.065200000005</v>
      </c>
      <c r="BC33" s="34">
        <v>141.9807</v>
      </c>
      <c r="BD33" s="34">
        <v>1.6454</v>
      </c>
      <c r="BE33" s="34">
        <v>29.0084</v>
      </c>
      <c r="BF33" s="34">
        <v>1671.7913</v>
      </c>
      <c r="BG33" s="34">
        <v>202.7302</v>
      </c>
      <c r="BH33" s="34">
        <v>199.4816</v>
      </c>
      <c r="BI33" s="34">
        <f t="shared" si="3"/>
        <v>2246.6376</v>
      </c>
      <c r="BJ33" s="34">
        <v>38.2025</v>
      </c>
      <c r="BK33" s="34">
        <v>1.2664</v>
      </c>
      <c r="BL33" s="34">
        <v>0.0408</v>
      </c>
      <c r="BM33" s="34">
        <v>208.545</v>
      </c>
      <c r="BN33" s="34">
        <v>322.1868</v>
      </c>
      <c r="BO33" s="34">
        <f t="shared" si="4"/>
        <v>530.7318</v>
      </c>
      <c r="BP33" s="34">
        <v>17.6681</v>
      </c>
      <c r="BQ33" s="34">
        <v>2746.918</v>
      </c>
      <c r="BR33" s="34">
        <v>152.8709</v>
      </c>
      <c r="BS33" s="34">
        <v>158.6318</v>
      </c>
      <c r="BT33" s="34">
        <v>1744.3602</v>
      </c>
      <c r="BU33" s="34">
        <f t="shared" si="5"/>
        <v>1902.9920000000002</v>
      </c>
      <c r="BV33" s="34">
        <v>72.7969</v>
      </c>
      <c r="BW33" s="34">
        <v>218.7822</v>
      </c>
      <c r="BX33" s="34">
        <v>5834.0823</v>
      </c>
      <c r="BY33" s="35">
        <f t="shared" si="6"/>
        <v>158758.6329</v>
      </c>
    </row>
    <row r="34" spans="2:77" ht="12" customHeight="1">
      <c r="B34" s="8"/>
      <c r="C34" s="17" t="s">
        <v>201</v>
      </c>
      <c r="D34" s="33">
        <v>0.0288</v>
      </c>
      <c r="E34" s="33">
        <v>0</v>
      </c>
      <c r="F34" s="33">
        <v>28.2173</v>
      </c>
      <c r="G34" s="33">
        <v>34.5778</v>
      </c>
      <c r="H34" s="33">
        <v>0</v>
      </c>
      <c r="I34" s="33">
        <v>1.6344</v>
      </c>
      <c r="J34" s="33">
        <v>0</v>
      </c>
      <c r="K34" s="34">
        <f t="shared" si="0"/>
        <v>36.2122</v>
      </c>
      <c r="L34" s="33">
        <v>389.6298</v>
      </c>
      <c r="M34" s="33">
        <v>4.0523</v>
      </c>
      <c r="N34" s="33">
        <v>0.8613</v>
      </c>
      <c r="O34" s="34">
        <v>0.1743</v>
      </c>
      <c r="P34" s="33">
        <v>0</v>
      </c>
      <c r="Q34" s="33">
        <v>0</v>
      </c>
      <c r="R34" s="33">
        <v>0.0147</v>
      </c>
      <c r="S34" s="33">
        <v>21.1607</v>
      </c>
      <c r="T34" s="33">
        <v>0.095</v>
      </c>
      <c r="U34" s="33">
        <v>165.9863</v>
      </c>
      <c r="V34" s="33">
        <v>72.7688</v>
      </c>
      <c r="W34" s="33">
        <v>27.5908</v>
      </c>
      <c r="X34" s="33">
        <v>0.3757</v>
      </c>
      <c r="Y34" s="33">
        <v>0</v>
      </c>
      <c r="Z34" s="33">
        <v>1.6121</v>
      </c>
      <c r="AA34" s="33">
        <v>4.806</v>
      </c>
      <c r="AB34" s="33">
        <v>2.9049</v>
      </c>
      <c r="AC34" s="33">
        <v>789.1315</v>
      </c>
      <c r="AD34" s="33">
        <v>764.0602</v>
      </c>
      <c r="AE34" s="33">
        <v>5816.7781</v>
      </c>
      <c r="AF34" s="33">
        <v>4121.221</v>
      </c>
      <c r="AG34" s="33">
        <v>198.7026</v>
      </c>
      <c r="AH34" s="33">
        <v>234.6217</v>
      </c>
      <c r="AI34" s="33">
        <v>485.8487</v>
      </c>
      <c r="AJ34" s="33">
        <v>165.9697</v>
      </c>
      <c r="AK34" s="33">
        <f t="shared" si="1"/>
        <v>12878.7364</v>
      </c>
      <c r="AL34" s="34">
        <v>137.4015</v>
      </c>
      <c r="AM34" s="34">
        <v>0</v>
      </c>
      <c r="AN34" s="34">
        <v>0</v>
      </c>
      <c r="AO34" s="34">
        <v>2.9363</v>
      </c>
      <c r="AP34" s="34">
        <v>0</v>
      </c>
      <c r="AQ34" s="34">
        <v>0.4884</v>
      </c>
      <c r="AR34" s="34">
        <v>0</v>
      </c>
      <c r="AS34" s="34">
        <v>0</v>
      </c>
      <c r="AT34" s="34">
        <v>18.1506</v>
      </c>
      <c r="AU34" s="34">
        <v>85.9284</v>
      </c>
      <c r="AV34" s="34">
        <v>242.8736</v>
      </c>
      <c r="AW34" s="34">
        <v>3516.0453</v>
      </c>
      <c r="AX34" s="34">
        <v>54.0651</v>
      </c>
      <c r="AY34" s="34">
        <v>0</v>
      </c>
      <c r="AZ34" s="34">
        <v>0.0147</v>
      </c>
      <c r="BA34" s="34">
        <v>0.3328</v>
      </c>
      <c r="BB34" s="34">
        <f t="shared" si="2"/>
        <v>4058.2367000000004</v>
      </c>
      <c r="BC34" s="34">
        <v>72.7794</v>
      </c>
      <c r="BD34" s="34">
        <v>0.0908</v>
      </c>
      <c r="BE34" s="34">
        <v>0</v>
      </c>
      <c r="BF34" s="34">
        <v>0</v>
      </c>
      <c r="BG34" s="34">
        <v>1.55</v>
      </c>
      <c r="BH34" s="34">
        <v>83.3853</v>
      </c>
      <c r="BI34" s="34">
        <f t="shared" si="3"/>
        <v>157.8055</v>
      </c>
      <c r="BJ34" s="34">
        <v>0</v>
      </c>
      <c r="BK34" s="34">
        <v>490.3396</v>
      </c>
      <c r="BL34" s="34">
        <v>0.0136</v>
      </c>
      <c r="BM34" s="34">
        <v>43.1427</v>
      </c>
      <c r="BN34" s="34">
        <v>23.6322</v>
      </c>
      <c r="BO34" s="34">
        <f t="shared" si="4"/>
        <v>66.7749</v>
      </c>
      <c r="BP34" s="34">
        <v>823.7858</v>
      </c>
      <c r="BQ34" s="34">
        <v>2.5182</v>
      </c>
      <c r="BR34" s="34">
        <v>0.1768</v>
      </c>
      <c r="BS34" s="34">
        <v>0</v>
      </c>
      <c r="BT34" s="34">
        <v>294.2914</v>
      </c>
      <c r="BU34" s="34">
        <f t="shared" si="5"/>
        <v>294.2914</v>
      </c>
      <c r="BV34" s="34">
        <v>32.7842</v>
      </c>
      <c r="BW34" s="34">
        <v>22.0537</v>
      </c>
      <c r="BX34" s="34">
        <v>1248.7534</v>
      </c>
      <c r="BY34" s="35">
        <f t="shared" si="6"/>
        <v>20530.358299999996</v>
      </c>
    </row>
    <row r="35" spans="2:77" ht="12" customHeight="1">
      <c r="B35" s="8"/>
      <c r="C35" s="17" t="s">
        <v>202</v>
      </c>
      <c r="D35" s="33">
        <v>0</v>
      </c>
      <c r="E35" s="33">
        <v>0</v>
      </c>
      <c r="F35" s="33">
        <v>0</v>
      </c>
      <c r="G35" s="33">
        <v>10.2002</v>
      </c>
      <c r="H35" s="33">
        <v>0</v>
      </c>
      <c r="I35" s="33">
        <v>0</v>
      </c>
      <c r="J35" s="33">
        <v>0</v>
      </c>
      <c r="K35" s="34">
        <f t="shared" si="0"/>
        <v>10.2002</v>
      </c>
      <c r="L35" s="33">
        <v>541.082</v>
      </c>
      <c r="M35" s="33">
        <v>18.129</v>
      </c>
      <c r="N35" s="33">
        <v>0</v>
      </c>
      <c r="O35" s="34">
        <v>0.04</v>
      </c>
      <c r="P35" s="33">
        <v>0</v>
      </c>
      <c r="Q35" s="33">
        <v>7.789</v>
      </c>
      <c r="R35" s="33">
        <v>0.12</v>
      </c>
      <c r="S35" s="33">
        <v>5.203</v>
      </c>
      <c r="T35" s="33">
        <v>18.0981</v>
      </c>
      <c r="U35" s="33">
        <v>255.6579</v>
      </c>
      <c r="V35" s="33">
        <v>11.263</v>
      </c>
      <c r="W35" s="33">
        <v>129.9994</v>
      </c>
      <c r="X35" s="33">
        <v>36.4076</v>
      </c>
      <c r="Y35" s="33">
        <v>0.088</v>
      </c>
      <c r="Z35" s="33">
        <v>122.4797</v>
      </c>
      <c r="AA35" s="33">
        <v>36.9259</v>
      </c>
      <c r="AB35" s="33">
        <v>329.9654</v>
      </c>
      <c r="AC35" s="33">
        <v>176.3868</v>
      </c>
      <c r="AD35" s="33">
        <v>837.7393</v>
      </c>
      <c r="AE35" s="33">
        <v>9906.9422</v>
      </c>
      <c r="AF35" s="33">
        <v>5006.8768</v>
      </c>
      <c r="AG35" s="33">
        <v>8080.3597</v>
      </c>
      <c r="AH35" s="33">
        <v>1511.4047</v>
      </c>
      <c r="AI35" s="33">
        <v>526.3088</v>
      </c>
      <c r="AJ35" s="33">
        <v>144.1403</v>
      </c>
      <c r="AK35" s="33">
        <f t="shared" si="1"/>
        <v>27162.3246</v>
      </c>
      <c r="AL35" s="34">
        <v>275.5712</v>
      </c>
      <c r="AM35" s="34">
        <v>0</v>
      </c>
      <c r="AN35" s="34">
        <v>0.001</v>
      </c>
      <c r="AO35" s="34">
        <v>0</v>
      </c>
      <c r="AP35" s="34">
        <v>11.5571</v>
      </c>
      <c r="AQ35" s="34">
        <v>406.2422</v>
      </c>
      <c r="AR35" s="34">
        <v>4.7396</v>
      </c>
      <c r="AS35" s="34">
        <v>33.9433</v>
      </c>
      <c r="AT35" s="34">
        <v>737.0975</v>
      </c>
      <c r="AU35" s="34">
        <v>0.6926</v>
      </c>
      <c r="AV35" s="34">
        <v>306.0962</v>
      </c>
      <c r="AW35" s="34">
        <v>475.0696</v>
      </c>
      <c r="AX35" s="34">
        <v>76.8074</v>
      </c>
      <c r="AY35" s="34">
        <v>0</v>
      </c>
      <c r="AZ35" s="34">
        <v>1.4717</v>
      </c>
      <c r="BA35" s="34">
        <v>857.3602</v>
      </c>
      <c r="BB35" s="34">
        <f t="shared" si="2"/>
        <v>3186.6496</v>
      </c>
      <c r="BC35" s="34">
        <v>0.0458</v>
      </c>
      <c r="BD35" s="34">
        <v>0</v>
      </c>
      <c r="BE35" s="34">
        <v>0.08</v>
      </c>
      <c r="BF35" s="34">
        <v>0</v>
      </c>
      <c r="BG35" s="34">
        <v>0</v>
      </c>
      <c r="BH35" s="34">
        <v>41.9724</v>
      </c>
      <c r="BI35" s="34">
        <f t="shared" si="3"/>
        <v>42.0982</v>
      </c>
      <c r="BJ35" s="34">
        <v>0</v>
      </c>
      <c r="BK35" s="34">
        <v>0.0792</v>
      </c>
      <c r="BL35" s="34">
        <v>0</v>
      </c>
      <c r="BM35" s="34">
        <v>67.1752</v>
      </c>
      <c r="BN35" s="34">
        <v>117.7329</v>
      </c>
      <c r="BO35" s="34">
        <f t="shared" si="4"/>
        <v>184.9081</v>
      </c>
      <c r="BP35" s="34">
        <v>139.6898</v>
      </c>
      <c r="BQ35" s="34">
        <v>35.842</v>
      </c>
      <c r="BR35" s="34">
        <v>1.0518</v>
      </c>
      <c r="BS35" s="34">
        <v>0.145</v>
      </c>
      <c r="BT35" s="34">
        <v>1472.3239</v>
      </c>
      <c r="BU35" s="34">
        <f t="shared" si="5"/>
        <v>1472.4689</v>
      </c>
      <c r="BV35" s="34">
        <v>2.1188</v>
      </c>
      <c r="BW35" s="34">
        <v>1.0099</v>
      </c>
      <c r="BX35" s="34">
        <v>3207.5816</v>
      </c>
      <c r="BY35" s="35">
        <f t="shared" si="6"/>
        <v>35987.104699999996</v>
      </c>
    </row>
    <row r="36" spans="2:77" ht="12" customHeight="1">
      <c r="B36" s="8"/>
      <c r="C36" s="17" t="s">
        <v>176</v>
      </c>
      <c r="D36" s="33">
        <v>0.1866</v>
      </c>
      <c r="E36" s="33">
        <v>0</v>
      </c>
      <c r="F36" s="33">
        <v>5.8504</v>
      </c>
      <c r="G36" s="33">
        <v>1.2</v>
      </c>
      <c r="H36" s="33">
        <v>0</v>
      </c>
      <c r="I36" s="33">
        <v>2.98</v>
      </c>
      <c r="J36" s="33">
        <v>51.9064</v>
      </c>
      <c r="K36" s="34">
        <f t="shared" si="0"/>
        <v>56.0864</v>
      </c>
      <c r="L36" s="33">
        <v>809.141</v>
      </c>
      <c r="M36" s="33">
        <v>205.2615</v>
      </c>
      <c r="N36" s="33">
        <v>3.3553</v>
      </c>
      <c r="O36" s="34">
        <v>0.1988</v>
      </c>
      <c r="P36" s="33">
        <v>4.1458</v>
      </c>
      <c r="Q36" s="33">
        <v>18.129</v>
      </c>
      <c r="R36" s="33">
        <v>24.516</v>
      </c>
      <c r="S36" s="33">
        <v>207.6366</v>
      </c>
      <c r="T36" s="33">
        <v>0.1456</v>
      </c>
      <c r="U36" s="33">
        <v>212.4073</v>
      </c>
      <c r="V36" s="33">
        <v>92.2281</v>
      </c>
      <c r="W36" s="33">
        <v>852.7466</v>
      </c>
      <c r="X36" s="33">
        <v>426.0122</v>
      </c>
      <c r="Y36" s="33">
        <v>0</v>
      </c>
      <c r="Z36" s="33">
        <v>691.8373</v>
      </c>
      <c r="AA36" s="33">
        <v>10829.0151</v>
      </c>
      <c r="AB36" s="33">
        <v>1756.5165</v>
      </c>
      <c r="AC36" s="33">
        <v>16188.9564</v>
      </c>
      <c r="AD36" s="33">
        <v>9760.6565</v>
      </c>
      <c r="AE36" s="33">
        <v>2732.1555</v>
      </c>
      <c r="AF36" s="33">
        <v>651.2847</v>
      </c>
      <c r="AG36" s="33">
        <v>262.9346</v>
      </c>
      <c r="AH36" s="33">
        <v>398955.0204</v>
      </c>
      <c r="AI36" s="33">
        <v>1383.9088</v>
      </c>
      <c r="AJ36" s="33">
        <v>8010.1644</v>
      </c>
      <c r="AK36" s="33">
        <f t="shared" si="1"/>
        <v>453269.23299999995</v>
      </c>
      <c r="AL36" s="34">
        <v>142.3408</v>
      </c>
      <c r="AM36" s="34">
        <v>0.001</v>
      </c>
      <c r="AN36" s="34">
        <v>0.7834</v>
      </c>
      <c r="AO36" s="34">
        <v>0</v>
      </c>
      <c r="AP36" s="34">
        <v>0.622</v>
      </c>
      <c r="AQ36" s="34">
        <v>0.002</v>
      </c>
      <c r="AR36" s="34">
        <v>9.2117</v>
      </c>
      <c r="AS36" s="34">
        <v>99.4371</v>
      </c>
      <c r="AT36" s="34">
        <v>3294.5271</v>
      </c>
      <c r="AU36" s="34">
        <v>3775.1869</v>
      </c>
      <c r="AV36" s="34">
        <v>9565.1161</v>
      </c>
      <c r="AW36" s="34">
        <v>0.0061</v>
      </c>
      <c r="AX36" s="34">
        <v>3918.7631</v>
      </c>
      <c r="AY36" s="34">
        <v>1.0062</v>
      </c>
      <c r="AZ36" s="34">
        <v>0</v>
      </c>
      <c r="BA36" s="34">
        <v>31.6204</v>
      </c>
      <c r="BB36" s="34">
        <f t="shared" si="2"/>
        <v>20838.6239</v>
      </c>
      <c r="BC36" s="34">
        <v>41.9787</v>
      </c>
      <c r="BD36" s="34">
        <v>0</v>
      </c>
      <c r="BE36" s="34">
        <v>0</v>
      </c>
      <c r="BF36" s="34">
        <v>35174.2354</v>
      </c>
      <c r="BG36" s="34">
        <v>378.896</v>
      </c>
      <c r="BH36" s="34">
        <v>498.1797</v>
      </c>
      <c r="BI36" s="34">
        <f t="shared" si="3"/>
        <v>36093.2898</v>
      </c>
      <c r="BJ36" s="34">
        <v>0</v>
      </c>
      <c r="BK36" s="34">
        <v>0</v>
      </c>
      <c r="BL36" s="34">
        <v>0</v>
      </c>
      <c r="BM36" s="34">
        <v>17367.2032</v>
      </c>
      <c r="BN36" s="34">
        <v>506.668</v>
      </c>
      <c r="BO36" s="34">
        <f t="shared" si="4"/>
        <v>17873.8712</v>
      </c>
      <c r="BP36" s="34">
        <v>0.622</v>
      </c>
      <c r="BQ36" s="34">
        <v>14.8033</v>
      </c>
      <c r="BR36" s="34">
        <v>10.7689</v>
      </c>
      <c r="BS36" s="34">
        <v>32.8721</v>
      </c>
      <c r="BT36" s="34">
        <v>5269.8876</v>
      </c>
      <c r="BU36" s="34">
        <f t="shared" si="5"/>
        <v>5302.7597</v>
      </c>
      <c r="BV36" s="34">
        <v>17.8243</v>
      </c>
      <c r="BW36" s="34">
        <v>2.2024</v>
      </c>
      <c r="BX36" s="34">
        <v>114659.5818</v>
      </c>
      <c r="BY36" s="35">
        <f t="shared" si="6"/>
        <v>648954.8447</v>
      </c>
    </row>
    <row r="37" spans="2:77" ht="12" customHeight="1">
      <c r="B37" s="8"/>
      <c r="C37" s="17" t="s">
        <v>177</v>
      </c>
      <c r="D37" s="33">
        <v>7.429</v>
      </c>
      <c r="E37" s="33">
        <v>0</v>
      </c>
      <c r="F37" s="33">
        <v>0</v>
      </c>
      <c r="G37" s="33">
        <v>3.0202</v>
      </c>
      <c r="H37" s="33">
        <v>12.015</v>
      </c>
      <c r="I37" s="33">
        <v>0</v>
      </c>
      <c r="J37" s="33">
        <v>0.2</v>
      </c>
      <c r="K37" s="34">
        <f t="shared" si="0"/>
        <v>15.235199999999999</v>
      </c>
      <c r="L37" s="33">
        <v>16.5383</v>
      </c>
      <c r="M37" s="33">
        <v>4.7051</v>
      </c>
      <c r="N37" s="33">
        <v>0</v>
      </c>
      <c r="O37" s="34">
        <v>0.0076</v>
      </c>
      <c r="P37" s="33">
        <v>0</v>
      </c>
      <c r="Q37" s="33">
        <v>0</v>
      </c>
      <c r="R37" s="33">
        <v>2.2803</v>
      </c>
      <c r="S37" s="33">
        <v>1.423</v>
      </c>
      <c r="T37" s="33">
        <v>0.2518</v>
      </c>
      <c r="U37" s="33">
        <v>40.6246</v>
      </c>
      <c r="V37" s="33">
        <v>0.1937</v>
      </c>
      <c r="W37" s="33">
        <v>36.8358</v>
      </c>
      <c r="X37" s="33">
        <v>0.0922</v>
      </c>
      <c r="Y37" s="33">
        <v>0</v>
      </c>
      <c r="Z37" s="33">
        <v>964.2081</v>
      </c>
      <c r="AA37" s="33">
        <v>0.976</v>
      </c>
      <c r="AB37" s="33">
        <v>0.3639</v>
      </c>
      <c r="AC37" s="33">
        <v>7.2621</v>
      </c>
      <c r="AD37" s="33">
        <v>507.1319</v>
      </c>
      <c r="AE37" s="33">
        <v>17.3291</v>
      </c>
      <c r="AF37" s="33">
        <v>261.1152</v>
      </c>
      <c r="AG37" s="33">
        <v>30.1437</v>
      </c>
      <c r="AH37" s="33">
        <v>866.2026</v>
      </c>
      <c r="AI37" s="33">
        <v>6122.5488</v>
      </c>
      <c r="AJ37" s="33">
        <v>327.8013</v>
      </c>
      <c r="AK37" s="33">
        <f t="shared" si="1"/>
        <v>9191.496799999999</v>
      </c>
      <c r="AL37" s="34">
        <v>54.8333</v>
      </c>
      <c r="AM37" s="34">
        <v>0.017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136.2532</v>
      </c>
      <c r="AU37" s="34">
        <v>0.966</v>
      </c>
      <c r="AV37" s="34">
        <v>0</v>
      </c>
      <c r="AW37" s="34">
        <v>123.0708</v>
      </c>
      <c r="AX37" s="34">
        <v>555.3613</v>
      </c>
      <c r="AY37" s="34">
        <v>0.474</v>
      </c>
      <c r="AZ37" s="34">
        <v>530.8982</v>
      </c>
      <c r="BA37" s="34">
        <v>31.692</v>
      </c>
      <c r="BB37" s="34">
        <f t="shared" si="2"/>
        <v>1433.5658</v>
      </c>
      <c r="BC37" s="34">
        <v>16.6531</v>
      </c>
      <c r="BD37" s="34">
        <v>0</v>
      </c>
      <c r="BE37" s="34">
        <v>2.2089</v>
      </c>
      <c r="BF37" s="34">
        <v>0</v>
      </c>
      <c r="BG37" s="34">
        <v>0.0032</v>
      </c>
      <c r="BH37" s="34">
        <v>105.6578</v>
      </c>
      <c r="BI37" s="34">
        <f t="shared" si="3"/>
        <v>124.523</v>
      </c>
      <c r="BJ37" s="34">
        <v>0</v>
      </c>
      <c r="BK37" s="34">
        <v>0</v>
      </c>
      <c r="BL37" s="34">
        <v>0.0177</v>
      </c>
      <c r="BM37" s="34">
        <v>1.1136</v>
      </c>
      <c r="BN37" s="34">
        <v>0</v>
      </c>
      <c r="BO37" s="34">
        <f t="shared" si="4"/>
        <v>1.1136</v>
      </c>
      <c r="BP37" s="34">
        <v>0.302</v>
      </c>
      <c r="BQ37" s="34">
        <v>224.8666</v>
      </c>
      <c r="BR37" s="34">
        <v>68.4439</v>
      </c>
      <c r="BS37" s="34">
        <v>11.6124</v>
      </c>
      <c r="BT37" s="34">
        <v>140.5333</v>
      </c>
      <c r="BU37" s="34">
        <f t="shared" si="5"/>
        <v>152.1457</v>
      </c>
      <c r="BV37" s="34">
        <v>73.5053</v>
      </c>
      <c r="BW37" s="34">
        <v>7.569</v>
      </c>
      <c r="BX37" s="34">
        <v>232.1387</v>
      </c>
      <c r="BY37" s="35">
        <f t="shared" si="6"/>
        <v>11548.890599999997</v>
      </c>
    </row>
    <row r="38" spans="2:77" ht="12" customHeight="1">
      <c r="B38" s="8"/>
      <c r="C38" s="18" t="s">
        <v>35</v>
      </c>
      <c r="D38" s="39">
        <v>61.3745</v>
      </c>
      <c r="E38" s="39">
        <v>0</v>
      </c>
      <c r="F38" s="39">
        <v>0</v>
      </c>
      <c r="G38" s="39">
        <v>0.0319</v>
      </c>
      <c r="H38" s="39">
        <v>0</v>
      </c>
      <c r="I38" s="39">
        <v>0</v>
      </c>
      <c r="J38" s="39">
        <v>0.5034</v>
      </c>
      <c r="K38" s="34">
        <f t="shared" si="0"/>
        <v>0.5353</v>
      </c>
      <c r="L38" s="39">
        <v>6993.0628</v>
      </c>
      <c r="M38" s="39">
        <v>15.8935</v>
      </c>
      <c r="N38" s="39">
        <v>1245.5529</v>
      </c>
      <c r="O38" s="36">
        <v>75.2895</v>
      </c>
      <c r="P38" s="39">
        <v>98.2091</v>
      </c>
      <c r="Q38" s="39">
        <v>164.3593</v>
      </c>
      <c r="R38" s="39">
        <v>14.8497</v>
      </c>
      <c r="S38" s="39">
        <v>1581.1217</v>
      </c>
      <c r="T38" s="39">
        <v>10.7984</v>
      </c>
      <c r="U38" s="39">
        <v>1405.1368</v>
      </c>
      <c r="V38" s="39">
        <v>0</v>
      </c>
      <c r="W38" s="39">
        <v>27.0346</v>
      </c>
      <c r="X38" s="39">
        <v>1243.3725</v>
      </c>
      <c r="Y38" s="39">
        <v>0</v>
      </c>
      <c r="Z38" s="39">
        <v>146.292</v>
      </c>
      <c r="AA38" s="39">
        <v>30.6137</v>
      </c>
      <c r="AB38" s="39">
        <v>184.4606</v>
      </c>
      <c r="AC38" s="39">
        <v>1073.5455</v>
      </c>
      <c r="AD38" s="39">
        <v>533.0757</v>
      </c>
      <c r="AE38" s="39">
        <v>139.1964</v>
      </c>
      <c r="AF38" s="39">
        <v>175.4139</v>
      </c>
      <c r="AG38" s="39">
        <v>179.8236</v>
      </c>
      <c r="AH38" s="39">
        <v>3892.5533</v>
      </c>
      <c r="AI38" s="39">
        <v>12.3211</v>
      </c>
      <c r="AJ38" s="39">
        <v>2311.2317</v>
      </c>
      <c r="AK38" s="39">
        <f t="shared" si="1"/>
        <v>14560.1455</v>
      </c>
      <c r="AL38" s="36">
        <v>577.5126</v>
      </c>
      <c r="AM38" s="36">
        <v>10.1223</v>
      </c>
      <c r="AN38" s="36">
        <v>198.3382</v>
      </c>
      <c r="AO38" s="36">
        <v>53.4924</v>
      </c>
      <c r="AP38" s="36">
        <v>3.4718</v>
      </c>
      <c r="AQ38" s="36">
        <v>4059.5501</v>
      </c>
      <c r="AR38" s="36">
        <v>0.4755</v>
      </c>
      <c r="AS38" s="36">
        <v>81.7522</v>
      </c>
      <c r="AT38" s="36">
        <v>10.7095</v>
      </c>
      <c r="AU38" s="36">
        <v>3.4752</v>
      </c>
      <c r="AV38" s="36">
        <v>0.0951</v>
      </c>
      <c r="AW38" s="36">
        <v>2.2875</v>
      </c>
      <c r="AX38" s="36">
        <v>571.5253</v>
      </c>
      <c r="AY38" s="36">
        <v>100.827</v>
      </c>
      <c r="AZ38" s="36">
        <v>201.6268</v>
      </c>
      <c r="BA38" s="36">
        <v>4662.9282</v>
      </c>
      <c r="BB38" s="36">
        <f t="shared" si="2"/>
        <v>10538.189699999999</v>
      </c>
      <c r="BC38" s="36">
        <v>449.6838</v>
      </c>
      <c r="BD38" s="36">
        <v>21.1016</v>
      </c>
      <c r="BE38" s="36">
        <v>0</v>
      </c>
      <c r="BF38" s="36">
        <v>3.8259</v>
      </c>
      <c r="BG38" s="36">
        <v>512.5512</v>
      </c>
      <c r="BH38" s="36">
        <v>2468.1924</v>
      </c>
      <c r="BI38" s="36">
        <f t="shared" si="3"/>
        <v>3455.3549</v>
      </c>
      <c r="BJ38" s="36">
        <v>17.212</v>
      </c>
      <c r="BK38" s="36">
        <v>161.6535</v>
      </c>
      <c r="BL38" s="36">
        <v>84.3051</v>
      </c>
      <c r="BM38" s="36">
        <v>0.9226</v>
      </c>
      <c r="BN38" s="36">
        <v>6.1245</v>
      </c>
      <c r="BO38" s="36">
        <f t="shared" si="4"/>
        <v>7.0471</v>
      </c>
      <c r="BP38" s="36">
        <v>56.3292</v>
      </c>
      <c r="BQ38" s="36">
        <v>1.631</v>
      </c>
      <c r="BR38" s="36">
        <v>39.9229</v>
      </c>
      <c r="BS38" s="36">
        <v>20.3344</v>
      </c>
      <c r="BT38" s="36">
        <v>1421.1036</v>
      </c>
      <c r="BU38" s="36">
        <f t="shared" si="5"/>
        <v>1441.4379999999999</v>
      </c>
      <c r="BV38" s="36">
        <v>9.0228</v>
      </c>
      <c r="BW38" s="36">
        <v>92.2014</v>
      </c>
      <c r="BX38" s="36">
        <v>880.8546</v>
      </c>
      <c r="BY38" s="40">
        <f t="shared" si="6"/>
        <v>38400.2803</v>
      </c>
    </row>
    <row r="39" spans="2:77" ht="12" customHeight="1">
      <c r="B39" s="15"/>
      <c r="C39" s="19" t="s">
        <v>2</v>
      </c>
      <c r="D39" s="33">
        <f aca="true" t="shared" si="11" ref="D39:J39">SUM(D15:D38)</f>
        <v>116384.32260000003</v>
      </c>
      <c r="E39" s="33">
        <f t="shared" si="11"/>
        <v>1283.2150000000001</v>
      </c>
      <c r="F39" s="33">
        <f t="shared" si="11"/>
        <v>3809.993</v>
      </c>
      <c r="G39" s="33">
        <f t="shared" si="11"/>
        <v>4310.3858</v>
      </c>
      <c r="H39" s="33">
        <f t="shared" si="11"/>
        <v>105.77810000000001</v>
      </c>
      <c r="I39" s="33">
        <f t="shared" si="11"/>
        <v>4241.317999999999</v>
      </c>
      <c r="J39" s="33">
        <f t="shared" si="11"/>
        <v>72035.17860000001</v>
      </c>
      <c r="K39" s="41">
        <f t="shared" si="0"/>
        <v>80692.66050000001</v>
      </c>
      <c r="L39" s="33">
        <f aca="true" t="shared" si="12" ref="L39:AJ39">SUM(L15:L38)</f>
        <v>5116748.615000001</v>
      </c>
      <c r="M39" s="33">
        <f t="shared" si="12"/>
        <v>566716.8526</v>
      </c>
      <c r="N39" s="33">
        <f t="shared" si="12"/>
        <v>250209.1507</v>
      </c>
      <c r="O39" s="34">
        <f t="shared" si="12"/>
        <v>40879.5089</v>
      </c>
      <c r="P39" s="33">
        <f t="shared" si="12"/>
        <v>10018.6047</v>
      </c>
      <c r="Q39" s="33">
        <f t="shared" si="12"/>
        <v>93547.07750000001</v>
      </c>
      <c r="R39" s="33">
        <f t="shared" si="12"/>
        <v>25337.691300000002</v>
      </c>
      <c r="S39" s="33">
        <f t="shared" si="12"/>
        <v>305352.6890999999</v>
      </c>
      <c r="T39" s="33">
        <f t="shared" si="12"/>
        <v>162391.04619999998</v>
      </c>
      <c r="U39" s="33">
        <f t="shared" si="12"/>
        <v>924458.4497999998</v>
      </c>
      <c r="V39" s="33">
        <f t="shared" si="12"/>
        <v>919528.7522999998</v>
      </c>
      <c r="W39" s="33">
        <f t="shared" si="12"/>
        <v>208933.7344000001</v>
      </c>
      <c r="X39" s="33">
        <f t="shared" si="12"/>
        <v>62478.38949999999</v>
      </c>
      <c r="Y39" s="33">
        <f t="shared" si="12"/>
        <v>1048.0095</v>
      </c>
      <c r="Z39" s="33">
        <f t="shared" si="12"/>
        <v>1089611.668</v>
      </c>
      <c r="AA39" s="33">
        <f t="shared" si="12"/>
        <v>707255.837</v>
      </c>
      <c r="AB39" s="33">
        <f t="shared" si="12"/>
        <v>144674.95429999998</v>
      </c>
      <c r="AC39" s="33">
        <f t="shared" si="12"/>
        <v>623445.7853000001</v>
      </c>
      <c r="AD39" s="33">
        <f t="shared" si="12"/>
        <v>285702.4973</v>
      </c>
      <c r="AE39" s="33">
        <f t="shared" si="12"/>
        <v>181477.08429999996</v>
      </c>
      <c r="AF39" s="33">
        <f t="shared" si="12"/>
        <v>29239.368</v>
      </c>
      <c r="AG39" s="33">
        <f t="shared" si="12"/>
        <v>43894.7558</v>
      </c>
      <c r="AH39" s="33">
        <f t="shared" si="12"/>
        <v>754349.8788000001</v>
      </c>
      <c r="AI39" s="33">
        <f t="shared" si="12"/>
        <v>26723.914999999997</v>
      </c>
      <c r="AJ39" s="33">
        <f t="shared" si="12"/>
        <v>103936.78430000001</v>
      </c>
      <c r="AK39" s="33">
        <f t="shared" si="1"/>
        <v>7561212.484600002</v>
      </c>
      <c r="AL39" s="34">
        <f aca="true" t="shared" si="13" ref="AL39:BA39">SUM(AL15:AL38)</f>
        <v>133219.649</v>
      </c>
      <c r="AM39" s="34">
        <f t="shared" si="13"/>
        <v>5774.985099999999</v>
      </c>
      <c r="AN39" s="34">
        <f t="shared" si="13"/>
        <v>9870.4931</v>
      </c>
      <c r="AO39" s="34">
        <f t="shared" si="13"/>
        <v>48118.75180000001</v>
      </c>
      <c r="AP39" s="34">
        <f t="shared" si="13"/>
        <v>316183.97750000004</v>
      </c>
      <c r="AQ39" s="34">
        <f t="shared" si="13"/>
        <v>318769.8072999999</v>
      </c>
      <c r="AR39" s="34">
        <f t="shared" si="13"/>
        <v>31263.206900000005</v>
      </c>
      <c r="AS39" s="34">
        <f t="shared" si="13"/>
        <v>435874.43009999994</v>
      </c>
      <c r="AT39" s="34">
        <f t="shared" si="13"/>
        <v>36651.2547</v>
      </c>
      <c r="AU39" s="34">
        <f t="shared" si="13"/>
        <v>15849.423200000003</v>
      </c>
      <c r="AV39" s="34">
        <f t="shared" si="13"/>
        <v>16686.657799999997</v>
      </c>
      <c r="AW39" s="34">
        <f t="shared" si="13"/>
        <v>25444.269</v>
      </c>
      <c r="AX39" s="34">
        <f t="shared" si="13"/>
        <v>11616.585299999999</v>
      </c>
      <c r="AY39" s="34">
        <f t="shared" si="13"/>
        <v>25150.278000000002</v>
      </c>
      <c r="AZ39" s="34">
        <f t="shared" si="13"/>
        <v>17010.485699999997</v>
      </c>
      <c r="BA39" s="34">
        <f t="shared" si="13"/>
        <v>179840.8819</v>
      </c>
      <c r="BB39" s="34">
        <f t="shared" si="2"/>
        <v>1627325.1363999997</v>
      </c>
      <c r="BC39" s="34">
        <f aca="true" t="shared" si="14" ref="BC39:BH39">SUM(BC15:BC38)</f>
        <v>206778.27880000003</v>
      </c>
      <c r="BD39" s="34">
        <f t="shared" si="14"/>
        <v>2151.1145</v>
      </c>
      <c r="BE39" s="34">
        <f t="shared" si="14"/>
        <v>63964.68050000001</v>
      </c>
      <c r="BF39" s="34">
        <f t="shared" si="14"/>
        <v>38257.347</v>
      </c>
      <c r="BG39" s="34">
        <f t="shared" si="14"/>
        <v>10890.5151</v>
      </c>
      <c r="BH39" s="34">
        <f t="shared" si="14"/>
        <v>237066.34089999998</v>
      </c>
      <c r="BI39" s="34">
        <f t="shared" si="3"/>
        <v>559108.2768</v>
      </c>
      <c r="BJ39" s="34">
        <f>SUM(BJ15:BJ38)</f>
        <v>6763.168700000002</v>
      </c>
      <c r="BK39" s="34">
        <f>SUM(BK15:BK38)</f>
        <v>1851.7119999999995</v>
      </c>
      <c r="BL39" s="34">
        <f>SUM(BL15:BL38)</f>
        <v>180.35559999999998</v>
      </c>
      <c r="BM39" s="34">
        <f>SUM(BM15:BM38)</f>
        <v>55333.52899999999</v>
      </c>
      <c r="BN39" s="34">
        <f>SUM(BN15:BN38)</f>
        <v>47538.8168</v>
      </c>
      <c r="BO39" s="34">
        <f t="shared" si="4"/>
        <v>102872.34579999998</v>
      </c>
      <c r="BP39" s="34">
        <f>SUM(BP15:BP38)</f>
        <v>12739.2116</v>
      </c>
      <c r="BQ39" s="34">
        <f>SUM(BQ15:BQ38)</f>
        <v>87079.65789999999</v>
      </c>
      <c r="BR39" s="34">
        <f>SUM(BR15:BR38)</f>
        <v>3829.0468000000005</v>
      </c>
      <c r="BS39" s="34">
        <f>SUM(BS15:BS38)</f>
        <v>60693.09279999999</v>
      </c>
      <c r="BT39" s="34">
        <f>SUM(BT15:BT38)</f>
        <v>214255.56929999997</v>
      </c>
      <c r="BU39" s="34">
        <f t="shared" si="5"/>
        <v>274948.66209999996</v>
      </c>
      <c r="BV39" s="34">
        <f>SUM(BV15:BV38)</f>
        <v>39161.080599999994</v>
      </c>
      <c r="BW39" s="34">
        <f>SUM(BW15:BW38)</f>
        <v>3376.1303000000003</v>
      </c>
      <c r="BX39" s="34">
        <f>SUM(BX15:BX38)</f>
        <v>493121.26019999996</v>
      </c>
      <c r="BY39" s="35">
        <f t="shared" si="6"/>
        <v>16092487.335500002</v>
      </c>
    </row>
    <row r="40" spans="2:77" ht="12" customHeight="1">
      <c r="B40" s="12"/>
      <c r="C40" s="20" t="s">
        <v>178</v>
      </c>
      <c r="D40" s="30">
        <v>55.9425</v>
      </c>
      <c r="E40" s="30">
        <v>0.4723</v>
      </c>
      <c r="F40" s="30">
        <v>0</v>
      </c>
      <c r="G40" s="30">
        <v>0</v>
      </c>
      <c r="H40" s="30">
        <v>0</v>
      </c>
      <c r="I40" s="30">
        <v>0</v>
      </c>
      <c r="J40" s="30">
        <v>0.8781</v>
      </c>
      <c r="K40" s="34">
        <f aca="true" t="shared" si="15" ref="K40:K65">SUM(G40:J40)</f>
        <v>0.8781</v>
      </c>
      <c r="L40" s="30">
        <v>725.2865</v>
      </c>
      <c r="M40" s="30">
        <v>33.2608</v>
      </c>
      <c r="N40" s="30">
        <v>0.005</v>
      </c>
      <c r="O40" s="31">
        <v>4.0127</v>
      </c>
      <c r="P40" s="30">
        <v>0.039</v>
      </c>
      <c r="Q40" s="30">
        <v>5.781</v>
      </c>
      <c r="R40" s="30">
        <v>0</v>
      </c>
      <c r="S40" s="30">
        <v>2.3051</v>
      </c>
      <c r="T40" s="30">
        <v>70.956</v>
      </c>
      <c r="U40" s="30">
        <v>2.7176</v>
      </c>
      <c r="V40" s="30">
        <v>0.0255</v>
      </c>
      <c r="W40" s="30">
        <v>1.6267</v>
      </c>
      <c r="X40" s="30">
        <v>0</v>
      </c>
      <c r="Y40" s="30">
        <v>0</v>
      </c>
      <c r="Z40" s="30">
        <v>0.1886</v>
      </c>
      <c r="AA40" s="30">
        <v>136.1285</v>
      </c>
      <c r="AB40" s="30">
        <v>5.5791</v>
      </c>
      <c r="AC40" s="30">
        <v>148.4774</v>
      </c>
      <c r="AD40" s="30">
        <v>520.1189</v>
      </c>
      <c r="AE40" s="30">
        <v>0.477</v>
      </c>
      <c r="AF40" s="30">
        <v>0</v>
      </c>
      <c r="AG40" s="30">
        <v>54.4</v>
      </c>
      <c r="AH40" s="30">
        <v>70.1286</v>
      </c>
      <c r="AI40" s="30">
        <v>1.6807</v>
      </c>
      <c r="AJ40" s="30">
        <v>304.0268</v>
      </c>
      <c r="AK40" s="30">
        <f aca="true" t="shared" si="16" ref="AK40:AK65">SUM(M40:AJ40)</f>
        <v>1361.935</v>
      </c>
      <c r="AL40" s="31">
        <v>46.0474</v>
      </c>
      <c r="AM40" s="31">
        <v>0</v>
      </c>
      <c r="AN40" s="31">
        <v>0</v>
      </c>
      <c r="AO40" s="31">
        <v>19.6712</v>
      </c>
      <c r="AP40" s="31">
        <v>1.3894</v>
      </c>
      <c r="AQ40" s="31">
        <v>60.89</v>
      </c>
      <c r="AR40" s="31">
        <v>0.9244</v>
      </c>
      <c r="AS40" s="31">
        <v>0.017</v>
      </c>
      <c r="AT40" s="31">
        <v>0.0236</v>
      </c>
      <c r="AU40" s="31">
        <v>1.8176</v>
      </c>
      <c r="AV40" s="31">
        <v>0.0569</v>
      </c>
      <c r="AW40" s="31">
        <v>0.3884</v>
      </c>
      <c r="AX40" s="31">
        <v>0.009</v>
      </c>
      <c r="AY40" s="31">
        <v>0.1707</v>
      </c>
      <c r="AZ40" s="31">
        <v>45.5029</v>
      </c>
      <c r="BA40" s="31">
        <v>1.881</v>
      </c>
      <c r="BB40" s="31">
        <f aca="true" t="shared" si="17" ref="BB40:BB65">SUM(AL40:BA40)</f>
        <v>178.7895</v>
      </c>
      <c r="BC40" s="31">
        <v>182.6501</v>
      </c>
      <c r="BD40" s="31">
        <v>1.33</v>
      </c>
      <c r="BE40" s="31">
        <v>28.9117</v>
      </c>
      <c r="BF40" s="31">
        <v>0.11</v>
      </c>
      <c r="BG40" s="31">
        <v>104.3298</v>
      </c>
      <c r="BH40" s="31">
        <v>74.4089</v>
      </c>
      <c r="BI40" s="31">
        <f aca="true" t="shared" si="18" ref="BI40:BI65">SUM(BC40:BH40)</f>
        <v>391.74050000000005</v>
      </c>
      <c r="BJ40" s="31">
        <v>0.0296</v>
      </c>
      <c r="BK40" s="31">
        <v>0.0388</v>
      </c>
      <c r="BL40" s="31">
        <v>0.0046</v>
      </c>
      <c r="BM40" s="31">
        <v>1.0683</v>
      </c>
      <c r="BN40" s="31">
        <v>1.4372</v>
      </c>
      <c r="BO40" s="31">
        <f aca="true" t="shared" si="19" ref="BO40:BO65">SUM(BM40:BN40)</f>
        <v>2.5055</v>
      </c>
      <c r="BP40" s="31">
        <v>1</v>
      </c>
      <c r="BQ40" s="31">
        <v>30.8464</v>
      </c>
      <c r="BR40" s="31">
        <v>14.7307</v>
      </c>
      <c r="BS40" s="31">
        <v>0.4141</v>
      </c>
      <c r="BT40" s="31">
        <v>327.3215</v>
      </c>
      <c r="BU40" s="31">
        <f aca="true" t="shared" si="20" ref="BU40:BU65">SUM(BS40:BT40)</f>
        <v>327.73560000000003</v>
      </c>
      <c r="BV40" s="31">
        <v>9.6543</v>
      </c>
      <c r="BW40" s="31">
        <v>4.3113</v>
      </c>
      <c r="BX40" s="31">
        <v>0.5264</v>
      </c>
      <c r="BY40" s="32">
        <f aca="true" t="shared" si="21" ref="BY40:BY65">SUM(D40:F40,K40:L40,AK40,BB40,BI40:BL40,BO40:BR40,BU40:BX40)</f>
        <v>3106.4276</v>
      </c>
    </row>
    <row r="41" spans="2:77" ht="12" customHeight="1">
      <c r="B41" s="8"/>
      <c r="C41" s="17" t="s">
        <v>179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4">
        <f t="shared" si="15"/>
        <v>0</v>
      </c>
      <c r="L41" s="33">
        <v>0</v>
      </c>
      <c r="M41" s="33">
        <v>0</v>
      </c>
      <c r="N41" s="33">
        <v>0</v>
      </c>
      <c r="O41" s="34">
        <v>54.1657</v>
      </c>
      <c r="P41" s="33">
        <v>526.9104</v>
      </c>
      <c r="Q41" s="33">
        <v>0</v>
      </c>
      <c r="R41" s="33">
        <v>0</v>
      </c>
      <c r="S41" s="33">
        <v>0</v>
      </c>
      <c r="T41" s="33">
        <v>10.5264</v>
      </c>
      <c r="U41" s="33">
        <v>0</v>
      </c>
      <c r="V41" s="33">
        <v>0</v>
      </c>
      <c r="W41" s="33">
        <v>18</v>
      </c>
      <c r="X41" s="33">
        <v>0.2146</v>
      </c>
      <c r="Y41" s="33">
        <v>346.1985</v>
      </c>
      <c r="Z41" s="33">
        <v>0</v>
      </c>
      <c r="AA41" s="33">
        <v>0</v>
      </c>
      <c r="AB41" s="33">
        <v>0</v>
      </c>
      <c r="AC41" s="33">
        <v>0</v>
      </c>
      <c r="AD41" s="33">
        <v>0.2808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33.8016</v>
      </c>
      <c r="AK41" s="33">
        <f t="shared" si="16"/>
        <v>990.098</v>
      </c>
      <c r="AL41" s="34">
        <v>25.7742</v>
      </c>
      <c r="AM41" s="34">
        <v>422.3402</v>
      </c>
      <c r="AN41" s="34">
        <v>324.5775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3.001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6.709</v>
      </c>
      <c r="BB41" s="34">
        <f t="shared" si="17"/>
        <v>782.4019</v>
      </c>
      <c r="BC41" s="34">
        <v>1972.9987</v>
      </c>
      <c r="BD41" s="34">
        <v>492.1262</v>
      </c>
      <c r="BE41" s="34">
        <v>14.7576</v>
      </c>
      <c r="BF41" s="34">
        <v>0</v>
      </c>
      <c r="BG41" s="34">
        <v>0</v>
      </c>
      <c r="BH41" s="34">
        <v>26.9161</v>
      </c>
      <c r="BI41" s="34">
        <f t="shared" si="18"/>
        <v>2506.7986</v>
      </c>
      <c r="BJ41" s="34">
        <v>0</v>
      </c>
      <c r="BK41" s="34">
        <v>0</v>
      </c>
      <c r="BL41" s="34">
        <v>0</v>
      </c>
      <c r="BM41" s="34">
        <v>6.6244</v>
      </c>
      <c r="BN41" s="34">
        <v>0.8588</v>
      </c>
      <c r="BO41" s="34">
        <f t="shared" si="19"/>
        <v>7.4832</v>
      </c>
      <c r="BP41" s="34">
        <v>0</v>
      </c>
      <c r="BQ41" s="34">
        <v>0</v>
      </c>
      <c r="BR41" s="34">
        <v>0</v>
      </c>
      <c r="BS41" s="34">
        <v>0.0094</v>
      </c>
      <c r="BT41" s="34">
        <v>0</v>
      </c>
      <c r="BU41" s="34">
        <f t="shared" si="20"/>
        <v>0.0094</v>
      </c>
      <c r="BV41" s="34">
        <v>0</v>
      </c>
      <c r="BW41" s="34">
        <v>12.0671</v>
      </c>
      <c r="BX41" s="34">
        <v>324.4883</v>
      </c>
      <c r="BY41" s="35">
        <f t="shared" si="21"/>
        <v>4623.3465</v>
      </c>
    </row>
    <row r="42" spans="2:77" ht="12" customHeight="1">
      <c r="B42" s="8"/>
      <c r="C42" s="17" t="s">
        <v>180</v>
      </c>
      <c r="D42" s="33">
        <v>0.295</v>
      </c>
      <c r="E42" s="33">
        <v>0</v>
      </c>
      <c r="F42" s="33">
        <v>0.1475</v>
      </c>
      <c r="G42" s="33">
        <v>0</v>
      </c>
      <c r="H42" s="33">
        <v>0.6859</v>
      </c>
      <c r="I42" s="33">
        <v>0</v>
      </c>
      <c r="J42" s="33">
        <v>0</v>
      </c>
      <c r="K42" s="34">
        <f t="shared" si="15"/>
        <v>0.6859</v>
      </c>
      <c r="L42" s="33">
        <v>9.014</v>
      </c>
      <c r="M42" s="33">
        <v>12.335</v>
      </c>
      <c r="N42" s="33">
        <v>0.2847</v>
      </c>
      <c r="O42" s="34">
        <v>537.2287</v>
      </c>
      <c r="P42" s="33">
        <v>932.5967</v>
      </c>
      <c r="Q42" s="33">
        <v>0</v>
      </c>
      <c r="R42" s="33">
        <v>0.1104</v>
      </c>
      <c r="S42" s="33">
        <v>1.2341</v>
      </c>
      <c r="T42" s="33">
        <v>0.422</v>
      </c>
      <c r="U42" s="33">
        <v>0.1475</v>
      </c>
      <c r="V42" s="33">
        <v>0</v>
      </c>
      <c r="W42" s="33">
        <v>0</v>
      </c>
      <c r="X42" s="33">
        <v>31.5512</v>
      </c>
      <c r="Y42" s="33">
        <v>13.9744</v>
      </c>
      <c r="Z42" s="33">
        <v>1.4792</v>
      </c>
      <c r="AA42" s="33">
        <v>0.2579</v>
      </c>
      <c r="AB42" s="33">
        <v>1.0654</v>
      </c>
      <c r="AC42" s="33">
        <v>17.4365</v>
      </c>
      <c r="AD42" s="33">
        <v>1.5111</v>
      </c>
      <c r="AE42" s="33">
        <v>1.424</v>
      </c>
      <c r="AF42" s="33">
        <v>0.4054</v>
      </c>
      <c r="AG42" s="33">
        <v>0.9283</v>
      </c>
      <c r="AH42" s="33">
        <v>18.655</v>
      </c>
      <c r="AI42" s="33">
        <v>0.4116</v>
      </c>
      <c r="AJ42" s="33">
        <v>27.2532</v>
      </c>
      <c r="AK42" s="33">
        <f t="shared" si="16"/>
        <v>1600.7123000000001</v>
      </c>
      <c r="AL42" s="34">
        <v>283.7134</v>
      </c>
      <c r="AM42" s="34">
        <v>81.8078</v>
      </c>
      <c r="AN42" s="34">
        <v>3754.9954</v>
      </c>
      <c r="AO42" s="34">
        <v>0.7272</v>
      </c>
      <c r="AP42" s="34">
        <v>0.7263</v>
      </c>
      <c r="AQ42" s="34">
        <v>1.2958</v>
      </c>
      <c r="AR42" s="34">
        <v>0</v>
      </c>
      <c r="AS42" s="34">
        <v>0.6859</v>
      </c>
      <c r="AT42" s="34">
        <v>0</v>
      </c>
      <c r="AU42" s="34">
        <v>2.7436</v>
      </c>
      <c r="AV42" s="34">
        <v>0.9505</v>
      </c>
      <c r="AW42" s="34">
        <v>0</v>
      </c>
      <c r="AX42" s="34">
        <v>0.6859</v>
      </c>
      <c r="AY42" s="34">
        <v>0.1475</v>
      </c>
      <c r="AZ42" s="34">
        <v>0.5305</v>
      </c>
      <c r="BA42" s="34">
        <v>4.4975</v>
      </c>
      <c r="BB42" s="34">
        <f t="shared" si="17"/>
        <v>4133.507300000001</v>
      </c>
      <c r="BC42" s="34">
        <v>10498.7055</v>
      </c>
      <c r="BD42" s="34">
        <v>5550.3162</v>
      </c>
      <c r="BE42" s="34">
        <v>5.2651</v>
      </c>
      <c r="BF42" s="34">
        <v>0.3724</v>
      </c>
      <c r="BG42" s="34">
        <v>0.4643</v>
      </c>
      <c r="BH42" s="34">
        <v>472.8497</v>
      </c>
      <c r="BI42" s="34">
        <f t="shared" si="18"/>
        <v>16527.9732</v>
      </c>
      <c r="BJ42" s="34">
        <v>5.2493</v>
      </c>
      <c r="BK42" s="34">
        <v>1.5701</v>
      </c>
      <c r="BL42" s="34">
        <v>3.4114</v>
      </c>
      <c r="BM42" s="34">
        <v>8.6678</v>
      </c>
      <c r="BN42" s="34">
        <v>424.8622</v>
      </c>
      <c r="BO42" s="34">
        <f t="shared" si="19"/>
        <v>433.53</v>
      </c>
      <c r="BP42" s="34">
        <v>4.6911</v>
      </c>
      <c r="BQ42" s="34">
        <v>6.8818</v>
      </c>
      <c r="BR42" s="34">
        <v>3.9259</v>
      </c>
      <c r="BS42" s="34">
        <v>2.2611</v>
      </c>
      <c r="BT42" s="34">
        <v>18.3028</v>
      </c>
      <c r="BU42" s="34">
        <f t="shared" si="20"/>
        <v>20.5639</v>
      </c>
      <c r="BV42" s="34">
        <v>2.3827</v>
      </c>
      <c r="BW42" s="34">
        <v>15.8965</v>
      </c>
      <c r="BX42" s="34">
        <v>793.561</v>
      </c>
      <c r="BY42" s="35">
        <f t="shared" si="21"/>
        <v>23563.9989</v>
      </c>
    </row>
    <row r="43" spans="2:77" ht="12" customHeight="1">
      <c r="B43" s="8" t="s">
        <v>15</v>
      </c>
      <c r="C43" s="17" t="s">
        <v>203</v>
      </c>
      <c r="D43" s="33">
        <v>2675.8231</v>
      </c>
      <c r="E43" s="33">
        <v>0</v>
      </c>
      <c r="F43" s="33">
        <v>793.334</v>
      </c>
      <c r="G43" s="33">
        <v>0</v>
      </c>
      <c r="H43" s="33">
        <v>0</v>
      </c>
      <c r="I43" s="33">
        <v>0</v>
      </c>
      <c r="J43" s="33">
        <v>0</v>
      </c>
      <c r="K43" s="34">
        <f t="shared" si="15"/>
        <v>0</v>
      </c>
      <c r="L43" s="33">
        <v>0.7331</v>
      </c>
      <c r="M43" s="33">
        <v>16588.1576</v>
      </c>
      <c r="N43" s="33">
        <v>0</v>
      </c>
      <c r="O43" s="34">
        <v>0</v>
      </c>
      <c r="P43" s="33">
        <v>0</v>
      </c>
      <c r="Q43" s="33">
        <v>0</v>
      </c>
      <c r="R43" s="33">
        <v>0</v>
      </c>
      <c r="S43" s="33">
        <v>0</v>
      </c>
      <c r="T43" s="33">
        <v>2.4065</v>
      </c>
      <c r="U43" s="33">
        <v>20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f t="shared" si="16"/>
        <v>16610.5641</v>
      </c>
      <c r="AL43" s="34">
        <v>2487.2708</v>
      </c>
      <c r="AM43" s="34">
        <v>0</v>
      </c>
      <c r="AN43" s="34">
        <v>0</v>
      </c>
      <c r="AO43" s="34">
        <v>186012.7277</v>
      </c>
      <c r="AP43" s="34">
        <v>601.7068</v>
      </c>
      <c r="AQ43" s="34">
        <v>0</v>
      </c>
      <c r="AR43" s="34">
        <v>162.8483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157.9579</v>
      </c>
      <c r="BB43" s="34">
        <f t="shared" si="17"/>
        <v>189422.51150000002</v>
      </c>
      <c r="BC43" s="34">
        <v>79503.8601</v>
      </c>
      <c r="BD43" s="34">
        <v>153.43</v>
      </c>
      <c r="BE43" s="34">
        <v>153933.2849</v>
      </c>
      <c r="BF43" s="34">
        <v>0</v>
      </c>
      <c r="BG43" s="34">
        <v>0</v>
      </c>
      <c r="BH43" s="34">
        <v>20.887</v>
      </c>
      <c r="BI43" s="34">
        <f t="shared" si="18"/>
        <v>233611.462</v>
      </c>
      <c r="BJ43" s="34">
        <v>13851.9677</v>
      </c>
      <c r="BK43" s="34">
        <v>0</v>
      </c>
      <c r="BL43" s="34">
        <v>0</v>
      </c>
      <c r="BM43" s="34">
        <v>9.1095</v>
      </c>
      <c r="BN43" s="34">
        <v>227.5986</v>
      </c>
      <c r="BO43" s="34">
        <f t="shared" si="19"/>
        <v>236.7081</v>
      </c>
      <c r="BP43" s="34">
        <v>0</v>
      </c>
      <c r="BQ43" s="34">
        <v>16.6998</v>
      </c>
      <c r="BR43" s="34">
        <v>211.1878</v>
      </c>
      <c r="BS43" s="34">
        <v>7999.104</v>
      </c>
      <c r="BT43" s="34">
        <v>157.3138</v>
      </c>
      <c r="BU43" s="34">
        <f t="shared" si="20"/>
        <v>8156.4178</v>
      </c>
      <c r="BV43" s="34">
        <v>5.2289</v>
      </c>
      <c r="BW43" s="34">
        <v>138.6873</v>
      </c>
      <c r="BX43" s="34">
        <v>0</v>
      </c>
      <c r="BY43" s="35">
        <f t="shared" si="21"/>
        <v>465731.32519999996</v>
      </c>
    </row>
    <row r="44" spans="2:77" ht="12" customHeight="1">
      <c r="B44" s="8"/>
      <c r="C44" s="17" t="s">
        <v>181</v>
      </c>
      <c r="D44" s="33">
        <v>7.7553</v>
      </c>
      <c r="E44" s="33">
        <v>0</v>
      </c>
      <c r="F44" s="33">
        <v>90.4466</v>
      </c>
      <c r="G44" s="33">
        <v>0</v>
      </c>
      <c r="H44" s="33">
        <v>0</v>
      </c>
      <c r="I44" s="33">
        <v>0</v>
      </c>
      <c r="J44" s="33">
        <v>0</v>
      </c>
      <c r="K44" s="34">
        <f t="shared" si="15"/>
        <v>0</v>
      </c>
      <c r="L44" s="33">
        <v>4289.6312</v>
      </c>
      <c r="M44" s="33">
        <v>48025.6768</v>
      </c>
      <c r="N44" s="33">
        <v>2975.633</v>
      </c>
      <c r="O44" s="34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0.4477</v>
      </c>
      <c r="AI44" s="33">
        <v>0</v>
      </c>
      <c r="AJ44" s="33">
        <v>90.3531</v>
      </c>
      <c r="AK44" s="33">
        <f t="shared" si="16"/>
        <v>51092.1106</v>
      </c>
      <c r="AL44" s="34">
        <v>1863.7176</v>
      </c>
      <c r="AM44" s="34">
        <v>0.4205</v>
      </c>
      <c r="AN44" s="34">
        <v>0.2337</v>
      </c>
      <c r="AO44" s="34">
        <v>8901.5377</v>
      </c>
      <c r="AP44" s="34">
        <v>76848.4972</v>
      </c>
      <c r="AQ44" s="34">
        <v>0</v>
      </c>
      <c r="AR44" s="34">
        <v>0</v>
      </c>
      <c r="AS44" s="34">
        <v>0</v>
      </c>
      <c r="AT44" s="34">
        <v>0</v>
      </c>
      <c r="AU44" s="34">
        <v>0.1567</v>
      </c>
      <c r="AV44" s="34">
        <v>0</v>
      </c>
      <c r="AW44" s="34">
        <v>0</v>
      </c>
      <c r="AX44" s="34">
        <v>0</v>
      </c>
      <c r="AY44" s="34">
        <v>0</v>
      </c>
      <c r="AZ44" s="34">
        <v>0.572</v>
      </c>
      <c r="BA44" s="34">
        <v>6.5599</v>
      </c>
      <c r="BB44" s="34">
        <f t="shared" si="17"/>
        <v>87621.69529999999</v>
      </c>
      <c r="BC44" s="34">
        <v>103012.3976</v>
      </c>
      <c r="BD44" s="34">
        <v>55.6222</v>
      </c>
      <c r="BE44" s="34">
        <v>173728.7011</v>
      </c>
      <c r="BF44" s="34">
        <v>0</v>
      </c>
      <c r="BG44" s="34">
        <v>0</v>
      </c>
      <c r="BH44" s="34">
        <v>1557.7564</v>
      </c>
      <c r="BI44" s="34">
        <f t="shared" si="18"/>
        <v>278354.4773</v>
      </c>
      <c r="BJ44" s="34">
        <v>28903.0536</v>
      </c>
      <c r="BK44" s="34">
        <v>1.0155</v>
      </c>
      <c r="BL44" s="34">
        <v>0.001</v>
      </c>
      <c r="BM44" s="34">
        <v>2700.4382</v>
      </c>
      <c r="BN44" s="34">
        <v>10.8696</v>
      </c>
      <c r="BO44" s="34">
        <f t="shared" si="19"/>
        <v>2711.3078</v>
      </c>
      <c r="BP44" s="34">
        <v>0.001</v>
      </c>
      <c r="BQ44" s="34">
        <v>604.6192</v>
      </c>
      <c r="BR44" s="34">
        <v>857.6682</v>
      </c>
      <c r="BS44" s="34">
        <v>2201.3255</v>
      </c>
      <c r="BT44" s="34">
        <v>2389.2786</v>
      </c>
      <c r="BU44" s="34">
        <f t="shared" si="20"/>
        <v>4590.6041000000005</v>
      </c>
      <c r="BV44" s="34">
        <v>324.2103</v>
      </c>
      <c r="BW44" s="34">
        <v>1928.4725</v>
      </c>
      <c r="BX44" s="34">
        <v>0</v>
      </c>
      <c r="BY44" s="35">
        <f t="shared" si="21"/>
        <v>461377.0694999999</v>
      </c>
    </row>
    <row r="45" spans="2:77" ht="12" customHeight="1">
      <c r="B45" s="8"/>
      <c r="C45" s="17" t="s">
        <v>182</v>
      </c>
      <c r="D45" s="33">
        <v>13788.2907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4">
        <f t="shared" si="15"/>
        <v>0</v>
      </c>
      <c r="L45" s="33">
        <v>812200.5891</v>
      </c>
      <c r="M45" s="33">
        <v>186.8207</v>
      </c>
      <c r="N45" s="33">
        <v>31.866</v>
      </c>
      <c r="O45" s="34">
        <v>0</v>
      </c>
      <c r="P45" s="33">
        <v>0</v>
      </c>
      <c r="Q45" s="33">
        <v>115639.2128</v>
      </c>
      <c r="R45" s="33">
        <v>1570.9561</v>
      </c>
      <c r="S45" s="33">
        <v>4603.6378</v>
      </c>
      <c r="T45" s="33">
        <v>5422.5405</v>
      </c>
      <c r="U45" s="33">
        <v>6576.1647</v>
      </c>
      <c r="V45" s="33">
        <v>207.7091</v>
      </c>
      <c r="W45" s="33">
        <v>240.966</v>
      </c>
      <c r="X45" s="33">
        <v>0</v>
      </c>
      <c r="Y45" s="33">
        <v>0</v>
      </c>
      <c r="Z45" s="33">
        <v>148715.1468</v>
      </c>
      <c r="AA45" s="33">
        <v>1393.3392</v>
      </c>
      <c r="AB45" s="33">
        <v>482.4032</v>
      </c>
      <c r="AC45" s="33">
        <v>5906.4097</v>
      </c>
      <c r="AD45" s="33">
        <v>1374.1439</v>
      </c>
      <c r="AE45" s="33">
        <v>176.3881</v>
      </c>
      <c r="AF45" s="33">
        <v>58.9167</v>
      </c>
      <c r="AG45" s="33">
        <v>24.1986</v>
      </c>
      <c r="AH45" s="33">
        <v>2887.0433</v>
      </c>
      <c r="AI45" s="33">
        <v>461.7527</v>
      </c>
      <c r="AJ45" s="33">
        <v>9273.3906</v>
      </c>
      <c r="AK45" s="33">
        <f t="shared" si="16"/>
        <v>305233.0065</v>
      </c>
      <c r="AL45" s="34">
        <v>2732.6481</v>
      </c>
      <c r="AM45" s="34">
        <v>0</v>
      </c>
      <c r="AN45" s="34">
        <v>0</v>
      </c>
      <c r="AO45" s="34">
        <v>123.7534</v>
      </c>
      <c r="AP45" s="34">
        <v>546.5397</v>
      </c>
      <c r="AQ45" s="34">
        <v>32737.2818</v>
      </c>
      <c r="AR45" s="34">
        <v>370.7949</v>
      </c>
      <c r="AS45" s="34">
        <v>696.0908</v>
      </c>
      <c r="AT45" s="34">
        <v>0</v>
      </c>
      <c r="AU45" s="34">
        <v>3042.9188</v>
      </c>
      <c r="AV45" s="34">
        <v>72.3355</v>
      </c>
      <c r="AW45" s="34">
        <v>0</v>
      </c>
      <c r="AX45" s="34">
        <v>889.9583</v>
      </c>
      <c r="AY45" s="34">
        <v>1358.7804</v>
      </c>
      <c r="AZ45" s="34">
        <v>0</v>
      </c>
      <c r="BA45" s="34">
        <v>22932.749</v>
      </c>
      <c r="BB45" s="34">
        <f t="shared" si="17"/>
        <v>65503.850699999995</v>
      </c>
      <c r="BC45" s="34">
        <v>28786.9053</v>
      </c>
      <c r="BD45" s="34">
        <v>0</v>
      </c>
      <c r="BE45" s="34">
        <v>5.1888</v>
      </c>
      <c r="BF45" s="34">
        <v>120.4975</v>
      </c>
      <c r="BG45" s="34">
        <v>13405.0193</v>
      </c>
      <c r="BH45" s="34">
        <v>79793.8175</v>
      </c>
      <c r="BI45" s="34">
        <f t="shared" si="18"/>
        <v>122111.4284</v>
      </c>
      <c r="BJ45" s="34">
        <v>133.4842</v>
      </c>
      <c r="BK45" s="34">
        <v>0</v>
      </c>
      <c r="BL45" s="34">
        <v>0</v>
      </c>
      <c r="BM45" s="34">
        <v>28.2402</v>
      </c>
      <c r="BN45" s="34">
        <v>77.3458</v>
      </c>
      <c r="BO45" s="34">
        <f t="shared" si="19"/>
        <v>105.586</v>
      </c>
      <c r="BP45" s="34">
        <v>1.2</v>
      </c>
      <c r="BQ45" s="34">
        <v>919.8362</v>
      </c>
      <c r="BR45" s="34">
        <v>93.247</v>
      </c>
      <c r="BS45" s="34">
        <v>3506.1901</v>
      </c>
      <c r="BT45" s="34">
        <v>2768.2482</v>
      </c>
      <c r="BU45" s="34">
        <f t="shared" si="20"/>
        <v>6274.4383</v>
      </c>
      <c r="BV45" s="34">
        <v>0</v>
      </c>
      <c r="BW45" s="34">
        <v>5054.9628</v>
      </c>
      <c r="BX45" s="34">
        <v>0</v>
      </c>
      <c r="BY45" s="35">
        <f t="shared" si="21"/>
        <v>1331419.9199</v>
      </c>
    </row>
    <row r="46" spans="2:77" ht="12" customHeight="1">
      <c r="B46" s="8"/>
      <c r="C46" s="17" t="s">
        <v>183</v>
      </c>
      <c r="D46" s="33">
        <v>40.7487</v>
      </c>
      <c r="E46" s="33">
        <v>0</v>
      </c>
      <c r="F46" s="33">
        <v>0.064</v>
      </c>
      <c r="G46" s="33">
        <v>347.7706</v>
      </c>
      <c r="H46" s="33">
        <v>0</v>
      </c>
      <c r="I46" s="33">
        <v>0</v>
      </c>
      <c r="J46" s="33">
        <v>355.7418</v>
      </c>
      <c r="K46" s="34">
        <f t="shared" si="15"/>
        <v>703.5124000000001</v>
      </c>
      <c r="L46" s="33">
        <v>8469.8487</v>
      </c>
      <c r="M46" s="33">
        <v>2258.1471</v>
      </c>
      <c r="N46" s="33">
        <v>196.3286</v>
      </c>
      <c r="O46" s="34">
        <v>321.9239</v>
      </c>
      <c r="P46" s="33">
        <v>95.404</v>
      </c>
      <c r="Q46" s="33">
        <v>59.3246</v>
      </c>
      <c r="R46" s="33">
        <v>10.9285</v>
      </c>
      <c r="S46" s="33">
        <v>97.2876</v>
      </c>
      <c r="T46" s="33">
        <v>217.3616</v>
      </c>
      <c r="U46" s="33">
        <v>26631.8475</v>
      </c>
      <c r="V46" s="33">
        <v>247.4856</v>
      </c>
      <c r="W46" s="33">
        <v>2946.4175</v>
      </c>
      <c r="X46" s="33">
        <v>668.4711</v>
      </c>
      <c r="Y46" s="33">
        <v>88.3433</v>
      </c>
      <c r="Z46" s="33">
        <v>85.0082</v>
      </c>
      <c r="AA46" s="33">
        <v>2189.5197</v>
      </c>
      <c r="AB46" s="33">
        <v>364.868</v>
      </c>
      <c r="AC46" s="33">
        <v>6050.5553</v>
      </c>
      <c r="AD46" s="33">
        <v>2666.5488</v>
      </c>
      <c r="AE46" s="33">
        <v>457.7753</v>
      </c>
      <c r="AF46" s="33">
        <v>5.3496</v>
      </c>
      <c r="AG46" s="33">
        <v>279.3614</v>
      </c>
      <c r="AH46" s="33">
        <v>4279.3957</v>
      </c>
      <c r="AI46" s="33">
        <v>324.1129</v>
      </c>
      <c r="AJ46" s="33">
        <v>1305.4799</v>
      </c>
      <c r="AK46" s="33">
        <f t="shared" si="16"/>
        <v>51847.2457</v>
      </c>
      <c r="AL46" s="34">
        <v>1990.7459</v>
      </c>
      <c r="AM46" s="34">
        <v>0</v>
      </c>
      <c r="AN46" s="34">
        <v>52.2004</v>
      </c>
      <c r="AO46" s="34">
        <v>1150.132</v>
      </c>
      <c r="AP46" s="34">
        <v>9.7981</v>
      </c>
      <c r="AQ46" s="34">
        <v>44.9635</v>
      </c>
      <c r="AR46" s="34">
        <v>6527.0951</v>
      </c>
      <c r="AS46" s="34">
        <v>0</v>
      </c>
      <c r="AT46" s="34">
        <v>45.5795</v>
      </c>
      <c r="AU46" s="34">
        <v>1.3524</v>
      </c>
      <c r="AV46" s="34">
        <v>226.4064</v>
      </c>
      <c r="AW46" s="34">
        <v>0.008</v>
      </c>
      <c r="AX46" s="34">
        <v>0.037</v>
      </c>
      <c r="AY46" s="34">
        <v>0</v>
      </c>
      <c r="AZ46" s="34">
        <v>46.0746</v>
      </c>
      <c r="BA46" s="34">
        <v>10.0267</v>
      </c>
      <c r="BB46" s="34">
        <f t="shared" si="17"/>
        <v>10104.4196</v>
      </c>
      <c r="BC46" s="34">
        <v>609.0733</v>
      </c>
      <c r="BD46" s="34">
        <v>0</v>
      </c>
      <c r="BE46" s="34">
        <v>101.4578</v>
      </c>
      <c r="BF46" s="34">
        <v>7.0297</v>
      </c>
      <c r="BG46" s="34">
        <v>76.0786</v>
      </c>
      <c r="BH46" s="34">
        <v>5010.3462</v>
      </c>
      <c r="BI46" s="34">
        <f t="shared" si="18"/>
        <v>5803.9856</v>
      </c>
      <c r="BJ46" s="34">
        <v>551.934</v>
      </c>
      <c r="BK46" s="34">
        <v>0.1851</v>
      </c>
      <c r="BL46" s="34">
        <v>0</v>
      </c>
      <c r="BM46" s="34">
        <v>379.3614</v>
      </c>
      <c r="BN46" s="34">
        <v>0.0374</v>
      </c>
      <c r="BO46" s="34">
        <f t="shared" si="19"/>
        <v>379.3988</v>
      </c>
      <c r="BP46" s="34">
        <v>0</v>
      </c>
      <c r="BQ46" s="34">
        <v>3575.1275</v>
      </c>
      <c r="BR46" s="34">
        <v>248.7426</v>
      </c>
      <c r="BS46" s="34">
        <v>434.6144</v>
      </c>
      <c r="BT46" s="34">
        <v>4050.49</v>
      </c>
      <c r="BU46" s="34">
        <f t="shared" si="20"/>
        <v>4485.1044</v>
      </c>
      <c r="BV46" s="34">
        <v>274.0978</v>
      </c>
      <c r="BW46" s="34">
        <v>14.3353</v>
      </c>
      <c r="BX46" s="34">
        <v>156.5356</v>
      </c>
      <c r="BY46" s="35">
        <f t="shared" si="21"/>
        <v>86655.2858</v>
      </c>
    </row>
    <row r="47" spans="2:77" ht="12" customHeight="1">
      <c r="B47" s="8"/>
      <c r="C47" s="17" t="s">
        <v>184</v>
      </c>
      <c r="D47" s="33">
        <v>16.4895</v>
      </c>
      <c r="E47" s="33">
        <v>0</v>
      </c>
      <c r="F47" s="33">
        <v>35.3419</v>
      </c>
      <c r="G47" s="33">
        <v>109.767</v>
      </c>
      <c r="H47" s="33">
        <v>0</v>
      </c>
      <c r="I47" s="33">
        <v>0</v>
      </c>
      <c r="J47" s="33">
        <v>770.8248</v>
      </c>
      <c r="K47" s="34">
        <f t="shared" si="15"/>
        <v>880.5917999999999</v>
      </c>
      <c r="L47" s="33">
        <v>50362.8862</v>
      </c>
      <c r="M47" s="33">
        <v>1935.5551</v>
      </c>
      <c r="N47" s="33">
        <v>2527.914</v>
      </c>
      <c r="O47" s="34">
        <v>2862.1106</v>
      </c>
      <c r="P47" s="33">
        <v>0</v>
      </c>
      <c r="Q47" s="33">
        <v>56.5471</v>
      </c>
      <c r="R47" s="33">
        <v>809.8125</v>
      </c>
      <c r="S47" s="33">
        <v>2729.483</v>
      </c>
      <c r="T47" s="33">
        <v>50.1442</v>
      </c>
      <c r="U47" s="33">
        <v>2636.7532</v>
      </c>
      <c r="V47" s="33">
        <v>462.6219</v>
      </c>
      <c r="W47" s="33">
        <v>693.2937</v>
      </c>
      <c r="X47" s="33">
        <v>520.2019</v>
      </c>
      <c r="Y47" s="33">
        <v>0</v>
      </c>
      <c r="Z47" s="33">
        <v>343.2295</v>
      </c>
      <c r="AA47" s="33">
        <v>70967.1419</v>
      </c>
      <c r="AB47" s="33">
        <v>24700.1349</v>
      </c>
      <c r="AC47" s="33">
        <v>49830.7593</v>
      </c>
      <c r="AD47" s="33">
        <v>46008.6773</v>
      </c>
      <c r="AE47" s="33">
        <v>12356.7091</v>
      </c>
      <c r="AF47" s="33">
        <v>2707.1333</v>
      </c>
      <c r="AG47" s="33">
        <v>0.0086</v>
      </c>
      <c r="AH47" s="33">
        <v>29365.2677</v>
      </c>
      <c r="AI47" s="33">
        <v>162.5675</v>
      </c>
      <c r="AJ47" s="33">
        <v>47197.8631</v>
      </c>
      <c r="AK47" s="33">
        <f t="shared" si="16"/>
        <v>298923.9294</v>
      </c>
      <c r="AL47" s="34">
        <v>1682.1288</v>
      </c>
      <c r="AM47" s="34">
        <v>0</v>
      </c>
      <c r="AN47" s="34">
        <v>0</v>
      </c>
      <c r="AO47" s="34">
        <v>0</v>
      </c>
      <c r="AP47" s="34">
        <v>0.001</v>
      </c>
      <c r="AQ47" s="34">
        <v>988.9501</v>
      </c>
      <c r="AR47" s="34">
        <v>7719.1703</v>
      </c>
      <c r="AS47" s="34">
        <v>52549.0979</v>
      </c>
      <c r="AT47" s="34">
        <v>181.7995</v>
      </c>
      <c r="AU47" s="34">
        <v>1.592</v>
      </c>
      <c r="AV47" s="34">
        <v>347.2647</v>
      </c>
      <c r="AW47" s="34">
        <v>0.16</v>
      </c>
      <c r="AX47" s="34">
        <v>6.4655</v>
      </c>
      <c r="AY47" s="34">
        <v>728.0919</v>
      </c>
      <c r="AZ47" s="34">
        <v>0</v>
      </c>
      <c r="BA47" s="34">
        <v>2007.9245</v>
      </c>
      <c r="BB47" s="34">
        <f t="shared" si="17"/>
        <v>66212.6462</v>
      </c>
      <c r="BC47" s="34">
        <v>1111.6177</v>
      </c>
      <c r="BD47" s="34">
        <v>0</v>
      </c>
      <c r="BE47" s="34">
        <v>25.7914</v>
      </c>
      <c r="BF47" s="34">
        <v>263.0277</v>
      </c>
      <c r="BG47" s="34">
        <v>93.2572</v>
      </c>
      <c r="BH47" s="34">
        <v>61933.3049</v>
      </c>
      <c r="BI47" s="34">
        <f t="shared" si="18"/>
        <v>63426.998900000006</v>
      </c>
      <c r="BJ47" s="34">
        <v>0</v>
      </c>
      <c r="BK47" s="34">
        <v>0</v>
      </c>
      <c r="BL47" s="34">
        <v>0</v>
      </c>
      <c r="BM47" s="34">
        <v>15436.8376</v>
      </c>
      <c r="BN47" s="34">
        <v>120.1626</v>
      </c>
      <c r="BO47" s="34">
        <f t="shared" si="19"/>
        <v>15557.0002</v>
      </c>
      <c r="BP47" s="34">
        <v>0.8566</v>
      </c>
      <c r="BQ47" s="34">
        <v>34759.51</v>
      </c>
      <c r="BR47" s="34">
        <v>0</v>
      </c>
      <c r="BS47" s="34">
        <v>1061.5978</v>
      </c>
      <c r="BT47" s="34">
        <v>20611.2387</v>
      </c>
      <c r="BU47" s="34">
        <f t="shared" si="20"/>
        <v>21672.8365</v>
      </c>
      <c r="BV47" s="34">
        <v>79.7354</v>
      </c>
      <c r="BW47" s="34">
        <v>276.5118</v>
      </c>
      <c r="BX47" s="34">
        <v>68.1386</v>
      </c>
      <c r="BY47" s="35">
        <f t="shared" si="21"/>
        <v>552273.473</v>
      </c>
    </row>
    <row r="48" spans="2:77" ht="12" customHeight="1">
      <c r="B48" s="8" t="s">
        <v>19</v>
      </c>
      <c r="C48" s="17" t="s">
        <v>185</v>
      </c>
      <c r="D48" s="33">
        <v>525.5729</v>
      </c>
      <c r="E48" s="33">
        <v>0</v>
      </c>
      <c r="F48" s="33">
        <v>0</v>
      </c>
      <c r="G48" s="33">
        <v>1583.5548</v>
      </c>
      <c r="H48" s="33">
        <v>0</v>
      </c>
      <c r="I48" s="33">
        <v>0</v>
      </c>
      <c r="J48" s="33">
        <v>0</v>
      </c>
      <c r="K48" s="34">
        <f t="shared" si="15"/>
        <v>1583.5548</v>
      </c>
      <c r="L48" s="33">
        <v>747.4737</v>
      </c>
      <c r="M48" s="33">
        <v>144.7371</v>
      </c>
      <c r="N48" s="33">
        <v>6973.0379</v>
      </c>
      <c r="O48" s="34">
        <v>0</v>
      </c>
      <c r="P48" s="33">
        <v>43.9449</v>
      </c>
      <c r="Q48" s="33">
        <v>8.7432</v>
      </c>
      <c r="R48" s="33">
        <v>0</v>
      </c>
      <c r="S48" s="33">
        <v>155259.0393</v>
      </c>
      <c r="T48" s="33">
        <v>1166.6873</v>
      </c>
      <c r="U48" s="33">
        <v>44.2935</v>
      </c>
      <c r="V48" s="33">
        <v>1365.5956</v>
      </c>
      <c r="W48" s="33">
        <v>5167.6617</v>
      </c>
      <c r="X48" s="33">
        <v>718.2802</v>
      </c>
      <c r="Y48" s="33">
        <v>0</v>
      </c>
      <c r="Z48" s="33">
        <v>7962.3476</v>
      </c>
      <c r="AA48" s="33">
        <v>103504.7448</v>
      </c>
      <c r="AB48" s="33">
        <v>16433.8857</v>
      </c>
      <c r="AC48" s="33">
        <v>207.6631</v>
      </c>
      <c r="AD48" s="33">
        <v>140.5865</v>
      </c>
      <c r="AE48" s="33">
        <v>0</v>
      </c>
      <c r="AF48" s="33">
        <v>0</v>
      </c>
      <c r="AG48" s="33">
        <v>0</v>
      </c>
      <c r="AH48" s="33">
        <v>7305.3886</v>
      </c>
      <c r="AI48" s="33">
        <v>0</v>
      </c>
      <c r="AJ48" s="33">
        <v>0</v>
      </c>
      <c r="AK48" s="33">
        <f t="shared" si="16"/>
        <v>306446.637</v>
      </c>
      <c r="AL48" s="34">
        <v>38.216</v>
      </c>
      <c r="AM48" s="34">
        <v>0</v>
      </c>
      <c r="AN48" s="34">
        <v>0</v>
      </c>
      <c r="AO48" s="34">
        <v>146.0773</v>
      </c>
      <c r="AP48" s="34">
        <v>448.536</v>
      </c>
      <c r="AQ48" s="34">
        <v>0</v>
      </c>
      <c r="AR48" s="34">
        <v>12.6341</v>
      </c>
      <c r="AS48" s="34">
        <v>25928.5282</v>
      </c>
      <c r="AT48" s="34">
        <v>125441.7502</v>
      </c>
      <c r="AU48" s="34">
        <v>0</v>
      </c>
      <c r="AV48" s="34">
        <v>0.06</v>
      </c>
      <c r="AW48" s="34">
        <v>0</v>
      </c>
      <c r="AX48" s="34">
        <v>0</v>
      </c>
      <c r="AY48" s="34">
        <v>0</v>
      </c>
      <c r="AZ48" s="34">
        <v>0</v>
      </c>
      <c r="BA48" s="34">
        <v>710.4494</v>
      </c>
      <c r="BB48" s="34">
        <f t="shared" si="17"/>
        <v>152726.2512</v>
      </c>
      <c r="BC48" s="34">
        <v>0.2412</v>
      </c>
      <c r="BD48" s="34">
        <v>0</v>
      </c>
      <c r="BE48" s="34">
        <v>0</v>
      </c>
      <c r="BF48" s="34">
        <v>2.5</v>
      </c>
      <c r="BG48" s="34">
        <v>0</v>
      </c>
      <c r="BH48" s="34">
        <v>810.7189</v>
      </c>
      <c r="BI48" s="34">
        <f t="shared" si="18"/>
        <v>813.4601</v>
      </c>
      <c r="BJ48" s="34">
        <v>0</v>
      </c>
      <c r="BK48" s="34">
        <v>0</v>
      </c>
      <c r="BL48" s="34">
        <v>0</v>
      </c>
      <c r="BM48" s="34">
        <v>1.0986</v>
      </c>
      <c r="BN48" s="34">
        <v>0</v>
      </c>
      <c r="BO48" s="34">
        <f t="shared" si="19"/>
        <v>1.0986</v>
      </c>
      <c r="BP48" s="34">
        <v>0</v>
      </c>
      <c r="BQ48" s="34">
        <v>0.3108</v>
      </c>
      <c r="BR48" s="34">
        <v>2.4869</v>
      </c>
      <c r="BS48" s="34">
        <v>0</v>
      </c>
      <c r="BT48" s="34">
        <v>86012.2542</v>
      </c>
      <c r="BU48" s="34">
        <f t="shared" si="20"/>
        <v>86012.2542</v>
      </c>
      <c r="BV48" s="34">
        <v>2.137</v>
      </c>
      <c r="BW48" s="34">
        <v>1.3115</v>
      </c>
      <c r="BX48" s="34">
        <v>4135.1344</v>
      </c>
      <c r="BY48" s="35">
        <f t="shared" si="21"/>
        <v>552997.6830999999</v>
      </c>
    </row>
    <row r="49" spans="2:77" ht="12" customHeight="1">
      <c r="B49" s="8"/>
      <c r="C49" s="17" t="s">
        <v>186</v>
      </c>
      <c r="D49" s="33">
        <v>1088.008</v>
      </c>
      <c r="E49" s="33">
        <v>16.8101</v>
      </c>
      <c r="F49" s="33">
        <v>17.1696</v>
      </c>
      <c r="G49" s="33">
        <v>60.1173</v>
      </c>
      <c r="H49" s="33">
        <v>0.0956</v>
      </c>
      <c r="I49" s="33">
        <v>0</v>
      </c>
      <c r="J49" s="33">
        <v>0.3748</v>
      </c>
      <c r="K49" s="34">
        <f t="shared" si="15"/>
        <v>60.5877</v>
      </c>
      <c r="L49" s="33">
        <v>30707.1158</v>
      </c>
      <c r="M49" s="33">
        <v>297.8078</v>
      </c>
      <c r="N49" s="33">
        <v>84.2654</v>
      </c>
      <c r="O49" s="34">
        <v>41.3432</v>
      </c>
      <c r="P49" s="33">
        <v>387.2968</v>
      </c>
      <c r="Q49" s="33">
        <v>495.8106</v>
      </c>
      <c r="R49" s="33">
        <v>0</v>
      </c>
      <c r="S49" s="33">
        <v>81.5017</v>
      </c>
      <c r="T49" s="33">
        <v>53.4623</v>
      </c>
      <c r="U49" s="33">
        <v>727.2236</v>
      </c>
      <c r="V49" s="33">
        <v>12.6834</v>
      </c>
      <c r="W49" s="33">
        <v>84.6745</v>
      </c>
      <c r="X49" s="33">
        <v>13.7927</v>
      </c>
      <c r="Y49" s="33">
        <v>0</v>
      </c>
      <c r="Z49" s="33">
        <v>301.7136</v>
      </c>
      <c r="AA49" s="33">
        <v>136.3766</v>
      </c>
      <c r="AB49" s="33">
        <v>7.3274</v>
      </c>
      <c r="AC49" s="33">
        <v>2703.8864</v>
      </c>
      <c r="AD49" s="33">
        <v>16401.6983</v>
      </c>
      <c r="AE49" s="33">
        <v>140.5275</v>
      </c>
      <c r="AF49" s="33">
        <v>50.0051</v>
      </c>
      <c r="AG49" s="33">
        <v>427.3815</v>
      </c>
      <c r="AH49" s="33">
        <v>5442.1972</v>
      </c>
      <c r="AI49" s="33">
        <v>172.0196</v>
      </c>
      <c r="AJ49" s="33">
        <v>904.5598</v>
      </c>
      <c r="AK49" s="33">
        <f t="shared" si="16"/>
        <v>28967.554999999997</v>
      </c>
      <c r="AL49" s="34">
        <v>444.3032</v>
      </c>
      <c r="AM49" s="34">
        <v>0</v>
      </c>
      <c r="AN49" s="34">
        <v>0.4895</v>
      </c>
      <c r="AO49" s="34">
        <v>4.0078</v>
      </c>
      <c r="AP49" s="34">
        <v>14.5247</v>
      </c>
      <c r="AQ49" s="34">
        <v>75.3553</v>
      </c>
      <c r="AR49" s="34">
        <v>11.0918</v>
      </c>
      <c r="AS49" s="34">
        <v>34.6606</v>
      </c>
      <c r="AT49" s="34">
        <v>0.4264</v>
      </c>
      <c r="AU49" s="34">
        <v>1283.6477</v>
      </c>
      <c r="AV49" s="34">
        <v>30.108</v>
      </c>
      <c r="AW49" s="34">
        <v>26.195</v>
      </c>
      <c r="AX49" s="34">
        <v>1205.0665</v>
      </c>
      <c r="AY49" s="34">
        <v>9.4437</v>
      </c>
      <c r="AZ49" s="34">
        <v>149.9645</v>
      </c>
      <c r="BA49" s="34">
        <v>2949.9469</v>
      </c>
      <c r="BB49" s="34">
        <f t="shared" si="17"/>
        <v>6239.231599999999</v>
      </c>
      <c r="BC49" s="34">
        <v>718.1262</v>
      </c>
      <c r="BD49" s="34">
        <v>1.3237</v>
      </c>
      <c r="BE49" s="34">
        <v>1.3109</v>
      </c>
      <c r="BF49" s="34">
        <v>31.422</v>
      </c>
      <c r="BG49" s="34">
        <v>357.3721</v>
      </c>
      <c r="BH49" s="34">
        <v>2125.0507</v>
      </c>
      <c r="BI49" s="34">
        <f t="shared" si="18"/>
        <v>3234.6056</v>
      </c>
      <c r="BJ49" s="34">
        <v>3.3158</v>
      </c>
      <c r="BK49" s="34">
        <v>4.0046</v>
      </c>
      <c r="BL49" s="34">
        <v>0.2665</v>
      </c>
      <c r="BM49" s="34">
        <v>536.4098</v>
      </c>
      <c r="BN49" s="34">
        <v>59.3372</v>
      </c>
      <c r="BO49" s="34">
        <f t="shared" si="19"/>
        <v>595.7470000000001</v>
      </c>
      <c r="BP49" s="34">
        <v>3.3022</v>
      </c>
      <c r="BQ49" s="34">
        <v>1106.665</v>
      </c>
      <c r="BR49" s="34">
        <v>41.5216</v>
      </c>
      <c r="BS49" s="34">
        <v>396.0314</v>
      </c>
      <c r="BT49" s="34">
        <v>896.7019</v>
      </c>
      <c r="BU49" s="34">
        <f t="shared" si="20"/>
        <v>1292.7333</v>
      </c>
      <c r="BV49" s="34">
        <v>67.6516</v>
      </c>
      <c r="BW49" s="34">
        <v>222.5203</v>
      </c>
      <c r="BX49" s="34">
        <v>2009.4332</v>
      </c>
      <c r="BY49" s="35">
        <f t="shared" si="21"/>
        <v>75678.24449999999</v>
      </c>
    </row>
    <row r="50" spans="2:77" ht="12" customHeight="1">
      <c r="B50" s="8"/>
      <c r="C50" s="17" t="s">
        <v>187</v>
      </c>
      <c r="D50" s="33">
        <v>0.3087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4">
        <f t="shared" si="15"/>
        <v>0</v>
      </c>
      <c r="L50" s="33">
        <v>52.3244</v>
      </c>
      <c r="M50" s="33">
        <v>7</v>
      </c>
      <c r="N50" s="33">
        <v>0</v>
      </c>
      <c r="O50" s="34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0.2136</v>
      </c>
      <c r="V50" s="33">
        <v>0</v>
      </c>
      <c r="W50" s="33">
        <v>1.132</v>
      </c>
      <c r="X50" s="33">
        <v>5.4303</v>
      </c>
      <c r="Y50" s="33">
        <v>0</v>
      </c>
      <c r="Z50" s="33">
        <v>465.1297</v>
      </c>
      <c r="AA50" s="33">
        <v>0</v>
      </c>
      <c r="AB50" s="33">
        <v>0</v>
      </c>
      <c r="AC50" s="33">
        <v>3.6904</v>
      </c>
      <c r="AD50" s="33">
        <v>8.847</v>
      </c>
      <c r="AE50" s="33">
        <v>0.9302</v>
      </c>
      <c r="AF50" s="33">
        <v>0</v>
      </c>
      <c r="AG50" s="33">
        <v>0</v>
      </c>
      <c r="AH50" s="33">
        <v>4116.2573</v>
      </c>
      <c r="AI50" s="33">
        <v>6.2745</v>
      </c>
      <c r="AJ50" s="33">
        <v>2.4647</v>
      </c>
      <c r="AK50" s="33">
        <f t="shared" si="16"/>
        <v>4617.369700000001</v>
      </c>
      <c r="AL50" s="34">
        <v>0</v>
      </c>
      <c r="AM50" s="34">
        <v>0</v>
      </c>
      <c r="AN50" s="34">
        <v>0</v>
      </c>
      <c r="AO50" s="34">
        <v>27.4879</v>
      </c>
      <c r="AP50" s="34">
        <v>3.5</v>
      </c>
      <c r="AQ50" s="34">
        <v>3.5882</v>
      </c>
      <c r="AR50" s="34">
        <v>0</v>
      </c>
      <c r="AS50" s="34">
        <v>64.0124</v>
      </c>
      <c r="AT50" s="34">
        <v>67578.439</v>
      </c>
      <c r="AU50" s="34">
        <v>0</v>
      </c>
      <c r="AV50" s="34">
        <v>8202.3839</v>
      </c>
      <c r="AW50" s="34">
        <v>0.9315</v>
      </c>
      <c r="AX50" s="34">
        <v>3.503</v>
      </c>
      <c r="AY50" s="34">
        <v>0</v>
      </c>
      <c r="AZ50" s="34">
        <v>0</v>
      </c>
      <c r="BA50" s="34">
        <v>1151.7589</v>
      </c>
      <c r="BB50" s="34">
        <f t="shared" si="17"/>
        <v>77035.6048</v>
      </c>
      <c r="BC50" s="34">
        <v>4740.2876</v>
      </c>
      <c r="BD50" s="34">
        <v>0</v>
      </c>
      <c r="BE50" s="34">
        <v>3</v>
      </c>
      <c r="BF50" s="34">
        <v>20776.3645</v>
      </c>
      <c r="BG50" s="34">
        <v>1.2624</v>
      </c>
      <c r="BH50" s="34">
        <v>4276.5547</v>
      </c>
      <c r="BI50" s="34">
        <f t="shared" si="18"/>
        <v>29797.4692</v>
      </c>
      <c r="BJ50" s="34">
        <v>0</v>
      </c>
      <c r="BK50" s="34">
        <v>0</v>
      </c>
      <c r="BL50" s="34">
        <v>0</v>
      </c>
      <c r="BM50" s="34">
        <v>797.0556</v>
      </c>
      <c r="BN50" s="34">
        <v>2.9234</v>
      </c>
      <c r="BO50" s="34">
        <f t="shared" si="19"/>
        <v>799.979</v>
      </c>
      <c r="BP50" s="34">
        <v>0.2662</v>
      </c>
      <c r="BQ50" s="34">
        <v>0</v>
      </c>
      <c r="BR50" s="34">
        <v>2.0867</v>
      </c>
      <c r="BS50" s="34">
        <v>0</v>
      </c>
      <c r="BT50" s="34">
        <v>4185.3305</v>
      </c>
      <c r="BU50" s="34">
        <f t="shared" si="20"/>
        <v>4185.3305</v>
      </c>
      <c r="BV50" s="34">
        <v>39.4467</v>
      </c>
      <c r="BW50" s="34">
        <v>527.5459</v>
      </c>
      <c r="BX50" s="34">
        <v>1732.669</v>
      </c>
      <c r="BY50" s="35">
        <f t="shared" si="21"/>
        <v>118790.4008</v>
      </c>
    </row>
    <row r="51" spans="2:77" ht="12" customHeight="1">
      <c r="B51" s="8"/>
      <c r="C51" s="17" t="s">
        <v>188</v>
      </c>
      <c r="D51" s="33">
        <v>11.1515</v>
      </c>
      <c r="E51" s="33">
        <v>0</v>
      </c>
      <c r="F51" s="33">
        <v>62.8763</v>
      </c>
      <c r="G51" s="33">
        <v>0.8449</v>
      </c>
      <c r="H51" s="33">
        <v>0</v>
      </c>
      <c r="I51" s="33">
        <v>0.011</v>
      </c>
      <c r="J51" s="33">
        <v>0</v>
      </c>
      <c r="K51" s="34">
        <f t="shared" si="15"/>
        <v>0.8559</v>
      </c>
      <c r="L51" s="33">
        <v>8497.2267</v>
      </c>
      <c r="M51" s="33">
        <v>20.0238</v>
      </c>
      <c r="N51" s="33">
        <v>0.8679</v>
      </c>
      <c r="O51" s="34">
        <v>6.1246</v>
      </c>
      <c r="P51" s="33">
        <v>0.0138</v>
      </c>
      <c r="Q51" s="33">
        <v>0.1302</v>
      </c>
      <c r="R51" s="33">
        <v>0</v>
      </c>
      <c r="S51" s="33">
        <v>16.737</v>
      </c>
      <c r="T51" s="33">
        <v>43.4322</v>
      </c>
      <c r="U51" s="33">
        <v>27.0376</v>
      </c>
      <c r="V51" s="33">
        <v>0.4562</v>
      </c>
      <c r="W51" s="33">
        <v>50.3901</v>
      </c>
      <c r="X51" s="33">
        <v>4.2742</v>
      </c>
      <c r="Y51" s="33">
        <v>0</v>
      </c>
      <c r="Z51" s="33">
        <v>11.0679</v>
      </c>
      <c r="AA51" s="33">
        <v>26.7748</v>
      </c>
      <c r="AB51" s="33">
        <v>1.3742</v>
      </c>
      <c r="AC51" s="33">
        <v>617.478</v>
      </c>
      <c r="AD51" s="33">
        <v>2468.0691</v>
      </c>
      <c r="AE51" s="33">
        <v>7870.2542</v>
      </c>
      <c r="AF51" s="33">
        <v>228.5927</v>
      </c>
      <c r="AG51" s="33">
        <v>2441.6899</v>
      </c>
      <c r="AH51" s="33">
        <v>2952.9101</v>
      </c>
      <c r="AI51" s="33">
        <v>1621.5013</v>
      </c>
      <c r="AJ51" s="33">
        <v>202.6892</v>
      </c>
      <c r="AK51" s="33">
        <f t="shared" si="16"/>
        <v>18611.889</v>
      </c>
      <c r="AL51" s="34">
        <v>473.1275</v>
      </c>
      <c r="AM51" s="34">
        <v>1.916</v>
      </c>
      <c r="AN51" s="34">
        <v>2.8979</v>
      </c>
      <c r="AO51" s="34">
        <v>0.5339</v>
      </c>
      <c r="AP51" s="34">
        <v>10.1425</v>
      </c>
      <c r="AQ51" s="34">
        <v>0.407</v>
      </c>
      <c r="AR51" s="34">
        <v>0.003</v>
      </c>
      <c r="AS51" s="34">
        <v>1.8891</v>
      </c>
      <c r="AT51" s="34">
        <v>112.8159</v>
      </c>
      <c r="AU51" s="34">
        <v>12.7246</v>
      </c>
      <c r="AV51" s="34">
        <v>6.1944</v>
      </c>
      <c r="AW51" s="34">
        <v>3661.3754</v>
      </c>
      <c r="AX51" s="34">
        <v>166.2487</v>
      </c>
      <c r="AY51" s="34">
        <v>0</v>
      </c>
      <c r="AZ51" s="34">
        <v>170.6292</v>
      </c>
      <c r="BA51" s="34">
        <v>18.5365</v>
      </c>
      <c r="BB51" s="34">
        <f t="shared" si="17"/>
        <v>4639.4416</v>
      </c>
      <c r="BC51" s="34">
        <v>2609.9954</v>
      </c>
      <c r="BD51" s="34">
        <v>0.5383</v>
      </c>
      <c r="BE51" s="34">
        <v>85.9154</v>
      </c>
      <c r="BF51" s="34">
        <v>29.3074</v>
      </c>
      <c r="BG51" s="34">
        <v>5063.6054</v>
      </c>
      <c r="BH51" s="34">
        <v>1911.588</v>
      </c>
      <c r="BI51" s="34">
        <f t="shared" si="18"/>
        <v>9700.9499</v>
      </c>
      <c r="BJ51" s="34">
        <v>159.5242</v>
      </c>
      <c r="BK51" s="34">
        <v>50.7327</v>
      </c>
      <c r="BL51" s="34">
        <v>8.017</v>
      </c>
      <c r="BM51" s="34">
        <v>407.8159</v>
      </c>
      <c r="BN51" s="34">
        <v>143.157</v>
      </c>
      <c r="BO51" s="34">
        <f t="shared" si="19"/>
        <v>550.9729</v>
      </c>
      <c r="BP51" s="34">
        <v>492.257</v>
      </c>
      <c r="BQ51" s="34">
        <v>6886.0813</v>
      </c>
      <c r="BR51" s="34">
        <v>114.333</v>
      </c>
      <c r="BS51" s="34">
        <v>28.7508</v>
      </c>
      <c r="BT51" s="34">
        <v>1181.4633</v>
      </c>
      <c r="BU51" s="34">
        <f t="shared" si="20"/>
        <v>1210.2141</v>
      </c>
      <c r="BV51" s="34">
        <v>357.5898</v>
      </c>
      <c r="BW51" s="34">
        <v>837.6834</v>
      </c>
      <c r="BX51" s="34">
        <v>1107.2385</v>
      </c>
      <c r="BY51" s="35">
        <f t="shared" si="21"/>
        <v>53299.034799999994</v>
      </c>
    </row>
    <row r="52" spans="2:77" ht="12" customHeight="1">
      <c r="B52" s="8"/>
      <c r="C52" s="17" t="s">
        <v>189</v>
      </c>
      <c r="D52" s="33">
        <v>111.0042</v>
      </c>
      <c r="E52" s="33">
        <v>0</v>
      </c>
      <c r="F52" s="33">
        <v>0</v>
      </c>
      <c r="G52" s="33">
        <v>0.036</v>
      </c>
      <c r="H52" s="33">
        <v>0</v>
      </c>
      <c r="I52" s="33">
        <v>0.5227</v>
      </c>
      <c r="J52" s="33">
        <v>0</v>
      </c>
      <c r="K52" s="34">
        <f t="shared" si="15"/>
        <v>0.5587000000000001</v>
      </c>
      <c r="L52" s="33">
        <v>29.2983</v>
      </c>
      <c r="M52" s="33">
        <v>109.4771</v>
      </c>
      <c r="N52" s="33">
        <v>2.8806</v>
      </c>
      <c r="O52" s="34">
        <v>0</v>
      </c>
      <c r="P52" s="33">
        <v>0</v>
      </c>
      <c r="Q52" s="33">
        <v>78.9884</v>
      </c>
      <c r="R52" s="33">
        <v>0.004</v>
      </c>
      <c r="S52" s="33">
        <v>40.1467</v>
      </c>
      <c r="T52" s="33">
        <v>0.0128</v>
      </c>
      <c r="U52" s="33">
        <v>2325.212</v>
      </c>
      <c r="V52" s="33">
        <v>5.9805</v>
      </c>
      <c r="W52" s="33">
        <v>20.4499</v>
      </c>
      <c r="X52" s="33">
        <v>3.6693</v>
      </c>
      <c r="Y52" s="33">
        <v>0</v>
      </c>
      <c r="Z52" s="33">
        <v>1259.9457</v>
      </c>
      <c r="AA52" s="33">
        <v>0.066</v>
      </c>
      <c r="AB52" s="33">
        <v>3.626</v>
      </c>
      <c r="AC52" s="33">
        <v>1158.3099</v>
      </c>
      <c r="AD52" s="33">
        <v>30.7188</v>
      </c>
      <c r="AE52" s="33">
        <v>52.1082</v>
      </c>
      <c r="AF52" s="33">
        <v>518.7352</v>
      </c>
      <c r="AG52" s="33">
        <v>6791.7212</v>
      </c>
      <c r="AH52" s="33">
        <v>3663.7882</v>
      </c>
      <c r="AI52" s="33">
        <v>1063.1914</v>
      </c>
      <c r="AJ52" s="33">
        <v>12.956</v>
      </c>
      <c r="AK52" s="33">
        <f t="shared" si="16"/>
        <v>17141.987899999996</v>
      </c>
      <c r="AL52" s="34">
        <v>13.1525</v>
      </c>
      <c r="AM52" s="34">
        <v>0</v>
      </c>
      <c r="AN52" s="34">
        <v>0.4772</v>
      </c>
      <c r="AO52" s="34">
        <v>16.7102</v>
      </c>
      <c r="AP52" s="34">
        <v>1.114</v>
      </c>
      <c r="AQ52" s="34">
        <v>45.4183</v>
      </c>
      <c r="AR52" s="34">
        <v>71.5142</v>
      </c>
      <c r="AS52" s="34">
        <v>0.4509</v>
      </c>
      <c r="AT52" s="34">
        <v>4.5</v>
      </c>
      <c r="AU52" s="34">
        <v>9.8508</v>
      </c>
      <c r="AV52" s="34">
        <v>0</v>
      </c>
      <c r="AW52" s="34">
        <v>18.6666</v>
      </c>
      <c r="AX52" s="34">
        <v>759.9043</v>
      </c>
      <c r="AY52" s="34">
        <v>0.8132</v>
      </c>
      <c r="AZ52" s="34">
        <v>887.5368</v>
      </c>
      <c r="BA52" s="34">
        <v>2.1415</v>
      </c>
      <c r="BB52" s="34">
        <f t="shared" si="17"/>
        <v>1832.2504999999999</v>
      </c>
      <c r="BC52" s="34">
        <v>797.7509</v>
      </c>
      <c r="BD52" s="34">
        <v>9.2262</v>
      </c>
      <c r="BE52" s="34">
        <v>16.9953</v>
      </c>
      <c r="BF52" s="34">
        <v>695.346</v>
      </c>
      <c r="BG52" s="34">
        <v>25.015</v>
      </c>
      <c r="BH52" s="34">
        <v>951.7917</v>
      </c>
      <c r="BI52" s="34">
        <f t="shared" si="18"/>
        <v>2496.1251</v>
      </c>
      <c r="BJ52" s="34">
        <v>0.318</v>
      </c>
      <c r="BK52" s="34">
        <v>0</v>
      </c>
      <c r="BL52" s="34">
        <v>0</v>
      </c>
      <c r="BM52" s="34">
        <v>4.3501</v>
      </c>
      <c r="BN52" s="34">
        <v>3.17</v>
      </c>
      <c r="BO52" s="34">
        <f t="shared" si="19"/>
        <v>7.5201</v>
      </c>
      <c r="BP52" s="34">
        <v>0</v>
      </c>
      <c r="BQ52" s="34">
        <v>373.9091</v>
      </c>
      <c r="BR52" s="34">
        <v>1673.6769</v>
      </c>
      <c r="BS52" s="34">
        <v>0.8751</v>
      </c>
      <c r="BT52" s="34">
        <v>96.2633</v>
      </c>
      <c r="BU52" s="34">
        <f t="shared" si="20"/>
        <v>97.1384</v>
      </c>
      <c r="BV52" s="34">
        <v>30.0975</v>
      </c>
      <c r="BW52" s="34">
        <v>4.3647</v>
      </c>
      <c r="BX52" s="34">
        <v>35.2623</v>
      </c>
      <c r="BY52" s="35">
        <f t="shared" si="21"/>
        <v>23833.511699999992</v>
      </c>
    </row>
    <row r="53" spans="2:77" ht="12" customHeight="1">
      <c r="B53" s="8" t="s">
        <v>23</v>
      </c>
      <c r="C53" s="17" t="s">
        <v>190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4">
        <f t="shared" si="15"/>
        <v>0</v>
      </c>
      <c r="L53" s="33">
        <v>4075.8314</v>
      </c>
      <c r="M53" s="33">
        <v>175.1668</v>
      </c>
      <c r="N53" s="33">
        <v>2.7055</v>
      </c>
      <c r="O53" s="34">
        <v>19.4859</v>
      </c>
      <c r="P53" s="33">
        <v>188.366</v>
      </c>
      <c r="Q53" s="33">
        <v>16.665</v>
      </c>
      <c r="R53" s="33">
        <v>77.311</v>
      </c>
      <c r="S53" s="33">
        <v>33.013</v>
      </c>
      <c r="T53" s="33">
        <v>947.7321</v>
      </c>
      <c r="U53" s="33">
        <v>2854.5887</v>
      </c>
      <c r="V53" s="33">
        <v>0</v>
      </c>
      <c r="W53" s="33">
        <v>779.2094</v>
      </c>
      <c r="X53" s="33">
        <v>0</v>
      </c>
      <c r="Y53" s="33">
        <v>0</v>
      </c>
      <c r="Z53" s="33">
        <v>97.9184</v>
      </c>
      <c r="AA53" s="33">
        <v>7.1422</v>
      </c>
      <c r="AB53" s="33">
        <v>0.6666</v>
      </c>
      <c r="AC53" s="33">
        <v>14.7867</v>
      </c>
      <c r="AD53" s="33">
        <v>35.7346</v>
      </c>
      <c r="AE53" s="33">
        <v>0.2381</v>
      </c>
      <c r="AF53" s="33">
        <v>2.096</v>
      </c>
      <c r="AG53" s="33">
        <v>0</v>
      </c>
      <c r="AH53" s="33">
        <v>0</v>
      </c>
      <c r="AI53" s="33">
        <v>47.6144</v>
      </c>
      <c r="AJ53" s="33">
        <v>308.8871</v>
      </c>
      <c r="AK53" s="33">
        <f t="shared" si="16"/>
        <v>5609.327499999998</v>
      </c>
      <c r="AL53" s="34">
        <v>9790.0197</v>
      </c>
      <c r="AM53" s="34">
        <v>138.4595</v>
      </c>
      <c r="AN53" s="34">
        <v>926.2629</v>
      </c>
      <c r="AO53" s="34">
        <v>7.2108</v>
      </c>
      <c r="AP53" s="34">
        <v>0</v>
      </c>
      <c r="AQ53" s="34">
        <v>282.414</v>
      </c>
      <c r="AR53" s="34">
        <v>664.087</v>
      </c>
      <c r="AS53" s="34">
        <v>0</v>
      </c>
      <c r="AT53" s="34">
        <v>40.8781</v>
      </c>
      <c r="AU53" s="34">
        <v>0</v>
      </c>
      <c r="AV53" s="34">
        <v>0</v>
      </c>
      <c r="AW53" s="34">
        <v>41.9371</v>
      </c>
      <c r="AX53" s="34">
        <v>3.6914</v>
      </c>
      <c r="AY53" s="34">
        <v>2151.5176</v>
      </c>
      <c r="AZ53" s="34">
        <v>1127.1387</v>
      </c>
      <c r="BA53" s="34">
        <v>791.4689</v>
      </c>
      <c r="BB53" s="34">
        <f t="shared" si="17"/>
        <v>15965.0857</v>
      </c>
      <c r="BC53" s="34">
        <v>6644.5771</v>
      </c>
      <c r="BD53" s="34">
        <v>644.4775</v>
      </c>
      <c r="BE53" s="34">
        <v>1558.8987</v>
      </c>
      <c r="BF53" s="34">
        <v>0</v>
      </c>
      <c r="BG53" s="34">
        <v>7992.091</v>
      </c>
      <c r="BH53" s="34">
        <v>405.1393</v>
      </c>
      <c r="BI53" s="34">
        <f t="shared" si="18"/>
        <v>17245.1836</v>
      </c>
      <c r="BJ53" s="34">
        <v>307.3658</v>
      </c>
      <c r="BK53" s="34">
        <v>0</v>
      </c>
      <c r="BL53" s="34">
        <v>0.253</v>
      </c>
      <c r="BM53" s="34">
        <v>14.9203</v>
      </c>
      <c r="BN53" s="34">
        <v>56.5347</v>
      </c>
      <c r="BO53" s="34">
        <f t="shared" si="19"/>
        <v>71.455</v>
      </c>
      <c r="BP53" s="34">
        <v>0</v>
      </c>
      <c r="BQ53" s="34">
        <v>144.5096</v>
      </c>
      <c r="BR53" s="34">
        <v>0.023</v>
      </c>
      <c r="BS53" s="34">
        <v>16.2259</v>
      </c>
      <c r="BT53" s="34">
        <v>446.4699</v>
      </c>
      <c r="BU53" s="34">
        <f t="shared" si="20"/>
        <v>462.6958</v>
      </c>
      <c r="BV53" s="34">
        <v>101.8927</v>
      </c>
      <c r="BW53" s="34">
        <v>316.071</v>
      </c>
      <c r="BX53" s="34">
        <v>7.1694</v>
      </c>
      <c r="BY53" s="35">
        <f t="shared" si="21"/>
        <v>44306.86349999999</v>
      </c>
    </row>
    <row r="54" spans="2:77" ht="12" customHeight="1">
      <c r="B54" s="8"/>
      <c r="C54" s="17" t="s">
        <v>247</v>
      </c>
      <c r="D54" s="33">
        <v>38.9716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4">
        <f t="shared" si="15"/>
        <v>0</v>
      </c>
      <c r="L54" s="33">
        <v>82.6446</v>
      </c>
      <c r="M54" s="33">
        <v>117.0193</v>
      </c>
      <c r="N54" s="33">
        <v>0.0196</v>
      </c>
      <c r="O54" s="34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598.5128</v>
      </c>
      <c r="V54" s="33">
        <v>0</v>
      </c>
      <c r="W54" s="33">
        <v>0</v>
      </c>
      <c r="X54" s="33">
        <v>0</v>
      </c>
      <c r="Y54" s="33">
        <v>0</v>
      </c>
      <c r="Z54" s="33">
        <v>24.2284</v>
      </c>
      <c r="AA54" s="33">
        <v>0</v>
      </c>
      <c r="AB54" s="33">
        <v>0</v>
      </c>
      <c r="AC54" s="33">
        <v>0</v>
      </c>
      <c r="AD54" s="33">
        <v>0</v>
      </c>
      <c r="AE54" s="33">
        <v>5.4092</v>
      </c>
      <c r="AF54" s="33">
        <v>0</v>
      </c>
      <c r="AG54" s="33">
        <v>0</v>
      </c>
      <c r="AH54" s="33">
        <v>0</v>
      </c>
      <c r="AI54" s="33">
        <v>211.6353</v>
      </c>
      <c r="AJ54" s="33">
        <v>0</v>
      </c>
      <c r="AK54" s="33">
        <f t="shared" si="16"/>
        <v>956.8246</v>
      </c>
      <c r="AL54" s="34">
        <v>120.5181</v>
      </c>
      <c r="AM54" s="34">
        <v>0</v>
      </c>
      <c r="AN54" s="34">
        <v>0</v>
      </c>
      <c r="AO54" s="34">
        <v>0</v>
      </c>
      <c r="AP54" s="34">
        <v>286.3688</v>
      </c>
      <c r="AQ54" s="34">
        <v>0.0098</v>
      </c>
      <c r="AR54" s="34">
        <v>0</v>
      </c>
      <c r="AS54" s="34">
        <v>0.003</v>
      </c>
      <c r="AT54" s="34">
        <v>4.0712</v>
      </c>
      <c r="AU54" s="34">
        <v>0</v>
      </c>
      <c r="AV54" s="34">
        <v>0</v>
      </c>
      <c r="AW54" s="34">
        <v>0</v>
      </c>
      <c r="AX54" s="34">
        <v>66.7481</v>
      </c>
      <c r="AY54" s="34">
        <v>23.2249</v>
      </c>
      <c r="AZ54" s="34">
        <v>12134.4917</v>
      </c>
      <c r="BA54" s="34">
        <v>412.9555</v>
      </c>
      <c r="BB54" s="34">
        <f t="shared" si="17"/>
        <v>13048.3911</v>
      </c>
      <c r="BC54" s="34">
        <v>5729.3691</v>
      </c>
      <c r="BD54" s="34">
        <v>0.5579</v>
      </c>
      <c r="BE54" s="34">
        <v>88.8824</v>
      </c>
      <c r="BF54" s="34">
        <v>0</v>
      </c>
      <c r="BG54" s="34">
        <v>1.3113</v>
      </c>
      <c r="BH54" s="34">
        <v>5185.4173</v>
      </c>
      <c r="BI54" s="34">
        <f t="shared" si="18"/>
        <v>11005.538</v>
      </c>
      <c r="BJ54" s="34">
        <v>418.3112</v>
      </c>
      <c r="BK54" s="34">
        <v>0.4371</v>
      </c>
      <c r="BL54" s="34">
        <v>0</v>
      </c>
      <c r="BM54" s="34">
        <v>0.78</v>
      </c>
      <c r="BN54" s="34">
        <v>0</v>
      </c>
      <c r="BO54" s="34">
        <f t="shared" si="19"/>
        <v>0.78</v>
      </c>
      <c r="BP54" s="34">
        <v>0</v>
      </c>
      <c r="BQ54" s="34">
        <v>1131.7499</v>
      </c>
      <c r="BR54" s="34">
        <v>6235.2242</v>
      </c>
      <c r="BS54" s="34">
        <v>104.9057</v>
      </c>
      <c r="BT54" s="34">
        <v>740.704</v>
      </c>
      <c r="BU54" s="34">
        <f t="shared" si="20"/>
        <v>845.6097</v>
      </c>
      <c r="BV54" s="34">
        <v>0.5401</v>
      </c>
      <c r="BW54" s="34">
        <v>133.0789</v>
      </c>
      <c r="BX54" s="34">
        <v>0</v>
      </c>
      <c r="BY54" s="35">
        <f t="shared" si="21"/>
        <v>33898.100999999995</v>
      </c>
    </row>
    <row r="55" spans="2:77" ht="12" customHeight="1">
      <c r="B55" s="8"/>
      <c r="C55" s="18" t="s">
        <v>191</v>
      </c>
      <c r="D55" s="33">
        <v>12560.902</v>
      </c>
      <c r="E55" s="33">
        <v>0</v>
      </c>
      <c r="F55" s="33">
        <v>349.3941</v>
      </c>
      <c r="G55" s="33">
        <v>396.4757</v>
      </c>
      <c r="H55" s="33">
        <v>0</v>
      </c>
      <c r="I55" s="33">
        <v>0</v>
      </c>
      <c r="J55" s="33">
        <v>0.001</v>
      </c>
      <c r="K55" s="34">
        <f t="shared" si="15"/>
        <v>396.4767</v>
      </c>
      <c r="L55" s="33">
        <v>1747.4884</v>
      </c>
      <c r="M55" s="33">
        <v>3412.9369</v>
      </c>
      <c r="N55" s="33">
        <v>4652.4796</v>
      </c>
      <c r="O55" s="34">
        <v>51.0491</v>
      </c>
      <c r="P55" s="33">
        <v>1597.398</v>
      </c>
      <c r="Q55" s="33">
        <v>7613.2977</v>
      </c>
      <c r="R55" s="33">
        <v>282.7156</v>
      </c>
      <c r="S55" s="33">
        <v>2434.5492</v>
      </c>
      <c r="T55" s="33">
        <v>75453.2533</v>
      </c>
      <c r="U55" s="33">
        <v>3579.4721</v>
      </c>
      <c r="V55" s="33">
        <v>641.3113</v>
      </c>
      <c r="W55" s="33">
        <v>1087.713</v>
      </c>
      <c r="X55" s="33">
        <v>474.7678</v>
      </c>
      <c r="Y55" s="33">
        <v>1014.4687</v>
      </c>
      <c r="Z55" s="33">
        <v>764.6875</v>
      </c>
      <c r="AA55" s="33">
        <v>1207.8811</v>
      </c>
      <c r="AB55" s="33">
        <v>50.9434</v>
      </c>
      <c r="AC55" s="33">
        <v>690.7413</v>
      </c>
      <c r="AD55" s="33">
        <v>620.3239</v>
      </c>
      <c r="AE55" s="33">
        <v>253.0039</v>
      </c>
      <c r="AF55" s="33">
        <v>298.6791</v>
      </c>
      <c r="AG55" s="33">
        <v>276.6115</v>
      </c>
      <c r="AH55" s="33">
        <v>6508.6248</v>
      </c>
      <c r="AI55" s="33">
        <v>94.8179</v>
      </c>
      <c r="AJ55" s="33">
        <v>2472.5485</v>
      </c>
      <c r="AK55" s="33">
        <f t="shared" si="16"/>
        <v>115534.27519999999</v>
      </c>
      <c r="AL55" s="34">
        <v>8740.3833</v>
      </c>
      <c r="AM55" s="34">
        <v>389.1208</v>
      </c>
      <c r="AN55" s="34">
        <v>540.3921</v>
      </c>
      <c r="AO55" s="34">
        <v>5200.5767</v>
      </c>
      <c r="AP55" s="34">
        <v>1476.6729</v>
      </c>
      <c r="AQ55" s="34">
        <v>481.441</v>
      </c>
      <c r="AR55" s="34">
        <v>15.3392</v>
      </c>
      <c r="AS55" s="34">
        <v>83.1492</v>
      </c>
      <c r="AT55" s="34">
        <v>60.0566</v>
      </c>
      <c r="AU55" s="34">
        <v>273.6394</v>
      </c>
      <c r="AV55" s="34">
        <v>1593.9531</v>
      </c>
      <c r="AW55" s="34">
        <v>0.3228</v>
      </c>
      <c r="AX55" s="34">
        <v>4.7192</v>
      </c>
      <c r="AY55" s="34">
        <v>12.697</v>
      </c>
      <c r="AZ55" s="34">
        <v>44.6963</v>
      </c>
      <c r="BA55" s="34">
        <v>23138.5402</v>
      </c>
      <c r="BB55" s="34">
        <f t="shared" si="17"/>
        <v>42055.699799999995</v>
      </c>
      <c r="BC55" s="34">
        <v>27885.0072</v>
      </c>
      <c r="BD55" s="34">
        <v>1267.5803</v>
      </c>
      <c r="BE55" s="34">
        <v>3376.816</v>
      </c>
      <c r="BF55" s="34">
        <v>3.9202</v>
      </c>
      <c r="BG55" s="34">
        <v>1279.2016</v>
      </c>
      <c r="BH55" s="34">
        <v>12629.3322</v>
      </c>
      <c r="BI55" s="34">
        <f t="shared" si="18"/>
        <v>46441.8575</v>
      </c>
      <c r="BJ55" s="34">
        <v>2021.658</v>
      </c>
      <c r="BK55" s="34">
        <v>160.8803</v>
      </c>
      <c r="BL55" s="34">
        <v>4.9281</v>
      </c>
      <c r="BM55" s="34">
        <v>269.5904</v>
      </c>
      <c r="BN55" s="34">
        <v>41.4642</v>
      </c>
      <c r="BO55" s="34">
        <f t="shared" si="19"/>
        <v>311.0546</v>
      </c>
      <c r="BP55" s="34">
        <v>89.1624</v>
      </c>
      <c r="BQ55" s="34">
        <v>297.2282</v>
      </c>
      <c r="BR55" s="34">
        <v>1141.1717</v>
      </c>
      <c r="BS55" s="34">
        <v>8110.9429</v>
      </c>
      <c r="BT55" s="34">
        <v>1050.2792</v>
      </c>
      <c r="BU55" s="34">
        <f t="shared" si="20"/>
        <v>9161.222099999999</v>
      </c>
      <c r="BV55" s="34">
        <v>433.4714</v>
      </c>
      <c r="BW55" s="34">
        <v>415.149</v>
      </c>
      <c r="BX55" s="34">
        <v>156.5426</v>
      </c>
      <c r="BY55" s="35">
        <f t="shared" si="21"/>
        <v>233278.56209999998</v>
      </c>
    </row>
    <row r="56" spans="2:77" ht="12" customHeight="1">
      <c r="B56" s="15"/>
      <c r="C56" s="21" t="s">
        <v>2</v>
      </c>
      <c r="D56" s="37">
        <f aca="true" t="shared" si="22" ref="D56:J56">SUM(D40:D55)</f>
        <v>30921.263700000003</v>
      </c>
      <c r="E56" s="37">
        <f t="shared" si="22"/>
        <v>17.2824</v>
      </c>
      <c r="F56" s="37">
        <f t="shared" si="22"/>
        <v>1348.774</v>
      </c>
      <c r="G56" s="37">
        <f t="shared" si="22"/>
        <v>2498.5663</v>
      </c>
      <c r="H56" s="37">
        <f t="shared" si="22"/>
        <v>0.7815</v>
      </c>
      <c r="I56" s="37">
        <f t="shared" si="22"/>
        <v>0.5337000000000001</v>
      </c>
      <c r="J56" s="37">
        <f t="shared" si="22"/>
        <v>1127.8205</v>
      </c>
      <c r="K56" s="37">
        <f t="shared" si="15"/>
        <v>3627.702</v>
      </c>
      <c r="L56" s="37">
        <f aca="true" t="shared" si="23" ref="L56:AJ56">SUM(L40:L55)</f>
        <v>921997.3921</v>
      </c>
      <c r="M56" s="37">
        <f t="shared" si="23"/>
        <v>73324.1219</v>
      </c>
      <c r="N56" s="37">
        <f t="shared" si="23"/>
        <v>17448.2878</v>
      </c>
      <c r="O56" s="41">
        <f t="shared" si="23"/>
        <v>3897.4444000000003</v>
      </c>
      <c r="P56" s="37">
        <f t="shared" si="23"/>
        <v>3771.9696000000004</v>
      </c>
      <c r="Q56" s="37">
        <f t="shared" si="23"/>
        <v>123974.50059999998</v>
      </c>
      <c r="R56" s="37">
        <f t="shared" si="23"/>
        <v>2751.8381</v>
      </c>
      <c r="S56" s="37">
        <f t="shared" si="23"/>
        <v>165298.93450000003</v>
      </c>
      <c r="T56" s="37">
        <f t="shared" si="23"/>
        <v>83438.9372</v>
      </c>
      <c r="U56" s="37">
        <f t="shared" si="23"/>
        <v>46024.1844</v>
      </c>
      <c r="V56" s="37">
        <f t="shared" si="23"/>
        <v>2943.8691</v>
      </c>
      <c r="W56" s="37">
        <f t="shared" si="23"/>
        <v>11091.534499999998</v>
      </c>
      <c r="X56" s="37">
        <f t="shared" si="23"/>
        <v>2440.6533</v>
      </c>
      <c r="Y56" s="37">
        <f t="shared" si="23"/>
        <v>1462.9849</v>
      </c>
      <c r="Z56" s="37">
        <f t="shared" si="23"/>
        <v>160032.09109999996</v>
      </c>
      <c r="AA56" s="37">
        <f t="shared" si="23"/>
        <v>179569.37269999998</v>
      </c>
      <c r="AB56" s="37">
        <f t="shared" si="23"/>
        <v>42051.87389999999</v>
      </c>
      <c r="AC56" s="37">
        <f t="shared" si="23"/>
        <v>67350.19399999999</v>
      </c>
      <c r="AD56" s="37">
        <f t="shared" si="23"/>
        <v>70277.25899999999</v>
      </c>
      <c r="AE56" s="37">
        <f t="shared" si="23"/>
        <v>21315.244799999997</v>
      </c>
      <c r="AF56" s="37">
        <f t="shared" si="23"/>
        <v>3869.9130999999998</v>
      </c>
      <c r="AG56" s="37">
        <f t="shared" si="23"/>
        <v>10296.301</v>
      </c>
      <c r="AH56" s="37">
        <f t="shared" si="23"/>
        <v>66610.1042</v>
      </c>
      <c r="AI56" s="37">
        <f t="shared" si="23"/>
        <v>4167.5797999999995</v>
      </c>
      <c r="AJ56" s="37">
        <f t="shared" si="23"/>
        <v>62136.2736</v>
      </c>
      <c r="AK56" s="37">
        <f t="shared" si="16"/>
        <v>1225545.4674999998</v>
      </c>
      <c r="AL56" s="41">
        <f aca="true" t="shared" si="24" ref="AL56:BA56">SUM(AL40:AL55)</f>
        <v>30731.766500000005</v>
      </c>
      <c r="AM56" s="41">
        <f t="shared" si="24"/>
        <v>1034.0647999999999</v>
      </c>
      <c r="AN56" s="41">
        <f t="shared" si="24"/>
        <v>5602.526599999999</v>
      </c>
      <c r="AO56" s="41">
        <f t="shared" si="24"/>
        <v>201611.1538</v>
      </c>
      <c r="AP56" s="41">
        <f t="shared" si="24"/>
        <v>80249.51739999998</v>
      </c>
      <c r="AQ56" s="41">
        <f t="shared" si="24"/>
        <v>34722.0148</v>
      </c>
      <c r="AR56" s="41">
        <f t="shared" si="24"/>
        <v>15555.502299999998</v>
      </c>
      <c r="AS56" s="41">
        <f t="shared" si="24"/>
        <v>79358.585</v>
      </c>
      <c r="AT56" s="41">
        <f t="shared" si="24"/>
        <v>193473.341</v>
      </c>
      <c r="AU56" s="41">
        <f t="shared" si="24"/>
        <v>4630.4436000000005</v>
      </c>
      <c r="AV56" s="41">
        <f t="shared" si="24"/>
        <v>10479.713400000002</v>
      </c>
      <c r="AW56" s="41">
        <f t="shared" si="24"/>
        <v>3749.9847999999997</v>
      </c>
      <c r="AX56" s="41">
        <f t="shared" si="24"/>
        <v>3107.0369000000005</v>
      </c>
      <c r="AY56" s="41">
        <f t="shared" si="24"/>
        <v>4284.8869</v>
      </c>
      <c r="AZ56" s="41">
        <f t="shared" si="24"/>
        <v>14607.137200000001</v>
      </c>
      <c r="BA56" s="41">
        <f t="shared" si="24"/>
        <v>54304.1033</v>
      </c>
      <c r="BB56" s="41">
        <f t="shared" si="17"/>
        <v>737501.7782999999</v>
      </c>
      <c r="BC56" s="41">
        <f aca="true" t="shared" si="25" ref="BC56:BH56">SUM(BC40:BC55)</f>
        <v>274803.563</v>
      </c>
      <c r="BD56" s="41">
        <f t="shared" si="25"/>
        <v>8176.5285</v>
      </c>
      <c r="BE56" s="41">
        <f t="shared" si="25"/>
        <v>332975.1771</v>
      </c>
      <c r="BF56" s="41">
        <f t="shared" si="25"/>
        <v>21929.8974</v>
      </c>
      <c r="BG56" s="41">
        <f t="shared" si="25"/>
        <v>28399.008</v>
      </c>
      <c r="BH56" s="41">
        <f t="shared" si="25"/>
        <v>177185.8795</v>
      </c>
      <c r="BI56" s="41">
        <f t="shared" si="18"/>
        <v>843470.0535000002</v>
      </c>
      <c r="BJ56" s="41">
        <f>SUM(BJ40:BJ55)</f>
        <v>46356.21139999999</v>
      </c>
      <c r="BK56" s="41">
        <f>SUM(BK40:BK55)</f>
        <v>218.8642</v>
      </c>
      <c r="BL56" s="41">
        <f>SUM(BL40:BL55)</f>
        <v>16.8816</v>
      </c>
      <c r="BM56" s="41">
        <f>SUM(BM40:BM55)</f>
        <v>20602.368100000003</v>
      </c>
      <c r="BN56" s="41">
        <f>SUM(BN40:BN55)</f>
        <v>1169.7586999999999</v>
      </c>
      <c r="BO56" s="41">
        <f t="shared" si="19"/>
        <v>21772.126800000002</v>
      </c>
      <c r="BP56" s="41">
        <f>SUM(BP40:BP55)</f>
        <v>592.7365</v>
      </c>
      <c r="BQ56" s="41">
        <f>SUM(BQ40:BQ55)</f>
        <v>49853.974799999996</v>
      </c>
      <c r="BR56" s="41">
        <f>SUM(BR40:BR55)</f>
        <v>10640.026200000002</v>
      </c>
      <c r="BS56" s="41">
        <f>SUM(BS40:BS55)</f>
        <v>23863.248199999995</v>
      </c>
      <c r="BT56" s="41">
        <f>SUM(BT40:BT55)</f>
        <v>124931.6599</v>
      </c>
      <c r="BU56" s="41">
        <f t="shared" si="20"/>
        <v>148794.9081</v>
      </c>
      <c r="BV56" s="41">
        <f>SUM(BV40:BV55)</f>
        <v>1728.1362000000004</v>
      </c>
      <c r="BW56" s="41">
        <f>SUM(BW40:BW55)</f>
        <v>9902.9693</v>
      </c>
      <c r="BX56" s="41">
        <f>SUM(BX40:BX55)</f>
        <v>10526.6993</v>
      </c>
      <c r="BY56" s="38">
        <f t="shared" si="21"/>
        <v>4064833.2479000003</v>
      </c>
    </row>
    <row r="57" spans="2:77" ht="12" customHeight="1">
      <c r="B57" s="8"/>
      <c r="C57" s="14" t="s">
        <v>143</v>
      </c>
      <c r="D57" s="33">
        <v>7749.2179</v>
      </c>
      <c r="E57" s="33">
        <v>4.3739</v>
      </c>
      <c r="F57" s="33">
        <v>691.0291</v>
      </c>
      <c r="G57" s="33">
        <v>1425.1615</v>
      </c>
      <c r="H57" s="33">
        <v>0</v>
      </c>
      <c r="I57" s="33">
        <v>0</v>
      </c>
      <c r="J57" s="33">
        <v>1114.894</v>
      </c>
      <c r="K57" s="34">
        <f t="shared" si="15"/>
        <v>2540.0555</v>
      </c>
      <c r="L57" s="33">
        <v>12582.5136</v>
      </c>
      <c r="M57" s="33">
        <v>106261.4725</v>
      </c>
      <c r="N57" s="33">
        <v>95378.0597</v>
      </c>
      <c r="O57" s="34">
        <v>6787.4083</v>
      </c>
      <c r="P57" s="33">
        <v>2491.8273</v>
      </c>
      <c r="Q57" s="33">
        <v>14961.169</v>
      </c>
      <c r="R57" s="33">
        <v>1114.1994</v>
      </c>
      <c r="S57" s="33">
        <v>78013.0154</v>
      </c>
      <c r="T57" s="33">
        <v>50594.0499</v>
      </c>
      <c r="U57" s="33">
        <v>63409.1349</v>
      </c>
      <c r="V57" s="33">
        <v>1412.705</v>
      </c>
      <c r="W57" s="33">
        <v>44199.9641</v>
      </c>
      <c r="X57" s="33">
        <v>7490.8433</v>
      </c>
      <c r="Y57" s="33">
        <v>277.0489</v>
      </c>
      <c r="Z57" s="33">
        <v>8893.6293</v>
      </c>
      <c r="AA57" s="33">
        <v>53208.3779</v>
      </c>
      <c r="AB57" s="33">
        <v>21085.026</v>
      </c>
      <c r="AC57" s="33">
        <v>162184.7961</v>
      </c>
      <c r="AD57" s="33">
        <v>25202.0697</v>
      </c>
      <c r="AE57" s="33">
        <v>19896.5684</v>
      </c>
      <c r="AF57" s="33">
        <v>5460.7751</v>
      </c>
      <c r="AG57" s="33">
        <v>2520.1579</v>
      </c>
      <c r="AH57" s="33">
        <v>45666.0254</v>
      </c>
      <c r="AI57" s="33">
        <v>962.4934</v>
      </c>
      <c r="AJ57" s="33">
        <v>12197.9646</v>
      </c>
      <c r="AK57" s="33">
        <f t="shared" si="16"/>
        <v>829668.7814999999</v>
      </c>
      <c r="AL57" s="34">
        <v>16664.7178</v>
      </c>
      <c r="AM57" s="34">
        <v>1018.6167</v>
      </c>
      <c r="AN57" s="34">
        <v>6582.0449</v>
      </c>
      <c r="AO57" s="34">
        <v>11886.5222</v>
      </c>
      <c r="AP57" s="34">
        <v>76417.1826</v>
      </c>
      <c r="AQ57" s="34">
        <v>12144.8441</v>
      </c>
      <c r="AR57" s="34">
        <v>12536.3244</v>
      </c>
      <c r="AS57" s="34">
        <v>29694.3404</v>
      </c>
      <c r="AT57" s="34">
        <v>295.8737</v>
      </c>
      <c r="AU57" s="34">
        <v>2642.4074</v>
      </c>
      <c r="AV57" s="34">
        <v>7494.6304</v>
      </c>
      <c r="AW57" s="34">
        <v>18575.1217</v>
      </c>
      <c r="AX57" s="34">
        <v>3665.0724</v>
      </c>
      <c r="AY57" s="34">
        <v>3082.9219</v>
      </c>
      <c r="AZ57" s="34">
        <v>5880.6275</v>
      </c>
      <c r="BA57" s="34">
        <v>27573.851</v>
      </c>
      <c r="BB57" s="34">
        <f t="shared" si="17"/>
        <v>236155.09909999996</v>
      </c>
      <c r="BC57" s="34">
        <v>39748.8916</v>
      </c>
      <c r="BD57" s="34">
        <v>3688.7658</v>
      </c>
      <c r="BE57" s="34">
        <v>21293.1176</v>
      </c>
      <c r="BF57" s="34">
        <v>558.7678</v>
      </c>
      <c r="BG57" s="34">
        <v>6591.3261</v>
      </c>
      <c r="BH57" s="34">
        <v>17710.4562</v>
      </c>
      <c r="BI57" s="34">
        <f t="shared" si="18"/>
        <v>89591.32510000002</v>
      </c>
      <c r="BJ57" s="34">
        <v>462.3713</v>
      </c>
      <c r="BK57" s="34">
        <v>84.5305</v>
      </c>
      <c r="BL57" s="34">
        <v>28.8052</v>
      </c>
      <c r="BM57" s="34">
        <v>773.1034</v>
      </c>
      <c r="BN57" s="34">
        <v>903.9936</v>
      </c>
      <c r="BO57" s="34">
        <f t="shared" si="19"/>
        <v>1677.097</v>
      </c>
      <c r="BP57" s="34">
        <v>5258.1431</v>
      </c>
      <c r="BQ57" s="34">
        <v>2181.1857</v>
      </c>
      <c r="BR57" s="34">
        <v>2338.5647</v>
      </c>
      <c r="BS57" s="34">
        <v>7647.8385</v>
      </c>
      <c r="BT57" s="34">
        <v>3896.2404</v>
      </c>
      <c r="BU57" s="34">
        <f t="shared" si="20"/>
        <v>11544.0789</v>
      </c>
      <c r="BV57" s="34">
        <v>228.405</v>
      </c>
      <c r="BW57" s="34">
        <v>1381.8905</v>
      </c>
      <c r="BX57" s="34">
        <v>78302.4454</v>
      </c>
      <c r="BY57" s="35">
        <f t="shared" si="21"/>
        <v>1282469.9130000004</v>
      </c>
    </row>
    <row r="58" spans="2:77" ht="12" customHeight="1">
      <c r="B58" s="8" t="s">
        <v>25</v>
      </c>
      <c r="C58" s="14" t="s">
        <v>26</v>
      </c>
      <c r="D58" s="33">
        <v>50.5112</v>
      </c>
      <c r="E58" s="33">
        <v>0</v>
      </c>
      <c r="F58" s="33">
        <v>0</v>
      </c>
      <c r="G58" s="33">
        <v>510.7713</v>
      </c>
      <c r="H58" s="33">
        <v>0</v>
      </c>
      <c r="I58" s="33">
        <v>0</v>
      </c>
      <c r="J58" s="33">
        <v>13822.6512</v>
      </c>
      <c r="K58" s="34">
        <f t="shared" si="15"/>
        <v>14333.4225</v>
      </c>
      <c r="L58" s="33">
        <v>29224.8516</v>
      </c>
      <c r="M58" s="33">
        <v>463.472</v>
      </c>
      <c r="N58" s="33">
        <v>139.1267</v>
      </c>
      <c r="O58" s="34">
        <v>2870.2196</v>
      </c>
      <c r="P58" s="33">
        <v>0</v>
      </c>
      <c r="Q58" s="33">
        <v>30703.9638</v>
      </c>
      <c r="R58" s="33">
        <v>11</v>
      </c>
      <c r="S58" s="33">
        <v>1779.0717</v>
      </c>
      <c r="T58" s="33">
        <v>0.2514</v>
      </c>
      <c r="U58" s="33">
        <v>32780.4793</v>
      </c>
      <c r="V58" s="33">
        <v>3528.2282</v>
      </c>
      <c r="W58" s="33">
        <v>47</v>
      </c>
      <c r="X58" s="33">
        <v>1659.4764</v>
      </c>
      <c r="Y58" s="33">
        <v>0</v>
      </c>
      <c r="Z58" s="33">
        <v>15565.3047</v>
      </c>
      <c r="AA58" s="33">
        <v>5622.914</v>
      </c>
      <c r="AB58" s="33">
        <v>4214.7894</v>
      </c>
      <c r="AC58" s="33">
        <v>25304.5196</v>
      </c>
      <c r="AD58" s="33">
        <v>10056.717</v>
      </c>
      <c r="AE58" s="33">
        <v>22.3539</v>
      </c>
      <c r="AF58" s="33">
        <v>3.063</v>
      </c>
      <c r="AG58" s="33">
        <v>0.25</v>
      </c>
      <c r="AH58" s="33">
        <v>3841.676</v>
      </c>
      <c r="AI58" s="33">
        <v>2.267</v>
      </c>
      <c r="AJ58" s="33">
        <v>51.288</v>
      </c>
      <c r="AK58" s="33">
        <f t="shared" si="16"/>
        <v>138667.4317</v>
      </c>
      <c r="AL58" s="34">
        <v>32.2345</v>
      </c>
      <c r="AM58" s="34">
        <v>0</v>
      </c>
      <c r="AN58" s="34">
        <v>0</v>
      </c>
      <c r="AO58" s="34">
        <v>126.8457</v>
      </c>
      <c r="AP58" s="34">
        <v>24.6054</v>
      </c>
      <c r="AQ58" s="34">
        <v>1181.6964</v>
      </c>
      <c r="AR58" s="34">
        <v>1.3144</v>
      </c>
      <c r="AS58" s="34">
        <v>1437.592</v>
      </c>
      <c r="AT58" s="34">
        <v>0</v>
      </c>
      <c r="AU58" s="34">
        <v>8.9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2.76</v>
      </c>
      <c r="BB58" s="34">
        <f t="shared" si="17"/>
        <v>2815.9484000000007</v>
      </c>
      <c r="BC58" s="34">
        <v>17.5278</v>
      </c>
      <c r="BD58" s="34">
        <v>0</v>
      </c>
      <c r="BE58" s="34">
        <v>0</v>
      </c>
      <c r="BF58" s="34">
        <v>1061.0046</v>
      </c>
      <c r="BG58" s="34">
        <v>0</v>
      </c>
      <c r="BH58" s="34">
        <v>35.6334</v>
      </c>
      <c r="BI58" s="34">
        <f t="shared" si="18"/>
        <v>1114.1658</v>
      </c>
      <c r="BJ58" s="34">
        <v>0</v>
      </c>
      <c r="BK58" s="34">
        <v>2</v>
      </c>
      <c r="BL58" s="34">
        <v>0</v>
      </c>
      <c r="BM58" s="34">
        <v>23</v>
      </c>
      <c r="BN58" s="34">
        <v>0</v>
      </c>
      <c r="BO58" s="34">
        <f t="shared" si="19"/>
        <v>23</v>
      </c>
      <c r="BP58" s="34">
        <v>0</v>
      </c>
      <c r="BQ58" s="34">
        <v>80250.231</v>
      </c>
      <c r="BR58" s="34">
        <v>0</v>
      </c>
      <c r="BS58" s="34">
        <v>48.96</v>
      </c>
      <c r="BT58" s="34">
        <v>10.6686</v>
      </c>
      <c r="BU58" s="34">
        <f t="shared" si="20"/>
        <v>59.6286</v>
      </c>
      <c r="BV58" s="34">
        <v>0</v>
      </c>
      <c r="BW58" s="34">
        <v>1.159</v>
      </c>
      <c r="BX58" s="34">
        <v>1074.6759</v>
      </c>
      <c r="BY58" s="35">
        <f t="shared" si="21"/>
        <v>267617.02569999994</v>
      </c>
    </row>
    <row r="59" spans="2:77" ht="12" customHeight="1">
      <c r="B59" s="8"/>
      <c r="C59" s="14" t="s">
        <v>27</v>
      </c>
      <c r="D59" s="33">
        <v>1901.0429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4">
        <f t="shared" si="15"/>
        <v>0</v>
      </c>
      <c r="L59" s="33">
        <v>0</v>
      </c>
      <c r="M59" s="33">
        <v>132851.0759</v>
      </c>
      <c r="N59" s="33">
        <v>170342.8773</v>
      </c>
      <c r="O59" s="34">
        <v>318.49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2493.5852</v>
      </c>
      <c r="V59" s="33">
        <v>0</v>
      </c>
      <c r="W59" s="33">
        <v>0</v>
      </c>
      <c r="X59" s="33">
        <v>0</v>
      </c>
      <c r="Y59" s="33">
        <v>0</v>
      </c>
      <c r="Z59" s="33">
        <v>1430.218</v>
      </c>
      <c r="AA59" s="33">
        <v>0</v>
      </c>
      <c r="AB59" s="33">
        <v>212.1842</v>
      </c>
      <c r="AC59" s="33">
        <v>0</v>
      </c>
      <c r="AD59" s="33">
        <v>0</v>
      </c>
      <c r="AE59" s="33">
        <v>10.726</v>
      </c>
      <c r="AF59" s="33">
        <v>5.328</v>
      </c>
      <c r="AG59" s="33">
        <v>13.6793</v>
      </c>
      <c r="AH59" s="33">
        <v>0</v>
      </c>
      <c r="AI59" s="33">
        <v>4.99</v>
      </c>
      <c r="AJ59" s="33">
        <v>636.1093</v>
      </c>
      <c r="AK59" s="33">
        <f t="shared" si="16"/>
        <v>308319.2632</v>
      </c>
      <c r="AL59" s="34">
        <v>506.9083</v>
      </c>
      <c r="AM59" s="34">
        <v>0</v>
      </c>
      <c r="AN59" s="34">
        <v>0</v>
      </c>
      <c r="AO59" s="34">
        <v>1140.6105</v>
      </c>
      <c r="AP59" s="34">
        <v>147.9642</v>
      </c>
      <c r="AQ59" s="34">
        <v>3.8356</v>
      </c>
      <c r="AR59" s="34">
        <v>249.36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8103.7989</v>
      </c>
      <c r="BB59" s="34">
        <f t="shared" si="17"/>
        <v>10152.4775</v>
      </c>
      <c r="BC59" s="34">
        <v>0</v>
      </c>
      <c r="BD59" s="34">
        <v>0</v>
      </c>
      <c r="BE59" s="34">
        <v>7.3756</v>
      </c>
      <c r="BF59" s="34">
        <v>0</v>
      </c>
      <c r="BG59" s="34">
        <v>0</v>
      </c>
      <c r="BH59" s="34">
        <v>0.405</v>
      </c>
      <c r="BI59" s="34">
        <f t="shared" si="18"/>
        <v>7.780600000000001</v>
      </c>
      <c r="BJ59" s="34">
        <v>5.2282</v>
      </c>
      <c r="BK59" s="34">
        <v>0</v>
      </c>
      <c r="BL59" s="34">
        <v>0</v>
      </c>
      <c r="BM59" s="34">
        <v>0</v>
      </c>
      <c r="BN59" s="34">
        <v>0</v>
      </c>
      <c r="BO59" s="34">
        <f t="shared" si="19"/>
        <v>0</v>
      </c>
      <c r="BP59" s="34">
        <v>0</v>
      </c>
      <c r="BQ59" s="34">
        <v>22.4</v>
      </c>
      <c r="BR59" s="34">
        <v>0</v>
      </c>
      <c r="BS59" s="34">
        <v>111.4089</v>
      </c>
      <c r="BT59" s="34">
        <v>1.7514</v>
      </c>
      <c r="BU59" s="34">
        <f t="shared" si="20"/>
        <v>113.1603</v>
      </c>
      <c r="BV59" s="34">
        <v>4132.036</v>
      </c>
      <c r="BW59" s="34">
        <v>0</v>
      </c>
      <c r="BX59" s="34">
        <v>53.765</v>
      </c>
      <c r="BY59" s="35">
        <f t="shared" si="21"/>
        <v>324707.1537</v>
      </c>
    </row>
    <row r="60" spans="2:77" ht="12" customHeight="1">
      <c r="B60" s="8" t="s">
        <v>28</v>
      </c>
      <c r="C60" s="14" t="s">
        <v>29</v>
      </c>
      <c r="D60" s="33">
        <v>50.313</v>
      </c>
      <c r="E60" s="33">
        <v>0.493</v>
      </c>
      <c r="F60" s="33">
        <v>2.9956</v>
      </c>
      <c r="G60" s="33">
        <v>0</v>
      </c>
      <c r="H60" s="33">
        <v>0</v>
      </c>
      <c r="I60" s="33">
        <v>1.296</v>
      </c>
      <c r="J60" s="33">
        <v>14.37</v>
      </c>
      <c r="K60" s="34">
        <f t="shared" si="15"/>
        <v>15.665999999999999</v>
      </c>
      <c r="L60" s="33">
        <v>127.7289</v>
      </c>
      <c r="M60" s="33">
        <v>125.9728</v>
      </c>
      <c r="N60" s="33">
        <v>98.5539</v>
      </c>
      <c r="O60" s="34">
        <v>33.8288</v>
      </c>
      <c r="P60" s="33">
        <v>2.7</v>
      </c>
      <c r="Q60" s="33">
        <v>3.7064</v>
      </c>
      <c r="R60" s="33">
        <v>0.65</v>
      </c>
      <c r="S60" s="33">
        <v>1832.6705</v>
      </c>
      <c r="T60" s="33">
        <v>90.9724</v>
      </c>
      <c r="U60" s="33">
        <v>9220.6584</v>
      </c>
      <c r="V60" s="33">
        <v>171.1098</v>
      </c>
      <c r="W60" s="33">
        <v>951.2458</v>
      </c>
      <c r="X60" s="33">
        <v>129.2682</v>
      </c>
      <c r="Y60" s="33">
        <v>0</v>
      </c>
      <c r="Z60" s="33">
        <v>79.7593</v>
      </c>
      <c r="AA60" s="33">
        <v>46.0069</v>
      </c>
      <c r="AB60" s="33">
        <v>147.1414</v>
      </c>
      <c r="AC60" s="33">
        <v>65.3239</v>
      </c>
      <c r="AD60" s="33">
        <v>21.6505</v>
      </c>
      <c r="AE60" s="33">
        <v>113.8746</v>
      </c>
      <c r="AF60" s="33">
        <v>39.3043</v>
      </c>
      <c r="AG60" s="33">
        <v>139.9925</v>
      </c>
      <c r="AH60" s="33">
        <v>291.3361</v>
      </c>
      <c r="AI60" s="33">
        <v>19.7455</v>
      </c>
      <c r="AJ60" s="33">
        <v>488.4919</v>
      </c>
      <c r="AK60" s="33">
        <f t="shared" si="16"/>
        <v>14113.963900000002</v>
      </c>
      <c r="AL60" s="34">
        <v>38.2936</v>
      </c>
      <c r="AM60" s="34">
        <v>0</v>
      </c>
      <c r="AN60" s="34">
        <v>2.0718</v>
      </c>
      <c r="AO60" s="34">
        <v>4.6154</v>
      </c>
      <c r="AP60" s="34">
        <v>10.1986</v>
      </c>
      <c r="AQ60" s="34">
        <v>12.3083</v>
      </c>
      <c r="AR60" s="34">
        <v>816.6355</v>
      </c>
      <c r="AS60" s="34">
        <v>1.7053</v>
      </c>
      <c r="AT60" s="34">
        <v>0</v>
      </c>
      <c r="AU60" s="34">
        <v>1.8379</v>
      </c>
      <c r="AV60" s="34">
        <v>45.7462</v>
      </c>
      <c r="AW60" s="34">
        <v>0</v>
      </c>
      <c r="AX60" s="34">
        <v>0</v>
      </c>
      <c r="AY60" s="34">
        <v>11</v>
      </c>
      <c r="AZ60" s="34">
        <v>26.2789</v>
      </c>
      <c r="BA60" s="34">
        <v>60.127</v>
      </c>
      <c r="BB60" s="34">
        <f t="shared" si="17"/>
        <v>1030.8185</v>
      </c>
      <c r="BC60" s="34">
        <v>34.5222</v>
      </c>
      <c r="BD60" s="34">
        <v>0</v>
      </c>
      <c r="BE60" s="34">
        <v>37.0134</v>
      </c>
      <c r="BF60" s="34">
        <v>296.6977</v>
      </c>
      <c r="BG60" s="34">
        <v>5.241</v>
      </c>
      <c r="BH60" s="34">
        <v>546.3806</v>
      </c>
      <c r="BI60" s="34">
        <f t="shared" si="18"/>
        <v>919.8548999999999</v>
      </c>
      <c r="BJ60" s="34">
        <v>0.125</v>
      </c>
      <c r="BK60" s="34">
        <v>0</v>
      </c>
      <c r="BL60" s="34">
        <v>0</v>
      </c>
      <c r="BM60" s="34">
        <v>80.2414</v>
      </c>
      <c r="BN60" s="34">
        <v>8.698</v>
      </c>
      <c r="BO60" s="34">
        <f t="shared" si="19"/>
        <v>88.9394</v>
      </c>
      <c r="BP60" s="34">
        <v>0</v>
      </c>
      <c r="BQ60" s="34">
        <v>11.7458</v>
      </c>
      <c r="BR60" s="34">
        <v>0</v>
      </c>
      <c r="BS60" s="34">
        <v>106.6562</v>
      </c>
      <c r="BT60" s="34">
        <v>89.0969</v>
      </c>
      <c r="BU60" s="34">
        <f t="shared" si="20"/>
        <v>195.75310000000002</v>
      </c>
      <c r="BV60" s="34">
        <v>0.2613</v>
      </c>
      <c r="BW60" s="34">
        <v>0.8705</v>
      </c>
      <c r="BX60" s="34">
        <v>3858.3174</v>
      </c>
      <c r="BY60" s="35">
        <f t="shared" si="21"/>
        <v>20417.8463</v>
      </c>
    </row>
    <row r="61" spans="2:77" ht="12" customHeight="1">
      <c r="B61" s="8"/>
      <c r="C61" s="14" t="s">
        <v>30</v>
      </c>
      <c r="D61" s="33">
        <v>0</v>
      </c>
      <c r="E61" s="33">
        <v>7</v>
      </c>
      <c r="F61" s="33">
        <v>76.8</v>
      </c>
      <c r="G61" s="33">
        <v>0</v>
      </c>
      <c r="H61" s="33">
        <v>24</v>
      </c>
      <c r="I61" s="33">
        <v>0</v>
      </c>
      <c r="J61" s="33">
        <v>12</v>
      </c>
      <c r="K61" s="34">
        <f t="shared" si="15"/>
        <v>36</v>
      </c>
      <c r="L61" s="33">
        <v>11.4</v>
      </c>
      <c r="M61" s="33">
        <v>2643.131</v>
      </c>
      <c r="N61" s="33">
        <v>1130.0825</v>
      </c>
      <c r="O61" s="34">
        <v>528.68</v>
      </c>
      <c r="P61" s="33">
        <v>0</v>
      </c>
      <c r="Q61" s="33">
        <v>11.4</v>
      </c>
      <c r="R61" s="33">
        <v>0</v>
      </c>
      <c r="S61" s="33">
        <v>2025.0119</v>
      </c>
      <c r="T61" s="33">
        <v>0.162</v>
      </c>
      <c r="U61" s="33">
        <v>19536.5771</v>
      </c>
      <c r="V61" s="33">
        <v>7622.3035</v>
      </c>
      <c r="W61" s="33">
        <v>0</v>
      </c>
      <c r="X61" s="33">
        <v>214.5</v>
      </c>
      <c r="Y61" s="33">
        <v>0</v>
      </c>
      <c r="Z61" s="33">
        <v>185.4</v>
      </c>
      <c r="AA61" s="33">
        <v>46.6842</v>
      </c>
      <c r="AB61" s="33">
        <v>42</v>
      </c>
      <c r="AC61" s="33">
        <v>27.1</v>
      </c>
      <c r="AD61" s="33">
        <v>102.16</v>
      </c>
      <c r="AE61" s="33">
        <v>503.9233</v>
      </c>
      <c r="AF61" s="33">
        <v>339.66</v>
      </c>
      <c r="AG61" s="33">
        <v>459.55</v>
      </c>
      <c r="AH61" s="33">
        <v>177.698</v>
      </c>
      <c r="AI61" s="33">
        <v>0.376</v>
      </c>
      <c r="AJ61" s="33">
        <v>5.9417</v>
      </c>
      <c r="AK61" s="33">
        <f t="shared" si="16"/>
        <v>35602.34120000001</v>
      </c>
      <c r="AL61" s="34">
        <v>66.426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1194.2573</v>
      </c>
      <c r="AS61" s="34">
        <v>5260.15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1.0388</v>
      </c>
      <c r="BA61" s="34">
        <v>0</v>
      </c>
      <c r="BB61" s="34">
        <f t="shared" si="17"/>
        <v>6521.8721</v>
      </c>
      <c r="BC61" s="34">
        <v>216.654</v>
      </c>
      <c r="BD61" s="34">
        <v>0</v>
      </c>
      <c r="BE61" s="34">
        <v>19</v>
      </c>
      <c r="BF61" s="34">
        <v>0</v>
      </c>
      <c r="BG61" s="34">
        <v>0</v>
      </c>
      <c r="BH61" s="34">
        <v>7926.5302</v>
      </c>
      <c r="BI61" s="34">
        <f t="shared" si="18"/>
        <v>8162.1842</v>
      </c>
      <c r="BJ61" s="34">
        <v>0</v>
      </c>
      <c r="BK61" s="34">
        <v>0</v>
      </c>
      <c r="BL61" s="34">
        <v>0</v>
      </c>
      <c r="BM61" s="34">
        <v>626.1</v>
      </c>
      <c r="BN61" s="34">
        <v>2</v>
      </c>
      <c r="BO61" s="34">
        <f t="shared" si="19"/>
        <v>628.1</v>
      </c>
      <c r="BP61" s="34">
        <v>0</v>
      </c>
      <c r="BQ61" s="34">
        <v>14978.6165</v>
      </c>
      <c r="BR61" s="34">
        <v>0</v>
      </c>
      <c r="BS61" s="34">
        <v>530.5</v>
      </c>
      <c r="BT61" s="34">
        <v>115.05</v>
      </c>
      <c r="BU61" s="34">
        <f t="shared" si="20"/>
        <v>645.55</v>
      </c>
      <c r="BV61" s="34">
        <v>1068.4456</v>
      </c>
      <c r="BW61" s="34">
        <v>0</v>
      </c>
      <c r="BX61" s="34">
        <v>9967.056</v>
      </c>
      <c r="BY61" s="35">
        <f t="shared" si="21"/>
        <v>77705.3656</v>
      </c>
    </row>
    <row r="62" spans="2:77" ht="12" customHeight="1">
      <c r="B62" s="8" t="s">
        <v>11</v>
      </c>
      <c r="C62" s="14" t="s">
        <v>31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4">
        <f t="shared" si="15"/>
        <v>0</v>
      </c>
      <c r="L62" s="33">
        <v>0</v>
      </c>
      <c r="M62" s="33">
        <v>0</v>
      </c>
      <c r="N62" s="33">
        <v>0</v>
      </c>
      <c r="O62" s="34">
        <v>0</v>
      </c>
      <c r="P62" s="33">
        <v>0</v>
      </c>
      <c r="Q62" s="33">
        <v>4296.903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f t="shared" si="16"/>
        <v>4296.903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1565.76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f t="shared" si="17"/>
        <v>1565.76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f t="shared" si="18"/>
        <v>0</v>
      </c>
      <c r="BJ62" s="34">
        <v>0</v>
      </c>
      <c r="BK62" s="34">
        <v>0</v>
      </c>
      <c r="BL62" s="34">
        <v>0</v>
      </c>
      <c r="BM62" s="34">
        <v>0</v>
      </c>
      <c r="BN62" s="34">
        <v>0</v>
      </c>
      <c r="BO62" s="34">
        <f t="shared" si="19"/>
        <v>0</v>
      </c>
      <c r="BP62" s="34">
        <v>0</v>
      </c>
      <c r="BQ62" s="34">
        <v>0</v>
      </c>
      <c r="BR62" s="34">
        <v>0</v>
      </c>
      <c r="BS62" s="34">
        <v>0</v>
      </c>
      <c r="BT62" s="34">
        <v>0</v>
      </c>
      <c r="BU62" s="34">
        <f t="shared" si="20"/>
        <v>0</v>
      </c>
      <c r="BV62" s="34">
        <v>0</v>
      </c>
      <c r="BW62" s="34">
        <v>0</v>
      </c>
      <c r="BX62" s="34">
        <v>0</v>
      </c>
      <c r="BY62" s="35">
        <f t="shared" si="21"/>
        <v>5862.6630000000005</v>
      </c>
    </row>
    <row r="63" spans="2:77" ht="12" customHeight="1">
      <c r="B63" s="8"/>
      <c r="C63" s="22" t="s">
        <v>32</v>
      </c>
      <c r="D63" s="39">
        <v>311.9214</v>
      </c>
      <c r="E63" s="39">
        <v>0</v>
      </c>
      <c r="F63" s="39">
        <v>1323.1881</v>
      </c>
      <c r="G63" s="39">
        <v>0</v>
      </c>
      <c r="H63" s="39">
        <v>0</v>
      </c>
      <c r="I63" s="39">
        <v>0</v>
      </c>
      <c r="J63" s="39">
        <v>0</v>
      </c>
      <c r="K63" s="36">
        <f t="shared" si="15"/>
        <v>0</v>
      </c>
      <c r="L63" s="39">
        <v>7.7711</v>
      </c>
      <c r="M63" s="39">
        <v>59514.7066</v>
      </c>
      <c r="N63" s="39">
        <v>7382.7702</v>
      </c>
      <c r="O63" s="36">
        <v>76.4469</v>
      </c>
      <c r="P63" s="39">
        <v>138.3843</v>
      </c>
      <c r="Q63" s="39">
        <v>68.8429</v>
      </c>
      <c r="R63" s="39">
        <v>4.1365</v>
      </c>
      <c r="S63" s="39">
        <v>15.6079</v>
      </c>
      <c r="T63" s="39">
        <v>8.1182</v>
      </c>
      <c r="U63" s="39">
        <v>622.5907</v>
      </c>
      <c r="V63" s="39">
        <v>11.269</v>
      </c>
      <c r="W63" s="39">
        <v>38.146</v>
      </c>
      <c r="X63" s="39">
        <v>7.9229</v>
      </c>
      <c r="Y63" s="39">
        <v>0</v>
      </c>
      <c r="Z63" s="39">
        <v>0</v>
      </c>
      <c r="AA63" s="39">
        <v>0</v>
      </c>
      <c r="AB63" s="39">
        <v>0.5062</v>
      </c>
      <c r="AC63" s="39">
        <v>0</v>
      </c>
      <c r="AD63" s="39">
        <v>0.0237</v>
      </c>
      <c r="AE63" s="39">
        <v>46.9212</v>
      </c>
      <c r="AF63" s="39">
        <v>14.6331</v>
      </c>
      <c r="AG63" s="39">
        <v>49.256</v>
      </c>
      <c r="AH63" s="39">
        <v>25.6375</v>
      </c>
      <c r="AI63" s="39">
        <v>7.1018</v>
      </c>
      <c r="AJ63" s="39">
        <v>71.0367</v>
      </c>
      <c r="AK63" s="39">
        <f t="shared" si="16"/>
        <v>68104.0583</v>
      </c>
      <c r="AL63" s="36">
        <v>6064.2331</v>
      </c>
      <c r="AM63" s="36">
        <v>14.8205</v>
      </c>
      <c r="AN63" s="36">
        <v>22.1871</v>
      </c>
      <c r="AO63" s="36">
        <v>43074.2829</v>
      </c>
      <c r="AP63" s="36">
        <v>17477.7792</v>
      </c>
      <c r="AQ63" s="36">
        <v>29.0861</v>
      </c>
      <c r="AR63" s="36">
        <v>0</v>
      </c>
      <c r="AS63" s="36">
        <v>0</v>
      </c>
      <c r="AT63" s="36">
        <v>3.7132</v>
      </c>
      <c r="AU63" s="36">
        <v>9.9184</v>
      </c>
      <c r="AV63" s="36">
        <v>0</v>
      </c>
      <c r="AW63" s="36">
        <v>0</v>
      </c>
      <c r="AX63" s="36">
        <v>0</v>
      </c>
      <c r="AY63" s="36">
        <v>0</v>
      </c>
      <c r="AZ63" s="36">
        <v>255.496</v>
      </c>
      <c r="BA63" s="36">
        <v>749.2496</v>
      </c>
      <c r="BB63" s="36">
        <f t="shared" si="17"/>
        <v>67700.7661</v>
      </c>
      <c r="BC63" s="36">
        <v>7910.7163</v>
      </c>
      <c r="BD63" s="36">
        <v>168.5924</v>
      </c>
      <c r="BE63" s="36">
        <v>7454.6195</v>
      </c>
      <c r="BF63" s="36">
        <v>0</v>
      </c>
      <c r="BG63" s="36">
        <v>0</v>
      </c>
      <c r="BH63" s="36">
        <v>7.8907</v>
      </c>
      <c r="BI63" s="36">
        <f t="shared" si="18"/>
        <v>15541.818899999998</v>
      </c>
      <c r="BJ63" s="36">
        <v>1157.3829</v>
      </c>
      <c r="BK63" s="36">
        <v>0</v>
      </c>
      <c r="BL63" s="36">
        <v>0</v>
      </c>
      <c r="BM63" s="36">
        <v>96.8836</v>
      </c>
      <c r="BN63" s="36">
        <v>73.496</v>
      </c>
      <c r="BO63" s="36">
        <f t="shared" si="19"/>
        <v>170.37959999999998</v>
      </c>
      <c r="BP63" s="36">
        <v>0.3928</v>
      </c>
      <c r="BQ63" s="36">
        <v>0</v>
      </c>
      <c r="BR63" s="36">
        <v>0</v>
      </c>
      <c r="BS63" s="36">
        <v>430.3258</v>
      </c>
      <c r="BT63" s="36">
        <v>136.07</v>
      </c>
      <c r="BU63" s="36">
        <f t="shared" si="20"/>
        <v>566.3958</v>
      </c>
      <c r="BV63" s="36">
        <v>0</v>
      </c>
      <c r="BW63" s="36">
        <v>7.3248</v>
      </c>
      <c r="BX63" s="36">
        <v>2567.7775</v>
      </c>
      <c r="BY63" s="40">
        <f t="shared" si="21"/>
        <v>157459.1773</v>
      </c>
    </row>
    <row r="64" spans="2:77" ht="12" customHeight="1">
      <c r="B64" s="15"/>
      <c r="C64" s="21" t="s">
        <v>2</v>
      </c>
      <c r="D64" s="39">
        <f aca="true" t="shared" si="26" ref="D64:J64">SUM(D57:D63)</f>
        <v>10063.006399999998</v>
      </c>
      <c r="E64" s="39">
        <f t="shared" si="26"/>
        <v>11.866900000000001</v>
      </c>
      <c r="F64" s="39">
        <f t="shared" si="26"/>
        <v>2094.0128</v>
      </c>
      <c r="G64" s="39">
        <f t="shared" si="26"/>
        <v>1935.9328</v>
      </c>
      <c r="H64" s="39">
        <f t="shared" si="26"/>
        <v>24</v>
      </c>
      <c r="I64" s="39">
        <f t="shared" si="26"/>
        <v>1.296</v>
      </c>
      <c r="J64" s="39">
        <f t="shared" si="26"/>
        <v>14963.915200000001</v>
      </c>
      <c r="K64" s="39">
        <f t="shared" si="15"/>
        <v>16925.144</v>
      </c>
      <c r="L64" s="39">
        <f aca="true" t="shared" si="27" ref="L64:AJ64">SUM(L57:L63)</f>
        <v>41954.2652</v>
      </c>
      <c r="M64" s="39">
        <f t="shared" si="27"/>
        <v>301859.83079999994</v>
      </c>
      <c r="N64" s="39">
        <f t="shared" si="27"/>
        <v>274471.47030000004</v>
      </c>
      <c r="O64" s="36">
        <f t="shared" si="27"/>
        <v>10615.0736</v>
      </c>
      <c r="P64" s="39">
        <f t="shared" si="27"/>
        <v>2632.9116</v>
      </c>
      <c r="Q64" s="39">
        <f t="shared" si="27"/>
        <v>50045.985100000005</v>
      </c>
      <c r="R64" s="39">
        <f t="shared" si="27"/>
        <v>1129.9859000000001</v>
      </c>
      <c r="S64" s="39">
        <f t="shared" si="27"/>
        <v>83665.3774</v>
      </c>
      <c r="T64" s="39">
        <f t="shared" si="27"/>
        <v>50693.55389999999</v>
      </c>
      <c r="U64" s="39">
        <f t="shared" si="27"/>
        <v>128063.0256</v>
      </c>
      <c r="V64" s="39">
        <f t="shared" si="27"/>
        <v>12745.6155</v>
      </c>
      <c r="W64" s="39">
        <f t="shared" si="27"/>
        <v>45236.355899999995</v>
      </c>
      <c r="X64" s="39">
        <f t="shared" si="27"/>
        <v>9502.0108</v>
      </c>
      <c r="Y64" s="39">
        <f t="shared" si="27"/>
        <v>277.0489</v>
      </c>
      <c r="Z64" s="39">
        <f t="shared" si="27"/>
        <v>26154.311300000005</v>
      </c>
      <c r="AA64" s="39">
        <f t="shared" si="27"/>
        <v>58923.983</v>
      </c>
      <c r="AB64" s="39">
        <f t="shared" si="27"/>
        <v>25701.6472</v>
      </c>
      <c r="AC64" s="39">
        <f t="shared" si="27"/>
        <v>187581.7396</v>
      </c>
      <c r="AD64" s="39">
        <f t="shared" si="27"/>
        <v>35382.6209</v>
      </c>
      <c r="AE64" s="39">
        <f t="shared" si="27"/>
        <v>20594.367399999996</v>
      </c>
      <c r="AF64" s="39">
        <f t="shared" si="27"/>
        <v>5862.7635</v>
      </c>
      <c r="AG64" s="39">
        <f t="shared" si="27"/>
        <v>3182.8857</v>
      </c>
      <c r="AH64" s="39">
        <f t="shared" si="27"/>
        <v>50002.37299999999</v>
      </c>
      <c r="AI64" s="39">
        <f t="shared" si="27"/>
        <v>996.9737</v>
      </c>
      <c r="AJ64" s="39">
        <f t="shared" si="27"/>
        <v>13450.8322</v>
      </c>
      <c r="AK64" s="39">
        <f t="shared" si="16"/>
        <v>1398772.7428</v>
      </c>
      <c r="AL64" s="36">
        <f aca="true" t="shared" si="28" ref="AL64:BA64">SUM(AL57:AL63)</f>
        <v>23372.813299999998</v>
      </c>
      <c r="AM64" s="36">
        <f t="shared" si="28"/>
        <v>1033.4372</v>
      </c>
      <c r="AN64" s="36">
        <f t="shared" si="28"/>
        <v>6606.3038</v>
      </c>
      <c r="AO64" s="36">
        <f t="shared" si="28"/>
        <v>56232.8767</v>
      </c>
      <c r="AP64" s="36">
        <f t="shared" si="28"/>
        <v>94077.73000000001</v>
      </c>
      <c r="AQ64" s="36">
        <f t="shared" si="28"/>
        <v>14937.530500000003</v>
      </c>
      <c r="AR64" s="36">
        <f t="shared" si="28"/>
        <v>14797.891599999999</v>
      </c>
      <c r="AS64" s="36">
        <f t="shared" si="28"/>
        <v>36393.7877</v>
      </c>
      <c r="AT64" s="36">
        <f t="shared" si="28"/>
        <v>299.58689999999996</v>
      </c>
      <c r="AU64" s="36">
        <f t="shared" si="28"/>
        <v>2663.0637</v>
      </c>
      <c r="AV64" s="36">
        <f t="shared" si="28"/>
        <v>7540.3766</v>
      </c>
      <c r="AW64" s="36">
        <f t="shared" si="28"/>
        <v>18575.1217</v>
      </c>
      <c r="AX64" s="36">
        <f t="shared" si="28"/>
        <v>3665.0724</v>
      </c>
      <c r="AY64" s="36">
        <f t="shared" si="28"/>
        <v>3093.9219</v>
      </c>
      <c r="AZ64" s="36">
        <f t="shared" si="28"/>
        <v>6163.4412</v>
      </c>
      <c r="BA64" s="36">
        <f t="shared" si="28"/>
        <v>36489.7865</v>
      </c>
      <c r="BB64" s="36">
        <f t="shared" si="17"/>
        <v>325942.7417</v>
      </c>
      <c r="BC64" s="36">
        <f aca="true" t="shared" si="29" ref="BC64:BH64">SUM(BC57:BC63)</f>
        <v>47928.31190000001</v>
      </c>
      <c r="BD64" s="36">
        <f t="shared" si="29"/>
        <v>3857.3582</v>
      </c>
      <c r="BE64" s="36">
        <f t="shared" si="29"/>
        <v>28811.1261</v>
      </c>
      <c r="BF64" s="36">
        <f t="shared" si="29"/>
        <v>1916.4700999999998</v>
      </c>
      <c r="BG64" s="36">
        <f t="shared" si="29"/>
        <v>6596.5671</v>
      </c>
      <c r="BH64" s="36">
        <f t="shared" si="29"/>
        <v>26227.2961</v>
      </c>
      <c r="BI64" s="36">
        <f t="shared" si="18"/>
        <v>115337.12950000001</v>
      </c>
      <c r="BJ64" s="36">
        <f>SUM(BJ57:BJ63)</f>
        <v>1625.1074</v>
      </c>
      <c r="BK64" s="36">
        <f>SUM(BK57:BK63)</f>
        <v>86.5305</v>
      </c>
      <c r="BL64" s="36">
        <f>SUM(BL57:BL63)</f>
        <v>28.8052</v>
      </c>
      <c r="BM64" s="36">
        <f>SUM(BM57:BM63)</f>
        <v>1599.3283999999999</v>
      </c>
      <c r="BN64" s="36">
        <f>SUM(BN57:BN63)</f>
        <v>988.1876</v>
      </c>
      <c r="BO64" s="36">
        <f t="shared" si="19"/>
        <v>2587.5159999999996</v>
      </c>
      <c r="BP64" s="36">
        <f>SUM(BP57:BP63)</f>
        <v>5258.5359</v>
      </c>
      <c r="BQ64" s="36">
        <f>SUM(BQ57:BQ63)</f>
        <v>97444.179</v>
      </c>
      <c r="BR64" s="36">
        <f>SUM(BR57:BR63)</f>
        <v>2338.5647</v>
      </c>
      <c r="BS64" s="36">
        <f>SUM(BS57:BS63)</f>
        <v>8875.689400000001</v>
      </c>
      <c r="BT64" s="36">
        <f>SUM(BT57:BT63)</f>
        <v>4248.8773</v>
      </c>
      <c r="BU64" s="36">
        <f t="shared" si="20"/>
        <v>13124.566700000001</v>
      </c>
      <c r="BV64" s="36">
        <f>SUM(BV57:BV63)</f>
        <v>5429.1479</v>
      </c>
      <c r="BW64" s="36">
        <f>SUM(BW57:BW63)</f>
        <v>1391.2448000000002</v>
      </c>
      <c r="BX64" s="36">
        <f>SUM(BX57:BX63)</f>
        <v>95824.03719999999</v>
      </c>
      <c r="BY64" s="40">
        <f t="shared" si="21"/>
        <v>2136239.1446000007</v>
      </c>
    </row>
    <row r="65" spans="2:77" ht="12" customHeight="1">
      <c r="B65" s="87" t="s">
        <v>33</v>
      </c>
      <c r="C65" s="65"/>
      <c r="D65" s="26">
        <f aca="true" t="shared" si="30" ref="D65:J65">+D14+D39+D56+D64</f>
        <v>157694.08200000005</v>
      </c>
      <c r="E65" s="26">
        <f t="shared" si="30"/>
        <v>1312.3643000000002</v>
      </c>
      <c r="F65" s="26">
        <f t="shared" si="30"/>
        <v>7252.7798</v>
      </c>
      <c r="G65" s="26">
        <f t="shared" si="30"/>
        <v>8837.512200000001</v>
      </c>
      <c r="H65" s="26">
        <f t="shared" si="30"/>
        <v>1470.5596</v>
      </c>
      <c r="I65" s="26">
        <f t="shared" si="30"/>
        <v>9622.292800000001</v>
      </c>
      <c r="J65" s="26">
        <f t="shared" si="30"/>
        <v>287314.0013</v>
      </c>
      <c r="K65" s="26">
        <f t="shared" si="15"/>
        <v>307244.3659</v>
      </c>
      <c r="L65" s="26">
        <f aca="true" t="shared" si="31" ref="L65:AJ65">+L14+L39+L56+L64</f>
        <v>7675556.770600001</v>
      </c>
      <c r="M65" s="26">
        <f t="shared" si="31"/>
        <v>941914.2349999999</v>
      </c>
      <c r="N65" s="26">
        <f t="shared" si="31"/>
        <v>543153.2192</v>
      </c>
      <c r="O65" s="61">
        <f t="shared" si="31"/>
        <v>55683.788799999995</v>
      </c>
      <c r="P65" s="26">
        <f t="shared" si="31"/>
        <v>16423.4859</v>
      </c>
      <c r="Q65" s="26">
        <f t="shared" si="31"/>
        <v>267637.5119</v>
      </c>
      <c r="R65" s="26">
        <f t="shared" si="31"/>
        <v>29336.9085</v>
      </c>
      <c r="S65" s="26">
        <f t="shared" si="31"/>
        <v>556038.8500999999</v>
      </c>
      <c r="T65" s="26">
        <f t="shared" si="31"/>
        <v>296524.91959999996</v>
      </c>
      <c r="U65" s="26">
        <f t="shared" si="31"/>
        <v>1136461.9422</v>
      </c>
      <c r="V65" s="26">
        <f t="shared" si="31"/>
        <v>991113.1043999998</v>
      </c>
      <c r="W65" s="26">
        <f t="shared" si="31"/>
        <v>265438.7007000001</v>
      </c>
      <c r="X65" s="26">
        <f t="shared" si="31"/>
        <v>74544.62359999999</v>
      </c>
      <c r="Y65" s="26">
        <f t="shared" si="31"/>
        <v>2788.0432999999994</v>
      </c>
      <c r="Z65" s="26">
        <f t="shared" si="31"/>
        <v>2364737.3498</v>
      </c>
      <c r="AA65" s="26">
        <f t="shared" si="31"/>
        <v>1051439.3512</v>
      </c>
      <c r="AB65" s="26">
        <f t="shared" si="31"/>
        <v>227167.44519999996</v>
      </c>
      <c r="AC65" s="26">
        <f t="shared" si="31"/>
        <v>878428.4012000001</v>
      </c>
      <c r="AD65" s="26">
        <f t="shared" si="31"/>
        <v>391958.7311</v>
      </c>
      <c r="AE65" s="26">
        <f t="shared" si="31"/>
        <v>223392.77039999992</v>
      </c>
      <c r="AF65" s="26">
        <f t="shared" si="31"/>
        <v>38972.0446</v>
      </c>
      <c r="AG65" s="26">
        <f t="shared" si="31"/>
        <v>57374.792499999996</v>
      </c>
      <c r="AH65" s="26">
        <f t="shared" si="31"/>
        <v>873209.3808</v>
      </c>
      <c r="AI65" s="26">
        <f t="shared" si="31"/>
        <v>31896.977099999996</v>
      </c>
      <c r="AJ65" s="26">
        <f t="shared" si="31"/>
        <v>186572.46760000003</v>
      </c>
      <c r="AK65" s="26">
        <f t="shared" si="16"/>
        <v>11502209.0447</v>
      </c>
      <c r="AL65" s="61">
        <f aca="true" t="shared" si="32" ref="AL65:BA65">+AL14+AL39+AL56+AL64</f>
        <v>189946.9995</v>
      </c>
      <c r="AM65" s="61">
        <f t="shared" si="32"/>
        <v>7842.487099999999</v>
      </c>
      <c r="AN65" s="61">
        <f t="shared" si="32"/>
        <v>22079.3235</v>
      </c>
      <c r="AO65" s="61">
        <f t="shared" si="32"/>
        <v>305962.7823</v>
      </c>
      <c r="AP65" s="61">
        <f t="shared" si="32"/>
        <v>490511.22490000003</v>
      </c>
      <c r="AQ65" s="61">
        <f t="shared" si="32"/>
        <v>413138.13749999995</v>
      </c>
      <c r="AR65" s="61">
        <f t="shared" si="32"/>
        <v>61624.7877</v>
      </c>
      <c r="AS65" s="61">
        <f t="shared" si="32"/>
        <v>567348.1279</v>
      </c>
      <c r="AT65" s="61">
        <f t="shared" si="32"/>
        <v>230424.18259999997</v>
      </c>
      <c r="AU65" s="61">
        <f t="shared" si="32"/>
        <v>23142.930500000002</v>
      </c>
      <c r="AV65" s="61">
        <f t="shared" si="32"/>
        <v>34706.7478</v>
      </c>
      <c r="AW65" s="61">
        <f t="shared" si="32"/>
        <v>47769.375499999995</v>
      </c>
      <c r="AX65" s="61">
        <f t="shared" si="32"/>
        <v>18389.140199999998</v>
      </c>
      <c r="AY65" s="61">
        <f t="shared" si="32"/>
        <v>32529.086800000005</v>
      </c>
      <c r="AZ65" s="61">
        <f t="shared" si="32"/>
        <v>37781.2841</v>
      </c>
      <c r="BA65" s="61">
        <f t="shared" si="32"/>
        <v>270656.3181</v>
      </c>
      <c r="BB65" s="61">
        <f t="shared" si="17"/>
        <v>2753852.9359999993</v>
      </c>
      <c r="BC65" s="61">
        <f aca="true" t="shared" si="33" ref="BC65:BH65">+BC14+BC39+BC56+BC64</f>
        <v>530506.5303</v>
      </c>
      <c r="BD65" s="61">
        <f t="shared" si="33"/>
        <v>14185.0012</v>
      </c>
      <c r="BE65" s="61">
        <f t="shared" si="33"/>
        <v>425750.9837</v>
      </c>
      <c r="BF65" s="61">
        <f t="shared" si="33"/>
        <v>62103.7145</v>
      </c>
      <c r="BG65" s="61">
        <f t="shared" si="33"/>
        <v>45904.8977</v>
      </c>
      <c r="BH65" s="61">
        <f t="shared" si="33"/>
        <v>442246.96429999993</v>
      </c>
      <c r="BI65" s="61">
        <f t="shared" si="18"/>
        <v>1520698.0917</v>
      </c>
      <c r="BJ65" s="61">
        <f>+BJ14+BJ39+BJ56+BJ64</f>
        <v>54744.487499999996</v>
      </c>
      <c r="BK65" s="61">
        <f>+BK14+BK39+BK56+BK64</f>
        <v>2157.1066999999994</v>
      </c>
      <c r="BL65" s="61">
        <f>+BL14+BL39+BL56+BL64</f>
        <v>226.0424</v>
      </c>
      <c r="BM65" s="61">
        <f>+BM14+BM39+BM56+BM64</f>
        <v>77553.55549999999</v>
      </c>
      <c r="BN65" s="61">
        <f>+BN14+BN39+BN56+BN64</f>
        <v>49697.1631</v>
      </c>
      <c r="BO65" s="61">
        <f t="shared" si="19"/>
        <v>127250.7186</v>
      </c>
      <c r="BP65" s="61">
        <f>+BP14+BP39+BP56+BP64</f>
        <v>18590.484</v>
      </c>
      <c r="BQ65" s="61">
        <f>+BQ14+BQ39+BQ56+BQ64</f>
        <v>243579.7046</v>
      </c>
      <c r="BR65" s="61">
        <f>+BR14+BR39+BR56+BR64</f>
        <v>16807.637700000003</v>
      </c>
      <c r="BS65" s="61">
        <f>+BS14+BS39+BS56+BS64</f>
        <v>94734.74539999999</v>
      </c>
      <c r="BT65" s="61">
        <f>+BT14+BT39+BT56+BT64</f>
        <v>346100.85409999994</v>
      </c>
      <c r="BU65" s="61">
        <f t="shared" si="20"/>
        <v>440835.5994999999</v>
      </c>
      <c r="BV65" s="61">
        <f>+BV14+BV39+BV56+BV64</f>
        <v>46330.89779999999</v>
      </c>
      <c r="BW65" s="61">
        <f>+BW14+BW39+BW56+BW64</f>
        <v>15154.537400000001</v>
      </c>
      <c r="BX65" s="61">
        <f>+BX14+BX39+BX56+BX64</f>
        <v>642980.0854</v>
      </c>
      <c r="BY65" s="27">
        <f t="shared" si="21"/>
        <v>25534477.7366</v>
      </c>
    </row>
    <row r="66" ht="12">
      <c r="B66" s="2" t="s">
        <v>252</v>
      </c>
    </row>
  </sheetData>
  <mergeCells count="53">
    <mergeCell ref="O6:O7"/>
    <mergeCell ref="M5:AJ5"/>
    <mergeCell ref="U6:U7"/>
    <mergeCell ref="X6:X7"/>
    <mergeCell ref="T6:T7"/>
    <mergeCell ref="M6:M7"/>
    <mergeCell ref="Q6:Q7"/>
    <mergeCell ref="R6:R7"/>
    <mergeCell ref="AA6:AA7"/>
    <mergeCell ref="AB6:AB7"/>
    <mergeCell ref="B65:C65"/>
    <mergeCell ref="B7:C7"/>
    <mergeCell ref="G6:G7"/>
    <mergeCell ref="H6:H7"/>
    <mergeCell ref="D5:D7"/>
    <mergeCell ref="E5:E7"/>
    <mergeCell ref="F5:F7"/>
    <mergeCell ref="AC6:AC7"/>
    <mergeCell ref="AI6:AI7"/>
    <mergeCell ref="BS5:BT5"/>
    <mergeCell ref="BO6:BO7"/>
    <mergeCell ref="BS6:BS7"/>
    <mergeCell ref="BT6:BT7"/>
    <mergeCell ref="AL6:AL7"/>
    <mergeCell ref="AM6:AM7"/>
    <mergeCell ref="AK6:AK7"/>
    <mergeCell ref="BC5:BH5"/>
    <mergeCell ref="BU6:BU7"/>
    <mergeCell ref="AV6:AV7"/>
    <mergeCell ref="AT6:AT7"/>
    <mergeCell ref="BB6:BB7"/>
    <mergeCell ref="BI6:BI7"/>
    <mergeCell ref="BM6:BM7"/>
    <mergeCell ref="BN6:BN7"/>
    <mergeCell ref="BC6:BC7"/>
    <mergeCell ref="BE6:BE7"/>
    <mergeCell ref="BP5:BP7"/>
    <mergeCell ref="AQ6:AQ7"/>
    <mergeCell ref="AR6:AR7"/>
    <mergeCell ref="AL5:BA5"/>
    <mergeCell ref="AP6:AP7"/>
    <mergeCell ref="L5:L7"/>
    <mergeCell ref="G5:J5"/>
    <mergeCell ref="K6:K7"/>
    <mergeCell ref="J6:J7"/>
    <mergeCell ref="BY5:BY7"/>
    <mergeCell ref="BX5:BX7"/>
    <mergeCell ref="BW5:BW7"/>
    <mergeCell ref="BV5:BV7"/>
    <mergeCell ref="BJ5:BJ7"/>
    <mergeCell ref="BK5:BK7"/>
    <mergeCell ref="BL5:BL7"/>
    <mergeCell ref="BM5:BN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M66"/>
  <sheetViews>
    <sheetView zoomScaleSheetLayoutView="10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A1" sqref="A1"/>
    </sheetView>
  </sheetViews>
  <sheetFormatPr defaultColWidth="8.796875" defaultRowHeight="14.25"/>
  <cols>
    <col min="1" max="1" width="3.59765625" style="2" customWidth="1"/>
    <col min="2" max="2" width="3.59765625" style="1" customWidth="1"/>
    <col min="3" max="3" width="23.59765625" style="2" bestFit="1" customWidth="1"/>
    <col min="4" max="11" width="11.5" style="3" customWidth="1"/>
    <col min="12" max="63" width="11.5" style="2" customWidth="1"/>
    <col min="64" max="16384" width="9" style="2" customWidth="1"/>
  </cols>
  <sheetData>
    <row r="1" spans="5:11" ht="12">
      <c r="E1" s="2"/>
      <c r="F1" s="2"/>
      <c r="G1" s="2"/>
      <c r="H1" s="2"/>
      <c r="I1" s="2"/>
      <c r="J1" s="2"/>
      <c r="K1" s="2"/>
    </row>
    <row r="2" spans="2:12" s="62" customFormat="1" ht="13.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4" spans="2:65" ht="13.5" customHeight="1">
      <c r="B4" s="2" t="s">
        <v>237</v>
      </c>
      <c r="L4" s="2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9"/>
      <c r="Z4" s="3"/>
      <c r="AA4" s="3"/>
      <c r="AB4" s="3"/>
      <c r="AC4" s="3"/>
      <c r="AD4" s="3"/>
      <c r="AE4" s="3"/>
      <c r="AF4" s="3"/>
      <c r="AG4" s="3"/>
      <c r="AH4" s="3"/>
      <c r="AI4" s="3"/>
      <c r="AJ4" s="29"/>
      <c r="AK4" s="3"/>
      <c r="AL4" s="3"/>
      <c r="AM4" s="3"/>
      <c r="AN4" s="29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29" t="s">
        <v>36</v>
      </c>
      <c r="BL4" s="3"/>
      <c r="BM4" s="3"/>
    </row>
    <row r="5" spans="2:63" ht="13.5" customHeight="1">
      <c r="B5" s="4"/>
      <c r="C5" s="5" t="s">
        <v>38</v>
      </c>
      <c r="D5" s="91" t="s">
        <v>39</v>
      </c>
      <c r="E5" s="91" t="s">
        <v>40</v>
      </c>
      <c r="F5" s="91" t="s">
        <v>41</v>
      </c>
      <c r="G5" s="91" t="s">
        <v>204</v>
      </c>
      <c r="H5" s="91" t="s">
        <v>82</v>
      </c>
      <c r="I5" s="78" t="s">
        <v>139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50"/>
      <c r="AH5" s="72" t="s">
        <v>144</v>
      </c>
      <c r="AI5" s="73"/>
      <c r="AJ5" s="73"/>
      <c r="AK5" s="73"/>
      <c r="AL5" s="73"/>
      <c r="AM5" s="73"/>
      <c r="AN5" s="50"/>
      <c r="AO5" s="72" t="s">
        <v>145</v>
      </c>
      <c r="AP5" s="73"/>
      <c r="AQ5" s="73"/>
      <c r="AR5" s="73"/>
      <c r="AS5" s="73"/>
      <c r="AT5" s="73"/>
      <c r="AU5" s="50"/>
      <c r="AV5" s="95" t="s">
        <v>205</v>
      </c>
      <c r="AW5" s="66" t="s">
        <v>106</v>
      </c>
      <c r="AX5" s="95" t="s">
        <v>206</v>
      </c>
      <c r="AY5" s="95" t="s">
        <v>207</v>
      </c>
      <c r="AZ5" s="66" t="s">
        <v>208</v>
      </c>
      <c r="BA5" s="95" t="s">
        <v>209</v>
      </c>
      <c r="BB5" s="66" t="s">
        <v>210</v>
      </c>
      <c r="BC5" s="95" t="s">
        <v>211</v>
      </c>
      <c r="BD5" s="95" t="s">
        <v>212</v>
      </c>
      <c r="BE5" s="95" t="s">
        <v>213</v>
      </c>
      <c r="BF5" s="95" t="s">
        <v>214</v>
      </c>
      <c r="BG5" s="95" t="s">
        <v>215</v>
      </c>
      <c r="BH5" s="66" t="s">
        <v>113</v>
      </c>
      <c r="BI5" s="66" t="s">
        <v>114</v>
      </c>
      <c r="BJ5" s="66" t="s">
        <v>116</v>
      </c>
      <c r="BK5" s="88" t="s">
        <v>115</v>
      </c>
    </row>
    <row r="6" spans="2:63" s="1" customFormat="1" ht="13.5" customHeight="1">
      <c r="B6" s="8"/>
      <c r="C6" s="9"/>
      <c r="D6" s="92"/>
      <c r="E6" s="92"/>
      <c r="F6" s="92"/>
      <c r="G6" s="92"/>
      <c r="H6" s="92"/>
      <c r="I6" s="82" t="s">
        <v>81</v>
      </c>
      <c r="J6" s="23" t="s">
        <v>249</v>
      </c>
      <c r="K6" s="80" t="s">
        <v>54</v>
      </c>
      <c r="L6" s="67" t="s">
        <v>56</v>
      </c>
      <c r="M6" s="67" t="s">
        <v>57</v>
      </c>
      <c r="N6" s="45" t="s">
        <v>58</v>
      </c>
      <c r="O6" s="67" t="s">
        <v>216</v>
      </c>
      <c r="P6" s="67" t="s">
        <v>61</v>
      </c>
      <c r="Q6" s="45" t="s">
        <v>63</v>
      </c>
      <c r="R6" s="52" t="s">
        <v>147</v>
      </c>
      <c r="S6" s="67" t="s">
        <v>65</v>
      </c>
      <c r="T6" s="45" t="s">
        <v>151</v>
      </c>
      <c r="U6" s="45" t="s">
        <v>118</v>
      </c>
      <c r="V6" s="67" t="s">
        <v>67</v>
      </c>
      <c r="W6" s="67" t="s">
        <v>68</v>
      </c>
      <c r="X6" s="67" t="s">
        <v>69</v>
      </c>
      <c r="Y6" s="31" t="s">
        <v>217</v>
      </c>
      <c r="Z6" s="31" t="s">
        <v>218</v>
      </c>
      <c r="AA6" s="45" t="s">
        <v>219</v>
      </c>
      <c r="AB6" s="30" t="s">
        <v>220</v>
      </c>
      <c r="AC6" s="67" t="s">
        <v>71</v>
      </c>
      <c r="AD6" s="45" t="s">
        <v>221</v>
      </c>
      <c r="AE6" s="45" t="s">
        <v>72</v>
      </c>
      <c r="AF6" s="45" t="s">
        <v>76</v>
      </c>
      <c r="AG6" s="69" t="s">
        <v>2</v>
      </c>
      <c r="AH6" s="67" t="s">
        <v>78</v>
      </c>
      <c r="AI6" s="67" t="s">
        <v>222</v>
      </c>
      <c r="AJ6" s="67" t="s">
        <v>223</v>
      </c>
      <c r="AK6" s="64" t="s">
        <v>224</v>
      </c>
      <c r="AL6" s="94" t="s">
        <v>232</v>
      </c>
      <c r="AM6" s="45" t="s">
        <v>76</v>
      </c>
      <c r="AN6" s="69" t="s">
        <v>2</v>
      </c>
      <c r="AO6" s="67" t="s">
        <v>77</v>
      </c>
      <c r="AP6" s="45" t="s">
        <v>97</v>
      </c>
      <c r="AQ6" s="67" t="s">
        <v>99</v>
      </c>
      <c r="AR6" s="94" t="s">
        <v>233</v>
      </c>
      <c r="AS6" s="45" t="s">
        <v>76</v>
      </c>
      <c r="AT6" s="94" t="s">
        <v>225</v>
      </c>
      <c r="AU6" s="69" t="s">
        <v>2</v>
      </c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89"/>
    </row>
    <row r="7" spans="2:63" ht="13.5" customHeight="1">
      <c r="B7" s="85" t="s">
        <v>37</v>
      </c>
      <c r="C7" s="86"/>
      <c r="D7" s="93"/>
      <c r="E7" s="93"/>
      <c r="F7" s="93"/>
      <c r="G7" s="93"/>
      <c r="H7" s="93"/>
      <c r="I7" s="83"/>
      <c r="J7" s="24" t="s">
        <v>250</v>
      </c>
      <c r="K7" s="81"/>
      <c r="L7" s="68"/>
      <c r="M7" s="68"/>
      <c r="N7" s="46" t="s">
        <v>59</v>
      </c>
      <c r="O7" s="68"/>
      <c r="P7" s="68"/>
      <c r="Q7" s="47" t="s">
        <v>62</v>
      </c>
      <c r="R7" s="48" t="s">
        <v>64</v>
      </c>
      <c r="S7" s="68"/>
      <c r="T7" s="46" t="s">
        <v>248</v>
      </c>
      <c r="U7" s="46" t="s">
        <v>119</v>
      </c>
      <c r="V7" s="68"/>
      <c r="W7" s="68"/>
      <c r="X7" s="68"/>
      <c r="Y7" s="46" t="s">
        <v>194</v>
      </c>
      <c r="Z7" s="46" t="s">
        <v>194</v>
      </c>
      <c r="AA7" s="47" t="s">
        <v>73</v>
      </c>
      <c r="AB7" s="48" t="s">
        <v>226</v>
      </c>
      <c r="AC7" s="68"/>
      <c r="AD7" s="47" t="s">
        <v>73</v>
      </c>
      <c r="AE7" s="47" t="s">
        <v>73</v>
      </c>
      <c r="AF7" s="46" t="s">
        <v>75</v>
      </c>
      <c r="AG7" s="68"/>
      <c r="AH7" s="77"/>
      <c r="AI7" s="77"/>
      <c r="AJ7" s="77"/>
      <c r="AK7" s="51" t="s">
        <v>227</v>
      </c>
      <c r="AL7" s="77"/>
      <c r="AM7" s="46" t="s">
        <v>93</v>
      </c>
      <c r="AN7" s="68"/>
      <c r="AO7" s="77"/>
      <c r="AP7" s="47" t="s">
        <v>98</v>
      </c>
      <c r="AQ7" s="77"/>
      <c r="AR7" s="77"/>
      <c r="AS7" s="46" t="s">
        <v>100</v>
      </c>
      <c r="AT7" s="7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90"/>
    </row>
    <row r="8" spans="2:63" ht="12" customHeight="1">
      <c r="B8" s="12"/>
      <c r="C8" s="13" t="s">
        <v>156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1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3728.2088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2.16</v>
      </c>
      <c r="AF8" s="30">
        <v>0</v>
      </c>
      <c r="AG8" s="30">
        <f aca="true" t="shared" si="0" ref="AG8:AG39">SUM(I8:AF8)</f>
        <v>3730.3687999999997</v>
      </c>
      <c r="AH8" s="31">
        <v>0</v>
      </c>
      <c r="AI8" s="31">
        <v>0</v>
      </c>
      <c r="AJ8" s="31">
        <v>0</v>
      </c>
      <c r="AK8" s="31">
        <v>0</v>
      </c>
      <c r="AL8" s="31">
        <v>0.04</v>
      </c>
      <c r="AM8" s="31">
        <v>0</v>
      </c>
      <c r="AN8" s="31">
        <f aca="true" t="shared" si="1" ref="AN8:AN39">SUM(AH8:AM8)</f>
        <v>0.04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f aca="true" t="shared" si="2" ref="AU8:AU39">SUM(AO8:AT8)</f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0.3</v>
      </c>
      <c r="BH8" s="31">
        <v>0</v>
      </c>
      <c r="BI8" s="31">
        <v>0</v>
      </c>
      <c r="BJ8" s="31">
        <v>0</v>
      </c>
      <c r="BK8" s="32">
        <f aca="true" t="shared" si="3" ref="BK8:BK39">SUM(D8:H8,AG8,AN8,AU8:BJ8)</f>
        <v>3730.7088</v>
      </c>
    </row>
    <row r="9" spans="2:63" ht="12" customHeight="1">
      <c r="B9" s="8" t="s">
        <v>0</v>
      </c>
      <c r="C9" s="14" t="s">
        <v>157</v>
      </c>
      <c r="D9" s="33">
        <v>0</v>
      </c>
      <c r="E9" s="33">
        <v>0</v>
      </c>
      <c r="F9" s="33">
        <v>0</v>
      </c>
      <c r="G9" s="33">
        <v>2982.303</v>
      </c>
      <c r="H9" s="33">
        <v>0</v>
      </c>
      <c r="I9" s="33">
        <v>0</v>
      </c>
      <c r="J9" s="33">
        <v>0</v>
      </c>
      <c r="K9" s="34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f t="shared" si="0"/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f t="shared" si="1"/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f t="shared" si="2"/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5">
        <f t="shared" si="3"/>
        <v>2982.303</v>
      </c>
    </row>
    <row r="10" spans="2:63" ht="12" customHeight="1">
      <c r="B10" s="8"/>
      <c r="C10" s="14" t="s">
        <v>158</v>
      </c>
      <c r="D10" s="33">
        <v>0</v>
      </c>
      <c r="E10" s="33">
        <v>0</v>
      </c>
      <c r="F10" s="33">
        <v>0</v>
      </c>
      <c r="G10" s="33">
        <v>3589.2985</v>
      </c>
      <c r="H10" s="33">
        <v>0</v>
      </c>
      <c r="I10" s="33">
        <v>0</v>
      </c>
      <c r="J10" s="33">
        <v>0</v>
      </c>
      <c r="K10" s="34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2.27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f t="shared" si="0"/>
        <v>2.27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4.54</v>
      </c>
      <c r="AN10" s="34">
        <f t="shared" si="1"/>
        <v>4.54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f t="shared" si="2"/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2546.887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5">
        <f t="shared" si="3"/>
        <v>6142.9955</v>
      </c>
    </row>
    <row r="11" spans="2:63" ht="12" customHeight="1">
      <c r="B11" s="8"/>
      <c r="C11" s="14" t="s">
        <v>238</v>
      </c>
      <c r="D11" s="33">
        <v>52.2842</v>
      </c>
      <c r="E11" s="33">
        <v>650.7731</v>
      </c>
      <c r="F11" s="33">
        <v>0</v>
      </c>
      <c r="G11" s="33">
        <v>103394.3412</v>
      </c>
      <c r="H11" s="33">
        <v>837793.4013</v>
      </c>
      <c r="I11" s="33">
        <v>440.9691</v>
      </c>
      <c r="J11" s="33">
        <v>0</v>
      </c>
      <c r="K11" s="34">
        <v>0</v>
      </c>
      <c r="L11" s="33">
        <v>1859.8774</v>
      </c>
      <c r="M11" s="33">
        <v>0</v>
      </c>
      <c r="N11" s="33">
        <v>45.0779</v>
      </c>
      <c r="O11" s="33">
        <v>0</v>
      </c>
      <c r="P11" s="33">
        <v>3266.6655</v>
      </c>
      <c r="Q11" s="33">
        <v>39262.2832</v>
      </c>
      <c r="R11" s="33">
        <v>93.5167</v>
      </c>
      <c r="S11" s="33">
        <v>0</v>
      </c>
      <c r="T11" s="33">
        <v>0</v>
      </c>
      <c r="U11" s="33">
        <v>412837.6716</v>
      </c>
      <c r="V11" s="33">
        <v>2384.9532</v>
      </c>
      <c r="W11" s="33">
        <v>1121.3733</v>
      </c>
      <c r="X11" s="33">
        <v>909.2296</v>
      </c>
      <c r="Y11" s="33">
        <v>0</v>
      </c>
      <c r="Z11" s="33">
        <v>0</v>
      </c>
      <c r="AA11" s="33">
        <v>498.8462</v>
      </c>
      <c r="AB11" s="33">
        <v>0</v>
      </c>
      <c r="AC11" s="33">
        <v>0</v>
      </c>
      <c r="AD11" s="33">
        <v>0</v>
      </c>
      <c r="AE11" s="33">
        <v>596.4922</v>
      </c>
      <c r="AF11" s="33">
        <v>7254.1828</v>
      </c>
      <c r="AG11" s="33">
        <f t="shared" si="0"/>
        <v>470571.1387</v>
      </c>
      <c r="AH11" s="34">
        <v>0</v>
      </c>
      <c r="AI11" s="34">
        <v>0</v>
      </c>
      <c r="AJ11" s="34">
        <v>0</v>
      </c>
      <c r="AK11" s="34">
        <v>42410.2826</v>
      </c>
      <c r="AL11" s="34">
        <v>0</v>
      </c>
      <c r="AM11" s="34">
        <v>232.1336</v>
      </c>
      <c r="AN11" s="34">
        <f t="shared" si="1"/>
        <v>42642.4162</v>
      </c>
      <c r="AO11" s="34">
        <v>40.8809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f t="shared" si="2"/>
        <v>40.8809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216.2174</v>
      </c>
      <c r="BD11" s="34">
        <v>0</v>
      </c>
      <c r="BE11" s="34">
        <v>0</v>
      </c>
      <c r="BF11" s="34">
        <v>2215.1708</v>
      </c>
      <c r="BG11" s="34">
        <v>2061.1639</v>
      </c>
      <c r="BH11" s="34">
        <v>444.8666</v>
      </c>
      <c r="BI11" s="34">
        <v>2.4402</v>
      </c>
      <c r="BJ11" s="34">
        <v>236.5705</v>
      </c>
      <c r="BK11" s="35">
        <f t="shared" si="3"/>
        <v>1460321.6650000003</v>
      </c>
    </row>
    <row r="12" spans="2:63" ht="12" customHeight="1">
      <c r="B12" s="8"/>
      <c r="C12" s="14" t="s">
        <v>159</v>
      </c>
      <c r="D12" s="33">
        <v>0</v>
      </c>
      <c r="E12" s="33">
        <v>0</v>
      </c>
      <c r="F12" s="33">
        <v>25.2241</v>
      </c>
      <c r="G12" s="33">
        <v>15870.9195</v>
      </c>
      <c r="H12" s="33">
        <v>277166.3358</v>
      </c>
      <c r="I12" s="33">
        <v>0.4757</v>
      </c>
      <c r="J12" s="33">
        <v>1342.6264</v>
      </c>
      <c r="K12" s="34">
        <v>0</v>
      </c>
      <c r="L12" s="33">
        <v>361.2346</v>
      </c>
      <c r="M12" s="33">
        <v>0</v>
      </c>
      <c r="N12" s="33">
        <v>1087.4907</v>
      </c>
      <c r="O12" s="33">
        <v>0</v>
      </c>
      <c r="P12" s="33">
        <v>8760.9303</v>
      </c>
      <c r="Q12" s="33">
        <v>598.6245</v>
      </c>
      <c r="R12" s="33">
        <v>727.7202</v>
      </c>
      <c r="S12" s="33">
        <v>0.6</v>
      </c>
      <c r="T12" s="33">
        <v>0</v>
      </c>
      <c r="U12" s="33">
        <v>331095.45</v>
      </c>
      <c r="V12" s="33">
        <v>58509.6256</v>
      </c>
      <c r="W12" s="33">
        <v>31905.119</v>
      </c>
      <c r="X12" s="33">
        <v>1429.1857</v>
      </c>
      <c r="Y12" s="33">
        <v>100</v>
      </c>
      <c r="Z12" s="33">
        <v>603.7966</v>
      </c>
      <c r="AA12" s="33">
        <v>0</v>
      </c>
      <c r="AB12" s="33">
        <v>0</v>
      </c>
      <c r="AC12" s="33">
        <v>696.7784</v>
      </c>
      <c r="AD12" s="33">
        <v>0</v>
      </c>
      <c r="AE12" s="33">
        <v>10332.5911</v>
      </c>
      <c r="AF12" s="33">
        <v>16901.0601</v>
      </c>
      <c r="AG12" s="33">
        <f t="shared" si="0"/>
        <v>464453.30890000006</v>
      </c>
      <c r="AH12" s="34">
        <v>0.9</v>
      </c>
      <c r="AI12" s="34">
        <v>0</v>
      </c>
      <c r="AJ12" s="34">
        <v>0</v>
      </c>
      <c r="AK12" s="34">
        <v>1862.9012</v>
      </c>
      <c r="AL12" s="34">
        <v>0</v>
      </c>
      <c r="AM12" s="34">
        <v>222.63</v>
      </c>
      <c r="AN12" s="34">
        <f t="shared" si="1"/>
        <v>2086.4312</v>
      </c>
      <c r="AO12" s="34">
        <v>0</v>
      </c>
      <c r="AP12" s="34">
        <v>0</v>
      </c>
      <c r="AQ12" s="34">
        <v>0</v>
      </c>
      <c r="AR12" s="34">
        <v>0</v>
      </c>
      <c r="AS12" s="34">
        <v>37</v>
      </c>
      <c r="AT12" s="34">
        <v>0</v>
      </c>
      <c r="AU12" s="34">
        <f t="shared" si="2"/>
        <v>37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300.8714</v>
      </c>
      <c r="BB12" s="34">
        <v>0</v>
      </c>
      <c r="BC12" s="34">
        <v>0</v>
      </c>
      <c r="BD12" s="34">
        <v>4.05</v>
      </c>
      <c r="BE12" s="34">
        <v>267.2272</v>
      </c>
      <c r="BF12" s="34">
        <v>10</v>
      </c>
      <c r="BG12" s="34">
        <v>1404.7304</v>
      </c>
      <c r="BH12" s="34">
        <v>0</v>
      </c>
      <c r="BI12" s="34">
        <v>0</v>
      </c>
      <c r="BJ12" s="34">
        <v>36921.2</v>
      </c>
      <c r="BK12" s="35">
        <f t="shared" si="3"/>
        <v>798547.2985</v>
      </c>
    </row>
    <row r="13" spans="2:63" ht="12" customHeight="1">
      <c r="B13" s="8" t="s">
        <v>1</v>
      </c>
      <c r="C13" s="14" t="s">
        <v>160</v>
      </c>
      <c r="D13" s="33">
        <v>65.6332</v>
      </c>
      <c r="E13" s="33">
        <v>0</v>
      </c>
      <c r="F13" s="33">
        <v>0</v>
      </c>
      <c r="G13" s="33">
        <v>67.137</v>
      </c>
      <c r="H13" s="33">
        <v>922.8934</v>
      </c>
      <c r="I13" s="33">
        <v>0</v>
      </c>
      <c r="J13" s="33">
        <v>0</v>
      </c>
      <c r="K13" s="34">
        <v>0</v>
      </c>
      <c r="L13" s="33">
        <v>0</v>
      </c>
      <c r="M13" s="33">
        <v>0</v>
      </c>
      <c r="N13" s="33">
        <v>8</v>
      </c>
      <c r="O13" s="33">
        <v>0</v>
      </c>
      <c r="P13" s="33">
        <v>73.025</v>
      </c>
      <c r="Q13" s="33">
        <v>0</v>
      </c>
      <c r="R13" s="33">
        <v>0</v>
      </c>
      <c r="S13" s="33">
        <v>0</v>
      </c>
      <c r="T13" s="33">
        <v>0</v>
      </c>
      <c r="U13" s="33">
        <v>2999.5473</v>
      </c>
      <c r="V13" s="33">
        <v>0</v>
      </c>
      <c r="W13" s="33">
        <v>746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5.98</v>
      </c>
      <c r="AG13" s="33">
        <f t="shared" si="0"/>
        <v>3832.5523000000003</v>
      </c>
      <c r="AH13" s="34">
        <v>69.3206</v>
      </c>
      <c r="AI13" s="34">
        <v>0</v>
      </c>
      <c r="AJ13" s="34">
        <v>0</v>
      </c>
      <c r="AK13" s="34">
        <v>83.46</v>
      </c>
      <c r="AL13" s="34">
        <v>0</v>
      </c>
      <c r="AM13" s="34">
        <v>105.8414</v>
      </c>
      <c r="AN13" s="34">
        <f t="shared" si="1"/>
        <v>258.62199999999996</v>
      </c>
      <c r="AO13" s="34">
        <v>357.4064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f t="shared" si="2"/>
        <v>357.4064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0.66</v>
      </c>
      <c r="BH13" s="34">
        <v>0</v>
      </c>
      <c r="BI13" s="34">
        <v>0</v>
      </c>
      <c r="BJ13" s="34">
        <v>0</v>
      </c>
      <c r="BK13" s="35">
        <f t="shared" si="3"/>
        <v>5504.9043</v>
      </c>
    </row>
    <row r="14" spans="2:63" ht="12" customHeight="1">
      <c r="B14" s="15"/>
      <c r="C14" s="16" t="s">
        <v>2</v>
      </c>
      <c r="D14" s="37">
        <f aca="true" t="shared" si="4" ref="D14:AF14">SUM(D8:D13)</f>
        <v>117.9174</v>
      </c>
      <c r="E14" s="37">
        <f t="shared" si="4"/>
        <v>650.7731</v>
      </c>
      <c r="F14" s="37">
        <f t="shared" si="4"/>
        <v>25.2241</v>
      </c>
      <c r="G14" s="37">
        <f t="shared" si="4"/>
        <v>125903.9992</v>
      </c>
      <c r="H14" s="37">
        <f t="shared" si="4"/>
        <v>1115882.6305</v>
      </c>
      <c r="I14" s="37">
        <f t="shared" si="4"/>
        <v>441.44480000000004</v>
      </c>
      <c r="J14" s="37">
        <f t="shared" si="4"/>
        <v>1342.6264</v>
      </c>
      <c r="K14" s="41">
        <f t="shared" si="4"/>
        <v>0</v>
      </c>
      <c r="L14" s="37">
        <f t="shared" si="4"/>
        <v>2221.112</v>
      </c>
      <c r="M14" s="37">
        <f t="shared" si="4"/>
        <v>0</v>
      </c>
      <c r="N14" s="37">
        <f t="shared" si="4"/>
        <v>1140.5686</v>
      </c>
      <c r="O14" s="37">
        <f t="shared" si="4"/>
        <v>0</v>
      </c>
      <c r="P14" s="37">
        <f t="shared" si="4"/>
        <v>12100.620799999999</v>
      </c>
      <c r="Q14" s="37">
        <f t="shared" si="4"/>
        <v>39863.17769999999</v>
      </c>
      <c r="R14" s="37">
        <f t="shared" si="4"/>
        <v>821.2369</v>
      </c>
      <c r="S14" s="37">
        <f t="shared" si="4"/>
        <v>0.6</v>
      </c>
      <c r="T14" s="37">
        <f t="shared" si="4"/>
        <v>0</v>
      </c>
      <c r="U14" s="37">
        <f t="shared" si="4"/>
        <v>746932.6688999999</v>
      </c>
      <c r="V14" s="37">
        <f t="shared" si="4"/>
        <v>60894.5788</v>
      </c>
      <c r="W14" s="37">
        <f t="shared" si="4"/>
        <v>37500.7011</v>
      </c>
      <c r="X14" s="37">
        <f t="shared" si="4"/>
        <v>2338.4153</v>
      </c>
      <c r="Y14" s="37">
        <f t="shared" si="4"/>
        <v>100</v>
      </c>
      <c r="Z14" s="37">
        <f t="shared" si="4"/>
        <v>603.7966</v>
      </c>
      <c r="AA14" s="37">
        <f t="shared" si="4"/>
        <v>498.8462</v>
      </c>
      <c r="AB14" s="37">
        <f t="shared" si="4"/>
        <v>0</v>
      </c>
      <c r="AC14" s="37">
        <f t="shared" si="4"/>
        <v>696.7784</v>
      </c>
      <c r="AD14" s="37">
        <f t="shared" si="4"/>
        <v>0</v>
      </c>
      <c r="AE14" s="37">
        <f t="shared" si="4"/>
        <v>10931.2433</v>
      </c>
      <c r="AF14" s="37">
        <f t="shared" si="4"/>
        <v>24161.222899999997</v>
      </c>
      <c r="AG14" s="37">
        <f t="shared" si="0"/>
        <v>942589.6386999999</v>
      </c>
      <c r="AH14" s="41">
        <f aca="true" t="shared" si="5" ref="AH14:AM14">SUM(AH8:AH13)</f>
        <v>70.2206</v>
      </c>
      <c r="AI14" s="41">
        <f t="shared" si="5"/>
        <v>0</v>
      </c>
      <c r="AJ14" s="41">
        <f t="shared" si="5"/>
        <v>0</v>
      </c>
      <c r="AK14" s="41">
        <f t="shared" si="5"/>
        <v>44356.6438</v>
      </c>
      <c r="AL14" s="41">
        <f t="shared" si="5"/>
        <v>0.04</v>
      </c>
      <c r="AM14" s="41">
        <f t="shared" si="5"/>
        <v>565.145</v>
      </c>
      <c r="AN14" s="41">
        <f t="shared" si="1"/>
        <v>44992.049399999996</v>
      </c>
      <c r="AO14" s="41">
        <f aca="true" t="shared" si="6" ref="AO14:AT14">SUM(AO8:AO13)</f>
        <v>398.2873</v>
      </c>
      <c r="AP14" s="41">
        <f t="shared" si="6"/>
        <v>0</v>
      </c>
      <c r="AQ14" s="41">
        <f t="shared" si="6"/>
        <v>0</v>
      </c>
      <c r="AR14" s="41">
        <f t="shared" si="6"/>
        <v>0</v>
      </c>
      <c r="AS14" s="41">
        <f t="shared" si="6"/>
        <v>37</v>
      </c>
      <c r="AT14" s="41">
        <f t="shared" si="6"/>
        <v>0</v>
      </c>
      <c r="AU14" s="41">
        <f t="shared" si="2"/>
        <v>435.2873</v>
      </c>
      <c r="AV14" s="41">
        <f aca="true" t="shared" si="7" ref="AV14:BJ14">SUM(AV8:AV13)</f>
        <v>0</v>
      </c>
      <c r="AW14" s="41">
        <f t="shared" si="7"/>
        <v>0</v>
      </c>
      <c r="AX14" s="41">
        <f t="shared" si="7"/>
        <v>0</v>
      </c>
      <c r="AY14" s="41">
        <f t="shared" si="7"/>
        <v>0</v>
      </c>
      <c r="AZ14" s="41">
        <f t="shared" si="7"/>
        <v>0</v>
      </c>
      <c r="BA14" s="41">
        <f t="shared" si="7"/>
        <v>2847.7584</v>
      </c>
      <c r="BB14" s="41">
        <f t="shared" si="7"/>
        <v>0</v>
      </c>
      <c r="BC14" s="41">
        <f t="shared" si="7"/>
        <v>216.2174</v>
      </c>
      <c r="BD14" s="41">
        <f t="shared" si="7"/>
        <v>4.05</v>
      </c>
      <c r="BE14" s="41">
        <f t="shared" si="7"/>
        <v>267.2272</v>
      </c>
      <c r="BF14" s="41">
        <f t="shared" si="7"/>
        <v>2225.1708</v>
      </c>
      <c r="BG14" s="41">
        <f t="shared" si="7"/>
        <v>3466.8543</v>
      </c>
      <c r="BH14" s="41">
        <f t="shared" si="7"/>
        <v>444.8666</v>
      </c>
      <c r="BI14" s="41">
        <f t="shared" si="7"/>
        <v>2.4402</v>
      </c>
      <c r="BJ14" s="41">
        <f t="shared" si="7"/>
        <v>37157.7705</v>
      </c>
      <c r="BK14" s="38">
        <f t="shared" si="3"/>
        <v>2277229.8750999994</v>
      </c>
    </row>
    <row r="15" spans="2:63" ht="12" customHeight="1">
      <c r="B15" s="8"/>
      <c r="C15" s="17" t="s">
        <v>161</v>
      </c>
      <c r="D15" s="33">
        <v>918.4943</v>
      </c>
      <c r="E15" s="33">
        <v>29.0349</v>
      </c>
      <c r="F15" s="33">
        <v>193.0786</v>
      </c>
      <c r="G15" s="33">
        <v>456.6981</v>
      </c>
      <c r="H15" s="33">
        <v>0.127</v>
      </c>
      <c r="I15" s="33">
        <v>430628.3325</v>
      </c>
      <c r="J15" s="33">
        <v>29467.9289</v>
      </c>
      <c r="K15" s="34">
        <v>9.1082</v>
      </c>
      <c r="L15" s="33">
        <v>0.0612</v>
      </c>
      <c r="M15" s="33">
        <v>0</v>
      </c>
      <c r="N15" s="33">
        <v>18.8156</v>
      </c>
      <c r="O15" s="33">
        <v>0.3198</v>
      </c>
      <c r="P15" s="33">
        <v>11718.4102</v>
      </c>
      <c r="Q15" s="33">
        <v>239.449</v>
      </c>
      <c r="R15" s="33">
        <v>47.5275</v>
      </c>
      <c r="S15" s="33">
        <v>0</v>
      </c>
      <c r="T15" s="33">
        <v>0</v>
      </c>
      <c r="U15" s="33">
        <v>185.5941</v>
      </c>
      <c r="V15" s="33">
        <v>0</v>
      </c>
      <c r="W15" s="33">
        <v>15.3917</v>
      </c>
      <c r="X15" s="33">
        <v>7.4917</v>
      </c>
      <c r="Y15" s="33">
        <v>2.8815</v>
      </c>
      <c r="Z15" s="33">
        <v>10.2352</v>
      </c>
      <c r="AA15" s="33">
        <v>910.1066</v>
      </c>
      <c r="AB15" s="33">
        <v>0.3494</v>
      </c>
      <c r="AC15" s="33">
        <v>1.9557</v>
      </c>
      <c r="AD15" s="33">
        <v>0</v>
      </c>
      <c r="AE15" s="33">
        <v>127.227</v>
      </c>
      <c r="AF15" s="33">
        <v>4199.3981</v>
      </c>
      <c r="AG15" s="33">
        <f t="shared" si="0"/>
        <v>477590.5839</v>
      </c>
      <c r="AH15" s="34">
        <v>6726.6012</v>
      </c>
      <c r="AI15" s="34">
        <v>0</v>
      </c>
      <c r="AJ15" s="34">
        <v>153153.9654</v>
      </c>
      <c r="AK15" s="34">
        <v>1.0167</v>
      </c>
      <c r="AL15" s="34">
        <v>5.8267</v>
      </c>
      <c r="AM15" s="34">
        <v>2024.573</v>
      </c>
      <c r="AN15" s="34">
        <f t="shared" si="1"/>
        <v>161911.983</v>
      </c>
      <c r="AO15" s="34">
        <v>119326.8179</v>
      </c>
      <c r="AP15" s="34">
        <v>11.5362</v>
      </c>
      <c r="AQ15" s="34">
        <v>95330.8272</v>
      </c>
      <c r="AR15" s="34">
        <v>26.8592</v>
      </c>
      <c r="AS15" s="34">
        <v>5745.5981</v>
      </c>
      <c r="AT15" s="34">
        <v>3723.4739</v>
      </c>
      <c r="AU15" s="34">
        <f t="shared" si="2"/>
        <v>224165.11250000002</v>
      </c>
      <c r="AV15" s="34">
        <v>22052.9584</v>
      </c>
      <c r="AW15" s="34">
        <v>0.9787</v>
      </c>
      <c r="AX15" s="34">
        <v>0</v>
      </c>
      <c r="AY15" s="34">
        <v>1.6166</v>
      </c>
      <c r="AZ15" s="34">
        <v>1.2058</v>
      </c>
      <c r="BA15" s="34">
        <v>104.9076</v>
      </c>
      <c r="BB15" s="34">
        <v>780.4553</v>
      </c>
      <c r="BC15" s="34">
        <v>9821.2294</v>
      </c>
      <c r="BD15" s="34">
        <v>0.1177</v>
      </c>
      <c r="BE15" s="34">
        <v>7299.3906</v>
      </c>
      <c r="BF15" s="34">
        <v>132.7761</v>
      </c>
      <c r="BG15" s="34">
        <v>2813.6396</v>
      </c>
      <c r="BH15" s="34">
        <v>906.5007</v>
      </c>
      <c r="BI15" s="34">
        <v>1752.8841</v>
      </c>
      <c r="BJ15" s="34">
        <v>3444.0186</v>
      </c>
      <c r="BK15" s="35">
        <f t="shared" si="3"/>
        <v>914377.7915</v>
      </c>
    </row>
    <row r="16" spans="2:63" ht="12" customHeight="1">
      <c r="B16" s="8"/>
      <c r="C16" s="17" t="s">
        <v>251</v>
      </c>
      <c r="D16" s="33">
        <v>111861.5376</v>
      </c>
      <c r="E16" s="33">
        <v>0</v>
      </c>
      <c r="F16" s="33">
        <v>274.9516</v>
      </c>
      <c r="G16" s="33">
        <v>0</v>
      </c>
      <c r="H16" s="33">
        <v>0.4344</v>
      </c>
      <c r="I16" s="33">
        <v>53607.7658</v>
      </c>
      <c r="J16" s="33">
        <v>206241.884</v>
      </c>
      <c r="K16" s="34">
        <v>0</v>
      </c>
      <c r="L16" s="33">
        <v>0</v>
      </c>
      <c r="M16" s="33">
        <v>0</v>
      </c>
      <c r="N16" s="33">
        <v>367.4363</v>
      </c>
      <c r="O16" s="33">
        <v>0</v>
      </c>
      <c r="P16" s="33">
        <v>2034.3241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9467.6135</v>
      </c>
      <c r="AG16" s="33">
        <f t="shared" si="0"/>
        <v>271719.02369999996</v>
      </c>
      <c r="AH16" s="34">
        <v>1245.0168</v>
      </c>
      <c r="AI16" s="34">
        <v>0</v>
      </c>
      <c r="AJ16" s="34">
        <v>147350.0396</v>
      </c>
      <c r="AK16" s="34">
        <v>0</v>
      </c>
      <c r="AL16" s="34">
        <v>0.0111</v>
      </c>
      <c r="AM16" s="34">
        <v>29866.9218</v>
      </c>
      <c r="AN16" s="34">
        <f t="shared" si="1"/>
        <v>178461.98930000002</v>
      </c>
      <c r="AO16" s="34">
        <v>10109.6036</v>
      </c>
      <c r="AP16" s="34">
        <v>0</v>
      </c>
      <c r="AQ16" s="34">
        <v>14588.174</v>
      </c>
      <c r="AR16" s="34">
        <v>0</v>
      </c>
      <c r="AS16" s="34">
        <v>214.1471</v>
      </c>
      <c r="AT16" s="34">
        <v>2133.436</v>
      </c>
      <c r="AU16" s="34">
        <f t="shared" si="2"/>
        <v>27045.3607</v>
      </c>
      <c r="AV16" s="34">
        <v>3611.8541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16.7963</v>
      </c>
      <c r="BD16" s="34">
        <v>0</v>
      </c>
      <c r="BE16" s="34">
        <v>42567.3282</v>
      </c>
      <c r="BF16" s="34">
        <v>105.4377</v>
      </c>
      <c r="BG16" s="34">
        <v>1612.9981</v>
      </c>
      <c r="BH16" s="34">
        <v>10.2149</v>
      </c>
      <c r="BI16" s="34">
        <v>1596.2078</v>
      </c>
      <c r="BJ16" s="34">
        <v>1271.638</v>
      </c>
      <c r="BK16" s="35">
        <f t="shared" si="3"/>
        <v>640155.7723999999</v>
      </c>
    </row>
    <row r="17" spans="2:63" ht="12" customHeight="1">
      <c r="B17" s="8"/>
      <c r="C17" s="17" t="s">
        <v>228</v>
      </c>
      <c r="D17" s="33">
        <v>55.5503</v>
      </c>
      <c r="E17" s="33">
        <v>0</v>
      </c>
      <c r="F17" s="33">
        <v>186.2271</v>
      </c>
      <c r="G17" s="33">
        <v>0</v>
      </c>
      <c r="H17" s="33">
        <v>286.2467</v>
      </c>
      <c r="I17" s="33">
        <v>6.3488</v>
      </c>
      <c r="J17" s="33">
        <v>1.683</v>
      </c>
      <c r="K17" s="34">
        <v>18916.3115</v>
      </c>
      <c r="L17" s="33">
        <v>0.8671</v>
      </c>
      <c r="M17" s="33">
        <v>71.6644</v>
      </c>
      <c r="N17" s="33">
        <v>462.8215</v>
      </c>
      <c r="O17" s="33">
        <v>84.956</v>
      </c>
      <c r="P17" s="33">
        <v>1963.1573</v>
      </c>
      <c r="Q17" s="33">
        <v>0</v>
      </c>
      <c r="R17" s="33">
        <v>3194.7699</v>
      </c>
      <c r="S17" s="33">
        <v>500.6562</v>
      </c>
      <c r="T17" s="33">
        <v>26.1469</v>
      </c>
      <c r="U17" s="33">
        <v>105.9082</v>
      </c>
      <c r="V17" s="33">
        <v>0.2268</v>
      </c>
      <c r="W17" s="33">
        <v>2.0208</v>
      </c>
      <c r="X17" s="33">
        <v>10.183</v>
      </c>
      <c r="Y17" s="33">
        <v>104.3554</v>
      </c>
      <c r="Z17" s="33">
        <v>240.261</v>
      </c>
      <c r="AA17" s="33">
        <v>635.5993</v>
      </c>
      <c r="AB17" s="33">
        <v>123.867</v>
      </c>
      <c r="AC17" s="33">
        <v>254.4788</v>
      </c>
      <c r="AD17" s="33">
        <v>124.2504</v>
      </c>
      <c r="AE17" s="33">
        <v>1914.5608</v>
      </c>
      <c r="AF17" s="33">
        <v>921.0892</v>
      </c>
      <c r="AG17" s="33">
        <f t="shared" si="0"/>
        <v>29666.1833</v>
      </c>
      <c r="AH17" s="34">
        <v>1140.3037</v>
      </c>
      <c r="AI17" s="34">
        <v>4327.5862</v>
      </c>
      <c r="AJ17" s="34">
        <v>13.3731</v>
      </c>
      <c r="AK17" s="34">
        <v>73.5142</v>
      </c>
      <c r="AL17" s="34">
        <v>15.5768</v>
      </c>
      <c r="AM17" s="34">
        <v>430.505</v>
      </c>
      <c r="AN17" s="34">
        <f t="shared" si="1"/>
        <v>6000.8589999999995</v>
      </c>
      <c r="AO17" s="34">
        <v>1194.2344</v>
      </c>
      <c r="AP17" s="34">
        <v>382.4515</v>
      </c>
      <c r="AQ17" s="34">
        <v>6.6217</v>
      </c>
      <c r="AR17" s="34">
        <v>0</v>
      </c>
      <c r="AS17" s="34">
        <v>19.2382</v>
      </c>
      <c r="AT17" s="34">
        <v>15.7953</v>
      </c>
      <c r="AU17" s="34">
        <f t="shared" si="2"/>
        <v>1618.3410999999999</v>
      </c>
      <c r="AV17" s="34">
        <v>0</v>
      </c>
      <c r="AW17" s="34">
        <v>0</v>
      </c>
      <c r="AX17" s="34">
        <v>0.6418</v>
      </c>
      <c r="AY17" s="34">
        <v>0</v>
      </c>
      <c r="AZ17" s="34">
        <v>0</v>
      </c>
      <c r="BA17" s="34">
        <v>0.1431</v>
      </c>
      <c r="BB17" s="34">
        <v>339.6394</v>
      </c>
      <c r="BC17" s="34">
        <v>43.4648</v>
      </c>
      <c r="BD17" s="34">
        <v>5.0089</v>
      </c>
      <c r="BE17" s="34">
        <v>58.883</v>
      </c>
      <c r="BF17" s="34">
        <v>50.0089</v>
      </c>
      <c r="BG17" s="34">
        <v>52.3492</v>
      </c>
      <c r="BH17" s="34">
        <v>9.9308</v>
      </c>
      <c r="BI17" s="34">
        <v>51.5037</v>
      </c>
      <c r="BJ17" s="34">
        <v>1679.8433</v>
      </c>
      <c r="BK17" s="35">
        <f t="shared" si="3"/>
        <v>40104.8244</v>
      </c>
    </row>
    <row r="18" spans="2:63" ht="12" customHeight="1">
      <c r="B18" s="8"/>
      <c r="C18" s="17" t="s">
        <v>164</v>
      </c>
      <c r="D18" s="33">
        <v>872.6222</v>
      </c>
      <c r="E18" s="33">
        <v>232.758</v>
      </c>
      <c r="F18" s="33">
        <v>622.7919</v>
      </c>
      <c r="G18" s="33">
        <v>0</v>
      </c>
      <c r="H18" s="33">
        <v>95827.6302</v>
      </c>
      <c r="I18" s="33">
        <v>190.2849</v>
      </c>
      <c r="J18" s="33">
        <v>241.2306</v>
      </c>
      <c r="K18" s="34">
        <v>43.3497</v>
      </c>
      <c r="L18" s="33">
        <v>83066.7157</v>
      </c>
      <c r="M18" s="33">
        <v>2727.8739</v>
      </c>
      <c r="N18" s="33">
        <v>15176.8177</v>
      </c>
      <c r="O18" s="33">
        <v>0</v>
      </c>
      <c r="P18" s="33">
        <v>1268.1165</v>
      </c>
      <c r="Q18" s="33">
        <v>0</v>
      </c>
      <c r="R18" s="33">
        <v>54.9956</v>
      </c>
      <c r="S18" s="33">
        <v>0</v>
      </c>
      <c r="T18" s="33">
        <v>0</v>
      </c>
      <c r="U18" s="33">
        <v>896.0091</v>
      </c>
      <c r="V18" s="33">
        <v>3496.1008</v>
      </c>
      <c r="W18" s="33">
        <v>202.571</v>
      </c>
      <c r="X18" s="33">
        <v>234.5714</v>
      </c>
      <c r="Y18" s="33">
        <v>2.3967</v>
      </c>
      <c r="Z18" s="33">
        <v>335.7487</v>
      </c>
      <c r="AA18" s="33">
        <v>150.9253</v>
      </c>
      <c r="AB18" s="33">
        <v>0.5545</v>
      </c>
      <c r="AC18" s="33">
        <v>651.6973</v>
      </c>
      <c r="AD18" s="33">
        <v>53.8122</v>
      </c>
      <c r="AE18" s="33">
        <v>893.2905</v>
      </c>
      <c r="AF18" s="33">
        <v>12.6338</v>
      </c>
      <c r="AG18" s="33">
        <f t="shared" si="0"/>
        <v>109699.69589999999</v>
      </c>
      <c r="AH18" s="34">
        <v>1483.2636</v>
      </c>
      <c r="AI18" s="34">
        <v>0</v>
      </c>
      <c r="AJ18" s="34">
        <v>0</v>
      </c>
      <c r="AK18" s="34">
        <v>39481.7017</v>
      </c>
      <c r="AL18" s="34">
        <v>150.1297</v>
      </c>
      <c r="AM18" s="34">
        <v>1158.1398</v>
      </c>
      <c r="AN18" s="34">
        <f t="shared" si="1"/>
        <v>42273.23479999999</v>
      </c>
      <c r="AO18" s="34">
        <v>679.9703</v>
      </c>
      <c r="AP18" s="34">
        <v>0</v>
      </c>
      <c r="AQ18" s="34">
        <v>59.803</v>
      </c>
      <c r="AR18" s="34">
        <v>0</v>
      </c>
      <c r="AS18" s="34">
        <v>698.0035</v>
      </c>
      <c r="AT18" s="34">
        <v>0.5112</v>
      </c>
      <c r="AU18" s="34">
        <f t="shared" si="2"/>
        <v>1438.288</v>
      </c>
      <c r="AV18" s="34">
        <v>0</v>
      </c>
      <c r="AW18" s="34">
        <v>0</v>
      </c>
      <c r="AX18" s="34">
        <v>0</v>
      </c>
      <c r="AY18" s="34">
        <v>692.4418</v>
      </c>
      <c r="AZ18" s="34">
        <v>0</v>
      </c>
      <c r="BA18" s="34">
        <v>0</v>
      </c>
      <c r="BB18" s="34">
        <v>0</v>
      </c>
      <c r="BC18" s="34">
        <v>15.2354</v>
      </c>
      <c r="BD18" s="34">
        <v>0</v>
      </c>
      <c r="BE18" s="34">
        <v>318.8298</v>
      </c>
      <c r="BF18" s="34">
        <v>58.5771</v>
      </c>
      <c r="BG18" s="34">
        <v>2252.3635</v>
      </c>
      <c r="BH18" s="34">
        <v>370.3156</v>
      </c>
      <c r="BI18" s="34">
        <v>25.0217</v>
      </c>
      <c r="BJ18" s="34">
        <v>13.6215</v>
      </c>
      <c r="BK18" s="35">
        <f t="shared" si="3"/>
        <v>254713.4274</v>
      </c>
    </row>
    <row r="19" spans="2:63" ht="12" customHeight="1">
      <c r="B19" s="8"/>
      <c r="C19" s="17" t="s">
        <v>165</v>
      </c>
      <c r="D19" s="33">
        <v>0.093</v>
      </c>
      <c r="E19" s="33">
        <v>0</v>
      </c>
      <c r="F19" s="33">
        <v>0</v>
      </c>
      <c r="G19" s="33">
        <v>0</v>
      </c>
      <c r="H19" s="33">
        <v>9882.7448</v>
      </c>
      <c r="I19" s="33">
        <v>1.323</v>
      </c>
      <c r="J19" s="33">
        <v>0.6761</v>
      </c>
      <c r="K19" s="34">
        <v>0.2163</v>
      </c>
      <c r="L19" s="33">
        <v>2967.4342</v>
      </c>
      <c r="M19" s="33">
        <v>6329.5696</v>
      </c>
      <c r="N19" s="33">
        <v>0.5705</v>
      </c>
      <c r="O19" s="33">
        <v>0</v>
      </c>
      <c r="P19" s="33">
        <v>0</v>
      </c>
      <c r="Q19" s="33">
        <v>0</v>
      </c>
      <c r="R19" s="33">
        <v>37.2613</v>
      </c>
      <c r="S19" s="33">
        <v>0</v>
      </c>
      <c r="T19" s="33">
        <v>0</v>
      </c>
      <c r="U19" s="33">
        <v>4.5073</v>
      </c>
      <c r="V19" s="33">
        <v>1.1602</v>
      </c>
      <c r="W19" s="33">
        <v>727.8535</v>
      </c>
      <c r="X19" s="33">
        <v>667.0334</v>
      </c>
      <c r="Y19" s="33">
        <v>1.9798</v>
      </c>
      <c r="Z19" s="33">
        <v>5.1483</v>
      </c>
      <c r="AA19" s="33">
        <v>168.2386</v>
      </c>
      <c r="AB19" s="33">
        <v>27.1127</v>
      </c>
      <c r="AC19" s="33">
        <v>32.4114</v>
      </c>
      <c r="AD19" s="33">
        <v>1.4708</v>
      </c>
      <c r="AE19" s="33">
        <v>1487.1531</v>
      </c>
      <c r="AF19" s="33">
        <v>1910.4297</v>
      </c>
      <c r="AG19" s="33">
        <f t="shared" si="0"/>
        <v>14371.549799999999</v>
      </c>
      <c r="AH19" s="34">
        <v>256.2064</v>
      </c>
      <c r="AI19" s="34">
        <v>103.6287</v>
      </c>
      <c r="AJ19" s="34">
        <v>0.8635</v>
      </c>
      <c r="AK19" s="34">
        <v>632.56</v>
      </c>
      <c r="AL19" s="34">
        <v>418.3181</v>
      </c>
      <c r="AM19" s="34">
        <v>4696.3001</v>
      </c>
      <c r="AN19" s="34">
        <f t="shared" si="1"/>
        <v>6107.8768</v>
      </c>
      <c r="AO19" s="34">
        <v>3723.5868</v>
      </c>
      <c r="AP19" s="34">
        <v>0</v>
      </c>
      <c r="AQ19" s="34">
        <v>13.5218</v>
      </c>
      <c r="AR19" s="34">
        <v>4.901</v>
      </c>
      <c r="AS19" s="34">
        <v>12864.3781</v>
      </c>
      <c r="AT19" s="34">
        <v>122.3643</v>
      </c>
      <c r="AU19" s="34">
        <f t="shared" si="2"/>
        <v>16728.752</v>
      </c>
      <c r="AV19" s="34">
        <v>171.2458</v>
      </c>
      <c r="AW19" s="34">
        <v>260.7249</v>
      </c>
      <c r="AX19" s="34">
        <v>0.022</v>
      </c>
      <c r="AY19" s="34">
        <v>0</v>
      </c>
      <c r="AZ19" s="34">
        <v>488.7032</v>
      </c>
      <c r="BA19" s="34">
        <v>2.7012</v>
      </c>
      <c r="BB19" s="34">
        <v>292.9703</v>
      </c>
      <c r="BC19" s="34">
        <v>600.9476</v>
      </c>
      <c r="BD19" s="34">
        <v>3.5526</v>
      </c>
      <c r="BE19" s="34">
        <v>284.6347</v>
      </c>
      <c r="BF19" s="34">
        <v>57.6955</v>
      </c>
      <c r="BG19" s="34">
        <v>513.165</v>
      </c>
      <c r="BH19" s="34">
        <v>37.9555</v>
      </c>
      <c r="BI19" s="34">
        <v>187.2472</v>
      </c>
      <c r="BJ19" s="34">
        <v>159.9542</v>
      </c>
      <c r="BK19" s="35">
        <f t="shared" si="3"/>
        <v>50152.536100000005</v>
      </c>
    </row>
    <row r="20" spans="2:63" ht="12" customHeight="1">
      <c r="B20" s="8" t="s">
        <v>3</v>
      </c>
      <c r="C20" s="17" t="s">
        <v>229</v>
      </c>
      <c r="D20" s="33">
        <v>6522.2481</v>
      </c>
      <c r="E20" s="33">
        <v>2.4747</v>
      </c>
      <c r="F20" s="33">
        <v>83.5808</v>
      </c>
      <c r="G20" s="33">
        <v>823.6834</v>
      </c>
      <c r="H20" s="33">
        <v>2604.3558</v>
      </c>
      <c r="I20" s="33">
        <v>31385.0671</v>
      </c>
      <c r="J20" s="33">
        <v>15522.7307</v>
      </c>
      <c r="K20" s="34">
        <v>3202.8348</v>
      </c>
      <c r="L20" s="33">
        <v>669.2054</v>
      </c>
      <c r="M20" s="33">
        <v>511.8824</v>
      </c>
      <c r="N20" s="33">
        <v>302816.7023</v>
      </c>
      <c r="O20" s="33">
        <v>48543.0122</v>
      </c>
      <c r="P20" s="33">
        <v>9279.7685</v>
      </c>
      <c r="Q20" s="33">
        <v>755.5266</v>
      </c>
      <c r="R20" s="33">
        <v>7451.4531</v>
      </c>
      <c r="S20" s="33">
        <v>567.2469</v>
      </c>
      <c r="T20" s="33">
        <v>392.7669</v>
      </c>
      <c r="U20" s="33">
        <v>9855.0809</v>
      </c>
      <c r="V20" s="33">
        <v>1939.066</v>
      </c>
      <c r="W20" s="33">
        <v>856.9128</v>
      </c>
      <c r="X20" s="33">
        <v>3102.0042</v>
      </c>
      <c r="Y20" s="33">
        <v>1192.6527</v>
      </c>
      <c r="Z20" s="33">
        <v>1623.7387</v>
      </c>
      <c r="AA20" s="33">
        <v>1323.059</v>
      </c>
      <c r="AB20" s="33">
        <v>3693.5627</v>
      </c>
      <c r="AC20" s="33">
        <v>5021.8968</v>
      </c>
      <c r="AD20" s="33">
        <v>1518.2949</v>
      </c>
      <c r="AE20" s="33">
        <v>2513.0698</v>
      </c>
      <c r="AF20" s="33">
        <v>4432.7967</v>
      </c>
      <c r="AG20" s="33">
        <f t="shared" si="0"/>
        <v>458170.33209999994</v>
      </c>
      <c r="AH20" s="34">
        <v>7890.0722</v>
      </c>
      <c r="AI20" s="34">
        <v>206.5067</v>
      </c>
      <c r="AJ20" s="34">
        <v>3361.8582</v>
      </c>
      <c r="AK20" s="34">
        <v>2038.7032</v>
      </c>
      <c r="AL20" s="34">
        <v>138.9924</v>
      </c>
      <c r="AM20" s="34">
        <v>62897.8481</v>
      </c>
      <c r="AN20" s="34">
        <f t="shared" si="1"/>
        <v>76533.9808</v>
      </c>
      <c r="AO20" s="34">
        <v>2219.2519</v>
      </c>
      <c r="AP20" s="34">
        <v>213.6334</v>
      </c>
      <c r="AQ20" s="34">
        <v>382.6095</v>
      </c>
      <c r="AR20" s="34">
        <v>40.3699</v>
      </c>
      <c r="AS20" s="34">
        <v>11174.4167</v>
      </c>
      <c r="AT20" s="34">
        <v>1589.63</v>
      </c>
      <c r="AU20" s="34">
        <f t="shared" si="2"/>
        <v>15619.9114</v>
      </c>
      <c r="AV20" s="34">
        <v>866.2428</v>
      </c>
      <c r="AW20" s="34">
        <v>98.7443</v>
      </c>
      <c r="AX20" s="34">
        <v>17.3433</v>
      </c>
      <c r="AY20" s="34">
        <v>4295.9538</v>
      </c>
      <c r="AZ20" s="34">
        <v>10768.6828</v>
      </c>
      <c r="BA20" s="34">
        <v>2.5601</v>
      </c>
      <c r="BB20" s="34">
        <v>165.4182</v>
      </c>
      <c r="BC20" s="34">
        <v>48.0147</v>
      </c>
      <c r="BD20" s="34">
        <v>38.2386</v>
      </c>
      <c r="BE20" s="34">
        <v>1253.0239</v>
      </c>
      <c r="BF20" s="34">
        <v>200.5104</v>
      </c>
      <c r="BG20" s="34">
        <v>2768.2863</v>
      </c>
      <c r="BH20" s="34">
        <v>1366.6646</v>
      </c>
      <c r="BI20" s="34">
        <v>9.8855</v>
      </c>
      <c r="BJ20" s="34">
        <v>11090.9314</v>
      </c>
      <c r="BK20" s="35">
        <f t="shared" si="3"/>
        <v>593351.0678</v>
      </c>
    </row>
    <row r="21" spans="2:63" ht="12" customHeight="1">
      <c r="B21" s="8"/>
      <c r="C21" s="17" t="s">
        <v>239</v>
      </c>
      <c r="D21" s="33">
        <v>45.6437</v>
      </c>
      <c r="E21" s="33">
        <v>0.2909</v>
      </c>
      <c r="F21" s="33">
        <v>11.8868</v>
      </c>
      <c r="G21" s="33">
        <v>3.4441</v>
      </c>
      <c r="H21" s="33">
        <v>42.1647</v>
      </c>
      <c r="I21" s="33">
        <v>5687.541</v>
      </c>
      <c r="J21" s="33">
        <v>3847.333</v>
      </c>
      <c r="K21" s="34">
        <v>353.4306</v>
      </c>
      <c r="L21" s="33">
        <v>11.5302</v>
      </c>
      <c r="M21" s="33">
        <v>293.3014</v>
      </c>
      <c r="N21" s="33">
        <v>3077.541</v>
      </c>
      <c r="O21" s="33">
        <v>69994.8097</v>
      </c>
      <c r="P21" s="33">
        <v>1892.8064</v>
      </c>
      <c r="Q21" s="33">
        <v>41.3737</v>
      </c>
      <c r="R21" s="33">
        <v>813.6292</v>
      </c>
      <c r="S21" s="33">
        <v>12.5967</v>
      </c>
      <c r="T21" s="33">
        <v>5.103</v>
      </c>
      <c r="U21" s="33">
        <v>517.9672</v>
      </c>
      <c r="V21" s="33">
        <v>16.1133</v>
      </c>
      <c r="W21" s="33">
        <v>30.559</v>
      </c>
      <c r="X21" s="33">
        <v>3625.924</v>
      </c>
      <c r="Y21" s="33">
        <v>49.6907</v>
      </c>
      <c r="Z21" s="33">
        <v>86.6498</v>
      </c>
      <c r="AA21" s="33">
        <v>85.8281</v>
      </c>
      <c r="AB21" s="33">
        <v>405.8047</v>
      </c>
      <c r="AC21" s="33">
        <v>1015.1188</v>
      </c>
      <c r="AD21" s="33">
        <v>167.7078</v>
      </c>
      <c r="AE21" s="33">
        <v>296.0811</v>
      </c>
      <c r="AF21" s="33">
        <v>1411.131</v>
      </c>
      <c r="AG21" s="33">
        <f t="shared" si="0"/>
        <v>93739.57139999996</v>
      </c>
      <c r="AH21" s="34">
        <v>586.6071</v>
      </c>
      <c r="AI21" s="34">
        <v>450.9016</v>
      </c>
      <c r="AJ21" s="34">
        <v>131.0815</v>
      </c>
      <c r="AK21" s="34">
        <v>144.3311</v>
      </c>
      <c r="AL21" s="34">
        <v>271.3265</v>
      </c>
      <c r="AM21" s="34">
        <v>22324.1129</v>
      </c>
      <c r="AN21" s="34">
        <f t="shared" si="1"/>
        <v>23908.3607</v>
      </c>
      <c r="AO21" s="34">
        <v>6200.3105</v>
      </c>
      <c r="AP21" s="34">
        <v>41.1884</v>
      </c>
      <c r="AQ21" s="34">
        <v>599.7935</v>
      </c>
      <c r="AR21" s="34">
        <v>316.4781</v>
      </c>
      <c r="AS21" s="34">
        <v>27103.6679</v>
      </c>
      <c r="AT21" s="34">
        <v>7.6735</v>
      </c>
      <c r="AU21" s="34">
        <f t="shared" si="2"/>
        <v>34269.111899999996</v>
      </c>
      <c r="AV21" s="34">
        <v>849.2786</v>
      </c>
      <c r="AW21" s="34">
        <v>539.6829</v>
      </c>
      <c r="AX21" s="34">
        <v>187.0864</v>
      </c>
      <c r="AY21" s="34">
        <v>0</v>
      </c>
      <c r="AZ21" s="34">
        <v>11970.0871</v>
      </c>
      <c r="BA21" s="34">
        <v>250.1048</v>
      </c>
      <c r="BB21" s="34">
        <v>440.7869</v>
      </c>
      <c r="BC21" s="34">
        <v>780.2026</v>
      </c>
      <c r="BD21" s="34">
        <v>30.5948</v>
      </c>
      <c r="BE21" s="34">
        <v>1069.1249</v>
      </c>
      <c r="BF21" s="34">
        <v>730.1351</v>
      </c>
      <c r="BG21" s="34">
        <v>3253.8166</v>
      </c>
      <c r="BH21" s="34">
        <v>2888.2201</v>
      </c>
      <c r="BI21" s="34">
        <v>104.6876</v>
      </c>
      <c r="BJ21" s="34">
        <v>1918.4083</v>
      </c>
      <c r="BK21" s="35">
        <f t="shared" si="3"/>
        <v>177032.6909</v>
      </c>
    </row>
    <row r="22" spans="2:63" ht="12" customHeight="1">
      <c r="B22" s="8"/>
      <c r="C22" s="17" t="s">
        <v>230</v>
      </c>
      <c r="D22" s="33">
        <v>8287.1164</v>
      </c>
      <c r="E22" s="33">
        <v>46.4175</v>
      </c>
      <c r="F22" s="33">
        <v>236.2107</v>
      </c>
      <c r="G22" s="33">
        <v>805.0536</v>
      </c>
      <c r="H22" s="33">
        <v>5792.9766</v>
      </c>
      <c r="I22" s="33">
        <v>16567.4945</v>
      </c>
      <c r="J22" s="33">
        <v>3253.2175</v>
      </c>
      <c r="K22" s="34">
        <v>10852.0662</v>
      </c>
      <c r="L22" s="33">
        <v>1233.8067</v>
      </c>
      <c r="M22" s="33">
        <v>307.3452</v>
      </c>
      <c r="N22" s="33">
        <v>11329.7805</v>
      </c>
      <c r="O22" s="33">
        <v>8960.8972</v>
      </c>
      <c r="P22" s="33">
        <v>545697.727</v>
      </c>
      <c r="Q22" s="33">
        <v>18799.3394</v>
      </c>
      <c r="R22" s="33">
        <v>110919.0183</v>
      </c>
      <c r="S22" s="33">
        <v>29818.0674</v>
      </c>
      <c r="T22" s="33">
        <v>264.6205</v>
      </c>
      <c r="U22" s="33">
        <v>16532.4778</v>
      </c>
      <c r="V22" s="33">
        <v>3512.2063</v>
      </c>
      <c r="W22" s="33">
        <v>1567.1529</v>
      </c>
      <c r="X22" s="33">
        <v>5546.5507</v>
      </c>
      <c r="Y22" s="33">
        <v>1800.5861</v>
      </c>
      <c r="Z22" s="33">
        <v>650.5461</v>
      </c>
      <c r="AA22" s="33">
        <v>1101.3845</v>
      </c>
      <c r="AB22" s="33">
        <v>22635.9999</v>
      </c>
      <c r="AC22" s="33">
        <v>3236.3503</v>
      </c>
      <c r="AD22" s="33">
        <v>1719.9475</v>
      </c>
      <c r="AE22" s="33">
        <v>3048.4723</v>
      </c>
      <c r="AF22" s="33">
        <v>6248.7882</v>
      </c>
      <c r="AG22" s="33">
        <f t="shared" si="0"/>
        <v>825603.843</v>
      </c>
      <c r="AH22" s="34">
        <v>11325.6549</v>
      </c>
      <c r="AI22" s="34">
        <v>27.439</v>
      </c>
      <c r="AJ22" s="34">
        <v>4348.2522</v>
      </c>
      <c r="AK22" s="34">
        <v>23797.0834</v>
      </c>
      <c r="AL22" s="34">
        <v>8282.4151</v>
      </c>
      <c r="AM22" s="34">
        <v>50704.4449</v>
      </c>
      <c r="AN22" s="34">
        <f t="shared" si="1"/>
        <v>98485.2895</v>
      </c>
      <c r="AO22" s="34">
        <v>4098.4794</v>
      </c>
      <c r="AP22" s="34">
        <v>0.0164</v>
      </c>
      <c r="AQ22" s="34">
        <v>123.6108</v>
      </c>
      <c r="AR22" s="34">
        <v>289.2168</v>
      </c>
      <c r="AS22" s="34">
        <v>4383.9853</v>
      </c>
      <c r="AT22" s="34">
        <v>87.1812</v>
      </c>
      <c r="AU22" s="34">
        <f t="shared" si="2"/>
        <v>8982.489900000002</v>
      </c>
      <c r="AV22" s="34">
        <v>179.7487</v>
      </c>
      <c r="AW22" s="34">
        <v>8.111</v>
      </c>
      <c r="AX22" s="34">
        <v>3.4767</v>
      </c>
      <c r="AY22" s="34">
        <v>0</v>
      </c>
      <c r="AZ22" s="34">
        <v>85.8997</v>
      </c>
      <c r="BA22" s="34">
        <v>30642.2084</v>
      </c>
      <c r="BB22" s="34">
        <v>2676.0628</v>
      </c>
      <c r="BC22" s="34">
        <v>33.7395</v>
      </c>
      <c r="BD22" s="34">
        <v>196.6332</v>
      </c>
      <c r="BE22" s="34">
        <v>34505.4125</v>
      </c>
      <c r="BF22" s="34">
        <v>522.6308</v>
      </c>
      <c r="BG22" s="34">
        <v>11074.4943</v>
      </c>
      <c r="BH22" s="34">
        <v>2054.5713</v>
      </c>
      <c r="BI22" s="34">
        <v>635.4549</v>
      </c>
      <c r="BJ22" s="34">
        <v>136000.4295</v>
      </c>
      <c r="BK22" s="35">
        <f t="shared" si="3"/>
        <v>1166858.2705</v>
      </c>
    </row>
    <row r="23" spans="2:63" ht="12" customHeight="1">
      <c r="B23" s="8"/>
      <c r="C23" s="17" t="s">
        <v>168</v>
      </c>
      <c r="D23" s="33">
        <v>103.4399</v>
      </c>
      <c r="E23" s="33">
        <v>0</v>
      </c>
      <c r="F23" s="33">
        <v>417.0708</v>
      </c>
      <c r="G23" s="33">
        <v>1615.3198</v>
      </c>
      <c r="H23" s="33">
        <v>354001.2512</v>
      </c>
      <c r="I23" s="33">
        <v>559.672</v>
      </c>
      <c r="J23" s="33">
        <v>54.366</v>
      </c>
      <c r="K23" s="34">
        <v>443.4983</v>
      </c>
      <c r="L23" s="33">
        <v>32.7917</v>
      </c>
      <c r="M23" s="33">
        <v>36.7628</v>
      </c>
      <c r="N23" s="33">
        <v>1109.9536</v>
      </c>
      <c r="O23" s="33">
        <v>2338.9691</v>
      </c>
      <c r="P23" s="33">
        <v>166803.2825</v>
      </c>
      <c r="Q23" s="33">
        <v>519557.1069</v>
      </c>
      <c r="R23" s="33">
        <v>180.5828</v>
      </c>
      <c r="S23" s="33">
        <v>203.6759</v>
      </c>
      <c r="T23" s="33">
        <v>42.6561</v>
      </c>
      <c r="U23" s="33">
        <v>2756.3899</v>
      </c>
      <c r="V23" s="33">
        <v>24339.5909</v>
      </c>
      <c r="W23" s="33">
        <v>602.6754</v>
      </c>
      <c r="X23" s="33">
        <v>1044.4778</v>
      </c>
      <c r="Y23" s="33">
        <v>103.7175</v>
      </c>
      <c r="Z23" s="33">
        <v>127.5451</v>
      </c>
      <c r="AA23" s="33">
        <v>302.3225</v>
      </c>
      <c r="AB23" s="33">
        <v>330.6546</v>
      </c>
      <c r="AC23" s="33">
        <v>186.0967</v>
      </c>
      <c r="AD23" s="33">
        <v>25.8213</v>
      </c>
      <c r="AE23" s="33">
        <v>1160.2208</v>
      </c>
      <c r="AF23" s="33">
        <v>3996.8239</v>
      </c>
      <c r="AG23" s="33">
        <f t="shared" si="0"/>
        <v>726339.6540999998</v>
      </c>
      <c r="AH23" s="34">
        <v>284.6204</v>
      </c>
      <c r="AI23" s="34">
        <v>0</v>
      </c>
      <c r="AJ23" s="34">
        <v>60</v>
      </c>
      <c r="AK23" s="34">
        <v>88387.2881</v>
      </c>
      <c r="AL23" s="34">
        <v>22.6134</v>
      </c>
      <c r="AM23" s="34">
        <v>478.7722</v>
      </c>
      <c r="AN23" s="34">
        <f t="shared" si="1"/>
        <v>89233.29410000001</v>
      </c>
      <c r="AO23" s="34">
        <v>469.5543</v>
      </c>
      <c r="AP23" s="34">
        <v>18</v>
      </c>
      <c r="AQ23" s="34">
        <v>0</v>
      </c>
      <c r="AR23" s="34">
        <v>39.7518</v>
      </c>
      <c r="AS23" s="34">
        <v>105006.2838</v>
      </c>
      <c r="AT23" s="34">
        <v>0</v>
      </c>
      <c r="AU23" s="34">
        <f t="shared" si="2"/>
        <v>105533.5899</v>
      </c>
      <c r="AV23" s="34">
        <v>182.5875</v>
      </c>
      <c r="AW23" s="34">
        <v>0</v>
      </c>
      <c r="AX23" s="34">
        <v>0</v>
      </c>
      <c r="AY23" s="34">
        <v>0</v>
      </c>
      <c r="AZ23" s="34">
        <v>85.3121</v>
      </c>
      <c r="BA23" s="34">
        <v>28146.5825</v>
      </c>
      <c r="BB23" s="34">
        <v>122.8749</v>
      </c>
      <c r="BC23" s="34">
        <v>60.2168</v>
      </c>
      <c r="BD23" s="34">
        <v>0</v>
      </c>
      <c r="BE23" s="34">
        <v>433.3804</v>
      </c>
      <c r="BF23" s="34">
        <v>241.9699</v>
      </c>
      <c r="BG23" s="34">
        <v>133.3431</v>
      </c>
      <c r="BH23" s="34">
        <v>746.2824</v>
      </c>
      <c r="BI23" s="34">
        <v>0.0267</v>
      </c>
      <c r="BJ23" s="34">
        <v>32691.959</v>
      </c>
      <c r="BK23" s="35">
        <f t="shared" si="3"/>
        <v>1340088.1550999996</v>
      </c>
    </row>
    <row r="24" spans="2:63" ht="12" customHeight="1">
      <c r="B24" s="8"/>
      <c r="C24" s="17" t="s">
        <v>169</v>
      </c>
      <c r="D24" s="33">
        <v>606.6779</v>
      </c>
      <c r="E24" s="33">
        <v>73.7555</v>
      </c>
      <c r="F24" s="33">
        <v>805.5572</v>
      </c>
      <c r="G24" s="33">
        <v>2.2395</v>
      </c>
      <c r="H24" s="33">
        <v>11277.7113</v>
      </c>
      <c r="I24" s="33">
        <v>6924.4188</v>
      </c>
      <c r="J24" s="33">
        <v>1966.6823</v>
      </c>
      <c r="K24" s="34">
        <v>745.3717</v>
      </c>
      <c r="L24" s="33">
        <v>485.6655</v>
      </c>
      <c r="M24" s="33">
        <v>139.1419</v>
      </c>
      <c r="N24" s="33">
        <v>1739.8551</v>
      </c>
      <c r="O24" s="33">
        <v>9369.3204</v>
      </c>
      <c r="P24" s="33">
        <v>14963.7837</v>
      </c>
      <c r="Q24" s="33">
        <v>433.489</v>
      </c>
      <c r="R24" s="33">
        <v>67733.5345</v>
      </c>
      <c r="S24" s="33">
        <v>412.2543</v>
      </c>
      <c r="T24" s="33">
        <v>7.9638</v>
      </c>
      <c r="U24" s="33">
        <v>731.536</v>
      </c>
      <c r="V24" s="33">
        <v>1122.4345</v>
      </c>
      <c r="W24" s="33">
        <v>1019.8035</v>
      </c>
      <c r="X24" s="33">
        <v>2765.2523</v>
      </c>
      <c r="Y24" s="33">
        <v>467.4936</v>
      </c>
      <c r="Z24" s="33">
        <v>1165.9697</v>
      </c>
      <c r="AA24" s="33">
        <v>5519.5172</v>
      </c>
      <c r="AB24" s="33">
        <v>3738.8599</v>
      </c>
      <c r="AC24" s="33">
        <v>7458.1798</v>
      </c>
      <c r="AD24" s="33">
        <v>2949.0488</v>
      </c>
      <c r="AE24" s="33">
        <v>25959.7768</v>
      </c>
      <c r="AF24" s="33">
        <v>11374.3357</v>
      </c>
      <c r="AG24" s="33">
        <f t="shared" si="0"/>
        <v>169193.68879999997</v>
      </c>
      <c r="AH24" s="34">
        <v>12752.185</v>
      </c>
      <c r="AI24" s="34">
        <v>1212.136</v>
      </c>
      <c r="AJ24" s="34">
        <v>177.1321</v>
      </c>
      <c r="AK24" s="34">
        <v>2742.4946</v>
      </c>
      <c r="AL24" s="34">
        <v>1084.6723</v>
      </c>
      <c r="AM24" s="34">
        <v>5036.2736</v>
      </c>
      <c r="AN24" s="34">
        <f t="shared" si="1"/>
        <v>23004.8936</v>
      </c>
      <c r="AO24" s="34">
        <v>2846.2297</v>
      </c>
      <c r="AP24" s="34">
        <v>12.0988</v>
      </c>
      <c r="AQ24" s="34">
        <v>48.3982</v>
      </c>
      <c r="AR24" s="34">
        <v>291.761</v>
      </c>
      <c r="AS24" s="34">
        <v>554.852</v>
      </c>
      <c r="AT24" s="34">
        <v>145.4193</v>
      </c>
      <c r="AU24" s="34">
        <f t="shared" si="2"/>
        <v>3898.759</v>
      </c>
      <c r="AV24" s="34">
        <v>12.4011</v>
      </c>
      <c r="AW24" s="34">
        <v>0</v>
      </c>
      <c r="AX24" s="34">
        <v>12.4905</v>
      </c>
      <c r="AY24" s="34">
        <v>222.6512</v>
      </c>
      <c r="AZ24" s="34">
        <v>0.5431</v>
      </c>
      <c r="BA24" s="34">
        <v>7.7096</v>
      </c>
      <c r="BB24" s="34">
        <v>112.5035</v>
      </c>
      <c r="BC24" s="34">
        <v>0.3601</v>
      </c>
      <c r="BD24" s="34">
        <v>7.9485</v>
      </c>
      <c r="BE24" s="34">
        <v>745.0595</v>
      </c>
      <c r="BF24" s="34">
        <v>278.1043</v>
      </c>
      <c r="BG24" s="34">
        <v>2462.7576</v>
      </c>
      <c r="BH24" s="34">
        <v>13.5578</v>
      </c>
      <c r="BI24" s="34">
        <v>23.2926</v>
      </c>
      <c r="BJ24" s="34">
        <v>12001.8465</v>
      </c>
      <c r="BK24" s="35">
        <f t="shared" si="3"/>
        <v>224764.5087</v>
      </c>
    </row>
    <row r="25" spans="2:63" ht="12" customHeight="1">
      <c r="B25" s="8"/>
      <c r="C25" s="17" t="s">
        <v>170</v>
      </c>
      <c r="D25" s="33">
        <v>0</v>
      </c>
      <c r="E25" s="33">
        <v>0</v>
      </c>
      <c r="F25" s="33">
        <v>0.2352</v>
      </c>
      <c r="G25" s="33">
        <v>4.7128</v>
      </c>
      <c r="H25" s="33">
        <v>397.1802</v>
      </c>
      <c r="I25" s="33">
        <v>1.2739</v>
      </c>
      <c r="J25" s="33">
        <v>0.1395</v>
      </c>
      <c r="K25" s="34">
        <v>0.0294</v>
      </c>
      <c r="L25" s="33">
        <v>0.4612</v>
      </c>
      <c r="M25" s="33">
        <v>1.3536</v>
      </c>
      <c r="N25" s="33">
        <v>29.9387</v>
      </c>
      <c r="O25" s="33">
        <v>143.2654</v>
      </c>
      <c r="P25" s="33">
        <v>562.1433</v>
      </c>
      <c r="Q25" s="33">
        <v>7.747</v>
      </c>
      <c r="R25" s="33">
        <v>1045.7705</v>
      </c>
      <c r="S25" s="33">
        <v>409626.6365</v>
      </c>
      <c r="T25" s="33">
        <v>0</v>
      </c>
      <c r="U25" s="33">
        <v>437.3047</v>
      </c>
      <c r="V25" s="33">
        <v>325.5607</v>
      </c>
      <c r="W25" s="33">
        <v>0.1336</v>
      </c>
      <c r="X25" s="33">
        <v>59.4494</v>
      </c>
      <c r="Y25" s="33">
        <v>819.047</v>
      </c>
      <c r="Z25" s="33">
        <v>621.0443</v>
      </c>
      <c r="AA25" s="33">
        <v>86.5175</v>
      </c>
      <c r="AB25" s="33">
        <v>200.4312</v>
      </c>
      <c r="AC25" s="33">
        <v>257.5874</v>
      </c>
      <c r="AD25" s="33">
        <v>56.7917</v>
      </c>
      <c r="AE25" s="33">
        <v>18396.0124</v>
      </c>
      <c r="AF25" s="33">
        <v>77.8533</v>
      </c>
      <c r="AG25" s="33">
        <f t="shared" si="0"/>
        <v>432756.49220000004</v>
      </c>
      <c r="AH25" s="34">
        <v>1299.155</v>
      </c>
      <c r="AI25" s="34">
        <v>47.1428</v>
      </c>
      <c r="AJ25" s="34">
        <v>0</v>
      </c>
      <c r="AK25" s="34">
        <v>1499.7489</v>
      </c>
      <c r="AL25" s="34">
        <v>121.249</v>
      </c>
      <c r="AM25" s="34">
        <v>327.5555</v>
      </c>
      <c r="AN25" s="34">
        <f t="shared" si="1"/>
        <v>3294.8511999999996</v>
      </c>
      <c r="AO25" s="34">
        <v>92.5445</v>
      </c>
      <c r="AP25" s="34">
        <v>35.3645</v>
      </c>
      <c r="AQ25" s="34">
        <v>0.0667</v>
      </c>
      <c r="AR25" s="34">
        <v>11.2808</v>
      </c>
      <c r="AS25" s="34">
        <v>111.3227</v>
      </c>
      <c r="AT25" s="34">
        <v>0.2411</v>
      </c>
      <c r="AU25" s="34">
        <f t="shared" si="2"/>
        <v>250.82029999999997</v>
      </c>
      <c r="AV25" s="34">
        <v>2.4183</v>
      </c>
      <c r="AW25" s="34">
        <v>0</v>
      </c>
      <c r="AX25" s="34">
        <v>0</v>
      </c>
      <c r="AY25" s="34">
        <v>6.008</v>
      </c>
      <c r="AZ25" s="34">
        <v>499.5279</v>
      </c>
      <c r="BA25" s="34">
        <v>0.8841</v>
      </c>
      <c r="BB25" s="34">
        <v>0.1668</v>
      </c>
      <c r="BC25" s="34">
        <v>1.4705</v>
      </c>
      <c r="BD25" s="34">
        <v>0</v>
      </c>
      <c r="BE25" s="34">
        <v>166.8526</v>
      </c>
      <c r="BF25" s="34">
        <v>7.3768</v>
      </c>
      <c r="BG25" s="34">
        <v>886.9833</v>
      </c>
      <c r="BH25" s="34">
        <v>0</v>
      </c>
      <c r="BI25" s="34">
        <v>2.2068</v>
      </c>
      <c r="BJ25" s="34">
        <v>8401.5571</v>
      </c>
      <c r="BK25" s="35">
        <f t="shared" si="3"/>
        <v>446679.7441</v>
      </c>
    </row>
    <row r="26" spans="2:63" ht="12" customHeight="1">
      <c r="B26" s="8" t="s">
        <v>6</v>
      </c>
      <c r="C26" s="17" t="s">
        <v>240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4">
        <v>90.2759</v>
      </c>
      <c r="L26" s="33">
        <v>0.012</v>
      </c>
      <c r="M26" s="33">
        <v>0.3</v>
      </c>
      <c r="N26" s="33">
        <v>0</v>
      </c>
      <c r="O26" s="33">
        <v>0.8074</v>
      </c>
      <c r="P26" s="33">
        <v>0</v>
      </c>
      <c r="Q26" s="33">
        <v>0</v>
      </c>
      <c r="R26" s="33">
        <v>0.0012</v>
      </c>
      <c r="S26" s="33">
        <v>40.1847</v>
      </c>
      <c r="T26" s="33">
        <v>352.5875</v>
      </c>
      <c r="U26" s="33">
        <v>0</v>
      </c>
      <c r="V26" s="33">
        <v>0</v>
      </c>
      <c r="W26" s="33">
        <v>0</v>
      </c>
      <c r="X26" s="33">
        <v>0.0318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75.2506</v>
      </c>
      <c r="AG26" s="33">
        <f t="shared" si="0"/>
        <v>559.4510999999999</v>
      </c>
      <c r="AH26" s="34">
        <v>47.3881</v>
      </c>
      <c r="AI26" s="34">
        <v>222.0682</v>
      </c>
      <c r="AJ26" s="34">
        <v>0</v>
      </c>
      <c r="AK26" s="34">
        <v>0</v>
      </c>
      <c r="AL26" s="34">
        <v>0.0947</v>
      </c>
      <c r="AM26" s="34">
        <v>295.1738</v>
      </c>
      <c r="AN26" s="34">
        <f t="shared" si="1"/>
        <v>564.7248</v>
      </c>
      <c r="AO26" s="34">
        <v>56.7002</v>
      </c>
      <c r="AP26" s="34">
        <v>83.7297</v>
      </c>
      <c r="AQ26" s="34">
        <v>0</v>
      </c>
      <c r="AR26" s="34">
        <v>0</v>
      </c>
      <c r="AS26" s="34">
        <v>97.7311</v>
      </c>
      <c r="AT26" s="34">
        <v>7.7535</v>
      </c>
      <c r="AU26" s="34">
        <f t="shared" si="2"/>
        <v>245.9145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0.0116</v>
      </c>
      <c r="BD26" s="34">
        <v>0</v>
      </c>
      <c r="BE26" s="34">
        <v>0</v>
      </c>
      <c r="BF26" s="34">
        <v>0</v>
      </c>
      <c r="BG26" s="34">
        <v>5.8834</v>
      </c>
      <c r="BH26" s="34">
        <v>0</v>
      </c>
      <c r="BI26" s="34">
        <v>1.92</v>
      </c>
      <c r="BJ26" s="34">
        <v>0</v>
      </c>
      <c r="BK26" s="35">
        <f t="shared" si="3"/>
        <v>1377.9053999999999</v>
      </c>
    </row>
    <row r="27" spans="2:63" ht="12" customHeight="1">
      <c r="B27" s="8"/>
      <c r="C27" s="17" t="s">
        <v>171</v>
      </c>
      <c r="D27" s="33">
        <v>4995.7913</v>
      </c>
      <c r="E27" s="33">
        <v>626.0627</v>
      </c>
      <c r="F27" s="33">
        <v>0</v>
      </c>
      <c r="G27" s="33">
        <v>118376.3339</v>
      </c>
      <c r="H27" s="33">
        <v>3555680.6325</v>
      </c>
      <c r="I27" s="33">
        <v>7122.7471</v>
      </c>
      <c r="J27" s="33">
        <v>22140.1106</v>
      </c>
      <c r="K27" s="34">
        <v>514.5846</v>
      </c>
      <c r="L27" s="33">
        <v>79.673</v>
      </c>
      <c r="M27" s="33">
        <v>7286.7735</v>
      </c>
      <c r="N27" s="33">
        <v>2056.1632</v>
      </c>
      <c r="O27" s="33">
        <v>547.2387</v>
      </c>
      <c r="P27" s="33">
        <v>115373.2987</v>
      </c>
      <c r="Q27" s="33">
        <v>61965.6755</v>
      </c>
      <c r="R27" s="33">
        <v>13859.8178</v>
      </c>
      <c r="S27" s="33">
        <v>5144.4282</v>
      </c>
      <c r="T27" s="33">
        <v>0</v>
      </c>
      <c r="U27" s="33">
        <v>908987.9231</v>
      </c>
      <c r="V27" s="33">
        <v>111193.7191</v>
      </c>
      <c r="W27" s="33">
        <v>2421.9376</v>
      </c>
      <c r="X27" s="33">
        <v>1329.5913</v>
      </c>
      <c r="Y27" s="33">
        <v>94.6008</v>
      </c>
      <c r="Z27" s="33">
        <v>2756.7002</v>
      </c>
      <c r="AA27" s="33">
        <v>208.5884</v>
      </c>
      <c r="AB27" s="33">
        <v>49598.9468</v>
      </c>
      <c r="AC27" s="33">
        <v>45085.8072</v>
      </c>
      <c r="AD27" s="33">
        <v>753.0804</v>
      </c>
      <c r="AE27" s="33">
        <v>10154.0017</v>
      </c>
      <c r="AF27" s="33">
        <v>30810.9894</v>
      </c>
      <c r="AG27" s="33">
        <f t="shared" si="0"/>
        <v>1399486.3969</v>
      </c>
      <c r="AH27" s="34">
        <v>29081.5393</v>
      </c>
      <c r="AI27" s="34">
        <v>3.8402</v>
      </c>
      <c r="AJ27" s="34">
        <v>29.1265</v>
      </c>
      <c r="AK27" s="34">
        <v>55069.738</v>
      </c>
      <c r="AL27" s="34">
        <v>286.7806</v>
      </c>
      <c r="AM27" s="34">
        <v>25273.7466</v>
      </c>
      <c r="AN27" s="34">
        <f t="shared" si="1"/>
        <v>109744.77119999999</v>
      </c>
      <c r="AO27" s="34">
        <v>12353.7563</v>
      </c>
      <c r="AP27" s="34">
        <v>5.2476</v>
      </c>
      <c r="AQ27" s="34">
        <v>3.7573</v>
      </c>
      <c r="AR27" s="34">
        <v>187.2936</v>
      </c>
      <c r="AS27" s="34">
        <v>61839.7277</v>
      </c>
      <c r="AT27" s="34">
        <v>86.5232</v>
      </c>
      <c r="AU27" s="34">
        <f t="shared" si="2"/>
        <v>74476.3057</v>
      </c>
      <c r="AV27" s="34">
        <v>54.3354</v>
      </c>
      <c r="AW27" s="34">
        <v>0.0456</v>
      </c>
      <c r="AX27" s="34">
        <v>0</v>
      </c>
      <c r="AY27" s="34">
        <v>0</v>
      </c>
      <c r="AZ27" s="34">
        <v>27669.2659</v>
      </c>
      <c r="BA27" s="34">
        <v>2538.7258</v>
      </c>
      <c r="BB27" s="34">
        <v>4.0204</v>
      </c>
      <c r="BC27" s="34">
        <v>4.7327</v>
      </c>
      <c r="BD27" s="34">
        <v>481.3074</v>
      </c>
      <c r="BE27" s="34">
        <v>9313.7368</v>
      </c>
      <c r="BF27" s="34">
        <v>8.2137</v>
      </c>
      <c r="BG27" s="34">
        <v>8843.0306</v>
      </c>
      <c r="BH27" s="34">
        <v>6159.502</v>
      </c>
      <c r="BI27" s="34">
        <v>76.4764</v>
      </c>
      <c r="BJ27" s="34">
        <v>176540.107</v>
      </c>
      <c r="BK27" s="35">
        <f t="shared" si="3"/>
        <v>5495079.793900001</v>
      </c>
    </row>
    <row r="28" spans="2:63" ht="12" customHeight="1">
      <c r="B28" s="8"/>
      <c r="C28" s="17" t="s">
        <v>231</v>
      </c>
      <c r="D28" s="33">
        <v>0</v>
      </c>
      <c r="E28" s="33">
        <v>0</v>
      </c>
      <c r="F28" s="33">
        <v>9.6917</v>
      </c>
      <c r="G28" s="33">
        <v>10474.7945</v>
      </c>
      <c r="H28" s="33">
        <v>84641.7765</v>
      </c>
      <c r="I28" s="33">
        <v>30.9006</v>
      </c>
      <c r="J28" s="33">
        <v>71.265</v>
      </c>
      <c r="K28" s="34">
        <v>43.6025</v>
      </c>
      <c r="L28" s="33">
        <v>3.8559</v>
      </c>
      <c r="M28" s="33">
        <v>1686.4601</v>
      </c>
      <c r="N28" s="33">
        <v>1013.9035</v>
      </c>
      <c r="O28" s="33">
        <v>108.458</v>
      </c>
      <c r="P28" s="33">
        <v>4231.2004</v>
      </c>
      <c r="Q28" s="33">
        <v>88.4763</v>
      </c>
      <c r="R28" s="33">
        <v>32.8452</v>
      </c>
      <c r="S28" s="33">
        <v>2591.0115</v>
      </c>
      <c r="T28" s="33">
        <v>0</v>
      </c>
      <c r="U28" s="33">
        <v>5399.9187</v>
      </c>
      <c r="V28" s="33">
        <v>453953.5793</v>
      </c>
      <c r="W28" s="33">
        <v>4979.8129</v>
      </c>
      <c r="X28" s="33">
        <v>489775.4422</v>
      </c>
      <c r="Y28" s="33">
        <v>24176.3032</v>
      </c>
      <c r="Z28" s="33">
        <v>40991.4337</v>
      </c>
      <c r="AA28" s="33">
        <v>5109.8185</v>
      </c>
      <c r="AB28" s="33">
        <v>464.5297</v>
      </c>
      <c r="AC28" s="33">
        <v>8719.1789</v>
      </c>
      <c r="AD28" s="33">
        <v>3164.8454</v>
      </c>
      <c r="AE28" s="33">
        <v>253011.6659</v>
      </c>
      <c r="AF28" s="33">
        <v>2332.0758</v>
      </c>
      <c r="AG28" s="33">
        <f t="shared" si="0"/>
        <v>1301980.5832</v>
      </c>
      <c r="AH28" s="34">
        <v>19156.9059</v>
      </c>
      <c r="AI28" s="34">
        <v>0</v>
      </c>
      <c r="AJ28" s="34">
        <v>0</v>
      </c>
      <c r="AK28" s="34">
        <v>143746.169</v>
      </c>
      <c r="AL28" s="34">
        <v>6438.1668</v>
      </c>
      <c r="AM28" s="34">
        <v>124.5898</v>
      </c>
      <c r="AN28" s="34">
        <f t="shared" si="1"/>
        <v>169465.8315</v>
      </c>
      <c r="AO28" s="34">
        <v>87.0286</v>
      </c>
      <c r="AP28" s="34">
        <v>0</v>
      </c>
      <c r="AQ28" s="34">
        <v>0</v>
      </c>
      <c r="AR28" s="34">
        <v>3.028</v>
      </c>
      <c r="AS28" s="34">
        <v>19.4313</v>
      </c>
      <c r="AT28" s="34">
        <v>5.5843</v>
      </c>
      <c r="AU28" s="34">
        <f t="shared" si="2"/>
        <v>115.0722</v>
      </c>
      <c r="AV28" s="34">
        <v>0</v>
      </c>
      <c r="AW28" s="34">
        <v>0</v>
      </c>
      <c r="AX28" s="34">
        <v>0</v>
      </c>
      <c r="AY28" s="34">
        <v>65.3884</v>
      </c>
      <c r="AZ28" s="34">
        <v>42.2685</v>
      </c>
      <c r="BA28" s="34">
        <v>933.998</v>
      </c>
      <c r="BB28" s="34">
        <v>0</v>
      </c>
      <c r="BC28" s="34">
        <v>0</v>
      </c>
      <c r="BD28" s="34">
        <v>1.2442</v>
      </c>
      <c r="BE28" s="34">
        <v>4.2061</v>
      </c>
      <c r="BF28" s="34">
        <v>213.2762</v>
      </c>
      <c r="BG28" s="34">
        <v>10109.5727</v>
      </c>
      <c r="BH28" s="34">
        <v>47.1011</v>
      </c>
      <c r="BI28" s="34">
        <v>0.0139</v>
      </c>
      <c r="BJ28" s="34">
        <v>273959.4257</v>
      </c>
      <c r="BK28" s="35">
        <f t="shared" si="3"/>
        <v>1852064.2444000002</v>
      </c>
    </row>
    <row r="29" spans="2:63" ht="12" customHeight="1">
      <c r="B29" s="8"/>
      <c r="C29" s="17" t="s">
        <v>172</v>
      </c>
      <c r="D29" s="33">
        <v>3.1755</v>
      </c>
      <c r="E29" s="33">
        <v>0</v>
      </c>
      <c r="F29" s="33">
        <v>0</v>
      </c>
      <c r="G29" s="33">
        <v>0</v>
      </c>
      <c r="H29" s="33">
        <v>7839.8575</v>
      </c>
      <c r="I29" s="33">
        <v>8.7312</v>
      </c>
      <c r="J29" s="33">
        <v>23.5085</v>
      </c>
      <c r="K29" s="34">
        <v>5.0185</v>
      </c>
      <c r="L29" s="33">
        <v>3.5316</v>
      </c>
      <c r="M29" s="33">
        <v>1.3196</v>
      </c>
      <c r="N29" s="33">
        <v>343.2837</v>
      </c>
      <c r="O29" s="33">
        <v>611.136</v>
      </c>
      <c r="P29" s="33">
        <v>20191.6102</v>
      </c>
      <c r="Q29" s="33">
        <v>0.0325</v>
      </c>
      <c r="R29" s="33">
        <v>372.8912</v>
      </c>
      <c r="S29" s="33">
        <v>11.6085</v>
      </c>
      <c r="T29" s="33">
        <v>0.0172</v>
      </c>
      <c r="U29" s="33">
        <v>5255.0394</v>
      </c>
      <c r="V29" s="33">
        <v>7891.6148</v>
      </c>
      <c r="W29" s="33">
        <v>105586.1999</v>
      </c>
      <c r="X29" s="33">
        <v>8095.4358</v>
      </c>
      <c r="Y29" s="33">
        <v>1903.9622</v>
      </c>
      <c r="Z29" s="33">
        <v>3166.8829</v>
      </c>
      <c r="AA29" s="33">
        <v>1031.6408</v>
      </c>
      <c r="AB29" s="33">
        <v>1362.3999</v>
      </c>
      <c r="AC29" s="33">
        <v>11782.5816</v>
      </c>
      <c r="AD29" s="33">
        <v>796.3692</v>
      </c>
      <c r="AE29" s="33">
        <v>16614.8617</v>
      </c>
      <c r="AF29" s="33">
        <v>241.9405</v>
      </c>
      <c r="AG29" s="33">
        <f t="shared" si="0"/>
        <v>185301.6174</v>
      </c>
      <c r="AH29" s="34">
        <v>189.9513</v>
      </c>
      <c r="AI29" s="34">
        <v>0</v>
      </c>
      <c r="AJ29" s="34">
        <v>0.0541</v>
      </c>
      <c r="AK29" s="34">
        <v>2749.4286</v>
      </c>
      <c r="AL29" s="34">
        <v>201.3909</v>
      </c>
      <c r="AM29" s="34">
        <v>363.757</v>
      </c>
      <c r="AN29" s="34">
        <f t="shared" si="1"/>
        <v>3504.5819</v>
      </c>
      <c r="AO29" s="34">
        <v>276.303</v>
      </c>
      <c r="AP29" s="34">
        <v>0</v>
      </c>
      <c r="AQ29" s="34">
        <v>0</v>
      </c>
      <c r="AR29" s="34">
        <v>3.9243</v>
      </c>
      <c r="AS29" s="34">
        <v>48.3185</v>
      </c>
      <c r="AT29" s="34">
        <v>8.5282</v>
      </c>
      <c r="AU29" s="34">
        <f t="shared" si="2"/>
        <v>337.074</v>
      </c>
      <c r="AV29" s="34">
        <v>0</v>
      </c>
      <c r="AW29" s="34">
        <v>0</v>
      </c>
      <c r="AX29" s="34">
        <v>0</v>
      </c>
      <c r="AY29" s="34">
        <v>92.4677</v>
      </c>
      <c r="AZ29" s="34">
        <v>1446.6996</v>
      </c>
      <c r="BA29" s="34">
        <v>551.4234</v>
      </c>
      <c r="BB29" s="34">
        <v>1.2218</v>
      </c>
      <c r="BC29" s="34">
        <v>0.0071</v>
      </c>
      <c r="BD29" s="34">
        <v>0.0179</v>
      </c>
      <c r="BE29" s="34">
        <v>0.9307</v>
      </c>
      <c r="BF29" s="34">
        <v>0</v>
      </c>
      <c r="BG29" s="34">
        <v>1803.7898</v>
      </c>
      <c r="BH29" s="34">
        <v>4.606</v>
      </c>
      <c r="BI29" s="34">
        <v>0.1311</v>
      </c>
      <c r="BJ29" s="34">
        <v>18879.8357</v>
      </c>
      <c r="BK29" s="35">
        <f t="shared" si="3"/>
        <v>219767.43709999995</v>
      </c>
    </row>
    <row r="30" spans="2:63" ht="12" customHeight="1">
      <c r="B30" s="8"/>
      <c r="C30" s="17" t="s">
        <v>173</v>
      </c>
      <c r="D30" s="33">
        <v>201.3815</v>
      </c>
      <c r="E30" s="33">
        <v>0</v>
      </c>
      <c r="F30" s="33">
        <v>1033.3091</v>
      </c>
      <c r="G30" s="33">
        <v>0.1848</v>
      </c>
      <c r="H30" s="33">
        <v>125604.7787</v>
      </c>
      <c r="I30" s="33">
        <v>2505.7483</v>
      </c>
      <c r="J30" s="33">
        <v>15011.0114</v>
      </c>
      <c r="K30" s="34">
        <v>656.5556</v>
      </c>
      <c r="L30" s="33">
        <v>13.6487</v>
      </c>
      <c r="M30" s="33">
        <v>3848.5392</v>
      </c>
      <c r="N30" s="33">
        <v>277.0617</v>
      </c>
      <c r="O30" s="33">
        <v>185.0073</v>
      </c>
      <c r="P30" s="33">
        <v>12536.1107</v>
      </c>
      <c r="Q30" s="33">
        <v>2741.7894</v>
      </c>
      <c r="R30" s="33">
        <v>682.6097</v>
      </c>
      <c r="S30" s="33">
        <v>1070.854</v>
      </c>
      <c r="T30" s="33">
        <v>0.6763</v>
      </c>
      <c r="U30" s="33">
        <v>4412.8907</v>
      </c>
      <c r="V30" s="33">
        <v>18681.2894</v>
      </c>
      <c r="W30" s="33">
        <v>6277.8727</v>
      </c>
      <c r="X30" s="33">
        <v>79839.8704</v>
      </c>
      <c r="Y30" s="33">
        <v>5004.7464</v>
      </c>
      <c r="Z30" s="33">
        <v>19138.5447</v>
      </c>
      <c r="AA30" s="33">
        <v>2876.3279</v>
      </c>
      <c r="AB30" s="33">
        <v>3284.4436</v>
      </c>
      <c r="AC30" s="33">
        <v>13303.4559</v>
      </c>
      <c r="AD30" s="33">
        <v>1833.3648</v>
      </c>
      <c r="AE30" s="33">
        <v>43280.6637</v>
      </c>
      <c r="AF30" s="33">
        <v>3149.1579</v>
      </c>
      <c r="AG30" s="33">
        <f t="shared" si="0"/>
        <v>240612.2404</v>
      </c>
      <c r="AH30" s="34">
        <v>882.1183</v>
      </c>
      <c r="AI30" s="34">
        <v>0</v>
      </c>
      <c r="AJ30" s="34">
        <v>17.8808</v>
      </c>
      <c r="AK30" s="34">
        <v>21559.805</v>
      </c>
      <c r="AL30" s="34">
        <v>3550.5343</v>
      </c>
      <c r="AM30" s="34">
        <v>3188.4617</v>
      </c>
      <c r="AN30" s="34">
        <f t="shared" si="1"/>
        <v>29198.8001</v>
      </c>
      <c r="AO30" s="34">
        <v>806.3739</v>
      </c>
      <c r="AP30" s="34">
        <v>0</v>
      </c>
      <c r="AQ30" s="34">
        <v>17.7597</v>
      </c>
      <c r="AR30" s="34">
        <v>380.7648</v>
      </c>
      <c r="AS30" s="34">
        <v>4559.4089</v>
      </c>
      <c r="AT30" s="34">
        <v>7.4202</v>
      </c>
      <c r="AU30" s="34">
        <f t="shared" si="2"/>
        <v>5771.7275</v>
      </c>
      <c r="AV30" s="34">
        <v>11.1898</v>
      </c>
      <c r="AW30" s="34">
        <v>0</v>
      </c>
      <c r="AX30" s="34">
        <v>11.8914</v>
      </c>
      <c r="AY30" s="34">
        <v>427.019</v>
      </c>
      <c r="AZ30" s="34">
        <v>964.7757</v>
      </c>
      <c r="BA30" s="34">
        <v>1644.3581</v>
      </c>
      <c r="BB30" s="34">
        <v>2.4243</v>
      </c>
      <c r="BC30" s="34">
        <v>48.6197</v>
      </c>
      <c r="BD30" s="34">
        <v>17.5698</v>
      </c>
      <c r="BE30" s="34">
        <v>4.0953</v>
      </c>
      <c r="BF30" s="34">
        <v>2.715</v>
      </c>
      <c r="BG30" s="34">
        <v>936.9848</v>
      </c>
      <c r="BH30" s="34">
        <v>150.6046</v>
      </c>
      <c r="BI30" s="34">
        <v>28.0313</v>
      </c>
      <c r="BJ30" s="34">
        <v>1697.9411</v>
      </c>
      <c r="BK30" s="35">
        <f t="shared" si="3"/>
        <v>408370.64199999993</v>
      </c>
    </row>
    <row r="31" spans="2:63" ht="12" customHeight="1">
      <c r="B31" s="8"/>
      <c r="C31" s="17" t="s">
        <v>241</v>
      </c>
      <c r="D31" s="33">
        <v>46.0054</v>
      </c>
      <c r="E31" s="33">
        <v>0.173</v>
      </c>
      <c r="F31" s="33">
        <v>0.0078</v>
      </c>
      <c r="G31" s="33">
        <v>10.2198</v>
      </c>
      <c r="H31" s="33">
        <v>8484.7971</v>
      </c>
      <c r="I31" s="33">
        <v>285.8665</v>
      </c>
      <c r="J31" s="33">
        <v>67.5997</v>
      </c>
      <c r="K31" s="34">
        <v>19.5024</v>
      </c>
      <c r="L31" s="33">
        <v>12.6459</v>
      </c>
      <c r="M31" s="33">
        <v>0.3035</v>
      </c>
      <c r="N31" s="33">
        <v>55.3876</v>
      </c>
      <c r="O31" s="33">
        <v>36.4747</v>
      </c>
      <c r="P31" s="33">
        <v>1647.391</v>
      </c>
      <c r="Q31" s="33">
        <v>48.4064</v>
      </c>
      <c r="R31" s="33">
        <v>264.3075</v>
      </c>
      <c r="S31" s="33">
        <v>168.7477</v>
      </c>
      <c r="T31" s="33">
        <v>0</v>
      </c>
      <c r="U31" s="33">
        <v>25.4354</v>
      </c>
      <c r="V31" s="33">
        <v>730.157</v>
      </c>
      <c r="W31" s="33">
        <v>195.1124</v>
      </c>
      <c r="X31" s="33">
        <v>8187.6205</v>
      </c>
      <c r="Y31" s="33">
        <v>16083.2689</v>
      </c>
      <c r="Z31" s="33">
        <v>8691.6465</v>
      </c>
      <c r="AA31" s="33">
        <v>4577.6257</v>
      </c>
      <c r="AB31" s="33">
        <v>148.9935</v>
      </c>
      <c r="AC31" s="33">
        <v>4591.4688</v>
      </c>
      <c r="AD31" s="33">
        <v>37.862</v>
      </c>
      <c r="AE31" s="33">
        <v>21759.5504</v>
      </c>
      <c r="AF31" s="33">
        <v>3887.5893</v>
      </c>
      <c r="AG31" s="33">
        <f t="shared" si="0"/>
        <v>71522.9633</v>
      </c>
      <c r="AH31" s="34">
        <v>179.1197</v>
      </c>
      <c r="AI31" s="34">
        <v>0.3754</v>
      </c>
      <c r="AJ31" s="34">
        <v>44.0024</v>
      </c>
      <c r="AK31" s="34">
        <v>511.696</v>
      </c>
      <c r="AL31" s="34">
        <v>8689.9013</v>
      </c>
      <c r="AM31" s="34">
        <v>82.9631</v>
      </c>
      <c r="AN31" s="34">
        <f t="shared" si="1"/>
        <v>9508.0579</v>
      </c>
      <c r="AO31" s="34">
        <v>2497.4609</v>
      </c>
      <c r="AP31" s="34">
        <v>0</v>
      </c>
      <c r="AQ31" s="34">
        <v>0.1267</v>
      </c>
      <c r="AR31" s="34">
        <v>337.4237</v>
      </c>
      <c r="AS31" s="34">
        <v>145.3053</v>
      </c>
      <c r="AT31" s="34">
        <v>0</v>
      </c>
      <c r="AU31" s="34">
        <f t="shared" si="2"/>
        <v>2980.3165999999997</v>
      </c>
      <c r="AV31" s="34">
        <v>56.4613</v>
      </c>
      <c r="AW31" s="34">
        <v>0.1096</v>
      </c>
      <c r="AX31" s="34">
        <v>161.6167</v>
      </c>
      <c r="AY31" s="34">
        <v>383.2534</v>
      </c>
      <c r="AZ31" s="34">
        <v>2.8033</v>
      </c>
      <c r="BA31" s="34">
        <v>777.2821</v>
      </c>
      <c r="BB31" s="34">
        <v>21.7431</v>
      </c>
      <c r="BC31" s="34">
        <v>48.5038</v>
      </c>
      <c r="BD31" s="34">
        <v>79.2343</v>
      </c>
      <c r="BE31" s="34">
        <v>0.0547</v>
      </c>
      <c r="BF31" s="34">
        <v>65.6969</v>
      </c>
      <c r="BG31" s="34">
        <v>380.1908</v>
      </c>
      <c r="BH31" s="34">
        <v>293.3429</v>
      </c>
      <c r="BI31" s="34">
        <v>0.5294</v>
      </c>
      <c r="BJ31" s="34">
        <v>8410.3544</v>
      </c>
      <c r="BK31" s="35">
        <f t="shared" si="3"/>
        <v>103233.71759999999</v>
      </c>
    </row>
    <row r="32" spans="2:63" ht="12" customHeight="1">
      <c r="B32" s="8" t="s">
        <v>11</v>
      </c>
      <c r="C32" s="17" t="s">
        <v>242</v>
      </c>
      <c r="D32" s="33">
        <v>317.8261</v>
      </c>
      <c r="E32" s="33">
        <v>39.7581</v>
      </c>
      <c r="F32" s="33">
        <v>17.1612</v>
      </c>
      <c r="G32" s="33">
        <v>384.9184</v>
      </c>
      <c r="H32" s="33">
        <v>2543.6608</v>
      </c>
      <c r="I32" s="33">
        <v>739.3828</v>
      </c>
      <c r="J32" s="33">
        <v>272.1227</v>
      </c>
      <c r="K32" s="34">
        <v>954.708</v>
      </c>
      <c r="L32" s="33">
        <v>76.9926</v>
      </c>
      <c r="M32" s="33">
        <v>19.9135</v>
      </c>
      <c r="N32" s="33">
        <v>15.8351</v>
      </c>
      <c r="O32" s="33">
        <v>278.4999</v>
      </c>
      <c r="P32" s="33">
        <v>1277.1775</v>
      </c>
      <c r="Q32" s="33">
        <v>0.0597</v>
      </c>
      <c r="R32" s="33">
        <v>1459.5067</v>
      </c>
      <c r="S32" s="33">
        <v>888.9288</v>
      </c>
      <c r="T32" s="33">
        <v>0</v>
      </c>
      <c r="U32" s="33">
        <v>1030.2415</v>
      </c>
      <c r="V32" s="33">
        <v>6666.4182</v>
      </c>
      <c r="W32" s="33">
        <v>200.1748</v>
      </c>
      <c r="X32" s="33">
        <v>12481.1709</v>
      </c>
      <c r="Y32" s="33">
        <v>1056.0666</v>
      </c>
      <c r="Z32" s="33">
        <v>27728.5109</v>
      </c>
      <c r="AA32" s="33">
        <v>1365.9033</v>
      </c>
      <c r="AB32" s="33">
        <v>1546.7417</v>
      </c>
      <c r="AC32" s="33">
        <v>1687.466</v>
      </c>
      <c r="AD32" s="33">
        <v>680.482</v>
      </c>
      <c r="AE32" s="33">
        <v>9543.1763</v>
      </c>
      <c r="AF32" s="33">
        <v>343.0538</v>
      </c>
      <c r="AG32" s="33">
        <f t="shared" si="0"/>
        <v>70312.53329999998</v>
      </c>
      <c r="AH32" s="34">
        <v>267.7467</v>
      </c>
      <c r="AI32" s="34">
        <v>0.0563</v>
      </c>
      <c r="AJ32" s="34">
        <v>1.2781</v>
      </c>
      <c r="AK32" s="34">
        <v>165.0074</v>
      </c>
      <c r="AL32" s="34">
        <v>2566.3836</v>
      </c>
      <c r="AM32" s="34">
        <v>81.5819</v>
      </c>
      <c r="AN32" s="34">
        <f t="shared" si="1"/>
        <v>3082.054</v>
      </c>
      <c r="AO32" s="34">
        <v>74.0364</v>
      </c>
      <c r="AP32" s="34">
        <v>0.0705</v>
      </c>
      <c r="AQ32" s="34">
        <v>95.8354</v>
      </c>
      <c r="AR32" s="34">
        <v>2263.1073</v>
      </c>
      <c r="AS32" s="34">
        <v>174.9263</v>
      </c>
      <c r="AT32" s="34">
        <v>661.6184</v>
      </c>
      <c r="AU32" s="34">
        <f t="shared" si="2"/>
        <v>3269.5943</v>
      </c>
      <c r="AV32" s="34">
        <v>3.0698</v>
      </c>
      <c r="AW32" s="34">
        <v>0.3882</v>
      </c>
      <c r="AX32" s="34">
        <v>594.8831</v>
      </c>
      <c r="AY32" s="34">
        <v>313.5569</v>
      </c>
      <c r="AZ32" s="34">
        <v>2.264</v>
      </c>
      <c r="BA32" s="34">
        <v>1122.9042</v>
      </c>
      <c r="BB32" s="34">
        <v>362.7948</v>
      </c>
      <c r="BC32" s="34">
        <v>34.7191</v>
      </c>
      <c r="BD32" s="34">
        <v>41.8762</v>
      </c>
      <c r="BE32" s="34">
        <v>126.8065</v>
      </c>
      <c r="BF32" s="34">
        <v>56.3224</v>
      </c>
      <c r="BG32" s="34">
        <v>646.5957</v>
      </c>
      <c r="BH32" s="34">
        <v>98.3153</v>
      </c>
      <c r="BI32" s="34">
        <v>46.2989</v>
      </c>
      <c r="BJ32" s="34">
        <v>30047.0747</v>
      </c>
      <c r="BK32" s="35">
        <f t="shared" si="3"/>
        <v>113465.37599999999</v>
      </c>
    </row>
    <row r="33" spans="2:63" ht="12" customHeight="1">
      <c r="B33" s="8"/>
      <c r="C33" s="17" t="s">
        <v>243</v>
      </c>
      <c r="D33" s="33">
        <v>0</v>
      </c>
      <c r="E33" s="33">
        <v>0</v>
      </c>
      <c r="F33" s="33">
        <v>0</v>
      </c>
      <c r="G33" s="33">
        <v>0</v>
      </c>
      <c r="H33" s="33">
        <v>561.6591</v>
      </c>
      <c r="I33" s="33">
        <v>57.9124</v>
      </c>
      <c r="J33" s="33">
        <v>0.2421</v>
      </c>
      <c r="K33" s="34">
        <v>0</v>
      </c>
      <c r="L33" s="33">
        <v>5.404</v>
      </c>
      <c r="M33" s="33">
        <v>21.1517</v>
      </c>
      <c r="N33" s="33">
        <v>68.2922</v>
      </c>
      <c r="O33" s="33">
        <v>2.8302</v>
      </c>
      <c r="P33" s="33">
        <v>396.7085</v>
      </c>
      <c r="Q33" s="33">
        <v>54.8631</v>
      </c>
      <c r="R33" s="33">
        <v>231.3028</v>
      </c>
      <c r="S33" s="33">
        <v>9.0641</v>
      </c>
      <c r="T33" s="33">
        <v>0.1629</v>
      </c>
      <c r="U33" s="33">
        <v>67.4613</v>
      </c>
      <c r="V33" s="33">
        <v>53.1891</v>
      </c>
      <c r="W33" s="33">
        <v>222.0305</v>
      </c>
      <c r="X33" s="33">
        <v>1255.069</v>
      </c>
      <c r="Y33" s="33">
        <v>1050.4015</v>
      </c>
      <c r="Z33" s="33">
        <v>555.0975</v>
      </c>
      <c r="AA33" s="33">
        <v>7890.8567</v>
      </c>
      <c r="AB33" s="33">
        <v>139.5985</v>
      </c>
      <c r="AC33" s="33">
        <v>2459.5136</v>
      </c>
      <c r="AD33" s="33">
        <v>2928.1687</v>
      </c>
      <c r="AE33" s="33">
        <v>1438.8602</v>
      </c>
      <c r="AF33" s="33">
        <v>4375.7735</v>
      </c>
      <c r="AG33" s="33">
        <f t="shared" si="0"/>
        <v>23283.9541</v>
      </c>
      <c r="AH33" s="34">
        <v>152.8195</v>
      </c>
      <c r="AI33" s="34">
        <v>0</v>
      </c>
      <c r="AJ33" s="34">
        <v>0</v>
      </c>
      <c r="AK33" s="34">
        <v>5.7299</v>
      </c>
      <c r="AL33" s="34">
        <v>1764.893</v>
      </c>
      <c r="AM33" s="34">
        <v>644.3268</v>
      </c>
      <c r="AN33" s="34">
        <f t="shared" si="1"/>
        <v>2567.7691999999997</v>
      </c>
      <c r="AO33" s="34">
        <v>75.2249</v>
      </c>
      <c r="AP33" s="34">
        <v>0</v>
      </c>
      <c r="AQ33" s="34">
        <v>0</v>
      </c>
      <c r="AR33" s="34">
        <v>18.7073</v>
      </c>
      <c r="AS33" s="34">
        <v>203.9136</v>
      </c>
      <c r="AT33" s="34">
        <v>1389.679</v>
      </c>
      <c r="AU33" s="34">
        <f t="shared" si="2"/>
        <v>1687.5248000000001</v>
      </c>
      <c r="AV33" s="34">
        <v>3.5648</v>
      </c>
      <c r="AW33" s="34">
        <v>0.0035</v>
      </c>
      <c r="AX33" s="34">
        <v>71.094</v>
      </c>
      <c r="AY33" s="34">
        <v>0</v>
      </c>
      <c r="AZ33" s="34">
        <v>1074.5293</v>
      </c>
      <c r="BA33" s="34">
        <v>753.1104</v>
      </c>
      <c r="BB33" s="34">
        <v>336.0904</v>
      </c>
      <c r="BC33" s="34">
        <v>71.8764</v>
      </c>
      <c r="BD33" s="34">
        <v>116.2439</v>
      </c>
      <c r="BE33" s="34">
        <v>63.2499</v>
      </c>
      <c r="BF33" s="34">
        <v>33.9975</v>
      </c>
      <c r="BG33" s="34">
        <v>149.9372</v>
      </c>
      <c r="BH33" s="34">
        <v>0.461</v>
      </c>
      <c r="BI33" s="34">
        <v>11.0967</v>
      </c>
      <c r="BJ33" s="34">
        <v>2095.5012</v>
      </c>
      <c r="BK33" s="35">
        <f t="shared" si="3"/>
        <v>32881.6634</v>
      </c>
    </row>
    <row r="34" spans="2:63" ht="12" customHeight="1">
      <c r="B34" s="8"/>
      <c r="C34" s="17" t="s">
        <v>244</v>
      </c>
      <c r="D34" s="33">
        <v>0</v>
      </c>
      <c r="E34" s="33">
        <v>0</v>
      </c>
      <c r="F34" s="33">
        <v>0</v>
      </c>
      <c r="G34" s="33">
        <v>0</v>
      </c>
      <c r="H34" s="33">
        <v>173.9654</v>
      </c>
      <c r="I34" s="33">
        <v>0</v>
      </c>
      <c r="J34" s="33">
        <v>0</v>
      </c>
      <c r="K34" s="34">
        <v>1.7276</v>
      </c>
      <c r="L34" s="33">
        <v>0</v>
      </c>
      <c r="M34" s="33">
        <v>0</v>
      </c>
      <c r="N34" s="33">
        <v>0</v>
      </c>
      <c r="O34" s="33">
        <v>22.3581</v>
      </c>
      <c r="P34" s="33">
        <v>124.9595</v>
      </c>
      <c r="Q34" s="33">
        <v>0.0011</v>
      </c>
      <c r="R34" s="33">
        <v>196.071</v>
      </c>
      <c r="S34" s="33">
        <v>9.6493</v>
      </c>
      <c r="T34" s="33">
        <v>0</v>
      </c>
      <c r="U34" s="33">
        <v>153.8358</v>
      </c>
      <c r="V34" s="33">
        <v>14.111</v>
      </c>
      <c r="W34" s="33">
        <v>395.6388</v>
      </c>
      <c r="X34" s="33">
        <v>234.4934</v>
      </c>
      <c r="Y34" s="33">
        <v>394.0019</v>
      </c>
      <c r="Z34" s="33">
        <v>1041.8605</v>
      </c>
      <c r="AA34" s="33">
        <v>1174.486</v>
      </c>
      <c r="AB34" s="33">
        <v>8337.0568</v>
      </c>
      <c r="AC34" s="33">
        <v>5243.3711</v>
      </c>
      <c r="AD34" s="33">
        <v>2115.8837</v>
      </c>
      <c r="AE34" s="33">
        <v>1620.2409</v>
      </c>
      <c r="AF34" s="33">
        <v>848.7166</v>
      </c>
      <c r="AG34" s="33">
        <f t="shared" si="0"/>
        <v>21928.4631</v>
      </c>
      <c r="AH34" s="34">
        <v>91.8397</v>
      </c>
      <c r="AI34" s="34">
        <v>0.5993</v>
      </c>
      <c r="AJ34" s="34">
        <v>0.0013</v>
      </c>
      <c r="AK34" s="34">
        <v>10.3905</v>
      </c>
      <c r="AL34" s="34">
        <v>1264.1279</v>
      </c>
      <c r="AM34" s="34">
        <v>81.6198</v>
      </c>
      <c r="AN34" s="34">
        <f t="shared" si="1"/>
        <v>1448.5784999999998</v>
      </c>
      <c r="AO34" s="34">
        <v>0.0348</v>
      </c>
      <c r="AP34" s="34">
        <v>0.4382</v>
      </c>
      <c r="AQ34" s="34">
        <v>0.6163</v>
      </c>
      <c r="AR34" s="34">
        <v>10.1208</v>
      </c>
      <c r="AS34" s="34">
        <v>12.2873</v>
      </c>
      <c r="AT34" s="34">
        <v>0</v>
      </c>
      <c r="AU34" s="34">
        <f t="shared" si="2"/>
        <v>23.4974</v>
      </c>
      <c r="AV34" s="34">
        <v>0</v>
      </c>
      <c r="AW34" s="34">
        <v>0.2044</v>
      </c>
      <c r="AX34" s="34">
        <v>0</v>
      </c>
      <c r="AY34" s="34">
        <v>0</v>
      </c>
      <c r="AZ34" s="34">
        <v>50.6193</v>
      </c>
      <c r="BA34" s="34">
        <v>101.1302</v>
      </c>
      <c r="BB34" s="34">
        <v>0.0073</v>
      </c>
      <c r="BC34" s="34">
        <v>0</v>
      </c>
      <c r="BD34" s="34">
        <v>0.0033</v>
      </c>
      <c r="BE34" s="34">
        <v>0.0047</v>
      </c>
      <c r="BF34" s="34">
        <v>0</v>
      </c>
      <c r="BG34" s="34">
        <v>1124.0673</v>
      </c>
      <c r="BH34" s="34">
        <v>19.3854</v>
      </c>
      <c r="BI34" s="34">
        <v>0.0258</v>
      </c>
      <c r="BJ34" s="34">
        <v>3595.7438</v>
      </c>
      <c r="BK34" s="35">
        <f t="shared" si="3"/>
        <v>28465.6959</v>
      </c>
    </row>
    <row r="35" spans="2:63" ht="12" customHeight="1">
      <c r="B35" s="8"/>
      <c r="C35" s="17" t="s">
        <v>175</v>
      </c>
      <c r="D35" s="33">
        <v>0</v>
      </c>
      <c r="E35" s="33">
        <v>0.7388</v>
      </c>
      <c r="F35" s="33">
        <v>0</v>
      </c>
      <c r="G35" s="33">
        <v>0</v>
      </c>
      <c r="H35" s="33">
        <v>3210.1563</v>
      </c>
      <c r="I35" s="33">
        <v>178.674</v>
      </c>
      <c r="J35" s="33">
        <v>149.109</v>
      </c>
      <c r="K35" s="34">
        <v>19.2417</v>
      </c>
      <c r="L35" s="33">
        <v>0</v>
      </c>
      <c r="M35" s="33">
        <v>541.7496</v>
      </c>
      <c r="N35" s="33">
        <v>129.7534</v>
      </c>
      <c r="O35" s="33">
        <v>71.0041</v>
      </c>
      <c r="P35" s="33">
        <v>3916.6737</v>
      </c>
      <c r="Q35" s="33">
        <v>7.2172</v>
      </c>
      <c r="R35" s="33">
        <v>286.9877</v>
      </c>
      <c r="S35" s="33">
        <v>0</v>
      </c>
      <c r="T35" s="33">
        <v>0</v>
      </c>
      <c r="U35" s="33">
        <v>65.5656</v>
      </c>
      <c r="V35" s="33">
        <v>1281.0333</v>
      </c>
      <c r="W35" s="33">
        <v>2134.2852</v>
      </c>
      <c r="X35" s="33">
        <v>5867.939</v>
      </c>
      <c r="Y35" s="33">
        <v>3757.2364</v>
      </c>
      <c r="Z35" s="33">
        <v>4930.7901</v>
      </c>
      <c r="AA35" s="33">
        <v>2754.2642</v>
      </c>
      <c r="AB35" s="33">
        <v>2422.7281</v>
      </c>
      <c r="AC35" s="33">
        <v>46179.9582</v>
      </c>
      <c r="AD35" s="33">
        <v>2742.3076</v>
      </c>
      <c r="AE35" s="33">
        <v>30580.4599</v>
      </c>
      <c r="AF35" s="33">
        <v>2361.7029</v>
      </c>
      <c r="AG35" s="33">
        <f t="shared" si="0"/>
        <v>110378.6809</v>
      </c>
      <c r="AH35" s="34">
        <v>4458.2864</v>
      </c>
      <c r="AI35" s="34">
        <v>0</v>
      </c>
      <c r="AJ35" s="34">
        <v>6.5214</v>
      </c>
      <c r="AK35" s="34">
        <v>544.2173</v>
      </c>
      <c r="AL35" s="34">
        <v>11645.3413</v>
      </c>
      <c r="AM35" s="34">
        <v>122.3967</v>
      </c>
      <c r="AN35" s="34">
        <f t="shared" si="1"/>
        <v>16776.7631</v>
      </c>
      <c r="AO35" s="34">
        <v>277.4214</v>
      </c>
      <c r="AP35" s="34">
        <v>0</v>
      </c>
      <c r="AQ35" s="34">
        <v>0.0537</v>
      </c>
      <c r="AR35" s="34">
        <v>2002.0031</v>
      </c>
      <c r="AS35" s="34">
        <v>731.5284</v>
      </c>
      <c r="AT35" s="34">
        <v>0</v>
      </c>
      <c r="AU35" s="34">
        <f t="shared" si="2"/>
        <v>3011.0066</v>
      </c>
      <c r="AV35" s="34">
        <v>2.6182</v>
      </c>
      <c r="AW35" s="34">
        <v>0.1981</v>
      </c>
      <c r="AX35" s="34">
        <v>12.9811</v>
      </c>
      <c r="AY35" s="34">
        <v>0</v>
      </c>
      <c r="AZ35" s="34">
        <v>43.7231</v>
      </c>
      <c r="BA35" s="34">
        <v>5275.7881</v>
      </c>
      <c r="BB35" s="34">
        <v>360.7848</v>
      </c>
      <c r="BC35" s="34">
        <v>43.2413</v>
      </c>
      <c r="BD35" s="34">
        <v>50.1922</v>
      </c>
      <c r="BE35" s="34">
        <v>0.9286</v>
      </c>
      <c r="BF35" s="34">
        <v>1.7435</v>
      </c>
      <c r="BG35" s="34">
        <v>674.5968</v>
      </c>
      <c r="BH35" s="34">
        <v>79.6372</v>
      </c>
      <c r="BI35" s="34">
        <v>229.4339</v>
      </c>
      <c r="BJ35" s="34">
        <v>17472.7024</v>
      </c>
      <c r="BK35" s="35">
        <f t="shared" si="3"/>
        <v>157625.91500000004</v>
      </c>
    </row>
    <row r="36" spans="2:63" ht="12" customHeight="1">
      <c r="B36" s="8"/>
      <c r="C36" s="17" t="s">
        <v>245</v>
      </c>
      <c r="D36" s="33">
        <v>2.3478</v>
      </c>
      <c r="E36" s="33">
        <v>0</v>
      </c>
      <c r="F36" s="33">
        <v>0.7868</v>
      </c>
      <c r="G36" s="33">
        <v>0</v>
      </c>
      <c r="H36" s="33">
        <v>358.2435</v>
      </c>
      <c r="I36" s="33">
        <v>0</v>
      </c>
      <c r="J36" s="33">
        <v>0</v>
      </c>
      <c r="K36" s="34">
        <v>0.6822</v>
      </c>
      <c r="L36" s="33">
        <v>0</v>
      </c>
      <c r="M36" s="33">
        <v>0</v>
      </c>
      <c r="N36" s="33">
        <v>0.1759</v>
      </c>
      <c r="O36" s="33">
        <v>1.4404</v>
      </c>
      <c r="P36" s="33">
        <v>4.1335</v>
      </c>
      <c r="Q36" s="33">
        <v>0</v>
      </c>
      <c r="R36" s="33">
        <v>39.7572</v>
      </c>
      <c r="S36" s="33">
        <v>1.2991</v>
      </c>
      <c r="T36" s="33">
        <v>0</v>
      </c>
      <c r="U36" s="33">
        <v>2.1231</v>
      </c>
      <c r="V36" s="33">
        <v>5.9205</v>
      </c>
      <c r="W36" s="33">
        <v>50.9325</v>
      </c>
      <c r="X36" s="33">
        <v>1043.6593</v>
      </c>
      <c r="Y36" s="33">
        <v>3.9887</v>
      </c>
      <c r="Z36" s="33">
        <v>116.1323</v>
      </c>
      <c r="AA36" s="33">
        <v>429.7341</v>
      </c>
      <c r="AB36" s="33">
        <v>478.7514</v>
      </c>
      <c r="AC36" s="33">
        <v>9311.7391</v>
      </c>
      <c r="AD36" s="33">
        <v>4814.9192</v>
      </c>
      <c r="AE36" s="33">
        <v>859.5223</v>
      </c>
      <c r="AF36" s="33">
        <v>142.5782</v>
      </c>
      <c r="AG36" s="33">
        <f t="shared" si="0"/>
        <v>17307.489</v>
      </c>
      <c r="AH36" s="34">
        <v>26.2193</v>
      </c>
      <c r="AI36" s="34">
        <v>0.0025</v>
      </c>
      <c r="AJ36" s="34">
        <v>0.5714</v>
      </c>
      <c r="AK36" s="34">
        <v>4.6003</v>
      </c>
      <c r="AL36" s="34">
        <v>1364.3153</v>
      </c>
      <c r="AM36" s="34">
        <v>21.3573</v>
      </c>
      <c r="AN36" s="34">
        <f t="shared" si="1"/>
        <v>1417.0660999999998</v>
      </c>
      <c r="AO36" s="34">
        <v>0.1457</v>
      </c>
      <c r="AP36" s="34">
        <v>0.0141</v>
      </c>
      <c r="AQ36" s="34">
        <v>0</v>
      </c>
      <c r="AR36" s="34">
        <v>43.5952</v>
      </c>
      <c r="AS36" s="34">
        <v>101.3321</v>
      </c>
      <c r="AT36" s="34">
        <v>18.5247</v>
      </c>
      <c r="AU36" s="34">
        <f t="shared" si="2"/>
        <v>163.6118</v>
      </c>
      <c r="AV36" s="34">
        <v>0.2968</v>
      </c>
      <c r="AW36" s="34">
        <v>7.9414</v>
      </c>
      <c r="AX36" s="34">
        <v>0.2531</v>
      </c>
      <c r="AY36" s="34">
        <v>176.1536</v>
      </c>
      <c r="AZ36" s="34">
        <v>1244.4499</v>
      </c>
      <c r="BA36" s="34">
        <v>104.3668</v>
      </c>
      <c r="BB36" s="34">
        <v>4.013</v>
      </c>
      <c r="BC36" s="34">
        <v>3.1678</v>
      </c>
      <c r="BD36" s="34">
        <v>67.3645</v>
      </c>
      <c r="BE36" s="34">
        <v>0.1255</v>
      </c>
      <c r="BF36" s="34">
        <v>0.0175</v>
      </c>
      <c r="BG36" s="34">
        <v>237.0594</v>
      </c>
      <c r="BH36" s="34">
        <v>39.2705</v>
      </c>
      <c r="BI36" s="34">
        <v>2.1524</v>
      </c>
      <c r="BJ36" s="34">
        <v>1776.3891</v>
      </c>
      <c r="BK36" s="35">
        <f t="shared" si="3"/>
        <v>22912.5663</v>
      </c>
    </row>
    <row r="37" spans="2:63" ht="12" customHeight="1">
      <c r="B37" s="8"/>
      <c r="C37" s="17" t="s">
        <v>176</v>
      </c>
      <c r="D37" s="33">
        <v>1.4579</v>
      </c>
      <c r="E37" s="33">
        <v>0</v>
      </c>
      <c r="F37" s="33">
        <v>0.0016</v>
      </c>
      <c r="G37" s="33">
        <v>0</v>
      </c>
      <c r="H37" s="33">
        <v>681.2596</v>
      </c>
      <c r="I37" s="33">
        <v>110.7979</v>
      </c>
      <c r="J37" s="33">
        <v>15.6668</v>
      </c>
      <c r="K37" s="34">
        <v>1.7554</v>
      </c>
      <c r="L37" s="33">
        <v>97.719</v>
      </c>
      <c r="M37" s="33">
        <v>23.0044</v>
      </c>
      <c r="N37" s="33">
        <v>58.7596</v>
      </c>
      <c r="O37" s="33">
        <v>76.7812</v>
      </c>
      <c r="P37" s="33">
        <v>340.3162</v>
      </c>
      <c r="Q37" s="33">
        <v>72.2708</v>
      </c>
      <c r="R37" s="33">
        <v>70.4044</v>
      </c>
      <c r="S37" s="33">
        <v>267.0251</v>
      </c>
      <c r="T37" s="33">
        <v>0</v>
      </c>
      <c r="U37" s="33">
        <v>721.0467</v>
      </c>
      <c r="V37" s="33">
        <v>7848.3245</v>
      </c>
      <c r="W37" s="33">
        <v>2690.0123</v>
      </c>
      <c r="X37" s="33">
        <v>22507.4893</v>
      </c>
      <c r="Y37" s="33">
        <v>1507.464</v>
      </c>
      <c r="Z37" s="33">
        <v>2641.1271</v>
      </c>
      <c r="AA37" s="33">
        <v>840.2629</v>
      </c>
      <c r="AB37" s="33">
        <v>803.1378</v>
      </c>
      <c r="AC37" s="33">
        <v>6249.891</v>
      </c>
      <c r="AD37" s="33">
        <v>951.8418</v>
      </c>
      <c r="AE37" s="33">
        <v>459024.4361</v>
      </c>
      <c r="AF37" s="33">
        <v>3086.7595</v>
      </c>
      <c r="AG37" s="33">
        <f t="shared" si="0"/>
        <v>510006.2938</v>
      </c>
      <c r="AH37" s="34">
        <v>1492.9294</v>
      </c>
      <c r="AI37" s="34">
        <v>60.0067</v>
      </c>
      <c r="AJ37" s="34">
        <v>19.7392</v>
      </c>
      <c r="AK37" s="34">
        <v>3996.1457</v>
      </c>
      <c r="AL37" s="34">
        <v>19102.1354</v>
      </c>
      <c r="AM37" s="34">
        <v>1170.6589</v>
      </c>
      <c r="AN37" s="34">
        <f t="shared" si="1"/>
        <v>25841.615299999998</v>
      </c>
      <c r="AO37" s="34">
        <v>79.2159</v>
      </c>
      <c r="AP37" s="34">
        <v>0</v>
      </c>
      <c r="AQ37" s="34">
        <v>0</v>
      </c>
      <c r="AR37" s="34">
        <v>24848.5873</v>
      </c>
      <c r="AS37" s="34">
        <v>2.961</v>
      </c>
      <c r="AT37" s="34">
        <v>16.001</v>
      </c>
      <c r="AU37" s="34">
        <f t="shared" si="2"/>
        <v>24946.765199999998</v>
      </c>
      <c r="AV37" s="34">
        <v>0</v>
      </c>
      <c r="AW37" s="34">
        <v>0</v>
      </c>
      <c r="AX37" s="34">
        <v>1.1535</v>
      </c>
      <c r="AY37" s="34">
        <v>579.806</v>
      </c>
      <c r="AZ37" s="34">
        <v>0.0016</v>
      </c>
      <c r="BA37" s="34">
        <v>194.7112</v>
      </c>
      <c r="BB37" s="34">
        <v>46.5737</v>
      </c>
      <c r="BC37" s="34">
        <v>0.083</v>
      </c>
      <c r="BD37" s="34">
        <v>152.3297</v>
      </c>
      <c r="BE37" s="34">
        <v>0</v>
      </c>
      <c r="BF37" s="34">
        <v>61.355</v>
      </c>
      <c r="BG37" s="34">
        <v>4467.3642</v>
      </c>
      <c r="BH37" s="34">
        <v>252.9865</v>
      </c>
      <c r="BI37" s="34">
        <v>51.6856</v>
      </c>
      <c r="BJ37" s="34">
        <v>90925.2625</v>
      </c>
      <c r="BK37" s="35">
        <f t="shared" si="3"/>
        <v>658210.7058999997</v>
      </c>
    </row>
    <row r="38" spans="2:63" ht="12" customHeight="1">
      <c r="B38" s="8"/>
      <c r="C38" s="18" t="s">
        <v>246</v>
      </c>
      <c r="D38" s="39">
        <v>1389.1671</v>
      </c>
      <c r="E38" s="39">
        <v>8.1671</v>
      </c>
      <c r="F38" s="39">
        <v>0</v>
      </c>
      <c r="G38" s="39">
        <v>0</v>
      </c>
      <c r="H38" s="39">
        <v>5150.033</v>
      </c>
      <c r="I38" s="39">
        <v>497.4384</v>
      </c>
      <c r="J38" s="39">
        <v>194.8317</v>
      </c>
      <c r="K38" s="36">
        <v>255.8011</v>
      </c>
      <c r="L38" s="39">
        <v>399.4125</v>
      </c>
      <c r="M38" s="39">
        <v>10.7783</v>
      </c>
      <c r="N38" s="39">
        <v>165.9392</v>
      </c>
      <c r="O38" s="39">
        <v>89.5319</v>
      </c>
      <c r="P38" s="39">
        <v>517.584</v>
      </c>
      <c r="Q38" s="39">
        <v>0</v>
      </c>
      <c r="R38" s="39">
        <v>776.0861</v>
      </c>
      <c r="S38" s="39">
        <v>16.7534</v>
      </c>
      <c r="T38" s="39">
        <v>0</v>
      </c>
      <c r="U38" s="39">
        <v>46.2693</v>
      </c>
      <c r="V38" s="39">
        <v>71.3895</v>
      </c>
      <c r="W38" s="39">
        <v>51.7647</v>
      </c>
      <c r="X38" s="39">
        <v>279.4721</v>
      </c>
      <c r="Y38" s="39">
        <v>11.1285</v>
      </c>
      <c r="Z38" s="39">
        <v>356.814</v>
      </c>
      <c r="AA38" s="39">
        <v>1446.3152</v>
      </c>
      <c r="AB38" s="39">
        <v>22.8321</v>
      </c>
      <c r="AC38" s="39">
        <v>154.4742</v>
      </c>
      <c r="AD38" s="39">
        <v>237.6928</v>
      </c>
      <c r="AE38" s="39">
        <v>5241.9192</v>
      </c>
      <c r="AF38" s="39">
        <v>11065.1919</v>
      </c>
      <c r="AG38" s="39">
        <f t="shared" si="0"/>
        <v>21909.420099999996</v>
      </c>
      <c r="AH38" s="36">
        <v>1209.6334</v>
      </c>
      <c r="AI38" s="36">
        <v>29.6245</v>
      </c>
      <c r="AJ38" s="36">
        <v>32.3308</v>
      </c>
      <c r="AK38" s="36">
        <v>137.2601</v>
      </c>
      <c r="AL38" s="36">
        <v>115.5384</v>
      </c>
      <c r="AM38" s="36">
        <v>2695.3623</v>
      </c>
      <c r="AN38" s="36">
        <f t="shared" si="1"/>
        <v>4219.7495</v>
      </c>
      <c r="AO38" s="36">
        <v>1187.9007</v>
      </c>
      <c r="AP38" s="36">
        <v>7.4794</v>
      </c>
      <c r="AQ38" s="36">
        <v>0.6335</v>
      </c>
      <c r="AR38" s="36">
        <v>0.0743</v>
      </c>
      <c r="AS38" s="36">
        <v>641.0956</v>
      </c>
      <c r="AT38" s="36">
        <v>23.4847</v>
      </c>
      <c r="AU38" s="36">
        <f t="shared" si="2"/>
        <v>1860.6681999999996</v>
      </c>
      <c r="AV38" s="36">
        <v>74.1461</v>
      </c>
      <c r="AW38" s="36">
        <v>2.0144</v>
      </c>
      <c r="AX38" s="36">
        <v>44.4601</v>
      </c>
      <c r="AY38" s="36">
        <v>135.3648</v>
      </c>
      <c r="AZ38" s="36">
        <v>388.9365</v>
      </c>
      <c r="BA38" s="36">
        <v>39.8024</v>
      </c>
      <c r="BB38" s="36">
        <v>0.2836</v>
      </c>
      <c r="BC38" s="36">
        <v>1.1868</v>
      </c>
      <c r="BD38" s="36">
        <v>67.7453</v>
      </c>
      <c r="BE38" s="36">
        <v>300.0031</v>
      </c>
      <c r="BF38" s="36">
        <v>97.4608</v>
      </c>
      <c r="BG38" s="36">
        <v>452.9824</v>
      </c>
      <c r="BH38" s="36">
        <v>117.5763</v>
      </c>
      <c r="BI38" s="36">
        <v>81.9676</v>
      </c>
      <c r="BJ38" s="36">
        <v>672.2325</v>
      </c>
      <c r="BK38" s="40">
        <f t="shared" si="3"/>
        <v>37013.36770000001</v>
      </c>
    </row>
    <row r="39" spans="2:63" ht="12" customHeight="1">
      <c r="B39" s="15"/>
      <c r="C39" s="19" t="s">
        <v>2</v>
      </c>
      <c r="D39" s="33">
        <f aca="true" t="shared" si="8" ref="D39:AF39">SUM(D15:D38)</f>
        <v>136230.57599999997</v>
      </c>
      <c r="E39" s="33">
        <f t="shared" si="8"/>
        <v>1059.6312</v>
      </c>
      <c r="F39" s="33">
        <f t="shared" si="8"/>
        <v>3892.5488999999993</v>
      </c>
      <c r="G39" s="33">
        <f t="shared" si="8"/>
        <v>132957.60269999996</v>
      </c>
      <c r="H39" s="33">
        <f t="shared" si="8"/>
        <v>4275043.642899999</v>
      </c>
      <c r="I39" s="33">
        <f t="shared" si="8"/>
        <v>557097.7215000002</v>
      </c>
      <c r="J39" s="33">
        <f t="shared" si="8"/>
        <v>298543.3391</v>
      </c>
      <c r="K39" s="34">
        <f t="shared" si="8"/>
        <v>37129.67219999999</v>
      </c>
      <c r="L39" s="33">
        <f t="shared" si="8"/>
        <v>89161.43410000001</v>
      </c>
      <c r="M39" s="33">
        <f t="shared" si="8"/>
        <v>23859.1886</v>
      </c>
      <c r="N39" s="33">
        <f t="shared" si="8"/>
        <v>340314.7879000001</v>
      </c>
      <c r="O39" s="33">
        <f t="shared" si="8"/>
        <v>141467.11769999997</v>
      </c>
      <c r="P39" s="33">
        <f t="shared" si="8"/>
        <v>916740.6833999999</v>
      </c>
      <c r="Q39" s="33">
        <f t="shared" si="8"/>
        <v>604812.8235999999</v>
      </c>
      <c r="R39" s="33">
        <f t="shared" si="8"/>
        <v>209751.1312</v>
      </c>
      <c r="S39" s="33">
        <f t="shared" si="8"/>
        <v>451360.68830000004</v>
      </c>
      <c r="T39" s="33">
        <f t="shared" si="8"/>
        <v>1092.7011000000002</v>
      </c>
      <c r="U39" s="33">
        <f t="shared" si="8"/>
        <v>958190.5258</v>
      </c>
      <c r="V39" s="33">
        <f t="shared" si="8"/>
        <v>643143.2052</v>
      </c>
      <c r="W39" s="33">
        <f t="shared" si="8"/>
        <v>130230.8485</v>
      </c>
      <c r="X39" s="33">
        <f t="shared" si="8"/>
        <v>647960.2229</v>
      </c>
      <c r="Y39" s="33">
        <f t="shared" si="8"/>
        <v>59587.9701</v>
      </c>
      <c r="Z39" s="33">
        <f t="shared" si="8"/>
        <v>116982.42729999998</v>
      </c>
      <c r="AA39" s="33">
        <f t="shared" si="8"/>
        <v>39989.3223</v>
      </c>
      <c r="AB39" s="33">
        <f t="shared" si="8"/>
        <v>99767.35649999998</v>
      </c>
      <c r="AC39" s="33">
        <f t="shared" si="8"/>
        <v>172884.67860000004</v>
      </c>
      <c r="AD39" s="33">
        <f t="shared" si="8"/>
        <v>27673.962999999992</v>
      </c>
      <c r="AE39" s="33">
        <f t="shared" si="8"/>
        <v>908925.2229</v>
      </c>
      <c r="AF39" s="33">
        <f t="shared" si="8"/>
        <v>106773.67300000002</v>
      </c>
      <c r="AG39" s="33">
        <f t="shared" si="0"/>
        <v>7583440.704800001</v>
      </c>
      <c r="AH39" s="34">
        <f aca="true" t="shared" si="9" ref="AH39:AM39">SUM(AH15:AH38)</f>
        <v>102226.18329999998</v>
      </c>
      <c r="AI39" s="34">
        <f t="shared" si="9"/>
        <v>6691.914099999999</v>
      </c>
      <c r="AJ39" s="34">
        <f t="shared" si="9"/>
        <v>308748.0716</v>
      </c>
      <c r="AK39" s="34">
        <f t="shared" si="9"/>
        <v>387298.62969999993</v>
      </c>
      <c r="AL39" s="34">
        <f t="shared" si="9"/>
        <v>67500.73460000001</v>
      </c>
      <c r="AM39" s="34">
        <f t="shared" si="9"/>
        <v>214091.44259999998</v>
      </c>
      <c r="AN39" s="34">
        <f t="shared" si="1"/>
        <v>1086556.9759</v>
      </c>
      <c r="AO39" s="34">
        <f aca="true" t="shared" si="10" ref="AO39:AT39">SUM(AO15:AO38)</f>
        <v>168732.186</v>
      </c>
      <c r="AP39" s="34">
        <f t="shared" si="10"/>
        <v>811.2687000000002</v>
      </c>
      <c r="AQ39" s="34">
        <f t="shared" si="10"/>
        <v>111272.20899999997</v>
      </c>
      <c r="AR39" s="34">
        <f t="shared" si="10"/>
        <v>31119.2483</v>
      </c>
      <c r="AS39" s="34">
        <f t="shared" si="10"/>
        <v>236453.86050000004</v>
      </c>
      <c r="AT39" s="34">
        <f t="shared" si="10"/>
        <v>10050.843</v>
      </c>
      <c r="AU39" s="34">
        <f t="shared" si="2"/>
        <v>558439.6155</v>
      </c>
      <c r="AV39" s="34">
        <f aca="true" t="shared" si="11" ref="AV39:BJ39">SUM(AV15:AV38)</f>
        <v>28134.417500000007</v>
      </c>
      <c r="AW39" s="34">
        <f t="shared" si="11"/>
        <v>919.147</v>
      </c>
      <c r="AX39" s="34">
        <f t="shared" si="11"/>
        <v>1119.3936999999999</v>
      </c>
      <c r="AY39" s="34">
        <f t="shared" si="11"/>
        <v>7391.6812</v>
      </c>
      <c r="AZ39" s="34">
        <f t="shared" si="11"/>
        <v>56830.29840000001</v>
      </c>
      <c r="BA39" s="34">
        <f t="shared" si="11"/>
        <v>73195.40210000002</v>
      </c>
      <c r="BB39" s="34">
        <f t="shared" si="11"/>
        <v>6070.8353</v>
      </c>
      <c r="BC39" s="34">
        <f t="shared" si="11"/>
        <v>11677.826999999997</v>
      </c>
      <c r="BD39" s="34">
        <f t="shared" si="11"/>
        <v>1357.223</v>
      </c>
      <c r="BE39" s="34">
        <f t="shared" si="11"/>
        <v>98516.06199999999</v>
      </c>
      <c r="BF39" s="34">
        <f t="shared" si="11"/>
        <v>2926.0210999999995</v>
      </c>
      <c r="BG39" s="34">
        <f t="shared" si="11"/>
        <v>57656.2517</v>
      </c>
      <c r="BH39" s="34">
        <f t="shared" si="11"/>
        <v>15667.0025</v>
      </c>
      <c r="BI39" s="34">
        <f t="shared" si="11"/>
        <v>4918.181599999999</v>
      </c>
      <c r="BJ39" s="34">
        <f t="shared" si="11"/>
        <v>834746.7775000002</v>
      </c>
      <c r="BK39" s="35">
        <f t="shared" si="3"/>
        <v>14978747.819500001</v>
      </c>
    </row>
    <row r="40" spans="2:63" ht="12" customHeight="1">
      <c r="B40" s="12"/>
      <c r="C40" s="20" t="s">
        <v>178</v>
      </c>
      <c r="D40" s="30">
        <v>13.9923</v>
      </c>
      <c r="E40" s="30">
        <v>0</v>
      </c>
      <c r="F40" s="30">
        <v>0</v>
      </c>
      <c r="G40" s="30">
        <v>0</v>
      </c>
      <c r="H40" s="30">
        <v>147.3386</v>
      </c>
      <c r="I40" s="30">
        <v>26.8497</v>
      </c>
      <c r="J40" s="30">
        <v>1.3263</v>
      </c>
      <c r="K40" s="31">
        <v>0.2334</v>
      </c>
      <c r="L40" s="30">
        <v>17.4573</v>
      </c>
      <c r="M40" s="30">
        <v>0</v>
      </c>
      <c r="N40" s="30">
        <v>0.6646</v>
      </c>
      <c r="O40" s="30">
        <v>6.809</v>
      </c>
      <c r="P40" s="30">
        <v>0.4038</v>
      </c>
      <c r="Q40" s="30">
        <v>0</v>
      </c>
      <c r="R40" s="30">
        <v>0</v>
      </c>
      <c r="S40" s="30">
        <v>0.4421</v>
      </c>
      <c r="T40" s="30">
        <v>0</v>
      </c>
      <c r="U40" s="30">
        <v>0</v>
      </c>
      <c r="V40" s="30">
        <v>8.4585</v>
      </c>
      <c r="W40" s="30">
        <v>0</v>
      </c>
      <c r="X40" s="30">
        <v>607.6479</v>
      </c>
      <c r="Y40" s="30">
        <v>1.4134</v>
      </c>
      <c r="Z40" s="30">
        <v>23.1059</v>
      </c>
      <c r="AA40" s="30">
        <v>0.2679</v>
      </c>
      <c r="AB40" s="30">
        <v>120.214</v>
      </c>
      <c r="AC40" s="30">
        <v>42.2927</v>
      </c>
      <c r="AD40" s="30">
        <v>0.0477</v>
      </c>
      <c r="AE40" s="30">
        <v>54.828</v>
      </c>
      <c r="AF40" s="30">
        <v>11.8165</v>
      </c>
      <c r="AG40" s="30">
        <f aca="true" t="shared" si="12" ref="AG40:AG65">SUM(I40:AF40)</f>
        <v>924.2787000000001</v>
      </c>
      <c r="AH40" s="31">
        <v>7.3931</v>
      </c>
      <c r="AI40" s="31">
        <v>0.0144</v>
      </c>
      <c r="AJ40" s="31">
        <v>0.0471</v>
      </c>
      <c r="AK40" s="31">
        <v>0.0901</v>
      </c>
      <c r="AL40" s="31">
        <v>0.5274</v>
      </c>
      <c r="AM40" s="31">
        <v>70.0923</v>
      </c>
      <c r="AN40" s="31">
        <f aca="true" t="shared" si="13" ref="AN40:AN65">SUM(AH40:AM40)</f>
        <v>78.1644</v>
      </c>
      <c r="AO40" s="31">
        <v>197.0425</v>
      </c>
      <c r="AP40" s="31">
        <v>2.7441</v>
      </c>
      <c r="AQ40" s="31">
        <v>0.3258</v>
      </c>
      <c r="AR40" s="31">
        <v>0</v>
      </c>
      <c r="AS40" s="31">
        <v>118.5806</v>
      </c>
      <c r="AT40" s="31">
        <v>0</v>
      </c>
      <c r="AU40" s="31">
        <f aca="true" t="shared" si="14" ref="AU40:AU65">SUM(AO40:AT40)</f>
        <v>318.693</v>
      </c>
      <c r="AV40" s="31">
        <v>4.7641</v>
      </c>
      <c r="AW40" s="31">
        <v>0</v>
      </c>
      <c r="AX40" s="31">
        <v>0</v>
      </c>
      <c r="AY40" s="31">
        <v>0</v>
      </c>
      <c r="AZ40" s="31">
        <v>0</v>
      </c>
      <c r="BA40" s="31">
        <v>21.6825</v>
      </c>
      <c r="BB40" s="31">
        <v>32.8688</v>
      </c>
      <c r="BC40" s="31">
        <v>3.8915</v>
      </c>
      <c r="BD40" s="31">
        <v>15.1139</v>
      </c>
      <c r="BE40" s="31">
        <v>0</v>
      </c>
      <c r="BF40" s="31">
        <v>1.4495</v>
      </c>
      <c r="BG40" s="31">
        <v>6.8619</v>
      </c>
      <c r="BH40" s="31">
        <v>4.185</v>
      </c>
      <c r="BI40" s="31">
        <v>10.6332</v>
      </c>
      <c r="BJ40" s="31">
        <v>0.3022</v>
      </c>
      <c r="BK40" s="32">
        <f aca="true" t="shared" si="15" ref="BK40:BK65">SUM(D40:H40,AG40,AN40,AU40:BJ40)</f>
        <v>1584.2196</v>
      </c>
    </row>
    <row r="41" spans="2:63" ht="12" customHeight="1">
      <c r="B41" s="8"/>
      <c r="C41" s="17" t="s">
        <v>179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4">
        <v>719.2626</v>
      </c>
      <c r="L41" s="33">
        <v>0</v>
      </c>
      <c r="M41" s="33">
        <v>1.5932</v>
      </c>
      <c r="N41" s="33">
        <v>0</v>
      </c>
      <c r="O41" s="33">
        <v>0</v>
      </c>
      <c r="P41" s="33">
        <v>11.9011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0.0843</v>
      </c>
      <c r="AB41" s="33">
        <v>0</v>
      </c>
      <c r="AC41" s="33">
        <v>0</v>
      </c>
      <c r="AD41" s="33">
        <v>0</v>
      </c>
      <c r="AE41" s="33">
        <v>2.4501</v>
      </c>
      <c r="AF41" s="33">
        <v>0.4425</v>
      </c>
      <c r="AG41" s="33">
        <f t="shared" si="12"/>
        <v>735.7338000000001</v>
      </c>
      <c r="AH41" s="34">
        <v>1.0829</v>
      </c>
      <c r="AI41" s="34">
        <v>133.5774</v>
      </c>
      <c r="AJ41" s="34">
        <v>0</v>
      </c>
      <c r="AK41" s="34">
        <v>0</v>
      </c>
      <c r="AL41" s="34">
        <v>0</v>
      </c>
      <c r="AM41" s="34">
        <v>224.6307</v>
      </c>
      <c r="AN41" s="34">
        <f t="shared" si="13"/>
        <v>359.291</v>
      </c>
      <c r="AO41" s="34">
        <v>772.4256</v>
      </c>
      <c r="AP41" s="34">
        <v>720.3162</v>
      </c>
      <c r="AQ41" s="34">
        <v>17.2596</v>
      </c>
      <c r="AR41" s="34">
        <v>0</v>
      </c>
      <c r="AS41" s="34">
        <v>0</v>
      </c>
      <c r="AT41" s="34">
        <v>0</v>
      </c>
      <c r="AU41" s="34">
        <f t="shared" si="14"/>
        <v>1510.0014</v>
      </c>
      <c r="AV41" s="34">
        <v>2.34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4">
        <v>0</v>
      </c>
      <c r="BG41" s="34">
        <v>1.4456</v>
      </c>
      <c r="BH41" s="34">
        <v>0</v>
      </c>
      <c r="BI41" s="34">
        <v>0.4003</v>
      </c>
      <c r="BJ41" s="34">
        <v>75.2096</v>
      </c>
      <c r="BK41" s="35">
        <f t="shared" si="15"/>
        <v>2684.4217000000003</v>
      </c>
    </row>
    <row r="42" spans="2:63" ht="12" customHeight="1">
      <c r="B42" s="8"/>
      <c r="C42" s="17" t="s">
        <v>180</v>
      </c>
      <c r="D42" s="33">
        <v>0</v>
      </c>
      <c r="E42" s="33">
        <v>0</v>
      </c>
      <c r="F42" s="33">
        <v>0</v>
      </c>
      <c r="G42" s="33">
        <v>0</v>
      </c>
      <c r="H42" s="33">
        <v>19.7572</v>
      </c>
      <c r="I42" s="33">
        <v>0</v>
      </c>
      <c r="J42" s="33">
        <v>0.0294</v>
      </c>
      <c r="K42" s="34">
        <v>279.2446</v>
      </c>
      <c r="L42" s="33">
        <v>0.0147</v>
      </c>
      <c r="M42" s="33">
        <v>0.7727</v>
      </c>
      <c r="N42" s="33">
        <v>0.0147</v>
      </c>
      <c r="O42" s="33">
        <v>0</v>
      </c>
      <c r="P42" s="33">
        <v>0.3385</v>
      </c>
      <c r="Q42" s="33">
        <v>0</v>
      </c>
      <c r="R42" s="33">
        <v>0.1414</v>
      </c>
      <c r="S42" s="33">
        <v>0.0549</v>
      </c>
      <c r="T42" s="33">
        <v>0.292</v>
      </c>
      <c r="U42" s="33">
        <v>0</v>
      </c>
      <c r="V42" s="33">
        <v>0</v>
      </c>
      <c r="W42" s="33">
        <v>0</v>
      </c>
      <c r="X42" s="33">
        <v>0.8113</v>
      </c>
      <c r="Y42" s="33">
        <v>0.0735</v>
      </c>
      <c r="Z42" s="33">
        <v>0</v>
      </c>
      <c r="AA42" s="33">
        <v>0</v>
      </c>
      <c r="AB42" s="33">
        <v>1.4216</v>
      </c>
      <c r="AC42" s="33">
        <v>0.7727</v>
      </c>
      <c r="AD42" s="33">
        <v>0</v>
      </c>
      <c r="AE42" s="33">
        <v>0</v>
      </c>
      <c r="AF42" s="33">
        <v>5.0349</v>
      </c>
      <c r="AG42" s="33">
        <f t="shared" si="12"/>
        <v>289.01689999999996</v>
      </c>
      <c r="AH42" s="34">
        <v>45.1956</v>
      </c>
      <c r="AI42" s="34">
        <v>2173.3167</v>
      </c>
      <c r="AJ42" s="34">
        <v>2.9025</v>
      </c>
      <c r="AK42" s="34">
        <v>0.9473</v>
      </c>
      <c r="AL42" s="34">
        <v>0.1746</v>
      </c>
      <c r="AM42" s="34">
        <v>1950.5279</v>
      </c>
      <c r="AN42" s="34">
        <f t="shared" si="13"/>
        <v>4173.0646</v>
      </c>
      <c r="AO42" s="34">
        <v>6081.6978</v>
      </c>
      <c r="AP42" s="34">
        <v>5378.2971</v>
      </c>
      <c r="AQ42" s="34">
        <v>14.4957</v>
      </c>
      <c r="AR42" s="34">
        <v>15.6765</v>
      </c>
      <c r="AS42" s="34">
        <v>48.9721</v>
      </c>
      <c r="AT42" s="34">
        <v>158.1379</v>
      </c>
      <c r="AU42" s="34">
        <f t="shared" si="14"/>
        <v>11697.2771</v>
      </c>
      <c r="AV42" s="34">
        <v>9.6402</v>
      </c>
      <c r="AW42" s="34">
        <v>0.3488</v>
      </c>
      <c r="AX42" s="34">
        <v>0.1893</v>
      </c>
      <c r="AY42" s="34">
        <v>0</v>
      </c>
      <c r="AZ42" s="34">
        <v>3.8523</v>
      </c>
      <c r="BA42" s="34">
        <v>0.7727</v>
      </c>
      <c r="BB42" s="34">
        <v>4.7797</v>
      </c>
      <c r="BC42" s="34">
        <v>5.3233</v>
      </c>
      <c r="BD42" s="34">
        <v>0</v>
      </c>
      <c r="BE42" s="34">
        <v>55.1723</v>
      </c>
      <c r="BF42" s="34">
        <v>28.0877</v>
      </c>
      <c r="BG42" s="34">
        <v>35.2243</v>
      </c>
      <c r="BH42" s="34">
        <v>3.4418</v>
      </c>
      <c r="BI42" s="34">
        <v>75.6135</v>
      </c>
      <c r="BJ42" s="34">
        <v>42.4057</v>
      </c>
      <c r="BK42" s="35">
        <f t="shared" si="15"/>
        <v>16443.967399999998</v>
      </c>
    </row>
    <row r="43" spans="2:63" ht="12" customHeight="1">
      <c r="B43" s="8" t="s">
        <v>15</v>
      </c>
      <c r="C43" s="17" t="s">
        <v>203</v>
      </c>
      <c r="D43" s="33">
        <v>14409.7582</v>
      </c>
      <c r="E43" s="33">
        <v>0</v>
      </c>
      <c r="F43" s="33">
        <v>0.2777</v>
      </c>
      <c r="G43" s="33">
        <v>0</v>
      </c>
      <c r="H43" s="33">
        <v>0</v>
      </c>
      <c r="I43" s="33">
        <v>48128.9345</v>
      </c>
      <c r="J43" s="33">
        <v>5727.5507</v>
      </c>
      <c r="K43" s="34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0.0168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f t="shared" si="12"/>
        <v>53856.502</v>
      </c>
      <c r="AH43" s="34">
        <v>9051.677</v>
      </c>
      <c r="AI43" s="34">
        <v>589.665</v>
      </c>
      <c r="AJ43" s="34">
        <v>143260.004</v>
      </c>
      <c r="AK43" s="34">
        <v>27.2733</v>
      </c>
      <c r="AL43" s="34">
        <v>1.3274</v>
      </c>
      <c r="AM43" s="34">
        <v>1176.5531</v>
      </c>
      <c r="AN43" s="34">
        <f t="shared" si="13"/>
        <v>154106.4998</v>
      </c>
      <c r="AO43" s="34">
        <v>67563.8992</v>
      </c>
      <c r="AP43" s="34">
        <v>0.1166</v>
      </c>
      <c r="AQ43" s="34">
        <v>80937.8772</v>
      </c>
      <c r="AR43" s="34">
        <v>0.6346</v>
      </c>
      <c r="AS43" s="34">
        <v>205.0541</v>
      </c>
      <c r="AT43" s="34">
        <v>1927.5298</v>
      </c>
      <c r="AU43" s="34">
        <f t="shared" si="14"/>
        <v>150635.11149999997</v>
      </c>
      <c r="AV43" s="34">
        <v>30217.1937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1039.6988</v>
      </c>
      <c r="BC43" s="34">
        <v>2530.91</v>
      </c>
      <c r="BD43" s="34">
        <v>0</v>
      </c>
      <c r="BE43" s="34">
        <v>4707.853</v>
      </c>
      <c r="BF43" s="34">
        <v>11.2547</v>
      </c>
      <c r="BG43" s="34">
        <v>31.8528</v>
      </c>
      <c r="BH43" s="34">
        <v>7280.378</v>
      </c>
      <c r="BI43" s="34">
        <v>314.97</v>
      </c>
      <c r="BJ43" s="34">
        <v>296.3252</v>
      </c>
      <c r="BK43" s="35">
        <f t="shared" si="15"/>
        <v>419438.5854</v>
      </c>
    </row>
    <row r="44" spans="2:63" ht="12" customHeight="1">
      <c r="B44" s="8"/>
      <c r="C44" s="17" t="s">
        <v>181</v>
      </c>
      <c r="D44" s="33">
        <v>421.6222</v>
      </c>
      <c r="E44" s="33">
        <v>0</v>
      </c>
      <c r="F44" s="33">
        <v>618.1394</v>
      </c>
      <c r="G44" s="33">
        <v>0</v>
      </c>
      <c r="H44" s="33">
        <v>0</v>
      </c>
      <c r="I44" s="33">
        <v>19902.9375</v>
      </c>
      <c r="J44" s="33">
        <v>4345.9724</v>
      </c>
      <c r="K44" s="34">
        <v>12.068</v>
      </c>
      <c r="L44" s="33">
        <v>0</v>
      </c>
      <c r="M44" s="33">
        <v>0</v>
      </c>
      <c r="N44" s="33">
        <v>0</v>
      </c>
      <c r="O44" s="33">
        <v>0.1851</v>
      </c>
      <c r="P44" s="33">
        <v>27.7815</v>
      </c>
      <c r="Q44" s="33">
        <v>0</v>
      </c>
      <c r="R44" s="33">
        <v>0.0278</v>
      </c>
      <c r="S44" s="33">
        <v>0</v>
      </c>
      <c r="T44" s="33">
        <v>0</v>
      </c>
      <c r="U44" s="33">
        <v>0</v>
      </c>
      <c r="V44" s="33">
        <v>635.501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72.3232</v>
      </c>
      <c r="AC44" s="33">
        <v>0</v>
      </c>
      <c r="AD44" s="33">
        <v>0</v>
      </c>
      <c r="AE44" s="33">
        <v>0</v>
      </c>
      <c r="AF44" s="33">
        <v>0</v>
      </c>
      <c r="AG44" s="33">
        <f t="shared" si="12"/>
        <v>24996.796499999997</v>
      </c>
      <c r="AH44" s="34">
        <v>4080.2252</v>
      </c>
      <c r="AI44" s="34">
        <v>367.8339</v>
      </c>
      <c r="AJ44" s="34">
        <v>58878.6532</v>
      </c>
      <c r="AK44" s="34">
        <v>0</v>
      </c>
      <c r="AL44" s="34">
        <v>0.6239</v>
      </c>
      <c r="AM44" s="34">
        <v>2698.3836</v>
      </c>
      <c r="AN44" s="34">
        <f t="shared" si="13"/>
        <v>66025.71979999999</v>
      </c>
      <c r="AO44" s="34">
        <v>118314.1796</v>
      </c>
      <c r="AP44" s="34">
        <v>23.3438</v>
      </c>
      <c r="AQ44" s="34">
        <v>129014.7644</v>
      </c>
      <c r="AR44" s="34">
        <v>0.2839</v>
      </c>
      <c r="AS44" s="34">
        <v>2168.5204</v>
      </c>
      <c r="AT44" s="34">
        <v>6903.5058</v>
      </c>
      <c r="AU44" s="34">
        <f t="shared" si="14"/>
        <v>256424.59790000002</v>
      </c>
      <c r="AV44" s="34">
        <v>43464.4011</v>
      </c>
      <c r="AW44" s="34">
        <v>10.5808</v>
      </c>
      <c r="AX44" s="34">
        <v>8.469</v>
      </c>
      <c r="AY44" s="34">
        <v>0</v>
      </c>
      <c r="AZ44" s="34">
        <v>0.156</v>
      </c>
      <c r="BA44" s="34">
        <v>0</v>
      </c>
      <c r="BB44" s="34">
        <v>2625.0341</v>
      </c>
      <c r="BC44" s="34">
        <v>4411.8469</v>
      </c>
      <c r="BD44" s="34">
        <v>0.1329</v>
      </c>
      <c r="BE44" s="34">
        <v>1305.2323</v>
      </c>
      <c r="BF44" s="34">
        <v>1362.1848</v>
      </c>
      <c r="BG44" s="34">
        <v>274.2153</v>
      </c>
      <c r="BH44" s="34">
        <v>67.6453</v>
      </c>
      <c r="BI44" s="34">
        <v>2030.0232</v>
      </c>
      <c r="BJ44" s="34">
        <v>0</v>
      </c>
      <c r="BK44" s="35">
        <f t="shared" si="15"/>
        <v>404046.7975</v>
      </c>
    </row>
    <row r="45" spans="2:63" ht="12" customHeight="1">
      <c r="B45" s="8"/>
      <c r="C45" s="17" t="s">
        <v>182</v>
      </c>
      <c r="D45" s="33">
        <v>13918.3499</v>
      </c>
      <c r="E45" s="33">
        <v>0</v>
      </c>
      <c r="F45" s="33">
        <v>0.2751</v>
      </c>
      <c r="G45" s="33">
        <v>31128.5816</v>
      </c>
      <c r="H45" s="33">
        <v>808777.1766</v>
      </c>
      <c r="I45" s="33">
        <v>3958.8702</v>
      </c>
      <c r="J45" s="33">
        <v>546.8675</v>
      </c>
      <c r="K45" s="34">
        <v>0</v>
      </c>
      <c r="L45" s="33">
        <v>30573.4561</v>
      </c>
      <c r="M45" s="33">
        <v>164.2319</v>
      </c>
      <c r="N45" s="33">
        <v>0</v>
      </c>
      <c r="O45" s="33">
        <v>0.002</v>
      </c>
      <c r="P45" s="33">
        <v>157.8782</v>
      </c>
      <c r="Q45" s="33">
        <v>207.8516</v>
      </c>
      <c r="R45" s="33">
        <v>2.5821</v>
      </c>
      <c r="S45" s="33">
        <v>0</v>
      </c>
      <c r="T45" s="33">
        <v>0</v>
      </c>
      <c r="U45" s="33">
        <v>239697.9152</v>
      </c>
      <c r="V45" s="33">
        <v>395.8761</v>
      </c>
      <c r="W45" s="33">
        <v>4655.2958</v>
      </c>
      <c r="X45" s="33">
        <v>3124.9686</v>
      </c>
      <c r="Y45" s="33">
        <v>7.8103</v>
      </c>
      <c r="Z45" s="33">
        <v>28059.0526</v>
      </c>
      <c r="AA45" s="33">
        <v>0.006</v>
      </c>
      <c r="AB45" s="33">
        <v>0.004</v>
      </c>
      <c r="AC45" s="33">
        <v>548.9732</v>
      </c>
      <c r="AD45" s="33">
        <v>0</v>
      </c>
      <c r="AE45" s="33">
        <v>459.6505</v>
      </c>
      <c r="AF45" s="33">
        <v>28.3879</v>
      </c>
      <c r="AG45" s="33">
        <f t="shared" si="12"/>
        <v>312589.67980000004</v>
      </c>
      <c r="AH45" s="34">
        <v>10598.284</v>
      </c>
      <c r="AI45" s="34">
        <v>0</v>
      </c>
      <c r="AJ45" s="34">
        <v>1640.7302</v>
      </c>
      <c r="AK45" s="34">
        <v>33896.7499</v>
      </c>
      <c r="AL45" s="34">
        <v>1.647</v>
      </c>
      <c r="AM45" s="34">
        <v>1457.3086</v>
      </c>
      <c r="AN45" s="34">
        <f t="shared" si="13"/>
        <v>47594.719699999994</v>
      </c>
      <c r="AO45" s="34">
        <v>30325.8325</v>
      </c>
      <c r="AP45" s="34">
        <v>0</v>
      </c>
      <c r="AQ45" s="34">
        <v>309.1955</v>
      </c>
      <c r="AR45" s="34">
        <v>44.1144</v>
      </c>
      <c r="AS45" s="34">
        <v>67028.7452</v>
      </c>
      <c r="AT45" s="34">
        <v>0</v>
      </c>
      <c r="AU45" s="34">
        <f t="shared" si="14"/>
        <v>97707.8876</v>
      </c>
      <c r="AV45" s="34">
        <v>309.9467</v>
      </c>
      <c r="AW45" s="34">
        <v>0</v>
      </c>
      <c r="AX45" s="34">
        <v>0</v>
      </c>
      <c r="AY45" s="34">
        <v>0</v>
      </c>
      <c r="AZ45" s="34">
        <v>0</v>
      </c>
      <c r="BA45" s="34">
        <v>17136.5568</v>
      </c>
      <c r="BB45" s="34">
        <v>0</v>
      </c>
      <c r="BC45" s="34">
        <v>10.9292</v>
      </c>
      <c r="BD45" s="34">
        <v>1456.5982</v>
      </c>
      <c r="BE45" s="34">
        <v>4609.8356</v>
      </c>
      <c r="BF45" s="34">
        <v>0</v>
      </c>
      <c r="BG45" s="34">
        <v>32991.131</v>
      </c>
      <c r="BH45" s="34">
        <v>5155.0897</v>
      </c>
      <c r="BI45" s="34">
        <v>730.7494</v>
      </c>
      <c r="BJ45" s="34">
        <v>680.8699</v>
      </c>
      <c r="BK45" s="35">
        <f t="shared" si="15"/>
        <v>1374798.3768</v>
      </c>
    </row>
    <row r="46" spans="2:63" ht="12" customHeight="1">
      <c r="B46" s="8"/>
      <c r="C46" s="17" t="s">
        <v>183</v>
      </c>
      <c r="D46" s="33">
        <v>79.4416</v>
      </c>
      <c r="E46" s="33">
        <v>0</v>
      </c>
      <c r="F46" s="33">
        <v>61.3825</v>
      </c>
      <c r="G46" s="33">
        <v>101.2914</v>
      </c>
      <c r="H46" s="33">
        <v>4093.212</v>
      </c>
      <c r="I46" s="33">
        <v>5010.6427</v>
      </c>
      <c r="J46" s="33">
        <v>110.2644</v>
      </c>
      <c r="K46" s="34">
        <v>656.9647</v>
      </c>
      <c r="L46" s="33">
        <v>90.6628</v>
      </c>
      <c r="M46" s="33">
        <v>454.9003</v>
      </c>
      <c r="N46" s="33">
        <v>736.5495</v>
      </c>
      <c r="O46" s="33">
        <v>9828.4602</v>
      </c>
      <c r="P46" s="33">
        <v>16140.4945</v>
      </c>
      <c r="Q46" s="33">
        <v>57.4363</v>
      </c>
      <c r="R46" s="33">
        <v>2521.5355</v>
      </c>
      <c r="S46" s="33">
        <v>123.3606</v>
      </c>
      <c r="T46" s="33">
        <v>0</v>
      </c>
      <c r="U46" s="33">
        <v>1950.1004</v>
      </c>
      <c r="V46" s="33">
        <v>2154.5323</v>
      </c>
      <c r="W46" s="33">
        <v>395.5282</v>
      </c>
      <c r="X46" s="33">
        <v>3684.6263</v>
      </c>
      <c r="Y46" s="33">
        <v>181.7794</v>
      </c>
      <c r="Z46" s="33">
        <v>416.2474</v>
      </c>
      <c r="AA46" s="33">
        <v>337.231</v>
      </c>
      <c r="AB46" s="33">
        <v>1657.5477</v>
      </c>
      <c r="AC46" s="33">
        <v>321.9317</v>
      </c>
      <c r="AD46" s="33">
        <v>5.7238</v>
      </c>
      <c r="AE46" s="33">
        <v>6756.3818</v>
      </c>
      <c r="AF46" s="33">
        <v>2176.1993</v>
      </c>
      <c r="AG46" s="33">
        <f t="shared" si="12"/>
        <v>55769.100800000015</v>
      </c>
      <c r="AH46" s="34">
        <v>411.7449</v>
      </c>
      <c r="AI46" s="34">
        <v>17.9064</v>
      </c>
      <c r="AJ46" s="34">
        <v>1157.8672</v>
      </c>
      <c r="AK46" s="34">
        <v>2216.8366</v>
      </c>
      <c r="AL46" s="34">
        <v>642.4757</v>
      </c>
      <c r="AM46" s="34">
        <v>8567.272</v>
      </c>
      <c r="AN46" s="34">
        <f t="shared" si="13"/>
        <v>13014.1028</v>
      </c>
      <c r="AO46" s="34">
        <v>1905.2978</v>
      </c>
      <c r="AP46" s="34">
        <v>0.0053</v>
      </c>
      <c r="AQ46" s="34">
        <v>214.3649</v>
      </c>
      <c r="AR46" s="34">
        <v>58.6748</v>
      </c>
      <c r="AS46" s="34">
        <v>3652.2303</v>
      </c>
      <c r="AT46" s="34">
        <v>28.4473</v>
      </c>
      <c r="AU46" s="34">
        <f t="shared" si="14"/>
        <v>5859.020399999999</v>
      </c>
      <c r="AV46" s="34">
        <v>20.5919</v>
      </c>
      <c r="AW46" s="34">
        <v>0.6898</v>
      </c>
      <c r="AX46" s="34">
        <v>92.3918</v>
      </c>
      <c r="AY46" s="34">
        <v>318.3258</v>
      </c>
      <c r="AZ46" s="34">
        <v>33.1488</v>
      </c>
      <c r="BA46" s="34">
        <v>1305.1737</v>
      </c>
      <c r="BB46" s="34">
        <v>1500.9768</v>
      </c>
      <c r="BC46" s="34">
        <v>41.3271</v>
      </c>
      <c r="BD46" s="34">
        <v>389.7351</v>
      </c>
      <c r="BE46" s="34">
        <v>335.747</v>
      </c>
      <c r="BF46" s="34">
        <v>1387.7518</v>
      </c>
      <c r="BG46" s="34">
        <v>3277.1341</v>
      </c>
      <c r="BH46" s="34">
        <v>241.4285</v>
      </c>
      <c r="BI46" s="34">
        <v>71.204</v>
      </c>
      <c r="BJ46" s="34">
        <v>80.3915</v>
      </c>
      <c r="BK46" s="35">
        <f t="shared" si="15"/>
        <v>88073.5692</v>
      </c>
    </row>
    <row r="47" spans="2:63" ht="12" customHeight="1">
      <c r="B47" s="8"/>
      <c r="C47" s="17" t="s">
        <v>184</v>
      </c>
      <c r="D47" s="33">
        <v>13.8121</v>
      </c>
      <c r="E47" s="33">
        <v>0</v>
      </c>
      <c r="F47" s="33">
        <v>4810.6929</v>
      </c>
      <c r="G47" s="33">
        <v>5.0835</v>
      </c>
      <c r="H47" s="33">
        <v>42137.7509</v>
      </c>
      <c r="I47" s="33">
        <v>1841.3339</v>
      </c>
      <c r="J47" s="33">
        <v>11.4702</v>
      </c>
      <c r="K47" s="34">
        <v>163.7634</v>
      </c>
      <c r="L47" s="33">
        <v>125.9126</v>
      </c>
      <c r="M47" s="33">
        <v>646.5932</v>
      </c>
      <c r="N47" s="33">
        <v>131.7774</v>
      </c>
      <c r="O47" s="33">
        <v>21.3088</v>
      </c>
      <c r="P47" s="33">
        <v>13631.8122</v>
      </c>
      <c r="Q47" s="33">
        <v>11738.0517</v>
      </c>
      <c r="R47" s="33">
        <v>282.4381</v>
      </c>
      <c r="S47" s="33">
        <v>390.0178</v>
      </c>
      <c r="T47" s="33">
        <v>0</v>
      </c>
      <c r="U47" s="33">
        <v>711.0483</v>
      </c>
      <c r="V47" s="33">
        <v>149091.8977</v>
      </c>
      <c r="W47" s="33">
        <v>20947.7052</v>
      </c>
      <c r="X47" s="33">
        <v>109226.0253</v>
      </c>
      <c r="Y47" s="33">
        <v>12999.765</v>
      </c>
      <c r="Z47" s="33">
        <v>7144.8168</v>
      </c>
      <c r="AA47" s="33">
        <v>2630.4934</v>
      </c>
      <c r="AB47" s="33">
        <v>2588.5944</v>
      </c>
      <c r="AC47" s="33">
        <v>3560.4293</v>
      </c>
      <c r="AD47" s="33">
        <v>117.3063</v>
      </c>
      <c r="AE47" s="33">
        <v>12654.0721</v>
      </c>
      <c r="AF47" s="33">
        <v>1210.6879</v>
      </c>
      <c r="AG47" s="33">
        <f t="shared" si="12"/>
        <v>351867.321</v>
      </c>
      <c r="AH47" s="34">
        <v>4029.4665</v>
      </c>
      <c r="AI47" s="34">
        <v>0</v>
      </c>
      <c r="AJ47" s="34">
        <v>39.0125</v>
      </c>
      <c r="AK47" s="34">
        <v>20317.1355</v>
      </c>
      <c r="AL47" s="34">
        <v>1009.6707</v>
      </c>
      <c r="AM47" s="34">
        <v>23574.3372</v>
      </c>
      <c r="AN47" s="34">
        <f t="shared" si="13"/>
        <v>48969.6224</v>
      </c>
      <c r="AO47" s="34">
        <v>6594.4817</v>
      </c>
      <c r="AP47" s="34">
        <v>1.0813</v>
      </c>
      <c r="AQ47" s="34">
        <v>53.0737</v>
      </c>
      <c r="AR47" s="34">
        <v>192.0032</v>
      </c>
      <c r="AS47" s="34">
        <v>98376.5011</v>
      </c>
      <c r="AT47" s="34">
        <v>0</v>
      </c>
      <c r="AU47" s="34">
        <f t="shared" si="14"/>
        <v>105217.14099999999</v>
      </c>
      <c r="AV47" s="34">
        <v>205.9454</v>
      </c>
      <c r="AW47" s="34">
        <v>2.4692</v>
      </c>
      <c r="AX47" s="34">
        <v>48.0008</v>
      </c>
      <c r="AY47" s="34">
        <v>3431.0746</v>
      </c>
      <c r="AZ47" s="34">
        <v>0</v>
      </c>
      <c r="BA47" s="34">
        <v>12831.1937</v>
      </c>
      <c r="BB47" s="34">
        <v>343.7016</v>
      </c>
      <c r="BC47" s="34">
        <v>13.2566</v>
      </c>
      <c r="BD47" s="34">
        <v>57.2817</v>
      </c>
      <c r="BE47" s="34">
        <v>3952.9919</v>
      </c>
      <c r="BF47" s="34">
        <v>678.6747</v>
      </c>
      <c r="BG47" s="34">
        <v>990.1241</v>
      </c>
      <c r="BH47" s="34">
        <v>561.8987</v>
      </c>
      <c r="BI47" s="34">
        <v>2925.1873</v>
      </c>
      <c r="BJ47" s="34">
        <v>0</v>
      </c>
      <c r="BK47" s="35">
        <f t="shared" si="15"/>
        <v>579063.2241000001</v>
      </c>
    </row>
    <row r="48" spans="2:63" ht="12" customHeight="1">
      <c r="B48" s="8" t="s">
        <v>19</v>
      </c>
      <c r="C48" s="17" t="s">
        <v>185</v>
      </c>
      <c r="D48" s="33">
        <v>4986.5631</v>
      </c>
      <c r="E48" s="33">
        <v>0</v>
      </c>
      <c r="F48" s="33">
        <v>0</v>
      </c>
      <c r="G48" s="33">
        <v>0</v>
      </c>
      <c r="H48" s="33">
        <v>4154.4267</v>
      </c>
      <c r="I48" s="33">
        <v>5939.7459</v>
      </c>
      <c r="J48" s="33">
        <v>5655.8223</v>
      </c>
      <c r="K48" s="34">
        <v>8633.1584</v>
      </c>
      <c r="L48" s="33">
        <v>0</v>
      </c>
      <c r="M48" s="33">
        <v>0</v>
      </c>
      <c r="N48" s="33">
        <v>109366.4478</v>
      </c>
      <c r="O48" s="33">
        <v>440.4796</v>
      </c>
      <c r="P48" s="33">
        <v>1849.1262</v>
      </c>
      <c r="Q48" s="33">
        <v>32.7156</v>
      </c>
      <c r="R48" s="33">
        <v>1989.1896</v>
      </c>
      <c r="S48" s="33">
        <v>0</v>
      </c>
      <c r="T48" s="33">
        <v>0</v>
      </c>
      <c r="U48" s="33">
        <v>5092.5822</v>
      </c>
      <c r="V48" s="33">
        <v>123098.1582</v>
      </c>
      <c r="W48" s="33">
        <v>32572.1787</v>
      </c>
      <c r="X48" s="33">
        <v>21383.9312</v>
      </c>
      <c r="Y48" s="33">
        <v>0</v>
      </c>
      <c r="Z48" s="33">
        <v>8331.4281</v>
      </c>
      <c r="AA48" s="33">
        <v>0</v>
      </c>
      <c r="AB48" s="33">
        <v>0</v>
      </c>
      <c r="AC48" s="33">
        <v>247.8415</v>
      </c>
      <c r="AD48" s="33">
        <v>0</v>
      </c>
      <c r="AE48" s="33">
        <v>4108.9382</v>
      </c>
      <c r="AF48" s="33">
        <v>249.9544</v>
      </c>
      <c r="AG48" s="33">
        <f t="shared" si="12"/>
        <v>328991.69789999997</v>
      </c>
      <c r="AH48" s="34">
        <v>261.4134</v>
      </c>
      <c r="AI48" s="34">
        <v>79.4594</v>
      </c>
      <c r="AJ48" s="34">
        <v>3672.4369</v>
      </c>
      <c r="AK48" s="34">
        <v>104185.3235</v>
      </c>
      <c r="AL48" s="34">
        <v>0</v>
      </c>
      <c r="AM48" s="34">
        <v>5123.967</v>
      </c>
      <c r="AN48" s="34">
        <f t="shared" si="13"/>
        <v>113322.6002</v>
      </c>
      <c r="AO48" s="34">
        <v>252.5075</v>
      </c>
      <c r="AP48" s="34">
        <v>0</v>
      </c>
      <c r="AQ48" s="34">
        <v>9.8535</v>
      </c>
      <c r="AR48" s="34">
        <v>24.2766</v>
      </c>
      <c r="AS48" s="34">
        <v>0</v>
      </c>
      <c r="AT48" s="34">
        <v>0</v>
      </c>
      <c r="AU48" s="34">
        <f t="shared" si="14"/>
        <v>286.63759999999996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59440.3584</v>
      </c>
      <c r="BH48" s="34">
        <v>0</v>
      </c>
      <c r="BI48" s="34">
        <v>31.6483</v>
      </c>
      <c r="BJ48" s="34">
        <v>45968.3431</v>
      </c>
      <c r="BK48" s="35">
        <f t="shared" si="15"/>
        <v>557182.2752999999</v>
      </c>
    </row>
    <row r="49" spans="2:63" ht="12" customHeight="1">
      <c r="B49" s="8"/>
      <c r="C49" s="17" t="s">
        <v>186</v>
      </c>
      <c r="D49" s="33">
        <v>542.7091</v>
      </c>
      <c r="E49" s="33">
        <v>0</v>
      </c>
      <c r="F49" s="33">
        <v>0</v>
      </c>
      <c r="G49" s="33">
        <v>56.4576</v>
      </c>
      <c r="H49" s="33">
        <v>9491.5565</v>
      </c>
      <c r="I49" s="33">
        <v>309.461</v>
      </c>
      <c r="J49" s="33">
        <v>0.1112</v>
      </c>
      <c r="K49" s="34">
        <v>41.6171</v>
      </c>
      <c r="L49" s="33">
        <v>578.9184</v>
      </c>
      <c r="M49" s="33">
        <v>107.9158</v>
      </c>
      <c r="N49" s="33">
        <v>510.6271</v>
      </c>
      <c r="O49" s="33">
        <v>74.9638</v>
      </c>
      <c r="P49" s="33">
        <v>584.1529</v>
      </c>
      <c r="Q49" s="33">
        <v>66.9344</v>
      </c>
      <c r="R49" s="33">
        <v>9.4296</v>
      </c>
      <c r="S49" s="33">
        <v>129.3267</v>
      </c>
      <c r="T49" s="33">
        <v>0</v>
      </c>
      <c r="U49" s="33">
        <v>765.8968</v>
      </c>
      <c r="V49" s="33">
        <v>518.8345</v>
      </c>
      <c r="W49" s="33">
        <v>156.8396</v>
      </c>
      <c r="X49" s="33">
        <v>9834.0093</v>
      </c>
      <c r="Y49" s="33">
        <v>490.5473</v>
      </c>
      <c r="Z49" s="33">
        <v>4802.15</v>
      </c>
      <c r="AA49" s="33">
        <v>13051.1575</v>
      </c>
      <c r="AB49" s="33">
        <v>126.908</v>
      </c>
      <c r="AC49" s="33">
        <v>628.5101</v>
      </c>
      <c r="AD49" s="33">
        <v>20.6095</v>
      </c>
      <c r="AE49" s="33">
        <v>17218.479</v>
      </c>
      <c r="AF49" s="33">
        <v>519.8471</v>
      </c>
      <c r="AG49" s="33">
        <f t="shared" si="12"/>
        <v>50547.246699999996</v>
      </c>
      <c r="AH49" s="34">
        <v>462.8204</v>
      </c>
      <c r="AI49" s="34">
        <v>5.4985</v>
      </c>
      <c r="AJ49" s="34">
        <v>525.3365</v>
      </c>
      <c r="AK49" s="34">
        <v>331.0162</v>
      </c>
      <c r="AL49" s="34">
        <v>2509.1639</v>
      </c>
      <c r="AM49" s="34">
        <v>313.2411</v>
      </c>
      <c r="AN49" s="34">
        <f t="shared" si="13"/>
        <v>4147.0766</v>
      </c>
      <c r="AO49" s="34">
        <v>2604.9543</v>
      </c>
      <c r="AP49" s="34">
        <v>4.0719</v>
      </c>
      <c r="AQ49" s="34">
        <v>8.6898</v>
      </c>
      <c r="AR49" s="34">
        <v>4551.2387</v>
      </c>
      <c r="AS49" s="34">
        <v>9064.2892</v>
      </c>
      <c r="AT49" s="34">
        <v>25.8488</v>
      </c>
      <c r="AU49" s="34">
        <f t="shared" si="14"/>
        <v>16259.0927</v>
      </c>
      <c r="AV49" s="34">
        <v>145.7793</v>
      </c>
      <c r="AW49" s="34">
        <v>8.5886</v>
      </c>
      <c r="AX49" s="34">
        <v>201.383</v>
      </c>
      <c r="AY49" s="34">
        <v>29.7785</v>
      </c>
      <c r="AZ49" s="34">
        <v>24.0213</v>
      </c>
      <c r="BA49" s="34">
        <v>157.345</v>
      </c>
      <c r="BB49" s="34">
        <v>19.3552</v>
      </c>
      <c r="BC49" s="34">
        <v>39.7862</v>
      </c>
      <c r="BD49" s="34">
        <v>7.1802</v>
      </c>
      <c r="BE49" s="34">
        <v>1372.5726</v>
      </c>
      <c r="BF49" s="34">
        <v>965.7999</v>
      </c>
      <c r="BG49" s="34">
        <v>738.527</v>
      </c>
      <c r="BH49" s="34">
        <v>216.2395</v>
      </c>
      <c r="BI49" s="34">
        <v>341.8304</v>
      </c>
      <c r="BJ49" s="34">
        <v>2702.4374</v>
      </c>
      <c r="BK49" s="35">
        <f t="shared" si="15"/>
        <v>88014.76329999999</v>
      </c>
    </row>
    <row r="50" spans="2:63" ht="12" customHeight="1">
      <c r="B50" s="8"/>
      <c r="C50" s="17" t="s">
        <v>187</v>
      </c>
      <c r="D50" s="33">
        <v>23.5331</v>
      </c>
      <c r="E50" s="33">
        <v>0</v>
      </c>
      <c r="F50" s="33">
        <v>0</v>
      </c>
      <c r="G50" s="33">
        <v>0</v>
      </c>
      <c r="H50" s="33">
        <v>173.5134</v>
      </c>
      <c r="I50" s="33">
        <v>45.3315</v>
      </c>
      <c r="J50" s="33">
        <v>0</v>
      </c>
      <c r="K50" s="34">
        <v>0</v>
      </c>
      <c r="L50" s="33">
        <v>0</v>
      </c>
      <c r="M50" s="33">
        <v>0</v>
      </c>
      <c r="N50" s="33">
        <v>0</v>
      </c>
      <c r="O50" s="33">
        <v>0.8209</v>
      </c>
      <c r="P50" s="33">
        <v>0</v>
      </c>
      <c r="Q50" s="33">
        <v>0</v>
      </c>
      <c r="R50" s="33">
        <v>0</v>
      </c>
      <c r="S50" s="33">
        <v>400.7273</v>
      </c>
      <c r="T50" s="33">
        <v>0</v>
      </c>
      <c r="U50" s="33">
        <v>0</v>
      </c>
      <c r="V50" s="33">
        <v>1039.7572</v>
      </c>
      <c r="W50" s="33">
        <v>1603.274</v>
      </c>
      <c r="X50" s="33">
        <v>3396.4271</v>
      </c>
      <c r="Y50" s="33">
        <v>1.1427</v>
      </c>
      <c r="Z50" s="33">
        <v>111.4161</v>
      </c>
      <c r="AA50" s="33">
        <v>42.343</v>
      </c>
      <c r="AB50" s="33">
        <v>4.9173</v>
      </c>
      <c r="AC50" s="33">
        <v>201.8306</v>
      </c>
      <c r="AD50" s="33">
        <v>130.8264</v>
      </c>
      <c r="AE50" s="33">
        <v>8197.0394</v>
      </c>
      <c r="AF50" s="33">
        <v>186.541</v>
      </c>
      <c r="AG50" s="33">
        <f t="shared" si="12"/>
        <v>15362.3945</v>
      </c>
      <c r="AH50" s="34">
        <v>475.3311</v>
      </c>
      <c r="AI50" s="34">
        <v>0</v>
      </c>
      <c r="AJ50" s="34">
        <v>0</v>
      </c>
      <c r="AK50" s="34">
        <v>1812.5753</v>
      </c>
      <c r="AL50" s="34">
        <v>10977.7893</v>
      </c>
      <c r="AM50" s="34">
        <v>3273.055</v>
      </c>
      <c r="AN50" s="34">
        <f t="shared" si="13"/>
        <v>16538.7507</v>
      </c>
      <c r="AO50" s="34">
        <v>70.0851</v>
      </c>
      <c r="AP50" s="34">
        <v>0</v>
      </c>
      <c r="AQ50" s="34">
        <v>0</v>
      </c>
      <c r="AR50" s="34">
        <v>17210.6808</v>
      </c>
      <c r="AS50" s="34">
        <v>3876.8894</v>
      </c>
      <c r="AT50" s="34">
        <v>0</v>
      </c>
      <c r="AU50" s="34">
        <f t="shared" si="14"/>
        <v>21157.6553</v>
      </c>
      <c r="AV50" s="34">
        <v>0</v>
      </c>
      <c r="AW50" s="34">
        <v>0</v>
      </c>
      <c r="AX50" s="34">
        <v>0.5812</v>
      </c>
      <c r="AY50" s="34">
        <v>561.7161</v>
      </c>
      <c r="AZ50" s="34">
        <v>0</v>
      </c>
      <c r="BA50" s="34">
        <v>0.0676</v>
      </c>
      <c r="BB50" s="34">
        <v>0</v>
      </c>
      <c r="BC50" s="34">
        <v>0</v>
      </c>
      <c r="BD50" s="34">
        <v>81.1291</v>
      </c>
      <c r="BE50" s="34">
        <v>9.2608</v>
      </c>
      <c r="BF50" s="34">
        <v>0</v>
      </c>
      <c r="BG50" s="34">
        <v>2942.8737</v>
      </c>
      <c r="BH50" s="34">
        <v>24.6945</v>
      </c>
      <c r="BI50" s="34">
        <v>8.2413</v>
      </c>
      <c r="BJ50" s="34">
        <v>1274.7552</v>
      </c>
      <c r="BK50" s="35">
        <f t="shared" si="15"/>
        <v>58159.1665</v>
      </c>
    </row>
    <row r="51" spans="2:63" ht="12" customHeight="1">
      <c r="B51" s="8"/>
      <c r="C51" s="17" t="s">
        <v>188</v>
      </c>
      <c r="D51" s="33">
        <v>0</v>
      </c>
      <c r="E51" s="33">
        <v>1.3464</v>
      </c>
      <c r="F51" s="33">
        <v>14.9479</v>
      </c>
      <c r="G51" s="33">
        <v>0.4661</v>
      </c>
      <c r="H51" s="33">
        <v>2281.2337</v>
      </c>
      <c r="I51" s="33">
        <v>178.906</v>
      </c>
      <c r="J51" s="33">
        <v>4.2909</v>
      </c>
      <c r="K51" s="34">
        <v>7.2543</v>
      </c>
      <c r="L51" s="33">
        <v>4.8656</v>
      </c>
      <c r="M51" s="33">
        <v>7.5738</v>
      </c>
      <c r="N51" s="33">
        <v>24.744</v>
      </c>
      <c r="O51" s="33">
        <v>22.6354</v>
      </c>
      <c r="P51" s="33">
        <v>25.5553</v>
      </c>
      <c r="Q51" s="33">
        <v>2.7596</v>
      </c>
      <c r="R51" s="33">
        <v>27.1916</v>
      </c>
      <c r="S51" s="33">
        <v>18.1225</v>
      </c>
      <c r="T51" s="33">
        <v>2.2935</v>
      </c>
      <c r="U51" s="33">
        <v>7.416</v>
      </c>
      <c r="V51" s="33">
        <v>87.6434</v>
      </c>
      <c r="W51" s="33">
        <v>7.8432</v>
      </c>
      <c r="X51" s="33">
        <v>66.6265</v>
      </c>
      <c r="Y51" s="33">
        <v>166.4351</v>
      </c>
      <c r="Z51" s="33">
        <v>1802.9488</v>
      </c>
      <c r="AA51" s="33">
        <v>739.1092</v>
      </c>
      <c r="AB51" s="33">
        <v>472.041</v>
      </c>
      <c r="AC51" s="33">
        <v>11315.4304</v>
      </c>
      <c r="AD51" s="33">
        <v>1548.7306</v>
      </c>
      <c r="AE51" s="33">
        <v>912.531</v>
      </c>
      <c r="AF51" s="33">
        <v>14.8052</v>
      </c>
      <c r="AG51" s="33">
        <f t="shared" si="12"/>
        <v>17467.752899999996</v>
      </c>
      <c r="AH51" s="34">
        <v>104.861</v>
      </c>
      <c r="AI51" s="34">
        <v>0</v>
      </c>
      <c r="AJ51" s="34">
        <v>3.2943</v>
      </c>
      <c r="AK51" s="34">
        <v>526.3762</v>
      </c>
      <c r="AL51" s="34">
        <v>3031.3399</v>
      </c>
      <c r="AM51" s="34">
        <v>361.0935</v>
      </c>
      <c r="AN51" s="34">
        <f t="shared" si="13"/>
        <v>4026.9649</v>
      </c>
      <c r="AO51" s="34">
        <v>755.1171</v>
      </c>
      <c r="AP51" s="34">
        <v>8.9408</v>
      </c>
      <c r="AQ51" s="34">
        <v>44.9249</v>
      </c>
      <c r="AR51" s="34">
        <v>26052.3718</v>
      </c>
      <c r="AS51" s="34">
        <v>393.6322</v>
      </c>
      <c r="AT51" s="34">
        <v>92.3944</v>
      </c>
      <c r="AU51" s="34">
        <f t="shared" si="14"/>
        <v>27347.381200000003</v>
      </c>
      <c r="AV51" s="34">
        <v>15.0179</v>
      </c>
      <c r="AW51" s="34">
        <v>17.2848</v>
      </c>
      <c r="AX51" s="34">
        <v>28.2964</v>
      </c>
      <c r="AY51" s="34">
        <v>12.249</v>
      </c>
      <c r="AZ51" s="34">
        <v>102.7269</v>
      </c>
      <c r="BA51" s="34">
        <v>2081.91</v>
      </c>
      <c r="BB51" s="34">
        <v>32.3857</v>
      </c>
      <c r="BC51" s="34">
        <v>59.0789</v>
      </c>
      <c r="BD51" s="34">
        <v>47.0095</v>
      </c>
      <c r="BE51" s="34">
        <v>9.7304</v>
      </c>
      <c r="BF51" s="34">
        <v>1236.383</v>
      </c>
      <c r="BG51" s="34">
        <v>342.4651</v>
      </c>
      <c r="BH51" s="34">
        <v>13.821</v>
      </c>
      <c r="BI51" s="34">
        <v>228.0141</v>
      </c>
      <c r="BJ51" s="34">
        <v>45.4308</v>
      </c>
      <c r="BK51" s="35">
        <f t="shared" si="15"/>
        <v>55411.89660000001</v>
      </c>
    </row>
    <row r="52" spans="2:63" ht="12" customHeight="1">
      <c r="B52" s="8"/>
      <c r="C52" s="17" t="s">
        <v>189</v>
      </c>
      <c r="D52" s="33">
        <v>22.3037</v>
      </c>
      <c r="E52" s="33">
        <v>0.1005</v>
      </c>
      <c r="F52" s="33">
        <v>0.1844</v>
      </c>
      <c r="G52" s="33">
        <v>0</v>
      </c>
      <c r="H52" s="33">
        <v>243.5534</v>
      </c>
      <c r="I52" s="33">
        <v>186.4294</v>
      </c>
      <c r="J52" s="33">
        <v>3.2629</v>
      </c>
      <c r="K52" s="34">
        <v>8.2487</v>
      </c>
      <c r="L52" s="33">
        <v>0</v>
      </c>
      <c r="M52" s="33">
        <v>0</v>
      </c>
      <c r="N52" s="33">
        <v>0.1364</v>
      </c>
      <c r="O52" s="33">
        <v>0</v>
      </c>
      <c r="P52" s="33">
        <v>101.3369</v>
      </c>
      <c r="Q52" s="33">
        <v>3.2409</v>
      </c>
      <c r="R52" s="33">
        <v>2.9725</v>
      </c>
      <c r="S52" s="33">
        <v>0</v>
      </c>
      <c r="T52" s="33">
        <v>0</v>
      </c>
      <c r="U52" s="33">
        <v>29.1456</v>
      </c>
      <c r="V52" s="33">
        <v>10.5692</v>
      </c>
      <c r="W52" s="33">
        <v>37.3398</v>
      </c>
      <c r="X52" s="33">
        <v>39.2635</v>
      </c>
      <c r="Y52" s="33">
        <v>2.2841</v>
      </c>
      <c r="Z52" s="33">
        <v>119.1262</v>
      </c>
      <c r="AA52" s="33">
        <v>464.7593</v>
      </c>
      <c r="AB52" s="33">
        <v>25.3134</v>
      </c>
      <c r="AC52" s="33">
        <v>22.6335</v>
      </c>
      <c r="AD52" s="33">
        <v>2.6817</v>
      </c>
      <c r="AE52" s="33">
        <v>576.7389</v>
      </c>
      <c r="AF52" s="33">
        <v>8.6702</v>
      </c>
      <c r="AG52" s="33">
        <f t="shared" si="12"/>
        <v>1644.1531</v>
      </c>
      <c r="AH52" s="34">
        <v>18.9234</v>
      </c>
      <c r="AI52" s="34">
        <v>0</v>
      </c>
      <c r="AJ52" s="34">
        <v>0</v>
      </c>
      <c r="AK52" s="34">
        <v>92.9692</v>
      </c>
      <c r="AL52" s="34">
        <v>713.8988</v>
      </c>
      <c r="AM52" s="34">
        <v>250.1465</v>
      </c>
      <c r="AN52" s="34">
        <f t="shared" si="13"/>
        <v>1075.9379000000001</v>
      </c>
      <c r="AO52" s="34">
        <v>699.723</v>
      </c>
      <c r="AP52" s="34">
        <v>2.4781</v>
      </c>
      <c r="AQ52" s="34">
        <v>137.3311</v>
      </c>
      <c r="AR52" s="34">
        <v>554.3842</v>
      </c>
      <c r="AS52" s="34">
        <v>595.1806</v>
      </c>
      <c r="AT52" s="34">
        <v>0</v>
      </c>
      <c r="AU52" s="34">
        <f t="shared" si="14"/>
        <v>1989.0970000000002</v>
      </c>
      <c r="AV52" s="34">
        <v>0.826</v>
      </c>
      <c r="AW52" s="34">
        <v>0</v>
      </c>
      <c r="AX52" s="34">
        <v>2.7692</v>
      </c>
      <c r="AY52" s="34">
        <v>296.8609</v>
      </c>
      <c r="AZ52" s="34">
        <v>0</v>
      </c>
      <c r="BA52" s="34">
        <v>18.9567</v>
      </c>
      <c r="BB52" s="34">
        <v>2692.0255</v>
      </c>
      <c r="BC52" s="34">
        <v>8.1787</v>
      </c>
      <c r="BD52" s="34">
        <v>11.6551</v>
      </c>
      <c r="BE52" s="34">
        <v>2.5919</v>
      </c>
      <c r="BF52" s="34">
        <v>8.6738</v>
      </c>
      <c r="BG52" s="34">
        <v>47.74</v>
      </c>
      <c r="BH52" s="34">
        <v>602.8768</v>
      </c>
      <c r="BI52" s="34">
        <v>3.3538</v>
      </c>
      <c r="BJ52" s="34">
        <v>2.6108</v>
      </c>
      <c r="BK52" s="35">
        <f t="shared" si="15"/>
        <v>8674.449200000001</v>
      </c>
    </row>
    <row r="53" spans="2:63" ht="12" customHeight="1">
      <c r="B53" s="8" t="s">
        <v>23</v>
      </c>
      <c r="C53" s="17" t="s">
        <v>190</v>
      </c>
      <c r="D53" s="33">
        <v>5.2005</v>
      </c>
      <c r="E53" s="33">
        <v>0</v>
      </c>
      <c r="F53" s="33">
        <v>0</v>
      </c>
      <c r="G53" s="33">
        <v>0</v>
      </c>
      <c r="H53" s="33">
        <v>1635.7921</v>
      </c>
      <c r="I53" s="33">
        <v>520.9541</v>
      </c>
      <c r="J53" s="33">
        <v>654.4402</v>
      </c>
      <c r="K53" s="34">
        <v>220.0756</v>
      </c>
      <c r="L53" s="33">
        <v>0</v>
      </c>
      <c r="M53" s="33">
        <v>478.3715</v>
      </c>
      <c r="N53" s="33">
        <v>0</v>
      </c>
      <c r="O53" s="33">
        <v>17.5204</v>
      </c>
      <c r="P53" s="33">
        <v>119.5573</v>
      </c>
      <c r="Q53" s="33">
        <v>101.8114</v>
      </c>
      <c r="R53" s="33">
        <v>0</v>
      </c>
      <c r="S53" s="33">
        <v>0</v>
      </c>
      <c r="T53" s="33">
        <v>0</v>
      </c>
      <c r="U53" s="33">
        <v>2.2891</v>
      </c>
      <c r="V53" s="33">
        <v>0</v>
      </c>
      <c r="W53" s="33">
        <v>0</v>
      </c>
      <c r="X53" s="33">
        <v>0</v>
      </c>
      <c r="Y53" s="33">
        <v>13.9066</v>
      </c>
      <c r="Z53" s="33">
        <v>0.0088</v>
      </c>
      <c r="AA53" s="33">
        <v>1.5129</v>
      </c>
      <c r="AB53" s="33">
        <v>0</v>
      </c>
      <c r="AC53" s="33">
        <v>0.1681</v>
      </c>
      <c r="AD53" s="33">
        <v>0</v>
      </c>
      <c r="AE53" s="33">
        <v>0</v>
      </c>
      <c r="AF53" s="33">
        <v>2.451</v>
      </c>
      <c r="AG53" s="33">
        <f t="shared" si="12"/>
        <v>2133.067</v>
      </c>
      <c r="AH53" s="34">
        <v>5614.7262</v>
      </c>
      <c r="AI53" s="34">
        <v>0.6013</v>
      </c>
      <c r="AJ53" s="34">
        <v>0</v>
      </c>
      <c r="AK53" s="34">
        <v>141.8294</v>
      </c>
      <c r="AL53" s="34">
        <v>3.0258</v>
      </c>
      <c r="AM53" s="34">
        <v>9789.6446</v>
      </c>
      <c r="AN53" s="34">
        <f t="shared" si="13"/>
        <v>15549.8273</v>
      </c>
      <c r="AO53" s="34">
        <v>6186.5646</v>
      </c>
      <c r="AP53" s="34">
        <v>132.2959</v>
      </c>
      <c r="AQ53" s="34">
        <v>369.5102</v>
      </c>
      <c r="AR53" s="34">
        <v>0</v>
      </c>
      <c r="AS53" s="34">
        <v>3832.9083</v>
      </c>
      <c r="AT53" s="34">
        <v>140.8698</v>
      </c>
      <c r="AU53" s="34">
        <f t="shared" si="14"/>
        <v>10662.148799999999</v>
      </c>
      <c r="AV53" s="34">
        <v>1451.1767</v>
      </c>
      <c r="AW53" s="34">
        <v>0</v>
      </c>
      <c r="AX53" s="34">
        <v>4.207</v>
      </c>
      <c r="AY53" s="34">
        <v>0</v>
      </c>
      <c r="AZ53" s="34">
        <v>86.5478</v>
      </c>
      <c r="BA53" s="34">
        <v>0</v>
      </c>
      <c r="BB53" s="34">
        <v>6526.0464</v>
      </c>
      <c r="BC53" s="34">
        <v>5.947</v>
      </c>
      <c r="BD53" s="34">
        <v>0.9158</v>
      </c>
      <c r="BE53" s="34">
        <v>7.1506</v>
      </c>
      <c r="BF53" s="34">
        <v>107.5665</v>
      </c>
      <c r="BG53" s="34">
        <v>170.0047</v>
      </c>
      <c r="BH53" s="34">
        <v>14.6918</v>
      </c>
      <c r="BI53" s="34">
        <v>1712.045</v>
      </c>
      <c r="BJ53" s="34">
        <v>0.1338</v>
      </c>
      <c r="BK53" s="35">
        <f t="shared" si="15"/>
        <v>40072.4688</v>
      </c>
    </row>
    <row r="54" spans="2:63" ht="12" customHeight="1">
      <c r="B54" s="8"/>
      <c r="C54" s="17" t="s">
        <v>247</v>
      </c>
      <c r="D54" s="33">
        <v>186.021</v>
      </c>
      <c r="E54" s="33">
        <v>0</v>
      </c>
      <c r="F54" s="33">
        <v>0</v>
      </c>
      <c r="G54" s="33">
        <v>0</v>
      </c>
      <c r="H54" s="33">
        <v>0</v>
      </c>
      <c r="I54" s="33">
        <v>0.0676</v>
      </c>
      <c r="J54" s="33">
        <v>0</v>
      </c>
      <c r="K54" s="34">
        <v>0</v>
      </c>
      <c r="L54" s="33">
        <v>0</v>
      </c>
      <c r="M54" s="33">
        <v>0</v>
      </c>
      <c r="N54" s="33">
        <v>0</v>
      </c>
      <c r="O54" s="33">
        <v>168.5948</v>
      </c>
      <c r="P54" s="33">
        <v>191.671</v>
      </c>
      <c r="Q54" s="33">
        <v>0.3427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41.954</v>
      </c>
      <c r="AB54" s="33">
        <v>0</v>
      </c>
      <c r="AC54" s="33">
        <v>0</v>
      </c>
      <c r="AD54" s="33">
        <v>0</v>
      </c>
      <c r="AE54" s="33">
        <v>0</v>
      </c>
      <c r="AF54" s="33">
        <v>2.1849</v>
      </c>
      <c r="AG54" s="33">
        <f t="shared" si="12"/>
        <v>404.815</v>
      </c>
      <c r="AH54" s="34">
        <v>373.2178</v>
      </c>
      <c r="AI54" s="34">
        <v>0</v>
      </c>
      <c r="AJ54" s="34">
        <v>3444.6792</v>
      </c>
      <c r="AK54" s="34">
        <v>209.1898</v>
      </c>
      <c r="AL54" s="34">
        <v>6.4575</v>
      </c>
      <c r="AM54" s="34">
        <v>13312.0049</v>
      </c>
      <c r="AN54" s="34">
        <f t="shared" si="13"/>
        <v>17345.5492</v>
      </c>
      <c r="AO54" s="34">
        <v>7606.6757</v>
      </c>
      <c r="AP54" s="34">
        <v>138.8614</v>
      </c>
      <c r="AQ54" s="34">
        <v>23.2545</v>
      </c>
      <c r="AR54" s="34">
        <v>0.0092</v>
      </c>
      <c r="AS54" s="34">
        <v>8346.1608</v>
      </c>
      <c r="AT54" s="34">
        <v>6.8673</v>
      </c>
      <c r="AU54" s="34">
        <f t="shared" si="14"/>
        <v>16121.828899999999</v>
      </c>
      <c r="AV54" s="34">
        <v>6.0674</v>
      </c>
      <c r="AW54" s="34">
        <v>0.009</v>
      </c>
      <c r="AX54" s="34">
        <v>0</v>
      </c>
      <c r="AY54" s="34">
        <v>0</v>
      </c>
      <c r="AZ54" s="34">
        <v>0</v>
      </c>
      <c r="BA54" s="34">
        <v>332.5629</v>
      </c>
      <c r="BB54" s="34">
        <v>25607.4194</v>
      </c>
      <c r="BC54" s="34">
        <v>28.5099</v>
      </c>
      <c r="BD54" s="34">
        <v>1.5737</v>
      </c>
      <c r="BE54" s="34">
        <v>68.4075</v>
      </c>
      <c r="BF54" s="34">
        <v>314.2256</v>
      </c>
      <c r="BG54" s="34">
        <v>0</v>
      </c>
      <c r="BH54" s="34">
        <v>7.3379</v>
      </c>
      <c r="BI54" s="34">
        <v>28.1526</v>
      </c>
      <c r="BJ54" s="34">
        <v>1.7272</v>
      </c>
      <c r="BK54" s="35">
        <f t="shared" si="15"/>
        <v>60454.20719999999</v>
      </c>
    </row>
    <row r="55" spans="2:63" ht="12" customHeight="1">
      <c r="B55" s="8"/>
      <c r="C55" s="18" t="s">
        <v>191</v>
      </c>
      <c r="D55" s="33">
        <v>4893.5073</v>
      </c>
      <c r="E55" s="33">
        <v>0</v>
      </c>
      <c r="F55" s="33">
        <v>91.7575</v>
      </c>
      <c r="G55" s="33">
        <v>0.2398</v>
      </c>
      <c r="H55" s="33">
        <v>3206.1857</v>
      </c>
      <c r="I55" s="33">
        <v>7578.8812</v>
      </c>
      <c r="J55" s="33">
        <v>1718.4447</v>
      </c>
      <c r="K55" s="34">
        <v>70.194</v>
      </c>
      <c r="L55" s="33">
        <v>226.9572</v>
      </c>
      <c r="M55" s="33">
        <v>208.2671</v>
      </c>
      <c r="N55" s="33">
        <v>14914.5855</v>
      </c>
      <c r="O55" s="33">
        <v>26728.229</v>
      </c>
      <c r="P55" s="33">
        <v>109.2486</v>
      </c>
      <c r="Q55" s="33">
        <v>251.7875</v>
      </c>
      <c r="R55" s="33">
        <v>257.2643</v>
      </c>
      <c r="S55" s="33">
        <v>17.8339</v>
      </c>
      <c r="T55" s="33">
        <v>0</v>
      </c>
      <c r="U55" s="33">
        <v>1100.3936</v>
      </c>
      <c r="V55" s="33">
        <v>3824.7676</v>
      </c>
      <c r="W55" s="33">
        <v>934.2197</v>
      </c>
      <c r="X55" s="33">
        <v>1030.6345</v>
      </c>
      <c r="Y55" s="33">
        <v>339.4434</v>
      </c>
      <c r="Z55" s="33">
        <v>53.7214</v>
      </c>
      <c r="AA55" s="33">
        <v>337.5775</v>
      </c>
      <c r="AB55" s="33">
        <v>62.8678</v>
      </c>
      <c r="AC55" s="33">
        <v>363.1051</v>
      </c>
      <c r="AD55" s="33">
        <v>66.324</v>
      </c>
      <c r="AE55" s="33">
        <v>402.3219</v>
      </c>
      <c r="AF55" s="33">
        <v>257.0313</v>
      </c>
      <c r="AG55" s="33">
        <f t="shared" si="12"/>
        <v>60854.1008</v>
      </c>
      <c r="AH55" s="34">
        <v>4148.4975</v>
      </c>
      <c r="AI55" s="34">
        <v>1762.002</v>
      </c>
      <c r="AJ55" s="34">
        <v>8716.8679</v>
      </c>
      <c r="AK55" s="34">
        <v>1841.9448</v>
      </c>
      <c r="AL55" s="34">
        <v>137.9801</v>
      </c>
      <c r="AM55" s="34">
        <v>13408.03</v>
      </c>
      <c r="AN55" s="34">
        <f t="shared" si="13"/>
        <v>30015.3223</v>
      </c>
      <c r="AO55" s="34">
        <v>39136.2781</v>
      </c>
      <c r="AP55" s="34">
        <v>5135.1496</v>
      </c>
      <c r="AQ55" s="34">
        <v>1612.3225</v>
      </c>
      <c r="AR55" s="34">
        <v>278.1855</v>
      </c>
      <c r="AS55" s="34">
        <v>11039.254</v>
      </c>
      <c r="AT55" s="34">
        <v>3324.8942</v>
      </c>
      <c r="AU55" s="34">
        <f t="shared" si="14"/>
        <v>60526.083900000005</v>
      </c>
      <c r="AV55" s="34">
        <v>2008.7159</v>
      </c>
      <c r="AW55" s="34">
        <v>132.7883</v>
      </c>
      <c r="AX55" s="34">
        <v>1879.8847</v>
      </c>
      <c r="AY55" s="34">
        <v>0</v>
      </c>
      <c r="AZ55" s="34">
        <v>479.391</v>
      </c>
      <c r="BA55" s="34">
        <v>53.6054</v>
      </c>
      <c r="BB55" s="34">
        <v>131.2695</v>
      </c>
      <c r="BC55" s="34">
        <v>325.2283</v>
      </c>
      <c r="BD55" s="34">
        <v>122.6231</v>
      </c>
      <c r="BE55" s="34">
        <v>4672.5796</v>
      </c>
      <c r="BF55" s="34">
        <v>1014.2252</v>
      </c>
      <c r="BG55" s="34">
        <v>13201.3263</v>
      </c>
      <c r="BH55" s="34">
        <v>187.2977</v>
      </c>
      <c r="BI55" s="34">
        <v>435.6544</v>
      </c>
      <c r="BJ55" s="34">
        <v>362.1135</v>
      </c>
      <c r="BK55" s="35">
        <f t="shared" si="15"/>
        <v>184593.90019999995</v>
      </c>
    </row>
    <row r="56" spans="2:63" ht="12" customHeight="1">
      <c r="B56" s="15"/>
      <c r="C56" s="21" t="s">
        <v>2</v>
      </c>
      <c r="D56" s="37">
        <f aca="true" t="shared" si="16" ref="D56:AF56">SUM(D40:D55)</f>
        <v>39516.814099999996</v>
      </c>
      <c r="E56" s="37">
        <f t="shared" si="16"/>
        <v>1.4469</v>
      </c>
      <c r="F56" s="37">
        <f t="shared" si="16"/>
        <v>5597.6574</v>
      </c>
      <c r="G56" s="37">
        <f t="shared" si="16"/>
        <v>31292.120000000003</v>
      </c>
      <c r="H56" s="37">
        <f t="shared" si="16"/>
        <v>876361.4968</v>
      </c>
      <c r="I56" s="37">
        <f t="shared" si="16"/>
        <v>93629.34519999998</v>
      </c>
      <c r="J56" s="37">
        <f t="shared" si="16"/>
        <v>18779.8531</v>
      </c>
      <c r="K56" s="41">
        <f t="shared" si="16"/>
        <v>10812.0848</v>
      </c>
      <c r="L56" s="37">
        <f t="shared" si="16"/>
        <v>31618.2447</v>
      </c>
      <c r="M56" s="37">
        <f t="shared" si="16"/>
        <v>2070.2194999999997</v>
      </c>
      <c r="N56" s="37">
        <f t="shared" si="16"/>
        <v>125685.547</v>
      </c>
      <c r="O56" s="37">
        <f t="shared" si="16"/>
        <v>37310.009</v>
      </c>
      <c r="P56" s="37">
        <f t="shared" si="16"/>
        <v>32951.257999999994</v>
      </c>
      <c r="Q56" s="37">
        <f t="shared" si="16"/>
        <v>12462.9317</v>
      </c>
      <c r="R56" s="37">
        <f t="shared" si="16"/>
        <v>5092.7725</v>
      </c>
      <c r="S56" s="37">
        <f t="shared" si="16"/>
        <v>1079.8858</v>
      </c>
      <c r="T56" s="37">
        <f t="shared" si="16"/>
        <v>2.5854999999999997</v>
      </c>
      <c r="U56" s="37">
        <f t="shared" si="16"/>
        <v>249356.78719999996</v>
      </c>
      <c r="V56" s="37">
        <f t="shared" si="16"/>
        <v>280865.9957</v>
      </c>
      <c r="W56" s="37">
        <f t="shared" si="16"/>
        <v>61310.224200000004</v>
      </c>
      <c r="X56" s="37">
        <f t="shared" si="16"/>
        <v>152394.97149999999</v>
      </c>
      <c r="Y56" s="37">
        <f t="shared" si="16"/>
        <v>14204.600800000002</v>
      </c>
      <c r="Z56" s="37">
        <f t="shared" si="16"/>
        <v>50864.0221</v>
      </c>
      <c r="AA56" s="37">
        <f t="shared" si="16"/>
        <v>17646.512800000004</v>
      </c>
      <c r="AB56" s="37">
        <f t="shared" si="16"/>
        <v>5132.152400000001</v>
      </c>
      <c r="AC56" s="37">
        <f t="shared" si="16"/>
        <v>17253.918899999997</v>
      </c>
      <c r="AD56" s="37">
        <f t="shared" si="16"/>
        <v>1892.2500000000002</v>
      </c>
      <c r="AE56" s="37">
        <f t="shared" si="16"/>
        <v>51343.43090000001</v>
      </c>
      <c r="AF56" s="37">
        <f t="shared" si="16"/>
        <v>4674.054099999999</v>
      </c>
      <c r="AG56" s="37">
        <f t="shared" si="12"/>
        <v>1278433.6574</v>
      </c>
      <c r="AH56" s="41">
        <f aca="true" t="shared" si="17" ref="AH56:AM56">SUM(AH40:AH55)</f>
        <v>39684.85999999999</v>
      </c>
      <c r="AI56" s="41">
        <f t="shared" si="17"/>
        <v>5129.875</v>
      </c>
      <c r="AJ56" s="41">
        <f t="shared" si="17"/>
        <v>221341.83150000003</v>
      </c>
      <c r="AK56" s="41">
        <f t="shared" si="17"/>
        <v>165600.2571</v>
      </c>
      <c r="AL56" s="41">
        <f t="shared" si="17"/>
        <v>19036.102</v>
      </c>
      <c r="AM56" s="41">
        <f t="shared" si="17"/>
        <v>85550.288</v>
      </c>
      <c r="AN56" s="41">
        <f t="shared" si="13"/>
        <v>536343.2136</v>
      </c>
      <c r="AO56" s="41">
        <f aca="true" t="shared" si="18" ref="AO56:AT56">SUM(AO40:AO55)</f>
        <v>289066.76210000005</v>
      </c>
      <c r="AP56" s="41">
        <f t="shared" si="18"/>
        <v>11547.702099999999</v>
      </c>
      <c r="AQ56" s="41">
        <f t="shared" si="18"/>
        <v>212767.2433</v>
      </c>
      <c r="AR56" s="41">
        <f t="shared" si="18"/>
        <v>48982.5342</v>
      </c>
      <c r="AS56" s="41">
        <f t="shared" si="18"/>
        <v>208746.91829999996</v>
      </c>
      <c r="AT56" s="41">
        <f t="shared" si="18"/>
        <v>12608.4953</v>
      </c>
      <c r="AU56" s="41">
        <f t="shared" si="14"/>
        <v>783719.6552999999</v>
      </c>
      <c r="AV56" s="41">
        <f aca="true" t="shared" si="19" ref="AV56:BJ56">SUM(AV40:AV55)</f>
        <v>77862.40629999999</v>
      </c>
      <c r="AW56" s="41">
        <f t="shared" si="19"/>
        <v>172.7593</v>
      </c>
      <c r="AX56" s="41">
        <f t="shared" si="19"/>
        <v>2266.1724</v>
      </c>
      <c r="AY56" s="41">
        <f t="shared" si="19"/>
        <v>4650.004899999999</v>
      </c>
      <c r="AZ56" s="41">
        <f t="shared" si="19"/>
        <v>729.8441</v>
      </c>
      <c r="BA56" s="41">
        <f t="shared" si="19"/>
        <v>33939.827</v>
      </c>
      <c r="BB56" s="41">
        <f t="shared" si="19"/>
        <v>40555.5615</v>
      </c>
      <c r="BC56" s="41">
        <f t="shared" si="19"/>
        <v>7484.2136</v>
      </c>
      <c r="BD56" s="41">
        <f t="shared" si="19"/>
        <v>2190.9482999999996</v>
      </c>
      <c r="BE56" s="41">
        <f t="shared" si="19"/>
        <v>21109.125500000002</v>
      </c>
      <c r="BF56" s="41">
        <f t="shared" si="19"/>
        <v>7116.2771999999995</v>
      </c>
      <c r="BG56" s="41">
        <f t="shared" si="19"/>
        <v>114491.28430000001</v>
      </c>
      <c r="BH56" s="41">
        <f t="shared" si="19"/>
        <v>14381.026199999998</v>
      </c>
      <c r="BI56" s="41">
        <f t="shared" si="19"/>
        <v>8947.7208</v>
      </c>
      <c r="BJ56" s="41">
        <f t="shared" si="19"/>
        <v>51533.05590000001</v>
      </c>
      <c r="BK56" s="38">
        <f t="shared" si="15"/>
        <v>3938696.288799999</v>
      </c>
    </row>
    <row r="57" spans="2:63" ht="12" customHeight="1">
      <c r="B57" s="8"/>
      <c r="C57" s="14" t="s">
        <v>143</v>
      </c>
      <c r="D57" s="33">
        <v>4785.8473</v>
      </c>
      <c r="E57" s="33">
        <v>30.3737</v>
      </c>
      <c r="F57" s="33">
        <v>5.4554</v>
      </c>
      <c r="G57" s="33">
        <v>524.6195</v>
      </c>
      <c r="H57" s="33">
        <v>15196.4427</v>
      </c>
      <c r="I57" s="33">
        <v>92311.625</v>
      </c>
      <c r="J57" s="33">
        <v>78029.8958</v>
      </c>
      <c r="K57" s="34">
        <v>10798.0835</v>
      </c>
      <c r="L57" s="33">
        <v>6731.3239</v>
      </c>
      <c r="M57" s="33">
        <v>1250.6785</v>
      </c>
      <c r="N57" s="33">
        <v>72828.064</v>
      </c>
      <c r="O57" s="33">
        <v>51173.6136</v>
      </c>
      <c r="P57" s="33">
        <v>58264.618</v>
      </c>
      <c r="Q57" s="33">
        <v>997.6025</v>
      </c>
      <c r="R57" s="33">
        <v>48713.3253</v>
      </c>
      <c r="S57" s="33">
        <v>7503.9246</v>
      </c>
      <c r="T57" s="33">
        <v>275.3745</v>
      </c>
      <c r="U57" s="33">
        <v>10477.6334</v>
      </c>
      <c r="V57" s="33">
        <v>67669.5478</v>
      </c>
      <c r="W57" s="33">
        <v>17944.6416</v>
      </c>
      <c r="X57" s="33">
        <v>95704.3927</v>
      </c>
      <c r="Y57" s="33">
        <v>7088.4881</v>
      </c>
      <c r="Z57" s="33">
        <v>5093.082</v>
      </c>
      <c r="AA57" s="33">
        <v>4723.7637</v>
      </c>
      <c r="AB57" s="33">
        <v>6241.421</v>
      </c>
      <c r="AC57" s="33">
        <v>36831.6554</v>
      </c>
      <c r="AD57" s="33">
        <v>3551.0943</v>
      </c>
      <c r="AE57" s="33">
        <v>72229.442</v>
      </c>
      <c r="AF57" s="33">
        <v>11870.4338</v>
      </c>
      <c r="AG57" s="33">
        <f t="shared" si="12"/>
        <v>768303.7250000001</v>
      </c>
      <c r="AH57" s="34">
        <v>19978.1878</v>
      </c>
      <c r="AI57" s="34">
        <v>8505.5202</v>
      </c>
      <c r="AJ57" s="34">
        <v>115581.6231</v>
      </c>
      <c r="AK57" s="34">
        <v>35273.621</v>
      </c>
      <c r="AL57" s="34">
        <v>19647.2956</v>
      </c>
      <c r="AM57" s="34">
        <v>50150.9555</v>
      </c>
      <c r="AN57" s="34">
        <f t="shared" si="13"/>
        <v>249137.2032</v>
      </c>
      <c r="AO57" s="34">
        <v>75536.7881</v>
      </c>
      <c r="AP57" s="34">
        <v>3577.6565</v>
      </c>
      <c r="AQ57" s="34">
        <v>9880.752</v>
      </c>
      <c r="AR57" s="34">
        <v>52884.3253</v>
      </c>
      <c r="AS57" s="34">
        <v>17104.7244</v>
      </c>
      <c r="AT57" s="34">
        <v>2626.6842</v>
      </c>
      <c r="AU57" s="34">
        <f t="shared" si="14"/>
        <v>161610.9305</v>
      </c>
      <c r="AV57" s="34">
        <v>2796.8721</v>
      </c>
      <c r="AW57" s="34">
        <v>501.1286</v>
      </c>
      <c r="AX57" s="34">
        <v>94.0708</v>
      </c>
      <c r="AY57" s="34">
        <v>359.3038</v>
      </c>
      <c r="AZ57" s="34">
        <v>3643.6905</v>
      </c>
      <c r="BA57" s="34">
        <v>1384.0566</v>
      </c>
      <c r="BB57" s="34">
        <v>2878.7852</v>
      </c>
      <c r="BC57" s="34">
        <v>273.1571</v>
      </c>
      <c r="BD57" s="34">
        <v>42.5275</v>
      </c>
      <c r="BE57" s="34">
        <v>18743.7638</v>
      </c>
      <c r="BF57" s="34">
        <v>5860.8555</v>
      </c>
      <c r="BG57" s="34">
        <v>11358.167</v>
      </c>
      <c r="BH57" s="34">
        <v>241.4884</v>
      </c>
      <c r="BI57" s="34">
        <v>841.1922</v>
      </c>
      <c r="BJ57" s="34">
        <v>100831.031</v>
      </c>
      <c r="BK57" s="35">
        <f t="shared" si="15"/>
        <v>1349444.6874000002</v>
      </c>
    </row>
    <row r="58" spans="2:63" ht="12" customHeight="1">
      <c r="B58" s="8" t="s">
        <v>25</v>
      </c>
      <c r="C58" s="14" t="s">
        <v>26</v>
      </c>
      <c r="D58" s="33">
        <v>264.2422</v>
      </c>
      <c r="E58" s="33">
        <v>0</v>
      </c>
      <c r="F58" s="33">
        <v>0</v>
      </c>
      <c r="G58" s="33">
        <v>617.1</v>
      </c>
      <c r="H58" s="33">
        <v>2172.4643</v>
      </c>
      <c r="I58" s="33">
        <v>2125.0129</v>
      </c>
      <c r="J58" s="33">
        <v>1499.9616</v>
      </c>
      <c r="K58" s="34">
        <v>0</v>
      </c>
      <c r="L58" s="33">
        <v>12028.3891</v>
      </c>
      <c r="M58" s="33">
        <v>20</v>
      </c>
      <c r="N58" s="33">
        <v>4680.9847</v>
      </c>
      <c r="O58" s="33">
        <v>4.6552</v>
      </c>
      <c r="P58" s="33">
        <v>43793.2266</v>
      </c>
      <c r="Q58" s="33">
        <v>3825.9139</v>
      </c>
      <c r="R58" s="33">
        <v>445.8941</v>
      </c>
      <c r="S58" s="33">
        <v>72.5077</v>
      </c>
      <c r="T58" s="33">
        <v>0</v>
      </c>
      <c r="U58" s="33">
        <v>9369.554</v>
      </c>
      <c r="V58" s="33">
        <v>19900.5943</v>
      </c>
      <c r="W58" s="33">
        <v>3895.0546</v>
      </c>
      <c r="X58" s="33">
        <v>20786.804</v>
      </c>
      <c r="Y58" s="33">
        <v>166.5524</v>
      </c>
      <c r="Z58" s="33">
        <v>524.0756</v>
      </c>
      <c r="AA58" s="33">
        <v>0</v>
      </c>
      <c r="AB58" s="33">
        <v>0</v>
      </c>
      <c r="AC58" s="33">
        <v>22</v>
      </c>
      <c r="AD58" s="33">
        <v>0</v>
      </c>
      <c r="AE58" s="33">
        <v>11884.7277</v>
      </c>
      <c r="AF58" s="33">
        <v>169.3889</v>
      </c>
      <c r="AG58" s="33">
        <f t="shared" si="12"/>
        <v>135215.2973</v>
      </c>
      <c r="AH58" s="34">
        <v>319.3592</v>
      </c>
      <c r="AI58" s="34">
        <v>0</v>
      </c>
      <c r="AJ58" s="34">
        <v>1173.7215</v>
      </c>
      <c r="AK58" s="34">
        <v>14207.8232</v>
      </c>
      <c r="AL58" s="34">
        <v>3003.1471</v>
      </c>
      <c r="AM58" s="34">
        <v>625.2795</v>
      </c>
      <c r="AN58" s="34">
        <f t="shared" si="13"/>
        <v>19329.3305</v>
      </c>
      <c r="AO58" s="34">
        <v>1741.7763</v>
      </c>
      <c r="AP58" s="34">
        <v>0</v>
      </c>
      <c r="AQ58" s="34">
        <v>0</v>
      </c>
      <c r="AR58" s="34">
        <v>11417.5908</v>
      </c>
      <c r="AS58" s="34">
        <v>250.072</v>
      </c>
      <c r="AT58" s="34">
        <v>0</v>
      </c>
      <c r="AU58" s="34">
        <f t="shared" si="14"/>
        <v>13409.4391</v>
      </c>
      <c r="AV58" s="34">
        <v>33.2407</v>
      </c>
      <c r="AW58" s="34">
        <v>0</v>
      </c>
      <c r="AX58" s="34">
        <v>0</v>
      </c>
      <c r="AY58" s="34">
        <v>119.31</v>
      </c>
      <c r="AZ58" s="34">
        <v>0</v>
      </c>
      <c r="BA58" s="34">
        <v>94559.9054</v>
      </c>
      <c r="BB58" s="34">
        <v>0</v>
      </c>
      <c r="BC58" s="34">
        <v>0</v>
      </c>
      <c r="BD58" s="34">
        <v>0</v>
      </c>
      <c r="BE58" s="34">
        <v>8.9598</v>
      </c>
      <c r="BF58" s="34">
        <v>0</v>
      </c>
      <c r="BG58" s="34">
        <v>38.7337</v>
      </c>
      <c r="BH58" s="34">
        <v>0</v>
      </c>
      <c r="BI58" s="34">
        <v>0</v>
      </c>
      <c r="BJ58" s="34">
        <v>9137.5952</v>
      </c>
      <c r="BK58" s="35">
        <f t="shared" si="15"/>
        <v>274905.61819999997</v>
      </c>
    </row>
    <row r="59" spans="2:63" ht="12" customHeight="1">
      <c r="B59" s="8"/>
      <c r="C59" s="14" t="s">
        <v>27</v>
      </c>
      <c r="D59" s="33">
        <v>12599.3252</v>
      </c>
      <c r="E59" s="33">
        <v>0</v>
      </c>
      <c r="F59" s="33">
        <v>0</v>
      </c>
      <c r="G59" s="33">
        <v>0</v>
      </c>
      <c r="H59" s="33">
        <v>0</v>
      </c>
      <c r="I59" s="33">
        <v>122389.3639</v>
      </c>
      <c r="J59" s="33">
        <v>148215.0726</v>
      </c>
      <c r="K59" s="34">
        <v>0</v>
      </c>
      <c r="L59" s="33">
        <v>0</v>
      </c>
      <c r="M59" s="33">
        <v>0</v>
      </c>
      <c r="N59" s="33">
        <v>308.1712</v>
      </c>
      <c r="O59" s="33">
        <v>0</v>
      </c>
      <c r="P59" s="33">
        <v>2605.8065</v>
      </c>
      <c r="Q59" s="33">
        <v>0</v>
      </c>
      <c r="R59" s="33">
        <v>25.2381</v>
      </c>
      <c r="S59" s="33">
        <v>0</v>
      </c>
      <c r="T59" s="33">
        <v>0</v>
      </c>
      <c r="U59" s="33">
        <v>6847.8722</v>
      </c>
      <c r="V59" s="33">
        <v>0</v>
      </c>
      <c r="W59" s="33">
        <v>234.4139</v>
      </c>
      <c r="X59" s="33">
        <v>0</v>
      </c>
      <c r="Y59" s="33">
        <v>0</v>
      </c>
      <c r="Z59" s="33">
        <v>0</v>
      </c>
      <c r="AA59" s="33">
        <v>719.8887</v>
      </c>
      <c r="AB59" s="33">
        <v>0</v>
      </c>
      <c r="AC59" s="33">
        <v>0</v>
      </c>
      <c r="AD59" s="33">
        <v>0</v>
      </c>
      <c r="AE59" s="33">
        <v>0</v>
      </c>
      <c r="AF59" s="33">
        <v>459.2747</v>
      </c>
      <c r="AG59" s="33">
        <f t="shared" si="12"/>
        <v>281805.1018</v>
      </c>
      <c r="AH59" s="34">
        <v>33.387</v>
      </c>
      <c r="AI59" s="34">
        <v>0</v>
      </c>
      <c r="AJ59" s="34">
        <v>7912.5371</v>
      </c>
      <c r="AK59" s="34">
        <v>53.9795</v>
      </c>
      <c r="AL59" s="34">
        <v>0</v>
      </c>
      <c r="AM59" s="34">
        <v>955.9872</v>
      </c>
      <c r="AN59" s="34">
        <f t="shared" si="13"/>
        <v>8955.8908</v>
      </c>
      <c r="AO59" s="34">
        <v>18.6943</v>
      </c>
      <c r="AP59" s="34">
        <v>0</v>
      </c>
      <c r="AQ59" s="34">
        <v>0.2696</v>
      </c>
      <c r="AR59" s="34">
        <v>0</v>
      </c>
      <c r="AS59" s="34">
        <v>52.5992</v>
      </c>
      <c r="AT59" s="34">
        <v>0</v>
      </c>
      <c r="AU59" s="34">
        <f t="shared" si="14"/>
        <v>71.5631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780.252</v>
      </c>
      <c r="BB59" s="34">
        <v>0</v>
      </c>
      <c r="BC59" s="34">
        <v>0.9714</v>
      </c>
      <c r="BD59" s="34">
        <v>0</v>
      </c>
      <c r="BE59" s="34">
        <v>1041.2984</v>
      </c>
      <c r="BF59" s="34">
        <v>0</v>
      </c>
      <c r="BG59" s="34">
        <v>91.1486</v>
      </c>
      <c r="BH59" s="34">
        <v>0</v>
      </c>
      <c r="BI59" s="34">
        <v>0.0738</v>
      </c>
      <c r="BJ59" s="34">
        <v>50084.2803</v>
      </c>
      <c r="BK59" s="35">
        <f t="shared" si="15"/>
        <v>355429.90540000005</v>
      </c>
    </row>
    <row r="60" spans="2:63" ht="12" customHeight="1">
      <c r="B60" s="8" t="s">
        <v>28</v>
      </c>
      <c r="C60" s="14" t="s">
        <v>29</v>
      </c>
      <c r="D60" s="33">
        <v>0.0716</v>
      </c>
      <c r="E60" s="33">
        <v>0</v>
      </c>
      <c r="F60" s="33">
        <v>0.104</v>
      </c>
      <c r="G60" s="33">
        <v>10.6924</v>
      </c>
      <c r="H60" s="33">
        <v>744.9351</v>
      </c>
      <c r="I60" s="33">
        <v>536.4576</v>
      </c>
      <c r="J60" s="33">
        <v>47.788</v>
      </c>
      <c r="K60" s="34">
        <v>68.5461</v>
      </c>
      <c r="L60" s="33">
        <v>6.3794</v>
      </c>
      <c r="M60" s="33">
        <v>1.4699</v>
      </c>
      <c r="N60" s="33">
        <v>258.6851</v>
      </c>
      <c r="O60" s="33">
        <v>129.4811</v>
      </c>
      <c r="P60" s="33">
        <v>10249.77</v>
      </c>
      <c r="Q60" s="33">
        <v>672.5063</v>
      </c>
      <c r="R60" s="33">
        <v>452.4966</v>
      </c>
      <c r="S60" s="33">
        <v>286.9968</v>
      </c>
      <c r="T60" s="33">
        <v>0</v>
      </c>
      <c r="U60" s="33">
        <v>5.6157</v>
      </c>
      <c r="V60" s="33">
        <v>28.4372</v>
      </c>
      <c r="W60" s="33">
        <v>48.3995</v>
      </c>
      <c r="X60" s="33">
        <v>28.9045</v>
      </c>
      <c r="Y60" s="33">
        <v>2.9774</v>
      </c>
      <c r="Z60" s="33">
        <v>20.3197</v>
      </c>
      <c r="AA60" s="33">
        <v>16.1186</v>
      </c>
      <c r="AB60" s="33">
        <v>676.4712</v>
      </c>
      <c r="AC60" s="33">
        <v>21.247</v>
      </c>
      <c r="AD60" s="33">
        <v>4.2197</v>
      </c>
      <c r="AE60" s="33">
        <v>118.6757</v>
      </c>
      <c r="AF60" s="33">
        <v>458.7449</v>
      </c>
      <c r="AG60" s="33">
        <f t="shared" si="12"/>
        <v>14140.708</v>
      </c>
      <c r="AH60" s="34">
        <v>61.0429</v>
      </c>
      <c r="AI60" s="34">
        <v>0.9874</v>
      </c>
      <c r="AJ60" s="34">
        <v>76.5996</v>
      </c>
      <c r="AK60" s="34">
        <v>722.2468</v>
      </c>
      <c r="AL60" s="34">
        <v>27.4278</v>
      </c>
      <c r="AM60" s="34">
        <v>458.456</v>
      </c>
      <c r="AN60" s="34">
        <f t="shared" si="13"/>
        <v>1346.7605</v>
      </c>
      <c r="AO60" s="34">
        <v>441.0645</v>
      </c>
      <c r="AP60" s="34">
        <v>1.2499</v>
      </c>
      <c r="AQ60" s="34">
        <v>3.0706</v>
      </c>
      <c r="AR60" s="34">
        <v>62.7802</v>
      </c>
      <c r="AS60" s="34">
        <v>246.0853</v>
      </c>
      <c r="AT60" s="34">
        <v>2.8277</v>
      </c>
      <c r="AU60" s="34">
        <f t="shared" si="14"/>
        <v>757.0782</v>
      </c>
      <c r="AV60" s="34">
        <v>0</v>
      </c>
      <c r="AW60" s="34">
        <v>0</v>
      </c>
      <c r="AX60" s="34">
        <v>0.0742</v>
      </c>
      <c r="AY60" s="34">
        <v>0</v>
      </c>
      <c r="AZ60" s="34">
        <v>30.8393</v>
      </c>
      <c r="BA60" s="34">
        <v>1.0013</v>
      </c>
      <c r="BB60" s="34">
        <v>0</v>
      </c>
      <c r="BC60" s="34">
        <v>6.9926</v>
      </c>
      <c r="BD60" s="34">
        <v>0.1722</v>
      </c>
      <c r="BE60" s="34">
        <v>127.142</v>
      </c>
      <c r="BF60" s="34">
        <v>64.7398</v>
      </c>
      <c r="BG60" s="34">
        <v>69.4236</v>
      </c>
      <c r="BH60" s="34">
        <v>0</v>
      </c>
      <c r="BI60" s="34">
        <v>0.2459</v>
      </c>
      <c r="BJ60" s="34">
        <v>3476.9205</v>
      </c>
      <c r="BK60" s="35">
        <f t="shared" si="15"/>
        <v>20777.9012</v>
      </c>
    </row>
    <row r="61" spans="2:63" ht="12" customHeight="1">
      <c r="B61" s="8"/>
      <c r="C61" s="14" t="s">
        <v>30</v>
      </c>
      <c r="D61" s="33">
        <v>0</v>
      </c>
      <c r="E61" s="33">
        <v>0</v>
      </c>
      <c r="F61" s="33">
        <v>65.778</v>
      </c>
      <c r="G61" s="33">
        <v>0</v>
      </c>
      <c r="H61" s="33">
        <v>22.5</v>
      </c>
      <c r="I61" s="33">
        <v>2503.1518</v>
      </c>
      <c r="J61" s="33">
        <v>567.3156</v>
      </c>
      <c r="K61" s="34">
        <v>0</v>
      </c>
      <c r="L61" s="33">
        <v>0</v>
      </c>
      <c r="M61" s="33">
        <v>9</v>
      </c>
      <c r="N61" s="33">
        <v>331.216</v>
      </c>
      <c r="O61" s="33">
        <v>358.932</v>
      </c>
      <c r="P61" s="33">
        <v>24297.7446</v>
      </c>
      <c r="Q61" s="33">
        <v>15045.1812</v>
      </c>
      <c r="R61" s="33">
        <v>127.664</v>
      </c>
      <c r="S61" s="33">
        <v>19.5324</v>
      </c>
      <c r="T61" s="33">
        <v>0</v>
      </c>
      <c r="U61" s="33">
        <v>55.29</v>
      </c>
      <c r="V61" s="33">
        <v>0</v>
      </c>
      <c r="W61" s="33">
        <v>0</v>
      </c>
      <c r="X61" s="33">
        <v>12</v>
      </c>
      <c r="Y61" s="33">
        <v>13.0216</v>
      </c>
      <c r="Z61" s="33">
        <v>21</v>
      </c>
      <c r="AA61" s="33">
        <v>0</v>
      </c>
      <c r="AB61" s="33">
        <v>0</v>
      </c>
      <c r="AC61" s="33">
        <v>31.4472</v>
      </c>
      <c r="AD61" s="33">
        <v>0</v>
      </c>
      <c r="AE61" s="33">
        <v>0</v>
      </c>
      <c r="AF61" s="33">
        <v>172.28</v>
      </c>
      <c r="AG61" s="33">
        <f t="shared" si="12"/>
        <v>43564.776399999995</v>
      </c>
      <c r="AH61" s="34">
        <v>0</v>
      </c>
      <c r="AI61" s="34">
        <v>0</v>
      </c>
      <c r="AJ61" s="34">
        <v>0</v>
      </c>
      <c r="AK61" s="34">
        <v>662.7565</v>
      </c>
      <c r="AL61" s="34">
        <v>0</v>
      </c>
      <c r="AM61" s="34">
        <v>0</v>
      </c>
      <c r="AN61" s="34">
        <f t="shared" si="13"/>
        <v>662.7565</v>
      </c>
      <c r="AO61" s="34">
        <v>394.6585</v>
      </c>
      <c r="AP61" s="34">
        <v>0</v>
      </c>
      <c r="AQ61" s="34">
        <v>0</v>
      </c>
      <c r="AR61" s="34">
        <v>0</v>
      </c>
      <c r="AS61" s="34">
        <v>7471.3589</v>
      </c>
      <c r="AT61" s="34">
        <v>0</v>
      </c>
      <c r="AU61" s="34">
        <f t="shared" si="14"/>
        <v>7866.017400000001</v>
      </c>
      <c r="AV61" s="34">
        <v>12</v>
      </c>
      <c r="AW61" s="34">
        <v>0</v>
      </c>
      <c r="AX61" s="34">
        <v>0</v>
      </c>
      <c r="AY61" s="34">
        <v>0</v>
      </c>
      <c r="AZ61" s="34">
        <v>0</v>
      </c>
      <c r="BA61" s="34">
        <v>288.6993</v>
      </c>
      <c r="BB61" s="34">
        <v>9</v>
      </c>
      <c r="BC61" s="34">
        <v>0</v>
      </c>
      <c r="BD61" s="34">
        <v>0</v>
      </c>
      <c r="BE61" s="34">
        <v>321.864</v>
      </c>
      <c r="BF61" s="34">
        <v>61.5</v>
      </c>
      <c r="BG61" s="34">
        <v>31.1321</v>
      </c>
      <c r="BH61" s="34">
        <v>1113.3581</v>
      </c>
      <c r="BI61" s="34">
        <v>0</v>
      </c>
      <c r="BJ61" s="34">
        <v>3083.6503</v>
      </c>
      <c r="BK61" s="35">
        <f t="shared" si="15"/>
        <v>57103.0321</v>
      </c>
    </row>
    <row r="62" spans="2:63" ht="12" customHeight="1">
      <c r="B62" s="8" t="s">
        <v>11</v>
      </c>
      <c r="C62" s="14" t="s">
        <v>31</v>
      </c>
      <c r="D62" s="33">
        <v>0</v>
      </c>
      <c r="E62" s="33">
        <v>35.64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4">
        <v>0</v>
      </c>
      <c r="L62" s="33">
        <v>2799.278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f t="shared" si="12"/>
        <v>2799.278</v>
      </c>
      <c r="AH62" s="34">
        <v>0</v>
      </c>
      <c r="AI62" s="34">
        <v>0</v>
      </c>
      <c r="AJ62" s="34">
        <v>0</v>
      </c>
      <c r="AK62" s="34">
        <v>48.75</v>
      </c>
      <c r="AL62" s="34">
        <v>0</v>
      </c>
      <c r="AM62" s="34">
        <v>0</v>
      </c>
      <c r="AN62" s="34">
        <f t="shared" si="13"/>
        <v>48.75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f t="shared" si="14"/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5">
        <f t="shared" si="15"/>
        <v>2883.6679999999997</v>
      </c>
    </row>
    <row r="63" spans="2:63" ht="12" customHeight="1">
      <c r="B63" s="8"/>
      <c r="C63" s="22" t="s">
        <v>32</v>
      </c>
      <c r="D63" s="39">
        <v>11.5728</v>
      </c>
      <c r="E63" s="39">
        <v>55.3458</v>
      </c>
      <c r="F63" s="39">
        <v>823.1153</v>
      </c>
      <c r="G63" s="39">
        <v>0</v>
      </c>
      <c r="H63" s="39">
        <v>10.7294</v>
      </c>
      <c r="I63" s="39">
        <v>57583.0061</v>
      </c>
      <c r="J63" s="39">
        <v>6276.4036</v>
      </c>
      <c r="K63" s="36">
        <v>1.9465</v>
      </c>
      <c r="L63" s="39">
        <v>65.2086</v>
      </c>
      <c r="M63" s="39">
        <v>0</v>
      </c>
      <c r="N63" s="39">
        <v>8.8075</v>
      </c>
      <c r="O63" s="39">
        <v>0</v>
      </c>
      <c r="P63" s="39">
        <v>572.5361</v>
      </c>
      <c r="Q63" s="39">
        <v>160.3772</v>
      </c>
      <c r="R63" s="39">
        <v>77.1379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25.675</v>
      </c>
      <c r="Z63" s="39">
        <v>0</v>
      </c>
      <c r="AA63" s="39">
        <v>34</v>
      </c>
      <c r="AB63" s="39">
        <v>95.9938</v>
      </c>
      <c r="AC63" s="39">
        <v>4.8401</v>
      </c>
      <c r="AD63" s="39">
        <v>143.5926</v>
      </c>
      <c r="AE63" s="39">
        <v>23.4768</v>
      </c>
      <c r="AF63" s="39">
        <v>328.8664</v>
      </c>
      <c r="AG63" s="39">
        <f t="shared" si="12"/>
        <v>65401.8682</v>
      </c>
      <c r="AH63" s="36">
        <v>7137.9047</v>
      </c>
      <c r="AI63" s="36">
        <v>0</v>
      </c>
      <c r="AJ63" s="36">
        <v>57938.2385</v>
      </c>
      <c r="AK63" s="36">
        <v>5.1647</v>
      </c>
      <c r="AL63" s="36">
        <v>0</v>
      </c>
      <c r="AM63" s="36">
        <v>197.8484</v>
      </c>
      <c r="AN63" s="36">
        <f t="shared" si="13"/>
        <v>65279.1563</v>
      </c>
      <c r="AO63" s="36">
        <v>11496.6033</v>
      </c>
      <c r="AP63" s="36">
        <v>0.2065</v>
      </c>
      <c r="AQ63" s="36">
        <v>7997.7402</v>
      </c>
      <c r="AR63" s="36">
        <v>54.7632</v>
      </c>
      <c r="AS63" s="36">
        <v>42.4866</v>
      </c>
      <c r="AT63" s="36">
        <v>111.4993</v>
      </c>
      <c r="AU63" s="36">
        <f t="shared" si="14"/>
        <v>19703.299100000004</v>
      </c>
      <c r="AV63" s="36">
        <v>2428.2632</v>
      </c>
      <c r="AW63" s="36">
        <v>0</v>
      </c>
      <c r="AX63" s="36">
        <v>0</v>
      </c>
      <c r="AY63" s="36">
        <v>0</v>
      </c>
      <c r="AZ63" s="36">
        <v>0.1873</v>
      </c>
      <c r="BA63" s="36">
        <v>0</v>
      </c>
      <c r="BB63" s="36">
        <v>0</v>
      </c>
      <c r="BC63" s="36">
        <v>22.7666</v>
      </c>
      <c r="BD63" s="36">
        <v>0.317</v>
      </c>
      <c r="BE63" s="36">
        <v>323.8549</v>
      </c>
      <c r="BF63" s="36">
        <v>69.0341</v>
      </c>
      <c r="BG63" s="36">
        <v>308.8675</v>
      </c>
      <c r="BH63" s="36">
        <v>0.6422</v>
      </c>
      <c r="BI63" s="36">
        <v>6.0206</v>
      </c>
      <c r="BJ63" s="36">
        <v>2106.478</v>
      </c>
      <c r="BK63" s="40">
        <f t="shared" si="15"/>
        <v>156551.51829999997</v>
      </c>
    </row>
    <row r="64" spans="2:63" ht="12" customHeight="1">
      <c r="B64" s="15"/>
      <c r="C64" s="21" t="s">
        <v>2</v>
      </c>
      <c r="D64" s="39">
        <f aca="true" t="shared" si="20" ref="D64:AF64">SUM(D57:D63)</f>
        <v>17661.059100000002</v>
      </c>
      <c r="E64" s="39">
        <f t="shared" si="20"/>
        <v>121.3595</v>
      </c>
      <c r="F64" s="39">
        <f t="shared" si="20"/>
        <v>894.4527</v>
      </c>
      <c r="G64" s="39">
        <f t="shared" si="20"/>
        <v>1152.4119</v>
      </c>
      <c r="H64" s="39">
        <f t="shared" si="20"/>
        <v>18147.0715</v>
      </c>
      <c r="I64" s="39">
        <f t="shared" si="20"/>
        <v>277448.6173</v>
      </c>
      <c r="J64" s="39">
        <f t="shared" si="20"/>
        <v>234636.4372</v>
      </c>
      <c r="K64" s="36">
        <f t="shared" si="20"/>
        <v>10868.5761</v>
      </c>
      <c r="L64" s="39">
        <f t="shared" si="20"/>
        <v>21630.579</v>
      </c>
      <c r="M64" s="39">
        <f t="shared" si="20"/>
        <v>1281.1484</v>
      </c>
      <c r="N64" s="39">
        <f t="shared" si="20"/>
        <v>78415.9285</v>
      </c>
      <c r="O64" s="39">
        <f t="shared" si="20"/>
        <v>51666.681899999996</v>
      </c>
      <c r="P64" s="39">
        <f t="shared" si="20"/>
        <v>139783.7018</v>
      </c>
      <c r="Q64" s="39">
        <f t="shared" si="20"/>
        <v>20701.5811</v>
      </c>
      <c r="R64" s="39">
        <f t="shared" si="20"/>
        <v>49841.755999999994</v>
      </c>
      <c r="S64" s="39">
        <f t="shared" si="20"/>
        <v>7882.9615</v>
      </c>
      <c r="T64" s="39">
        <f t="shared" si="20"/>
        <v>275.3745</v>
      </c>
      <c r="U64" s="39">
        <f t="shared" si="20"/>
        <v>26755.9653</v>
      </c>
      <c r="V64" s="39">
        <f t="shared" si="20"/>
        <v>87598.5793</v>
      </c>
      <c r="W64" s="39">
        <f t="shared" si="20"/>
        <v>22122.509599999998</v>
      </c>
      <c r="X64" s="39">
        <f t="shared" si="20"/>
        <v>116532.1012</v>
      </c>
      <c r="Y64" s="39">
        <f t="shared" si="20"/>
        <v>7296.714499999999</v>
      </c>
      <c r="Z64" s="39">
        <f t="shared" si="20"/>
        <v>5658.4773000000005</v>
      </c>
      <c r="AA64" s="39">
        <f t="shared" si="20"/>
        <v>5493.771000000001</v>
      </c>
      <c r="AB64" s="39">
        <f t="shared" si="20"/>
        <v>7013.886</v>
      </c>
      <c r="AC64" s="39">
        <f t="shared" si="20"/>
        <v>36911.18970000001</v>
      </c>
      <c r="AD64" s="39">
        <f t="shared" si="20"/>
        <v>3698.9066000000003</v>
      </c>
      <c r="AE64" s="39">
        <f t="shared" si="20"/>
        <v>84256.32220000001</v>
      </c>
      <c r="AF64" s="39">
        <f t="shared" si="20"/>
        <v>13458.988700000002</v>
      </c>
      <c r="AG64" s="39">
        <f t="shared" si="12"/>
        <v>1311230.7547</v>
      </c>
      <c r="AH64" s="36">
        <f aca="true" t="shared" si="21" ref="AH64:AM64">SUM(AH57:AH63)</f>
        <v>27529.881599999997</v>
      </c>
      <c r="AI64" s="36">
        <f t="shared" si="21"/>
        <v>8506.5076</v>
      </c>
      <c r="AJ64" s="36">
        <f t="shared" si="21"/>
        <v>182682.7198</v>
      </c>
      <c r="AK64" s="36">
        <f t="shared" si="21"/>
        <v>50974.341700000004</v>
      </c>
      <c r="AL64" s="36">
        <f t="shared" si="21"/>
        <v>22677.8705</v>
      </c>
      <c r="AM64" s="36">
        <f t="shared" si="21"/>
        <v>52388.5266</v>
      </c>
      <c r="AN64" s="36">
        <f t="shared" si="13"/>
        <v>344759.8478</v>
      </c>
      <c r="AO64" s="36">
        <f aca="true" t="shared" si="22" ref="AO64:AT64">SUM(AO57:AO63)</f>
        <v>89629.585</v>
      </c>
      <c r="AP64" s="36">
        <f t="shared" si="22"/>
        <v>3579.1128999999996</v>
      </c>
      <c r="AQ64" s="36">
        <f t="shared" si="22"/>
        <v>17881.8324</v>
      </c>
      <c r="AR64" s="36">
        <f t="shared" si="22"/>
        <v>64419.4595</v>
      </c>
      <c r="AS64" s="36">
        <f t="shared" si="22"/>
        <v>25167.326399999998</v>
      </c>
      <c r="AT64" s="36">
        <f t="shared" si="22"/>
        <v>2741.0112</v>
      </c>
      <c r="AU64" s="36">
        <f t="shared" si="14"/>
        <v>203418.32739999998</v>
      </c>
      <c r="AV64" s="36">
        <f aca="true" t="shared" si="23" ref="AV64:BJ64">SUM(AV57:AV63)</f>
        <v>5270.376</v>
      </c>
      <c r="AW64" s="36">
        <f t="shared" si="23"/>
        <v>501.1286</v>
      </c>
      <c r="AX64" s="36">
        <f t="shared" si="23"/>
        <v>94.14500000000001</v>
      </c>
      <c r="AY64" s="36">
        <f t="shared" si="23"/>
        <v>478.6138</v>
      </c>
      <c r="AZ64" s="36">
        <f t="shared" si="23"/>
        <v>3674.7171000000003</v>
      </c>
      <c r="BA64" s="36">
        <f t="shared" si="23"/>
        <v>97013.91459999999</v>
      </c>
      <c r="BB64" s="36">
        <f t="shared" si="23"/>
        <v>2887.7852</v>
      </c>
      <c r="BC64" s="36">
        <f t="shared" si="23"/>
        <v>303.8877</v>
      </c>
      <c r="BD64" s="36">
        <f t="shared" si="23"/>
        <v>43.0167</v>
      </c>
      <c r="BE64" s="36">
        <f t="shared" si="23"/>
        <v>20566.8829</v>
      </c>
      <c r="BF64" s="36">
        <f t="shared" si="23"/>
        <v>6056.1294</v>
      </c>
      <c r="BG64" s="36">
        <f t="shared" si="23"/>
        <v>11897.472500000002</v>
      </c>
      <c r="BH64" s="36">
        <f t="shared" si="23"/>
        <v>1355.4886999999999</v>
      </c>
      <c r="BI64" s="36">
        <f t="shared" si="23"/>
        <v>847.5324999999999</v>
      </c>
      <c r="BJ64" s="36">
        <f t="shared" si="23"/>
        <v>168719.9553</v>
      </c>
      <c r="BK64" s="40">
        <f t="shared" si="15"/>
        <v>2217096.3306</v>
      </c>
    </row>
    <row r="65" spans="2:63" ht="12" customHeight="1">
      <c r="B65" s="87" t="s">
        <v>33</v>
      </c>
      <c r="C65" s="65"/>
      <c r="D65" s="26">
        <f aca="true" t="shared" si="24" ref="D65:AF65">+D14+D39+D56+D64</f>
        <v>193526.36659999998</v>
      </c>
      <c r="E65" s="26">
        <f t="shared" si="24"/>
        <v>1833.2107</v>
      </c>
      <c r="F65" s="26">
        <f t="shared" si="24"/>
        <v>10409.8831</v>
      </c>
      <c r="G65" s="26">
        <f t="shared" si="24"/>
        <v>291306.13379999995</v>
      </c>
      <c r="H65" s="26">
        <f t="shared" si="24"/>
        <v>6285434.841699999</v>
      </c>
      <c r="I65" s="26">
        <f t="shared" si="24"/>
        <v>928617.1288000003</v>
      </c>
      <c r="J65" s="26">
        <f t="shared" si="24"/>
        <v>553302.2557999999</v>
      </c>
      <c r="K65" s="61">
        <f t="shared" si="24"/>
        <v>58810.333099999996</v>
      </c>
      <c r="L65" s="26">
        <f t="shared" si="24"/>
        <v>144631.36980000001</v>
      </c>
      <c r="M65" s="26">
        <f t="shared" si="24"/>
        <v>27210.5565</v>
      </c>
      <c r="N65" s="26">
        <f t="shared" si="24"/>
        <v>545556.8320000002</v>
      </c>
      <c r="O65" s="26">
        <f t="shared" si="24"/>
        <v>230443.80859999996</v>
      </c>
      <c r="P65" s="26">
        <f t="shared" si="24"/>
        <v>1101576.264</v>
      </c>
      <c r="Q65" s="26">
        <f t="shared" si="24"/>
        <v>677840.5140999998</v>
      </c>
      <c r="R65" s="26">
        <f t="shared" si="24"/>
        <v>265506.8966</v>
      </c>
      <c r="S65" s="26">
        <f t="shared" si="24"/>
        <v>460324.1356</v>
      </c>
      <c r="T65" s="26">
        <f t="shared" si="24"/>
        <v>1370.6611000000003</v>
      </c>
      <c r="U65" s="26">
        <f t="shared" si="24"/>
        <v>1981235.9471999998</v>
      </c>
      <c r="V65" s="26">
        <f t="shared" si="24"/>
        <v>1072502.3590000002</v>
      </c>
      <c r="W65" s="26">
        <f t="shared" si="24"/>
        <v>251164.2834</v>
      </c>
      <c r="X65" s="26">
        <f t="shared" si="24"/>
        <v>919225.7109000001</v>
      </c>
      <c r="Y65" s="26">
        <f t="shared" si="24"/>
        <v>81189.28540000001</v>
      </c>
      <c r="Z65" s="26">
        <f t="shared" si="24"/>
        <v>174108.72329999998</v>
      </c>
      <c r="AA65" s="26">
        <f t="shared" si="24"/>
        <v>63628.452300000004</v>
      </c>
      <c r="AB65" s="26">
        <f t="shared" si="24"/>
        <v>111913.39489999998</v>
      </c>
      <c r="AC65" s="26">
        <f t="shared" si="24"/>
        <v>227746.56560000006</v>
      </c>
      <c r="AD65" s="26">
        <f t="shared" si="24"/>
        <v>33265.11959999999</v>
      </c>
      <c r="AE65" s="26">
        <f t="shared" si="24"/>
        <v>1055456.2193</v>
      </c>
      <c r="AF65" s="26">
        <f t="shared" si="24"/>
        <v>149067.9387</v>
      </c>
      <c r="AG65" s="26">
        <f t="shared" si="12"/>
        <v>11115694.755599998</v>
      </c>
      <c r="AH65" s="61">
        <f aca="true" t="shared" si="25" ref="AH65:AM65">+AH14+AH39+AH56+AH64</f>
        <v>169511.14549999996</v>
      </c>
      <c r="AI65" s="61">
        <f t="shared" si="25"/>
        <v>20328.2967</v>
      </c>
      <c r="AJ65" s="61">
        <f t="shared" si="25"/>
        <v>712772.6229</v>
      </c>
      <c r="AK65" s="61">
        <f t="shared" si="25"/>
        <v>648229.8722999999</v>
      </c>
      <c r="AL65" s="61">
        <f t="shared" si="25"/>
        <v>109214.74710000001</v>
      </c>
      <c r="AM65" s="61">
        <f t="shared" si="25"/>
        <v>352595.40219999995</v>
      </c>
      <c r="AN65" s="61">
        <f t="shared" si="13"/>
        <v>2012652.0866999996</v>
      </c>
      <c r="AO65" s="61">
        <f aca="true" t="shared" si="26" ref="AO65:AT65">+AO14+AO39+AO56+AO64</f>
        <v>547826.8204</v>
      </c>
      <c r="AP65" s="61">
        <f t="shared" si="26"/>
        <v>15938.0837</v>
      </c>
      <c r="AQ65" s="61">
        <f t="shared" si="26"/>
        <v>341921.2847</v>
      </c>
      <c r="AR65" s="61">
        <f t="shared" si="26"/>
        <v>144521.242</v>
      </c>
      <c r="AS65" s="61">
        <f t="shared" si="26"/>
        <v>470405.1052</v>
      </c>
      <c r="AT65" s="61">
        <f t="shared" si="26"/>
        <v>25400.349500000004</v>
      </c>
      <c r="AU65" s="61">
        <f t="shared" si="14"/>
        <v>1546012.8854999999</v>
      </c>
      <c r="AV65" s="61">
        <f aca="true" t="shared" si="27" ref="AV65:BJ65">+AV14+AV39+AV56+AV64</f>
        <v>111267.1998</v>
      </c>
      <c r="AW65" s="61">
        <f t="shared" si="27"/>
        <v>1593.0349</v>
      </c>
      <c r="AX65" s="61">
        <f t="shared" si="27"/>
        <v>3479.7111</v>
      </c>
      <c r="AY65" s="61">
        <f t="shared" si="27"/>
        <v>12520.299899999998</v>
      </c>
      <c r="AZ65" s="61">
        <f t="shared" si="27"/>
        <v>61234.85960000001</v>
      </c>
      <c r="BA65" s="61">
        <f t="shared" si="27"/>
        <v>206996.9021</v>
      </c>
      <c r="BB65" s="61">
        <f t="shared" si="27"/>
        <v>49514.182</v>
      </c>
      <c r="BC65" s="61">
        <f t="shared" si="27"/>
        <v>19682.145699999997</v>
      </c>
      <c r="BD65" s="61">
        <f t="shared" si="27"/>
        <v>3595.2379999999994</v>
      </c>
      <c r="BE65" s="61">
        <f t="shared" si="27"/>
        <v>140459.2976</v>
      </c>
      <c r="BF65" s="61">
        <f t="shared" si="27"/>
        <v>18323.5985</v>
      </c>
      <c r="BG65" s="61">
        <f t="shared" si="27"/>
        <v>187511.86280000003</v>
      </c>
      <c r="BH65" s="61">
        <f t="shared" si="27"/>
        <v>31848.384</v>
      </c>
      <c r="BI65" s="61">
        <f t="shared" si="27"/>
        <v>14715.875099999997</v>
      </c>
      <c r="BJ65" s="61">
        <f t="shared" si="27"/>
        <v>1092157.5592000003</v>
      </c>
      <c r="BK65" s="27">
        <f t="shared" si="15"/>
        <v>23411770.313999996</v>
      </c>
    </row>
    <row r="66" ht="12">
      <c r="B66" s="2" t="s">
        <v>252</v>
      </c>
    </row>
  </sheetData>
  <mergeCells count="48">
    <mergeCell ref="AV5:AV7"/>
    <mergeCell ref="AW5:AW7"/>
    <mergeCell ref="AX5:AX7"/>
    <mergeCell ref="BK5:BK7"/>
    <mergeCell ref="BJ5:BJ7"/>
    <mergeCell ref="BI5:BI7"/>
    <mergeCell ref="BH5:BH7"/>
    <mergeCell ref="AZ5:AZ7"/>
    <mergeCell ref="AH5:AM5"/>
    <mergeCell ref="AJ6:AJ7"/>
    <mergeCell ref="AR6:AR7"/>
    <mergeCell ref="AT6:AT7"/>
    <mergeCell ref="AN6:AN7"/>
    <mergeCell ref="AH6:AH7"/>
    <mergeCell ref="AI6:AI7"/>
    <mergeCell ref="AU6:AU7"/>
    <mergeCell ref="AO5:AT5"/>
    <mergeCell ref="AO6:AO7"/>
    <mergeCell ref="AQ6:AQ7"/>
    <mergeCell ref="AG6:AG7"/>
    <mergeCell ref="AL6:AL7"/>
    <mergeCell ref="BE5:BE7"/>
    <mergeCell ref="BG5:BG7"/>
    <mergeCell ref="BF5:BF7"/>
    <mergeCell ref="BD5:BD7"/>
    <mergeCell ref="BB5:BB7"/>
    <mergeCell ref="BC5:BC7"/>
    <mergeCell ref="AY5:AY7"/>
    <mergeCell ref="BA5:BA7"/>
    <mergeCell ref="B65:C65"/>
    <mergeCell ref="B7:C7"/>
    <mergeCell ref="P6:P7"/>
    <mergeCell ref="I6:I7"/>
    <mergeCell ref="M6:M7"/>
    <mergeCell ref="D5:D7"/>
    <mergeCell ref="E5:E7"/>
    <mergeCell ref="F5:F7"/>
    <mergeCell ref="H5:H7"/>
    <mergeCell ref="K6:K7"/>
    <mergeCell ref="I5:AF5"/>
    <mergeCell ref="G5:G7"/>
    <mergeCell ref="L6:L7"/>
    <mergeCell ref="O6:O7"/>
    <mergeCell ref="S6:S7"/>
    <mergeCell ref="V6:V7"/>
    <mergeCell ref="AC6:AC7"/>
    <mergeCell ref="W6:W7"/>
    <mergeCell ref="X6:X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