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2025" windowWidth="14940" windowHeight="8550" activeTab="0"/>
  </bookViews>
  <sheets>
    <sheet name="Sheet1" sheetId="1" r:id="rId1"/>
  </sheets>
  <definedNames>
    <definedName name="_xlnm.Print_Area" localSheetId="0">'Sheet1'!$B$2:$M$64</definedName>
  </definedNames>
  <calcPr fullCalcOnLoad="1"/>
</workbook>
</file>

<file path=xl/sharedStrings.xml><?xml version="1.0" encoding="utf-8"?>
<sst xmlns="http://schemas.openxmlformats.org/spreadsheetml/2006/main" count="83" uniqueCount="79">
  <si>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</si>
  <si>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</si>
  <si>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</si>
  <si>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</si>
  <si>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</si>
  <si>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</si>
  <si>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</si>
  <si>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</si>
  <si>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</si>
  <si>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</si>
  <si>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</si>
  <si>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</si>
  <si>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</si>
  <si>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</si>
  <si>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</si>
  <si>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</si>
  <si>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</si>
  <si>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</si>
  <si>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</si>
  <si>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</si>
  <si>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金属機械工業品</t>
  </si>
  <si>
    <t>鉱　　産　　品</t>
  </si>
  <si>
    <t>林　　産　　品</t>
  </si>
  <si>
    <t>農　水　産　品</t>
  </si>
  <si>
    <t>化 学 工 業 品</t>
  </si>
  <si>
    <t>軽　工　業　品</t>
  </si>
  <si>
    <t>雑　工　業　品</t>
  </si>
  <si>
    <t>特　　殊　　品</t>
  </si>
  <si>
    <t>（年間調査　単位：トン）</t>
  </si>
  <si>
    <t>合　　　　　計</t>
  </si>
  <si>
    <t xml:space="preserve">品　類 </t>
  </si>
  <si>
    <t>排　　出　　物</t>
  </si>
  <si>
    <t xml:space="preserve">石炭・亜炭   </t>
  </si>
  <si>
    <t>窯業原料用鉱物</t>
  </si>
  <si>
    <t>その他の鉱業</t>
  </si>
  <si>
    <t>その他の製造業</t>
  </si>
  <si>
    <t>衣服･身の回り品</t>
  </si>
  <si>
    <t>一般機械器具</t>
  </si>
  <si>
    <t>自動車</t>
  </si>
  <si>
    <t>電気機械器具</t>
  </si>
  <si>
    <t>その他の機械器具</t>
  </si>
  <si>
    <t>家具・建具･じゅう器</t>
  </si>
  <si>
    <t>繊維</t>
  </si>
  <si>
    <t>化学</t>
  </si>
  <si>
    <t>鉄鋼</t>
  </si>
  <si>
    <t>表Ⅱ－１－２　産業業種・品類別年間入荷量　－重量－</t>
  </si>
  <si>
    <t xml:space="preserve"> 産業業種</t>
  </si>
  <si>
    <t>鉱</t>
  </si>
  <si>
    <t>業</t>
  </si>
  <si>
    <t>計</t>
  </si>
  <si>
    <t>製</t>
  </si>
  <si>
    <t>パルプ・紙・紙加工品</t>
  </si>
  <si>
    <t>印刷・同関連</t>
  </si>
  <si>
    <t>造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</si>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</sst>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;\-#,##0;"/>
    <numFmt numFmtId="200" formatCode="#,##0_);\-#,##0_)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00" fontId="3" fillId="0" borderId="5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6" xfId="0" applyNumberFormat="1" applyFont="1" applyBorder="1" applyAlignment="1">
      <alignment vertical="center"/>
    </xf>
    <xf numFmtId="200" fontId="3" fillId="0" borderId="7" xfId="0" applyNumberFormat="1" applyFont="1" applyBorder="1" applyAlignment="1">
      <alignment vertical="center"/>
    </xf>
    <xf numFmtId="200" fontId="3" fillId="0" borderId="4" xfId="0" applyNumberFormat="1" applyFont="1" applyBorder="1" applyAlignment="1">
      <alignment vertical="center"/>
    </xf>
    <xf numFmtId="200" fontId="3" fillId="0" borderId="8" xfId="0" applyNumberFormat="1" applyFont="1" applyBorder="1" applyAlignment="1">
      <alignment vertical="center"/>
    </xf>
    <xf numFmtId="200" fontId="3" fillId="0" borderId="9" xfId="0" applyNumberFormat="1" applyFont="1" applyBorder="1" applyAlignment="1">
      <alignment vertical="center"/>
    </xf>
    <xf numFmtId="200" fontId="3" fillId="0" borderId="10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0" fontId="3" fillId="0" borderId="12" xfId="0" applyNumberFormat="1" applyFont="1" applyBorder="1" applyAlignment="1">
      <alignment vertical="center"/>
    </xf>
    <xf numFmtId="200" fontId="3" fillId="0" borderId="13" xfId="0" applyNumberFormat="1" applyFont="1" applyBorder="1" applyAlignment="1">
      <alignment vertical="center"/>
    </xf>
    <xf numFmtId="200" fontId="3" fillId="0" borderId="14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3.625" style="1" customWidth="1"/>
    <col min="4" max="13" width="14.625" style="1" customWidth="1"/>
    <col min="14" max="16384" width="9.00390625" style="1" customWidth="1"/>
  </cols>
  <sheetData>
    <row r="1" spans="2:7" s="9" customFormat="1" ht="12">
      <c r="B1" s="10"/>
      <c r="D1" s="2"/>
      <c r="G1" s="2"/>
    </row>
    <row r="2" spans="2:13" s="23" customFormat="1" ht="13.5"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2" customHeight="1"/>
    <row r="4" spans="10:13" ht="12" customHeight="1">
      <c r="J4" s="2"/>
      <c r="K4" s="3"/>
      <c r="L4" s="3"/>
      <c r="M4" s="8" t="s">
        <v>28</v>
      </c>
    </row>
    <row r="5" spans="2:13" ht="15.75" customHeight="1">
      <c r="B5" s="4"/>
      <c r="C5" s="5" t="s">
        <v>30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24</v>
      </c>
      <c r="I5" s="43" t="s">
        <v>25</v>
      </c>
      <c r="J5" s="39" t="s">
        <v>26</v>
      </c>
      <c r="K5" s="41" t="s">
        <v>31</v>
      </c>
      <c r="L5" s="39" t="s">
        <v>27</v>
      </c>
      <c r="M5" s="37" t="s">
        <v>29</v>
      </c>
    </row>
    <row r="6" spans="2:13" ht="15.75" customHeight="1">
      <c r="B6" s="6" t="s">
        <v>46</v>
      </c>
      <c r="C6" s="7"/>
      <c r="D6" s="40"/>
      <c r="E6" s="40"/>
      <c r="F6" s="40"/>
      <c r="G6" s="40"/>
      <c r="H6" s="40"/>
      <c r="I6" s="44"/>
      <c r="J6" s="40"/>
      <c r="K6" s="42"/>
      <c r="L6" s="40"/>
      <c r="M6" s="38"/>
    </row>
    <row r="7" spans="2:13" ht="12" customHeight="1">
      <c r="B7" s="25"/>
      <c r="C7" s="26" t="s">
        <v>0</v>
      </c>
      <c r="D7" s="11">
        <v>0</v>
      </c>
      <c r="E7" s="11">
        <v>0</v>
      </c>
      <c r="F7" s="11">
        <v>1339</v>
      </c>
      <c r="G7" s="11">
        <v>0</v>
      </c>
      <c r="H7" s="11">
        <v>36.15</v>
      </c>
      <c r="I7" s="11">
        <v>0</v>
      </c>
      <c r="J7" s="11">
        <v>0</v>
      </c>
      <c r="K7" s="12">
        <v>0</v>
      </c>
      <c r="L7" s="11">
        <v>0</v>
      </c>
      <c r="M7" s="13">
        <f aca="true" t="shared" si="0" ref="M7:M12">SUM(D7:L7)</f>
        <v>1375.15</v>
      </c>
    </row>
    <row r="8" spans="2:13" ht="12" customHeight="1">
      <c r="B8" s="27" t="s">
        <v>47</v>
      </c>
      <c r="C8" s="28" t="s">
        <v>32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f t="shared" si="0"/>
        <v>0</v>
      </c>
    </row>
    <row r="9" spans="2:13" ht="12" customHeight="1">
      <c r="B9" s="27"/>
      <c r="C9" s="28" t="s">
        <v>1</v>
      </c>
      <c r="D9" s="11">
        <v>0</v>
      </c>
      <c r="E9" s="11">
        <v>0</v>
      </c>
      <c r="F9" s="11">
        <v>13921.955</v>
      </c>
      <c r="G9" s="11">
        <v>30</v>
      </c>
      <c r="H9" s="11">
        <v>522866.413</v>
      </c>
      <c r="I9" s="11">
        <v>0</v>
      </c>
      <c r="J9" s="11">
        <v>0</v>
      </c>
      <c r="K9" s="12">
        <v>2401.675</v>
      </c>
      <c r="L9" s="11">
        <v>0</v>
      </c>
      <c r="M9" s="13">
        <f t="shared" si="0"/>
        <v>539220.0430000001</v>
      </c>
    </row>
    <row r="10" spans="2:13" ht="12" customHeight="1">
      <c r="B10" s="27"/>
      <c r="C10" s="28" t="s">
        <v>74</v>
      </c>
      <c r="D10" s="11">
        <v>0</v>
      </c>
      <c r="E10" s="11">
        <v>0</v>
      </c>
      <c r="F10" s="11">
        <v>11856295.708</v>
      </c>
      <c r="G10" s="11">
        <v>2503.656</v>
      </c>
      <c r="H10" s="11">
        <v>1765564.922</v>
      </c>
      <c r="I10" s="11">
        <v>0</v>
      </c>
      <c r="J10" s="11">
        <v>36.268</v>
      </c>
      <c r="K10" s="12">
        <v>3201829.805</v>
      </c>
      <c r="L10" s="11">
        <v>14.678</v>
      </c>
      <c r="M10" s="13">
        <f t="shared" si="0"/>
        <v>16826245.037</v>
      </c>
    </row>
    <row r="11" spans="2:13" ht="12" customHeight="1">
      <c r="B11" s="27"/>
      <c r="C11" s="28" t="s">
        <v>33</v>
      </c>
      <c r="D11" s="11">
        <v>0</v>
      </c>
      <c r="E11" s="11">
        <v>0</v>
      </c>
      <c r="F11" s="11">
        <v>3523174.525</v>
      </c>
      <c r="G11" s="11">
        <v>43059.214</v>
      </c>
      <c r="H11" s="11">
        <v>925081.166</v>
      </c>
      <c r="I11" s="11">
        <v>0</v>
      </c>
      <c r="J11" s="11">
        <v>0</v>
      </c>
      <c r="K11" s="12">
        <v>637274.455</v>
      </c>
      <c r="L11" s="11">
        <v>0</v>
      </c>
      <c r="M11" s="13">
        <f t="shared" si="0"/>
        <v>5128589.36</v>
      </c>
    </row>
    <row r="12" spans="2:13" ht="12" customHeight="1">
      <c r="B12" s="27" t="s">
        <v>48</v>
      </c>
      <c r="C12" s="28" t="s">
        <v>34</v>
      </c>
      <c r="D12" s="14">
        <v>0</v>
      </c>
      <c r="E12" s="14">
        <v>60</v>
      </c>
      <c r="F12" s="14">
        <v>53024.113</v>
      </c>
      <c r="G12" s="14">
        <v>700</v>
      </c>
      <c r="H12" s="14">
        <v>451</v>
      </c>
      <c r="I12" s="14">
        <v>0</v>
      </c>
      <c r="J12" s="14">
        <v>0</v>
      </c>
      <c r="K12" s="15">
        <v>5500</v>
      </c>
      <c r="L12" s="14">
        <v>0</v>
      </c>
      <c r="M12" s="16">
        <f t="shared" si="0"/>
        <v>59735.113</v>
      </c>
    </row>
    <row r="13" spans="2:13" ht="12" customHeight="1">
      <c r="B13" s="29"/>
      <c r="C13" s="30" t="s">
        <v>49</v>
      </c>
      <c r="D13" s="17">
        <f aca="true" t="shared" si="1" ref="D13:M13">SUM(D7:D12)</f>
        <v>0</v>
      </c>
      <c r="E13" s="17">
        <f t="shared" si="1"/>
        <v>60</v>
      </c>
      <c r="F13" s="17">
        <f t="shared" si="1"/>
        <v>15447755.301</v>
      </c>
      <c r="G13" s="17">
        <f t="shared" si="1"/>
        <v>46292.87</v>
      </c>
      <c r="H13" s="17">
        <f t="shared" si="1"/>
        <v>3213999.6509999996</v>
      </c>
      <c r="I13" s="17">
        <f t="shared" si="1"/>
        <v>0</v>
      </c>
      <c r="J13" s="17">
        <f t="shared" si="1"/>
        <v>36.268</v>
      </c>
      <c r="K13" s="18">
        <f t="shared" si="1"/>
        <v>3847005.935</v>
      </c>
      <c r="L13" s="17">
        <f t="shared" si="1"/>
        <v>14.678</v>
      </c>
      <c r="M13" s="19">
        <f t="shared" si="1"/>
        <v>22555164.703</v>
      </c>
    </row>
    <row r="14" spans="2:13" ht="12" customHeight="1">
      <c r="B14" s="27"/>
      <c r="C14" s="31" t="s">
        <v>19</v>
      </c>
      <c r="D14" s="11">
        <v>65901203.905</v>
      </c>
      <c r="E14" s="11">
        <v>71577.207</v>
      </c>
      <c r="F14" s="11">
        <v>537158.529</v>
      </c>
      <c r="G14" s="11">
        <v>140484.873</v>
      </c>
      <c r="H14" s="11">
        <v>8790663.295</v>
      </c>
      <c r="I14" s="11">
        <v>38558894.925</v>
      </c>
      <c r="J14" s="11">
        <v>423742.05</v>
      </c>
      <c r="K14" s="12">
        <v>231308.014</v>
      </c>
      <c r="L14" s="11">
        <v>745038.006</v>
      </c>
      <c r="M14" s="13">
        <f aca="true" t="shared" si="2" ref="M14:M37">SUM(D14:L14)</f>
        <v>115400070.80399999</v>
      </c>
    </row>
    <row r="15" spans="2:13" ht="12" customHeight="1">
      <c r="B15" s="27"/>
      <c r="C15" s="31" t="s">
        <v>77</v>
      </c>
      <c r="D15" s="11">
        <v>24918802.14</v>
      </c>
      <c r="E15" s="11">
        <v>147503.563</v>
      </c>
      <c r="F15" s="11">
        <v>193961.03</v>
      </c>
      <c r="G15" s="11">
        <v>546391.54</v>
      </c>
      <c r="H15" s="11">
        <v>4760205.507</v>
      </c>
      <c r="I15" s="11">
        <v>25123918.379</v>
      </c>
      <c r="J15" s="11">
        <v>252209.766</v>
      </c>
      <c r="K15" s="12">
        <v>4054176.873</v>
      </c>
      <c r="L15" s="11">
        <v>7127648.742</v>
      </c>
      <c r="M15" s="13">
        <f t="shared" si="2"/>
        <v>67124817.54</v>
      </c>
    </row>
    <row r="16" spans="2:13" ht="12" customHeight="1">
      <c r="B16" s="27"/>
      <c r="C16" s="31" t="s">
        <v>42</v>
      </c>
      <c r="D16" s="11">
        <v>124457.556</v>
      </c>
      <c r="E16" s="11">
        <v>166.454</v>
      </c>
      <c r="F16" s="11">
        <v>251413.891</v>
      </c>
      <c r="G16" s="11">
        <v>162979.322</v>
      </c>
      <c r="H16" s="11">
        <v>1951741.85</v>
      </c>
      <c r="I16" s="11">
        <v>1429643.049</v>
      </c>
      <c r="J16" s="11">
        <v>359643.791</v>
      </c>
      <c r="K16" s="12">
        <v>120459.354</v>
      </c>
      <c r="L16" s="11">
        <v>37444.999</v>
      </c>
      <c r="M16" s="13">
        <f t="shared" si="2"/>
        <v>4437950.266</v>
      </c>
    </row>
    <row r="17" spans="2:13" ht="12" customHeight="1">
      <c r="B17" s="27"/>
      <c r="C17" s="31" t="s">
        <v>2</v>
      </c>
      <c r="D17" s="11">
        <v>568.892</v>
      </c>
      <c r="E17" s="11">
        <v>19853359.777</v>
      </c>
      <c r="F17" s="11">
        <v>0</v>
      </c>
      <c r="G17" s="11">
        <v>171357.366</v>
      </c>
      <c r="H17" s="11">
        <v>274642.522</v>
      </c>
      <c r="I17" s="11">
        <v>10883.3</v>
      </c>
      <c r="J17" s="11">
        <v>4573451.8</v>
      </c>
      <c r="K17" s="12">
        <v>353837.203</v>
      </c>
      <c r="L17" s="11">
        <v>76362.923</v>
      </c>
      <c r="M17" s="13">
        <f t="shared" si="2"/>
        <v>25314463.783000004</v>
      </c>
    </row>
    <row r="18" spans="2:13" ht="12" customHeight="1">
      <c r="B18" s="27"/>
      <c r="C18" s="31" t="s">
        <v>3</v>
      </c>
      <c r="D18" s="11">
        <v>18.148</v>
      </c>
      <c r="E18" s="11">
        <v>353132.807</v>
      </c>
      <c r="F18" s="11">
        <v>10744.925</v>
      </c>
      <c r="G18" s="11">
        <v>1063973.586</v>
      </c>
      <c r="H18" s="11">
        <v>182186.211</v>
      </c>
      <c r="I18" s="11">
        <v>80033.275</v>
      </c>
      <c r="J18" s="11">
        <v>2003289.287</v>
      </c>
      <c r="K18" s="12">
        <v>3260.198</v>
      </c>
      <c r="L18" s="11">
        <v>3301.55</v>
      </c>
      <c r="M18" s="13">
        <f t="shared" si="2"/>
        <v>3699939.9869999993</v>
      </c>
    </row>
    <row r="19" spans="2:13" ht="12" customHeight="1">
      <c r="B19" s="27" t="s">
        <v>50</v>
      </c>
      <c r="C19" s="31" t="s">
        <v>51</v>
      </c>
      <c r="D19" s="11">
        <v>162486.37</v>
      </c>
      <c r="E19" s="11">
        <v>19214168.214</v>
      </c>
      <c r="F19" s="11">
        <v>6258379.69</v>
      </c>
      <c r="G19" s="11">
        <v>51024.091</v>
      </c>
      <c r="H19" s="11">
        <v>13061890.123</v>
      </c>
      <c r="I19" s="11">
        <v>29775991.22</v>
      </c>
      <c r="J19" s="11">
        <v>742556.309</v>
      </c>
      <c r="K19" s="12">
        <v>11855040.861</v>
      </c>
      <c r="L19" s="11">
        <v>1031371.764</v>
      </c>
      <c r="M19" s="13">
        <f t="shared" si="2"/>
        <v>82152908.642</v>
      </c>
    </row>
    <row r="20" spans="2:13" ht="12" customHeight="1">
      <c r="B20" s="27"/>
      <c r="C20" s="31" t="s">
        <v>52</v>
      </c>
      <c r="D20" s="11">
        <v>396.02</v>
      </c>
      <c r="E20" s="11">
        <v>6255.542</v>
      </c>
      <c r="F20" s="11">
        <v>215.836</v>
      </c>
      <c r="G20" s="11">
        <v>341594.708</v>
      </c>
      <c r="H20" s="11">
        <v>4028035.839</v>
      </c>
      <c r="I20" s="11">
        <v>12897569.26</v>
      </c>
      <c r="J20" s="11">
        <v>4749681.533</v>
      </c>
      <c r="K20" s="12">
        <v>3758.261</v>
      </c>
      <c r="L20" s="11">
        <v>46862.221</v>
      </c>
      <c r="M20" s="13">
        <f t="shared" si="2"/>
        <v>22074369.22</v>
      </c>
    </row>
    <row r="21" spans="2:13" ht="12" customHeight="1">
      <c r="B21" s="27"/>
      <c r="C21" s="31" t="s">
        <v>43</v>
      </c>
      <c r="D21" s="11">
        <v>1674387.015</v>
      </c>
      <c r="E21" s="11">
        <v>201973.039</v>
      </c>
      <c r="F21" s="11">
        <v>42884570.693</v>
      </c>
      <c r="G21" s="11">
        <v>1530006.071</v>
      </c>
      <c r="H21" s="11">
        <v>128025045.639</v>
      </c>
      <c r="I21" s="11">
        <v>1692422.392</v>
      </c>
      <c r="J21" s="11">
        <v>732547.171</v>
      </c>
      <c r="K21" s="12">
        <v>830871.917</v>
      </c>
      <c r="L21" s="11">
        <v>1783523.015</v>
      </c>
      <c r="M21" s="13">
        <f t="shared" si="2"/>
        <v>179355346.952</v>
      </c>
    </row>
    <row r="22" spans="2:13" ht="12" customHeight="1">
      <c r="B22" s="27"/>
      <c r="C22" s="31" t="s">
        <v>78</v>
      </c>
      <c r="D22" s="11">
        <v>0</v>
      </c>
      <c r="E22" s="11">
        <v>334.165</v>
      </c>
      <c r="F22" s="11">
        <v>150305007.156</v>
      </c>
      <c r="G22" s="11">
        <v>73318.648</v>
      </c>
      <c r="H22" s="11">
        <v>164489531.645</v>
      </c>
      <c r="I22" s="11">
        <v>181.006</v>
      </c>
      <c r="J22" s="11">
        <v>123069.517</v>
      </c>
      <c r="K22" s="12">
        <v>7754465.611</v>
      </c>
      <c r="L22" s="11">
        <v>17717.049</v>
      </c>
      <c r="M22" s="13">
        <f t="shared" si="2"/>
        <v>322763624.797</v>
      </c>
    </row>
    <row r="23" spans="2:13" ht="12" customHeight="1">
      <c r="B23" s="27"/>
      <c r="C23" s="31" t="s">
        <v>4</v>
      </c>
      <c r="D23" s="11">
        <v>2919.105</v>
      </c>
      <c r="E23" s="11">
        <v>7054.16</v>
      </c>
      <c r="F23" s="11">
        <v>152142.512</v>
      </c>
      <c r="G23" s="11">
        <v>1201911.8</v>
      </c>
      <c r="H23" s="11">
        <v>16476885.333</v>
      </c>
      <c r="I23" s="11">
        <v>376564.896</v>
      </c>
      <c r="J23" s="11">
        <v>2179219.115</v>
      </c>
      <c r="K23" s="12">
        <v>1528881.087</v>
      </c>
      <c r="L23" s="11">
        <v>227088.614</v>
      </c>
      <c r="M23" s="13">
        <f t="shared" si="2"/>
        <v>22152666.622000005</v>
      </c>
    </row>
    <row r="24" spans="2:13" ht="12" customHeight="1">
      <c r="B24" s="27"/>
      <c r="C24" s="31" t="s">
        <v>5</v>
      </c>
      <c r="D24" s="11">
        <v>11.912</v>
      </c>
      <c r="E24" s="11">
        <v>361108.949</v>
      </c>
      <c r="F24" s="11">
        <v>172624.614</v>
      </c>
      <c r="G24" s="11">
        <v>1178530.912</v>
      </c>
      <c r="H24" s="11">
        <v>2491347.967</v>
      </c>
      <c r="I24" s="11">
        <v>65675.511</v>
      </c>
      <c r="J24" s="11">
        <v>1218449.24</v>
      </c>
      <c r="K24" s="12">
        <v>48.416</v>
      </c>
      <c r="L24" s="11">
        <v>39184.886</v>
      </c>
      <c r="M24" s="13">
        <f t="shared" si="2"/>
        <v>5526982.407000001</v>
      </c>
    </row>
    <row r="25" spans="2:13" ht="12" customHeight="1">
      <c r="B25" s="27" t="s">
        <v>53</v>
      </c>
      <c r="C25" s="31" t="s">
        <v>75</v>
      </c>
      <c r="D25" s="11">
        <v>37567.468</v>
      </c>
      <c r="E25" s="11">
        <v>0</v>
      </c>
      <c r="F25" s="11">
        <v>0</v>
      </c>
      <c r="G25" s="11">
        <v>3795.872</v>
      </c>
      <c r="H25" s="11">
        <v>15574.266</v>
      </c>
      <c r="I25" s="11">
        <v>4062.297</v>
      </c>
      <c r="J25" s="11">
        <v>107542.577</v>
      </c>
      <c r="K25" s="12">
        <v>6.355</v>
      </c>
      <c r="L25" s="11">
        <v>0</v>
      </c>
      <c r="M25" s="13">
        <f t="shared" si="2"/>
        <v>168548.83500000002</v>
      </c>
    </row>
    <row r="26" spans="2:13" ht="12" customHeight="1">
      <c r="B26" s="27"/>
      <c r="C26" s="31" t="s">
        <v>6</v>
      </c>
      <c r="D26" s="11">
        <v>446186.129</v>
      </c>
      <c r="E26" s="11">
        <v>1574987.472</v>
      </c>
      <c r="F26" s="11">
        <v>393044167.427</v>
      </c>
      <c r="G26" s="11">
        <v>10153019.644</v>
      </c>
      <c r="H26" s="11">
        <v>107362216.171</v>
      </c>
      <c r="I26" s="11">
        <v>355335.441</v>
      </c>
      <c r="J26" s="11">
        <v>4597504.387</v>
      </c>
      <c r="K26" s="12">
        <v>65783182.973</v>
      </c>
      <c r="L26" s="11">
        <v>125735.985</v>
      </c>
      <c r="M26" s="13">
        <f t="shared" si="2"/>
        <v>583442335.6290001</v>
      </c>
    </row>
    <row r="27" spans="2:13" ht="12" customHeight="1">
      <c r="B27" s="27"/>
      <c r="C27" s="31" t="s">
        <v>44</v>
      </c>
      <c r="D27" s="11">
        <v>189.661</v>
      </c>
      <c r="E27" s="11">
        <v>284296.524</v>
      </c>
      <c r="F27" s="11">
        <v>204109745.695</v>
      </c>
      <c r="G27" s="11">
        <v>78616509.859</v>
      </c>
      <c r="H27" s="11">
        <v>6280858.836</v>
      </c>
      <c r="I27" s="11">
        <v>10020.835</v>
      </c>
      <c r="J27" s="11">
        <v>9500.949</v>
      </c>
      <c r="K27" s="12">
        <v>46008426.489</v>
      </c>
      <c r="L27" s="11">
        <v>710005.031</v>
      </c>
      <c r="M27" s="13">
        <f t="shared" si="2"/>
        <v>336029553.879</v>
      </c>
    </row>
    <row r="28" spans="2:13" ht="12" customHeight="1">
      <c r="B28" s="27"/>
      <c r="C28" s="31" t="s">
        <v>7</v>
      </c>
      <c r="D28" s="11">
        <v>0</v>
      </c>
      <c r="E28" s="11">
        <v>34734.973</v>
      </c>
      <c r="F28" s="11">
        <v>8523130.004</v>
      </c>
      <c r="G28" s="11">
        <v>10989006.094</v>
      </c>
      <c r="H28" s="11">
        <v>2874869.47</v>
      </c>
      <c r="I28" s="11">
        <v>238067.693</v>
      </c>
      <c r="J28" s="11">
        <v>8784.246</v>
      </c>
      <c r="K28" s="12">
        <v>3303640.571</v>
      </c>
      <c r="L28" s="11">
        <v>73245.843</v>
      </c>
      <c r="M28" s="13">
        <f t="shared" si="2"/>
        <v>26045478.893999998</v>
      </c>
    </row>
    <row r="29" spans="2:13" ht="12" customHeight="1">
      <c r="B29" s="27"/>
      <c r="C29" s="31" t="s">
        <v>8</v>
      </c>
      <c r="D29" s="11">
        <v>0</v>
      </c>
      <c r="E29" s="11">
        <v>76312.42</v>
      </c>
      <c r="F29" s="11">
        <v>450132.291</v>
      </c>
      <c r="G29" s="11">
        <v>34386742.777</v>
      </c>
      <c r="H29" s="11">
        <v>1607379.453</v>
      </c>
      <c r="I29" s="11">
        <v>53953.647</v>
      </c>
      <c r="J29" s="11">
        <v>758408.106</v>
      </c>
      <c r="K29" s="12">
        <v>135807.24</v>
      </c>
      <c r="L29" s="11">
        <v>574561.362</v>
      </c>
      <c r="M29" s="13">
        <f t="shared" si="2"/>
        <v>38043297.29600001</v>
      </c>
    </row>
    <row r="30" spans="2:13" ht="12" customHeight="1">
      <c r="B30" s="27"/>
      <c r="C30" s="31" t="s">
        <v>54</v>
      </c>
      <c r="D30" s="11">
        <v>0</v>
      </c>
      <c r="E30" s="11">
        <v>4368.344</v>
      </c>
      <c r="F30" s="11">
        <v>342458.174</v>
      </c>
      <c r="G30" s="11">
        <v>9599985.578</v>
      </c>
      <c r="H30" s="11">
        <v>256477.481</v>
      </c>
      <c r="I30" s="11">
        <v>5676.31</v>
      </c>
      <c r="J30" s="11">
        <v>120833.49</v>
      </c>
      <c r="K30" s="12">
        <v>327.717</v>
      </c>
      <c r="L30" s="11">
        <v>14478.444</v>
      </c>
      <c r="M30" s="13">
        <f t="shared" si="2"/>
        <v>10344605.538</v>
      </c>
    </row>
    <row r="31" spans="2:13" ht="12" customHeight="1">
      <c r="B31" s="27" t="s">
        <v>55</v>
      </c>
      <c r="C31" s="31" t="s">
        <v>56</v>
      </c>
      <c r="D31" s="11">
        <v>3808.709</v>
      </c>
      <c r="E31" s="11">
        <v>17733.69</v>
      </c>
      <c r="F31" s="11">
        <v>465789.215</v>
      </c>
      <c r="G31" s="11">
        <v>8306480.279</v>
      </c>
      <c r="H31" s="11">
        <v>184045.002</v>
      </c>
      <c r="I31" s="11">
        <v>3965.809</v>
      </c>
      <c r="J31" s="11">
        <v>15959.843</v>
      </c>
      <c r="K31" s="12">
        <v>36829.987</v>
      </c>
      <c r="L31" s="11">
        <v>153462.548</v>
      </c>
      <c r="M31" s="13">
        <f t="shared" si="2"/>
        <v>9188075.082</v>
      </c>
    </row>
    <row r="32" spans="2:13" ht="12" customHeight="1">
      <c r="B32" s="27"/>
      <c r="C32" s="31" t="s">
        <v>57</v>
      </c>
      <c r="D32" s="11">
        <v>412.3</v>
      </c>
      <c r="E32" s="11">
        <v>0.701</v>
      </c>
      <c r="F32" s="11">
        <v>2200.463</v>
      </c>
      <c r="G32" s="11">
        <v>2626819.62</v>
      </c>
      <c r="H32" s="11">
        <v>241147.097</v>
      </c>
      <c r="I32" s="11">
        <v>37028.803</v>
      </c>
      <c r="J32" s="11">
        <v>182532.238</v>
      </c>
      <c r="K32" s="12">
        <v>2284.545</v>
      </c>
      <c r="L32" s="11">
        <v>974.059</v>
      </c>
      <c r="M32" s="13">
        <f t="shared" si="2"/>
        <v>3093399.826</v>
      </c>
    </row>
    <row r="33" spans="2:13" ht="12" customHeight="1">
      <c r="B33" s="27"/>
      <c r="C33" s="31" t="s">
        <v>58</v>
      </c>
      <c r="D33" s="11">
        <v>0</v>
      </c>
      <c r="E33" s="11">
        <v>213.688</v>
      </c>
      <c r="F33" s="11">
        <v>42689.582</v>
      </c>
      <c r="G33" s="11">
        <v>2046367.635</v>
      </c>
      <c r="H33" s="11">
        <v>1213953.31</v>
      </c>
      <c r="I33" s="11">
        <v>32424.425</v>
      </c>
      <c r="J33" s="11">
        <v>43836.688</v>
      </c>
      <c r="K33" s="12">
        <v>17697.501</v>
      </c>
      <c r="L33" s="11">
        <v>21691.619</v>
      </c>
      <c r="M33" s="13">
        <f t="shared" si="2"/>
        <v>3418874.448</v>
      </c>
    </row>
    <row r="34" spans="2:13" ht="12" customHeight="1">
      <c r="B34" s="27"/>
      <c r="C34" s="31" t="s">
        <v>9</v>
      </c>
      <c r="D34" s="11">
        <v>2407.564</v>
      </c>
      <c r="E34" s="11">
        <v>2939.677</v>
      </c>
      <c r="F34" s="11">
        <v>157671.364</v>
      </c>
      <c r="G34" s="11">
        <v>12483001.861</v>
      </c>
      <c r="H34" s="11">
        <v>1069881.35</v>
      </c>
      <c r="I34" s="11">
        <v>59201.703</v>
      </c>
      <c r="J34" s="11">
        <v>115828.916</v>
      </c>
      <c r="K34" s="12">
        <v>39312.309</v>
      </c>
      <c r="L34" s="11">
        <v>59116.883</v>
      </c>
      <c r="M34" s="13">
        <f t="shared" si="2"/>
        <v>13989361.626999998</v>
      </c>
    </row>
    <row r="35" spans="2:13" ht="12" customHeight="1">
      <c r="B35" s="27"/>
      <c r="C35" s="31" t="s">
        <v>59</v>
      </c>
      <c r="D35" s="11">
        <v>1187.947</v>
      </c>
      <c r="E35" s="11">
        <v>0</v>
      </c>
      <c r="F35" s="11">
        <v>5845.965</v>
      </c>
      <c r="G35" s="11">
        <v>1909624.68</v>
      </c>
      <c r="H35" s="11">
        <v>98929.957</v>
      </c>
      <c r="I35" s="11">
        <v>39187.298</v>
      </c>
      <c r="J35" s="11">
        <v>13195.196</v>
      </c>
      <c r="K35" s="12">
        <v>196.555</v>
      </c>
      <c r="L35" s="11">
        <v>19014.616</v>
      </c>
      <c r="M35" s="13">
        <f t="shared" si="2"/>
        <v>2087182.2139999997</v>
      </c>
    </row>
    <row r="36" spans="2:13" ht="12" customHeight="1">
      <c r="B36" s="27"/>
      <c r="C36" s="31" t="s">
        <v>10</v>
      </c>
      <c r="D36" s="11">
        <v>0</v>
      </c>
      <c r="E36" s="11">
        <v>9142.055</v>
      </c>
      <c r="F36" s="11">
        <v>1022261.856</v>
      </c>
      <c r="G36" s="11">
        <v>64870853.914</v>
      </c>
      <c r="H36" s="11">
        <v>1160970.287</v>
      </c>
      <c r="I36" s="11">
        <v>98586.486</v>
      </c>
      <c r="J36" s="11">
        <v>998411.492</v>
      </c>
      <c r="K36" s="12">
        <v>59275.008</v>
      </c>
      <c r="L36" s="11">
        <v>42921.733</v>
      </c>
      <c r="M36" s="13">
        <f t="shared" si="2"/>
        <v>68262422.83099999</v>
      </c>
    </row>
    <row r="37" spans="2:13" ht="12" customHeight="1">
      <c r="B37" s="27"/>
      <c r="C37" s="32" t="s">
        <v>35</v>
      </c>
      <c r="D37" s="11">
        <v>24666.519</v>
      </c>
      <c r="E37" s="11">
        <v>342912.967</v>
      </c>
      <c r="F37" s="11">
        <v>8407.206</v>
      </c>
      <c r="G37" s="11">
        <v>1048220.584</v>
      </c>
      <c r="H37" s="11">
        <v>933957.043</v>
      </c>
      <c r="I37" s="11">
        <v>261739.247</v>
      </c>
      <c r="J37" s="11">
        <v>974867.213</v>
      </c>
      <c r="K37" s="12">
        <v>37393.427</v>
      </c>
      <c r="L37" s="11">
        <v>34217.895</v>
      </c>
      <c r="M37" s="13">
        <f t="shared" si="2"/>
        <v>3666382.1010000003</v>
      </c>
    </row>
    <row r="38" spans="2:13" ht="12" customHeight="1">
      <c r="B38" s="29"/>
      <c r="C38" s="33" t="s">
        <v>49</v>
      </c>
      <c r="D38" s="17">
        <f aca="true" t="shared" si="3" ref="D38:M38">SUM(D14:D37)</f>
        <v>93301677.35999998</v>
      </c>
      <c r="E38" s="17">
        <f t="shared" si="3"/>
        <v>42564276.38799999</v>
      </c>
      <c r="F38" s="17">
        <f t="shared" si="3"/>
        <v>808940718.1179999</v>
      </c>
      <c r="G38" s="17">
        <f t="shared" si="3"/>
        <v>243502001.314</v>
      </c>
      <c r="H38" s="17">
        <f t="shared" si="3"/>
        <v>467832435.6540001</v>
      </c>
      <c r="I38" s="17">
        <f t="shared" si="3"/>
        <v>111211027.207</v>
      </c>
      <c r="J38" s="17">
        <f t="shared" si="3"/>
        <v>25305064.919999994</v>
      </c>
      <c r="K38" s="18">
        <f t="shared" si="3"/>
        <v>142160488.47199994</v>
      </c>
      <c r="L38" s="17">
        <f t="shared" si="3"/>
        <v>12964969.787</v>
      </c>
      <c r="M38" s="19">
        <f t="shared" si="3"/>
        <v>1947782659.2200003</v>
      </c>
    </row>
    <row r="39" spans="2:13" ht="12" customHeight="1">
      <c r="B39" s="25"/>
      <c r="C39" s="34" t="s">
        <v>11</v>
      </c>
      <c r="D39" s="11">
        <v>402.619</v>
      </c>
      <c r="E39" s="11">
        <v>1415.474</v>
      </c>
      <c r="F39" s="11">
        <v>1231.766</v>
      </c>
      <c r="G39" s="11">
        <v>150879.167</v>
      </c>
      <c r="H39" s="11">
        <v>80048.821</v>
      </c>
      <c r="I39" s="11">
        <v>27854.211</v>
      </c>
      <c r="J39" s="11">
        <v>54204.858</v>
      </c>
      <c r="K39" s="12">
        <v>872.678</v>
      </c>
      <c r="L39" s="11">
        <v>6351.386</v>
      </c>
      <c r="M39" s="13">
        <f aca="true" t="shared" si="4" ref="M39:M54">SUM(D39:L39)</f>
        <v>323260.98</v>
      </c>
    </row>
    <row r="40" spans="2:13" ht="12" customHeight="1">
      <c r="B40" s="27"/>
      <c r="C40" s="31" t="s">
        <v>12</v>
      </c>
      <c r="D40" s="11">
        <v>1920.808</v>
      </c>
      <c r="E40" s="11">
        <v>0</v>
      </c>
      <c r="F40" s="11">
        <v>0</v>
      </c>
      <c r="G40" s="11">
        <v>0</v>
      </c>
      <c r="H40" s="11">
        <v>288.455</v>
      </c>
      <c r="I40" s="11">
        <v>130343.364</v>
      </c>
      <c r="J40" s="11">
        <v>86442.966</v>
      </c>
      <c r="K40" s="12">
        <v>27511.16</v>
      </c>
      <c r="L40" s="11">
        <v>0</v>
      </c>
      <c r="M40" s="13">
        <f t="shared" si="4"/>
        <v>246506.753</v>
      </c>
    </row>
    <row r="41" spans="2:13" ht="12" customHeight="1">
      <c r="B41" s="27"/>
      <c r="C41" s="31" t="s">
        <v>36</v>
      </c>
      <c r="D41" s="11">
        <v>186.893</v>
      </c>
      <c r="E41" s="11">
        <v>0</v>
      </c>
      <c r="F41" s="11">
        <v>0</v>
      </c>
      <c r="G41" s="11">
        <v>2439.931</v>
      </c>
      <c r="H41" s="11">
        <v>21095.365</v>
      </c>
      <c r="I41" s="11">
        <v>54540.596</v>
      </c>
      <c r="J41" s="11">
        <v>1457425.507</v>
      </c>
      <c r="K41" s="12">
        <v>0</v>
      </c>
      <c r="L41" s="11">
        <v>68024.996</v>
      </c>
      <c r="M41" s="13">
        <f t="shared" si="4"/>
        <v>1603713.288</v>
      </c>
    </row>
    <row r="42" spans="2:13" ht="12" customHeight="1">
      <c r="B42" s="27" t="s">
        <v>60</v>
      </c>
      <c r="C42" s="31" t="s">
        <v>61</v>
      </c>
      <c r="D42" s="11">
        <v>57062863.622</v>
      </c>
      <c r="E42" s="11">
        <v>78.626</v>
      </c>
      <c r="F42" s="11">
        <v>3617.814</v>
      </c>
      <c r="G42" s="11">
        <v>181.411</v>
      </c>
      <c r="H42" s="11">
        <v>289309.183</v>
      </c>
      <c r="I42" s="11">
        <v>2041519.856</v>
      </c>
      <c r="J42" s="11">
        <v>471703.566</v>
      </c>
      <c r="K42" s="12">
        <v>88041.257</v>
      </c>
      <c r="L42" s="11">
        <v>1117301.976</v>
      </c>
      <c r="M42" s="13">
        <f t="shared" si="4"/>
        <v>61074617.311000004</v>
      </c>
    </row>
    <row r="43" spans="2:13" ht="12" customHeight="1">
      <c r="B43" s="27"/>
      <c r="C43" s="31" t="s">
        <v>13</v>
      </c>
      <c r="D43" s="11">
        <v>6788913.005</v>
      </c>
      <c r="E43" s="11">
        <v>0</v>
      </c>
      <c r="F43" s="11">
        <v>0</v>
      </c>
      <c r="G43" s="11">
        <v>14451.23</v>
      </c>
      <c r="H43" s="11">
        <v>868181.857</v>
      </c>
      <c r="I43" s="11">
        <v>42866330.679</v>
      </c>
      <c r="J43" s="11">
        <v>329320.104</v>
      </c>
      <c r="K43" s="12">
        <v>640032.038</v>
      </c>
      <c r="L43" s="11">
        <v>465255.035</v>
      </c>
      <c r="M43" s="13">
        <f t="shared" si="4"/>
        <v>51972483.948</v>
      </c>
    </row>
    <row r="44" spans="2:13" ht="12" customHeight="1">
      <c r="B44" s="27"/>
      <c r="C44" s="31" t="s">
        <v>14</v>
      </c>
      <c r="D44" s="11">
        <v>159020.359</v>
      </c>
      <c r="E44" s="11">
        <v>18726639.376</v>
      </c>
      <c r="F44" s="11">
        <v>47206882.372</v>
      </c>
      <c r="G44" s="11">
        <v>17292366.412</v>
      </c>
      <c r="H44" s="11">
        <v>42156767.901</v>
      </c>
      <c r="I44" s="11">
        <v>4175164.056</v>
      </c>
      <c r="J44" s="11">
        <v>17335534.021</v>
      </c>
      <c r="K44" s="12">
        <v>4750756.931</v>
      </c>
      <c r="L44" s="11">
        <v>3836823.909</v>
      </c>
      <c r="M44" s="13">
        <f t="shared" si="4"/>
        <v>155639955.33699998</v>
      </c>
    </row>
    <row r="45" spans="2:13" ht="12" customHeight="1">
      <c r="B45" s="27"/>
      <c r="C45" s="31" t="s">
        <v>15</v>
      </c>
      <c r="D45" s="11">
        <v>78343.309</v>
      </c>
      <c r="E45" s="11">
        <v>1444.241</v>
      </c>
      <c r="F45" s="11">
        <v>9542.154</v>
      </c>
      <c r="G45" s="11">
        <v>139274.991</v>
      </c>
      <c r="H45" s="11">
        <v>7671845.612</v>
      </c>
      <c r="I45" s="11">
        <v>694147.07</v>
      </c>
      <c r="J45" s="11">
        <v>1108169.173</v>
      </c>
      <c r="K45" s="12">
        <v>92680.167</v>
      </c>
      <c r="L45" s="11">
        <v>22654.652</v>
      </c>
      <c r="M45" s="13">
        <f t="shared" si="4"/>
        <v>9818101.369</v>
      </c>
    </row>
    <row r="46" spans="2:13" ht="12" customHeight="1">
      <c r="B46" s="27"/>
      <c r="C46" s="31" t="s">
        <v>16</v>
      </c>
      <c r="D46" s="11">
        <v>46.836</v>
      </c>
      <c r="E46" s="11">
        <v>0</v>
      </c>
      <c r="F46" s="11">
        <v>590338.196</v>
      </c>
      <c r="G46" s="11">
        <v>45783272.896</v>
      </c>
      <c r="H46" s="11">
        <v>21874958.206</v>
      </c>
      <c r="I46" s="11">
        <v>63655.819</v>
      </c>
      <c r="J46" s="11">
        <v>311357.872</v>
      </c>
      <c r="K46" s="12">
        <v>1557719.891</v>
      </c>
      <c r="L46" s="11">
        <v>21785.259</v>
      </c>
      <c r="M46" s="13">
        <f t="shared" si="4"/>
        <v>70203134.97500001</v>
      </c>
    </row>
    <row r="47" spans="2:13" ht="12" customHeight="1">
      <c r="B47" s="27" t="s">
        <v>62</v>
      </c>
      <c r="C47" s="31" t="s">
        <v>17</v>
      </c>
      <c r="D47" s="11">
        <v>30.133</v>
      </c>
      <c r="E47" s="11">
        <v>6931.985</v>
      </c>
      <c r="F47" s="11">
        <v>81541.218</v>
      </c>
      <c r="G47" s="11">
        <v>4222576.265</v>
      </c>
      <c r="H47" s="11">
        <v>205928.71</v>
      </c>
      <c r="I47" s="11">
        <v>261434.003</v>
      </c>
      <c r="J47" s="11">
        <v>1579103.698</v>
      </c>
      <c r="K47" s="12">
        <v>59324272.583</v>
      </c>
      <c r="L47" s="11">
        <v>29648.354</v>
      </c>
      <c r="M47" s="13">
        <f t="shared" si="4"/>
        <v>65711466.949</v>
      </c>
    </row>
    <row r="48" spans="2:13" ht="12" customHeight="1">
      <c r="B48" s="27"/>
      <c r="C48" s="31" t="s">
        <v>37</v>
      </c>
      <c r="D48" s="11">
        <v>191.414</v>
      </c>
      <c r="E48" s="11">
        <v>3720.717</v>
      </c>
      <c r="F48" s="11">
        <v>25.567</v>
      </c>
      <c r="G48" s="11">
        <v>6900438.456</v>
      </c>
      <c r="H48" s="11">
        <v>924472.331</v>
      </c>
      <c r="I48" s="11">
        <v>67858.023</v>
      </c>
      <c r="J48" s="11">
        <v>392317.001</v>
      </c>
      <c r="K48" s="12">
        <v>9877.689</v>
      </c>
      <c r="L48" s="11">
        <v>5811.463</v>
      </c>
      <c r="M48" s="13">
        <f t="shared" si="4"/>
        <v>8304712.661000001</v>
      </c>
    </row>
    <row r="49" spans="2:13" ht="12" customHeight="1">
      <c r="B49" s="27"/>
      <c r="C49" s="31" t="s">
        <v>38</v>
      </c>
      <c r="D49" s="11">
        <v>0</v>
      </c>
      <c r="E49" s="11">
        <v>0</v>
      </c>
      <c r="F49" s="11">
        <v>0</v>
      </c>
      <c r="G49" s="11">
        <v>4859960.154</v>
      </c>
      <c r="H49" s="11">
        <v>129960.454</v>
      </c>
      <c r="I49" s="11">
        <v>4838.237</v>
      </c>
      <c r="J49" s="11">
        <v>1064851.223</v>
      </c>
      <c r="K49" s="12">
        <v>1696714.07</v>
      </c>
      <c r="L49" s="11">
        <v>1604.95</v>
      </c>
      <c r="M49" s="13">
        <f t="shared" si="4"/>
        <v>7757929.088</v>
      </c>
    </row>
    <row r="50" spans="2:13" ht="12" customHeight="1">
      <c r="B50" s="27"/>
      <c r="C50" s="31" t="s">
        <v>39</v>
      </c>
      <c r="D50" s="11">
        <v>54787.47</v>
      </c>
      <c r="E50" s="11">
        <v>0</v>
      </c>
      <c r="F50" s="11">
        <v>0</v>
      </c>
      <c r="G50" s="11">
        <v>4083629.229</v>
      </c>
      <c r="H50" s="11">
        <v>54355.688</v>
      </c>
      <c r="I50" s="11">
        <v>44794.658</v>
      </c>
      <c r="J50" s="11">
        <v>68710.753</v>
      </c>
      <c r="K50" s="12">
        <v>1.868</v>
      </c>
      <c r="L50" s="11">
        <v>8767.188</v>
      </c>
      <c r="M50" s="13">
        <f t="shared" si="4"/>
        <v>4315046.853999999</v>
      </c>
    </row>
    <row r="51" spans="2:13" ht="12" customHeight="1">
      <c r="B51" s="27"/>
      <c r="C51" s="31" t="s">
        <v>40</v>
      </c>
      <c r="D51" s="11">
        <v>0</v>
      </c>
      <c r="E51" s="11">
        <v>0</v>
      </c>
      <c r="F51" s="11">
        <v>9391.427</v>
      </c>
      <c r="G51" s="11">
        <v>552420.043</v>
      </c>
      <c r="H51" s="11">
        <v>73426.056</v>
      </c>
      <c r="I51" s="11">
        <v>6980.908</v>
      </c>
      <c r="J51" s="11">
        <v>313538.218</v>
      </c>
      <c r="K51" s="12">
        <v>8.464</v>
      </c>
      <c r="L51" s="11">
        <v>1371.089</v>
      </c>
      <c r="M51" s="13">
        <f t="shared" si="4"/>
        <v>957136.2050000001</v>
      </c>
    </row>
    <row r="52" spans="2:13" ht="12" customHeight="1">
      <c r="B52" s="27" t="s">
        <v>63</v>
      </c>
      <c r="C52" s="31" t="s">
        <v>41</v>
      </c>
      <c r="D52" s="11">
        <v>74716.853</v>
      </c>
      <c r="E52" s="11">
        <v>26686.618</v>
      </c>
      <c r="F52" s="11">
        <v>0</v>
      </c>
      <c r="G52" s="11">
        <v>161083.054</v>
      </c>
      <c r="H52" s="11">
        <v>799858.867</v>
      </c>
      <c r="I52" s="11">
        <v>836351.51</v>
      </c>
      <c r="J52" s="11">
        <v>2424914.65</v>
      </c>
      <c r="K52" s="12">
        <v>336.189</v>
      </c>
      <c r="L52" s="11">
        <v>31698.298</v>
      </c>
      <c r="M52" s="13">
        <f t="shared" si="4"/>
        <v>4355646.039000001</v>
      </c>
    </row>
    <row r="53" spans="2:13" ht="12" customHeight="1">
      <c r="B53" s="27"/>
      <c r="C53" s="31" t="s">
        <v>76</v>
      </c>
      <c r="D53" s="11">
        <v>853.741</v>
      </c>
      <c r="E53" s="11">
        <v>0</v>
      </c>
      <c r="F53" s="11">
        <v>0</v>
      </c>
      <c r="G53" s="11">
        <v>27651.523</v>
      </c>
      <c r="H53" s="11">
        <v>3056503.002</v>
      </c>
      <c r="I53" s="11">
        <v>195504.742</v>
      </c>
      <c r="J53" s="11">
        <v>1038086.452</v>
      </c>
      <c r="K53" s="12">
        <v>1603.502</v>
      </c>
      <c r="L53" s="11">
        <v>28423.371</v>
      </c>
      <c r="M53" s="13">
        <f t="shared" si="4"/>
        <v>4348626.333000001</v>
      </c>
    </row>
    <row r="54" spans="2:13" ht="12" customHeight="1">
      <c r="B54" s="27"/>
      <c r="C54" s="32" t="s">
        <v>18</v>
      </c>
      <c r="D54" s="11">
        <v>2119726.182</v>
      </c>
      <c r="E54" s="11">
        <v>73526.105</v>
      </c>
      <c r="F54" s="11">
        <v>270236.871</v>
      </c>
      <c r="G54" s="11">
        <v>1806870.422</v>
      </c>
      <c r="H54" s="11">
        <v>1862681.623</v>
      </c>
      <c r="I54" s="11">
        <v>8677864.133</v>
      </c>
      <c r="J54" s="11">
        <v>4725957.039</v>
      </c>
      <c r="K54" s="12">
        <v>40499.898</v>
      </c>
      <c r="L54" s="11">
        <v>4440712.098</v>
      </c>
      <c r="M54" s="13">
        <f t="shared" si="4"/>
        <v>24018074.371</v>
      </c>
    </row>
    <row r="55" spans="2:13" ht="12" customHeight="1">
      <c r="B55" s="29"/>
      <c r="C55" s="35" t="s">
        <v>49</v>
      </c>
      <c r="D55" s="17">
        <f aca="true" t="shared" si="5" ref="D55:M55">SUM(D39:D54)</f>
        <v>66342003.244</v>
      </c>
      <c r="E55" s="17">
        <f t="shared" si="5"/>
        <v>18840443.142</v>
      </c>
      <c r="F55" s="17">
        <f t="shared" si="5"/>
        <v>48172807.385000005</v>
      </c>
      <c r="G55" s="17">
        <f t="shared" si="5"/>
        <v>85997495.18400002</v>
      </c>
      <c r="H55" s="17">
        <f t="shared" si="5"/>
        <v>80069682.13099998</v>
      </c>
      <c r="I55" s="17">
        <f t="shared" si="5"/>
        <v>60149181.865</v>
      </c>
      <c r="J55" s="17">
        <f t="shared" si="5"/>
        <v>32761637.100999996</v>
      </c>
      <c r="K55" s="18">
        <f t="shared" si="5"/>
        <v>68230928.385</v>
      </c>
      <c r="L55" s="17">
        <f t="shared" si="5"/>
        <v>10086234.024</v>
      </c>
      <c r="M55" s="19">
        <f t="shared" si="5"/>
        <v>470650412.46099997</v>
      </c>
    </row>
    <row r="56" spans="2:13" ht="12" customHeight="1">
      <c r="B56" s="27"/>
      <c r="C56" s="28" t="s">
        <v>64</v>
      </c>
      <c r="D56" s="11">
        <v>13151074.062</v>
      </c>
      <c r="E56" s="11">
        <v>1218703.755</v>
      </c>
      <c r="F56" s="11">
        <v>1794394.357</v>
      </c>
      <c r="G56" s="11">
        <v>42715851.177</v>
      </c>
      <c r="H56" s="11">
        <v>22861351.049</v>
      </c>
      <c r="I56" s="11">
        <v>35461152.274</v>
      </c>
      <c r="J56" s="11">
        <v>18209150.035</v>
      </c>
      <c r="K56" s="12">
        <v>2219.87</v>
      </c>
      <c r="L56" s="11">
        <v>3698929.494</v>
      </c>
      <c r="M56" s="13">
        <f aca="true" t="shared" si="6" ref="M56:M62">SUM(D56:L56)</f>
        <v>139112826.07299998</v>
      </c>
    </row>
    <row r="57" spans="2:13" ht="12" customHeight="1">
      <c r="B57" s="27" t="s">
        <v>65</v>
      </c>
      <c r="C57" s="28" t="s">
        <v>66</v>
      </c>
      <c r="D57" s="11">
        <v>44982.93</v>
      </c>
      <c r="E57" s="11">
        <v>1236902.097</v>
      </c>
      <c r="F57" s="11">
        <v>15991487.303</v>
      </c>
      <c r="G57" s="11">
        <v>7089386.225</v>
      </c>
      <c r="H57" s="11">
        <v>2263020.008</v>
      </c>
      <c r="I57" s="11">
        <v>161847.733</v>
      </c>
      <c r="J57" s="11">
        <v>91224.296</v>
      </c>
      <c r="K57" s="12">
        <v>0</v>
      </c>
      <c r="L57" s="11">
        <v>786623.534</v>
      </c>
      <c r="M57" s="13">
        <f t="shared" si="6"/>
        <v>27665474.126000002</v>
      </c>
    </row>
    <row r="58" spans="2:13" ht="12" customHeight="1">
      <c r="B58" s="27"/>
      <c r="C58" s="28" t="s">
        <v>67</v>
      </c>
      <c r="D58" s="11">
        <v>26124446.376</v>
      </c>
      <c r="E58" s="11">
        <v>0</v>
      </c>
      <c r="F58" s="11">
        <v>0</v>
      </c>
      <c r="G58" s="11">
        <v>0</v>
      </c>
      <c r="H58" s="11">
        <v>1211214.978</v>
      </c>
      <c r="I58" s="11">
        <v>95888.419</v>
      </c>
      <c r="J58" s="11">
        <v>31640.384</v>
      </c>
      <c r="K58" s="12">
        <v>0</v>
      </c>
      <c r="L58" s="11">
        <v>2102821.708</v>
      </c>
      <c r="M58" s="13">
        <f t="shared" si="6"/>
        <v>29566011.865</v>
      </c>
    </row>
    <row r="59" spans="2:13" ht="12" customHeight="1">
      <c r="B59" s="27" t="s">
        <v>68</v>
      </c>
      <c r="C59" s="28" t="s">
        <v>69</v>
      </c>
      <c r="D59" s="11">
        <v>902</v>
      </c>
      <c r="E59" s="11">
        <v>0</v>
      </c>
      <c r="F59" s="11">
        <v>36065.571</v>
      </c>
      <c r="G59" s="11">
        <v>16268.004</v>
      </c>
      <c r="H59" s="11">
        <v>2316787.35</v>
      </c>
      <c r="I59" s="11">
        <v>7488.275</v>
      </c>
      <c r="J59" s="11">
        <v>4262.139</v>
      </c>
      <c r="K59" s="12">
        <v>0</v>
      </c>
      <c r="L59" s="11">
        <v>185.083</v>
      </c>
      <c r="M59" s="13">
        <f t="shared" si="6"/>
        <v>2381958.4220000003</v>
      </c>
    </row>
    <row r="60" spans="2:13" ht="12" customHeight="1">
      <c r="B60" s="27"/>
      <c r="C60" s="28" t="s">
        <v>70</v>
      </c>
      <c r="D60" s="11">
        <v>0</v>
      </c>
      <c r="E60" s="11">
        <v>0</v>
      </c>
      <c r="F60" s="11">
        <v>659970.428</v>
      </c>
      <c r="G60" s="11">
        <v>0</v>
      </c>
      <c r="H60" s="11">
        <v>5741107.24</v>
      </c>
      <c r="I60" s="11">
        <v>41380.1</v>
      </c>
      <c r="J60" s="11">
        <v>0</v>
      </c>
      <c r="K60" s="12">
        <v>0</v>
      </c>
      <c r="L60" s="11">
        <v>0</v>
      </c>
      <c r="M60" s="13">
        <f t="shared" si="6"/>
        <v>6442457.768</v>
      </c>
    </row>
    <row r="61" spans="2:13" ht="12" customHeight="1">
      <c r="B61" s="27" t="s">
        <v>55</v>
      </c>
      <c r="C61" s="28" t="s">
        <v>71</v>
      </c>
      <c r="D61" s="11">
        <v>3737</v>
      </c>
      <c r="E61" s="11">
        <v>278999.707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1">
        <v>0</v>
      </c>
      <c r="M61" s="13">
        <f t="shared" si="6"/>
        <v>282736.707</v>
      </c>
    </row>
    <row r="62" spans="2:13" ht="12" customHeight="1">
      <c r="B62" s="27"/>
      <c r="C62" s="36" t="s">
        <v>72</v>
      </c>
      <c r="D62" s="11">
        <v>14391926.398</v>
      </c>
      <c r="E62" s="11">
        <v>116.067</v>
      </c>
      <c r="F62" s="11">
        <v>69.276</v>
      </c>
      <c r="G62" s="11">
        <v>3841.686</v>
      </c>
      <c r="H62" s="11">
        <v>490145.028</v>
      </c>
      <c r="I62" s="11">
        <v>4070850.317</v>
      </c>
      <c r="J62" s="11">
        <v>266112.299</v>
      </c>
      <c r="K62" s="12">
        <v>0</v>
      </c>
      <c r="L62" s="11">
        <v>1716.781</v>
      </c>
      <c r="M62" s="13">
        <f t="shared" si="6"/>
        <v>19224777.851999998</v>
      </c>
    </row>
    <row r="63" spans="2:13" ht="12" customHeight="1">
      <c r="B63" s="29"/>
      <c r="C63" s="35" t="s">
        <v>49</v>
      </c>
      <c r="D63" s="17">
        <f aca="true" t="shared" si="7" ref="D63:M63">SUM(D56:D62)</f>
        <v>53717068.766</v>
      </c>
      <c r="E63" s="17">
        <f t="shared" si="7"/>
        <v>2734721.6259999997</v>
      </c>
      <c r="F63" s="17">
        <f t="shared" si="7"/>
        <v>18481986.935</v>
      </c>
      <c r="G63" s="17">
        <f t="shared" si="7"/>
        <v>49825347.092</v>
      </c>
      <c r="H63" s="17">
        <f t="shared" si="7"/>
        <v>34883625.653</v>
      </c>
      <c r="I63" s="17">
        <f t="shared" si="7"/>
        <v>39838607.118</v>
      </c>
      <c r="J63" s="17">
        <f t="shared" si="7"/>
        <v>18602389.152999997</v>
      </c>
      <c r="K63" s="18">
        <f t="shared" si="7"/>
        <v>2219.87</v>
      </c>
      <c r="L63" s="17">
        <f t="shared" si="7"/>
        <v>6590276.6</v>
      </c>
      <c r="M63" s="19">
        <f t="shared" si="7"/>
        <v>224676242.813</v>
      </c>
    </row>
    <row r="64" spans="2:13" ht="12" customHeight="1">
      <c r="B64" s="45" t="s">
        <v>73</v>
      </c>
      <c r="C64" s="46"/>
      <c r="D64" s="20">
        <f aca="true" t="shared" si="8" ref="D64:M64">SUM(D63,D55,D38,D13)</f>
        <v>213360749.37</v>
      </c>
      <c r="E64" s="20">
        <f t="shared" si="8"/>
        <v>64139501.15599999</v>
      </c>
      <c r="F64" s="20">
        <f t="shared" si="8"/>
        <v>891043267.739</v>
      </c>
      <c r="G64" s="20">
        <f t="shared" si="8"/>
        <v>379371136.46000004</v>
      </c>
      <c r="H64" s="20">
        <f t="shared" si="8"/>
        <v>585999743.0890001</v>
      </c>
      <c r="I64" s="20">
        <f t="shared" si="8"/>
        <v>211198816.19</v>
      </c>
      <c r="J64" s="20">
        <f t="shared" si="8"/>
        <v>76669127.442</v>
      </c>
      <c r="K64" s="21">
        <f t="shared" si="8"/>
        <v>214240642.66199994</v>
      </c>
      <c r="L64" s="20">
        <f t="shared" si="8"/>
        <v>29641495.088999998</v>
      </c>
      <c r="M64" s="22">
        <f t="shared" si="8"/>
        <v>2665664479.1970005</v>
      </c>
    </row>
  </sheetData>
  <mergeCells count="11">
    <mergeCell ref="F5:F6"/>
    <mergeCell ref="G5:G6"/>
    <mergeCell ref="B64:C64"/>
    <mergeCell ref="L5:L6"/>
    <mergeCell ref="D5:D6"/>
    <mergeCell ref="E5:E6"/>
    <mergeCell ref="M5:M6"/>
    <mergeCell ref="J5:J6"/>
    <mergeCell ref="K5:K6"/>
    <mergeCell ref="H5:H6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