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40" windowWidth="17715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<sst xmlns="http://schemas.openxmlformats.org/spreadsheetml/2006/main" count="22" uniqueCount="18">
  <si>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産業</t>
  </si>
  <si>
    <t>鉱業</t>
  </si>
  <si>
    <t>製造業</t>
  </si>
  <si>
    <t>卸売業</t>
  </si>
  <si>
    <t>倉庫業</t>
  </si>
  <si>
    <t>全産業</t>
  </si>
  <si>
    <t>年次</t>
  </si>
  <si>
    <t>構成比</t>
  </si>
  <si>
    <t>1959年以前</t>
  </si>
  <si>
    <t>1960年代</t>
  </si>
  <si>
    <t>操業開設年不明</t>
  </si>
  <si>
    <t>合　　計</t>
  </si>
  <si>
    <t>1970年代</t>
  </si>
  <si>
    <t>1980年代</t>
  </si>
  <si>
    <t>1990年代</t>
  </si>
  <si>
    <t>（年間調査　素集計　単位：事業所数，％）</t>
  </si>
  <si>
    <t>2000年以降</t>
  </si>
  <si>
    <t>表Ⅱ－１－11　産業・操業開設年次別事業所数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</si>
</sst>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20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7" xfId="48" applyBorder="1" applyAlignment="1">
      <alignment vertical="center"/>
    </xf>
    <xf numFmtId="177" fontId="0" fillId="0" borderId="18" xfId="42" applyNumberFormat="1" applyBorder="1" applyAlignment="1">
      <alignment vertical="center"/>
    </xf>
    <xf numFmtId="38" fontId="0" fillId="0" borderId="18" xfId="48" applyBorder="1" applyAlignment="1">
      <alignment vertical="center"/>
    </xf>
    <xf numFmtId="177" fontId="0" fillId="0" borderId="19" xfId="42" applyNumberFormat="1" applyBorder="1" applyAlignment="1">
      <alignment vertical="center"/>
    </xf>
    <xf numFmtId="38" fontId="0" fillId="0" borderId="20" xfId="48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12" xfId="48" applyBorder="1" applyAlignment="1">
      <alignment vertical="center"/>
    </xf>
    <xf numFmtId="177" fontId="0" fillId="0" borderId="14" xfId="42" applyNumberFormat="1" applyBorder="1" applyAlignment="1">
      <alignment vertical="center"/>
    </xf>
    <xf numFmtId="38" fontId="0" fillId="0" borderId="14" xfId="48" applyBorder="1" applyAlignment="1">
      <alignment vertical="center"/>
    </xf>
    <xf numFmtId="177" fontId="0" fillId="0" borderId="21" xfId="42" applyNumberFormat="1" applyBorder="1" applyAlignment="1">
      <alignment vertical="center"/>
    </xf>
    <xf numFmtId="38" fontId="0" fillId="0" borderId="16" xfId="48" applyBorder="1" applyAlignment="1">
      <alignment vertical="center"/>
    </xf>
    <xf numFmtId="0" fontId="0" fillId="0" borderId="22" xfId="0" applyBorder="1" applyAlignment="1">
      <alignment horizontal="center" vertical="center"/>
    </xf>
    <xf numFmtId="38" fontId="0" fillId="0" borderId="23" xfId="48" applyBorder="1" applyAlignment="1">
      <alignment vertical="center"/>
    </xf>
    <xf numFmtId="177" fontId="0" fillId="0" borderId="24" xfId="42" applyNumberFormat="1" applyBorder="1" applyAlignment="1">
      <alignment vertical="center"/>
    </xf>
    <xf numFmtId="38" fontId="0" fillId="0" borderId="24" xfId="48" applyBorder="1" applyAlignment="1">
      <alignment vertical="center"/>
    </xf>
    <xf numFmtId="177" fontId="0" fillId="0" borderId="25" xfId="42" applyNumberFormat="1" applyBorder="1" applyAlignment="1">
      <alignment vertical="center"/>
    </xf>
    <xf numFmtId="38" fontId="0" fillId="0" borderId="26" xfId="48" applyBorder="1" applyAlignment="1">
      <alignment vertical="center"/>
    </xf>
    <xf numFmtId="0" fontId="2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17.19921875" style="0" bestFit="1" customWidth="1"/>
    <col min="3" max="3" width="7.5" style="0" customWidth="1"/>
    <col min="4" max="4" width="7.5" style="0" bestFit="1" customWidth="1"/>
    <col min="5" max="5" width="7.5" style="0" customWidth="1"/>
    <col min="6" max="6" width="7.5" style="0" bestFit="1" customWidth="1"/>
    <col min="7" max="7" width="7.5" style="0" customWidth="1"/>
    <col min="8" max="8" width="7.5" style="0" bestFit="1" customWidth="1"/>
    <col min="9" max="9" width="7.5" style="0" customWidth="1"/>
    <col min="10" max="10" width="7.5" style="0" bestFit="1" customWidth="1"/>
    <col min="11" max="11" width="7.5" style="0" customWidth="1"/>
    <col min="12" max="12" width="7.5" style="0" bestFit="1" customWidth="1"/>
  </cols>
  <sheetData>
    <row r="2" spans="2:12" ht="13.5">
      <c r="B2" s="28" t="s">
        <v>17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13.5">
      <c r="L4" s="2" t="s">
        <v>15</v>
      </c>
    </row>
    <row r="5" spans="2:12" ht="13.5">
      <c r="B5" s="3" t="s">
        <v>0</v>
      </c>
      <c r="C5" s="32" t="s">
        <v>1</v>
      </c>
      <c r="D5" s="33"/>
      <c r="E5" s="33" t="s">
        <v>2</v>
      </c>
      <c r="F5" s="33"/>
      <c r="G5" s="33" t="s">
        <v>3</v>
      </c>
      <c r="H5" s="33"/>
      <c r="I5" s="33" t="s">
        <v>4</v>
      </c>
      <c r="J5" s="31"/>
      <c r="K5" s="30" t="s">
        <v>5</v>
      </c>
      <c r="L5" s="31"/>
    </row>
    <row r="6" spans="2:12" ht="13.5">
      <c r="B6" s="4" t="s">
        <v>6</v>
      </c>
      <c r="C6" s="5"/>
      <c r="D6" s="6" t="s">
        <v>7</v>
      </c>
      <c r="E6" s="7"/>
      <c r="F6" s="6" t="s">
        <v>7</v>
      </c>
      <c r="G6" s="7"/>
      <c r="H6" s="6" t="s">
        <v>7</v>
      </c>
      <c r="I6" s="7"/>
      <c r="J6" s="8" t="s">
        <v>7</v>
      </c>
      <c r="K6" s="9"/>
      <c r="L6" s="8" t="s">
        <v>7</v>
      </c>
    </row>
    <row r="7" spans="2:12" ht="13.5">
      <c r="B7" s="10" t="s">
        <v>8</v>
      </c>
      <c r="C7" s="11">
        <v>94</v>
      </c>
      <c r="D7" s="12">
        <f aca="true" t="shared" si="0" ref="D7:D14">C7/C$14*100</f>
        <v>16.46234676007005</v>
      </c>
      <c r="E7" s="13">
        <v>1889</v>
      </c>
      <c r="F7" s="12">
        <f aca="true" t="shared" si="1" ref="F7:F14">E7/E$14*100</f>
        <v>14.040434071651553</v>
      </c>
      <c r="G7" s="13">
        <v>586</v>
      </c>
      <c r="H7" s="12">
        <f aca="true" t="shared" si="2" ref="H7:H14">G7/G$14*100</f>
        <v>10.98406747891284</v>
      </c>
      <c r="I7" s="13">
        <v>231</v>
      </c>
      <c r="J7" s="14">
        <f aca="true" t="shared" si="3" ref="J7:J14">I7/I$14*100</f>
        <v>8.517699115044246</v>
      </c>
      <c r="K7" s="15">
        <f>C7+E7+G7+I7</f>
        <v>2800</v>
      </c>
      <c r="L7" s="14">
        <f aca="true" t="shared" si="4" ref="L7:L14">K7/K$14*100</f>
        <v>12.685755708590069</v>
      </c>
    </row>
    <row r="8" spans="2:12" ht="13.5">
      <c r="B8" s="16" t="s">
        <v>9</v>
      </c>
      <c r="C8" s="17">
        <v>140</v>
      </c>
      <c r="D8" s="18">
        <f t="shared" si="0"/>
        <v>24.518388791593697</v>
      </c>
      <c r="E8" s="19">
        <v>1967</v>
      </c>
      <c r="F8" s="18">
        <f t="shared" si="1"/>
        <v>14.620187304890738</v>
      </c>
      <c r="G8" s="19">
        <v>418</v>
      </c>
      <c r="H8" s="18">
        <f t="shared" si="2"/>
        <v>7.835051546391752</v>
      </c>
      <c r="I8" s="19">
        <v>292</v>
      </c>
      <c r="J8" s="20">
        <f t="shared" si="3"/>
        <v>10.766961651917404</v>
      </c>
      <c r="K8" s="21">
        <f aca="true" t="shared" si="5" ref="K8:K14">C8+E8+G8+I8</f>
        <v>2817</v>
      </c>
      <c r="L8" s="20">
        <f t="shared" si="4"/>
        <v>12.762776368249366</v>
      </c>
    </row>
    <row r="9" spans="2:12" ht="13.5">
      <c r="B9" s="16" t="s">
        <v>12</v>
      </c>
      <c r="C9" s="17">
        <v>129</v>
      </c>
      <c r="D9" s="18">
        <f t="shared" si="0"/>
        <v>22.59194395796848</v>
      </c>
      <c r="E9" s="19">
        <v>2089</v>
      </c>
      <c r="F9" s="18">
        <f t="shared" si="1"/>
        <v>15.526980823546902</v>
      </c>
      <c r="G9" s="19">
        <v>647</v>
      </c>
      <c r="H9" s="18">
        <f t="shared" si="2"/>
        <v>12.127460168697283</v>
      </c>
      <c r="I9" s="19">
        <v>426</v>
      </c>
      <c r="J9" s="20">
        <f t="shared" si="3"/>
        <v>15.70796460176991</v>
      </c>
      <c r="K9" s="21">
        <f t="shared" si="5"/>
        <v>3291</v>
      </c>
      <c r="L9" s="20">
        <f t="shared" si="4"/>
        <v>14.910293584632115</v>
      </c>
    </row>
    <row r="10" spans="2:12" ht="13.5">
      <c r="B10" s="16" t="s">
        <v>13</v>
      </c>
      <c r="C10" s="17">
        <v>73</v>
      </c>
      <c r="D10" s="18">
        <f t="shared" si="0"/>
        <v>12.784588441331</v>
      </c>
      <c r="E10" s="19">
        <v>2027</v>
      </c>
      <c r="F10" s="18">
        <f t="shared" si="1"/>
        <v>15.066151330459343</v>
      </c>
      <c r="G10" s="19">
        <v>648</v>
      </c>
      <c r="H10" s="18">
        <f t="shared" si="2"/>
        <v>12.146204311152765</v>
      </c>
      <c r="I10" s="19">
        <v>364</v>
      </c>
      <c r="J10" s="20">
        <f t="shared" si="3"/>
        <v>13.421828908554573</v>
      </c>
      <c r="K10" s="21">
        <f t="shared" si="5"/>
        <v>3112</v>
      </c>
      <c r="L10" s="20">
        <f t="shared" si="4"/>
        <v>14.099311344690104</v>
      </c>
    </row>
    <row r="11" spans="2:12" ht="13.5">
      <c r="B11" s="16" t="s">
        <v>14</v>
      </c>
      <c r="C11" s="17">
        <v>32</v>
      </c>
      <c r="D11" s="18">
        <f t="shared" si="0"/>
        <v>5.604203152364273</v>
      </c>
      <c r="E11" s="19">
        <v>1748</v>
      </c>
      <c r="F11" s="18">
        <f t="shared" si="1"/>
        <v>12.992418611565334</v>
      </c>
      <c r="G11" s="19">
        <v>763</v>
      </c>
      <c r="H11" s="18">
        <f t="shared" si="2"/>
        <v>14.301780693533269</v>
      </c>
      <c r="I11" s="19">
        <v>558</v>
      </c>
      <c r="J11" s="20">
        <f t="shared" si="3"/>
        <v>20.575221238938052</v>
      </c>
      <c r="K11" s="21">
        <f t="shared" si="5"/>
        <v>3101</v>
      </c>
      <c r="L11" s="20">
        <f t="shared" si="4"/>
        <v>14.049474447263503</v>
      </c>
    </row>
    <row r="12" spans="2:12" ht="13.5">
      <c r="B12" s="16" t="s">
        <v>16</v>
      </c>
      <c r="C12" s="17">
        <v>26</v>
      </c>
      <c r="D12" s="18">
        <f t="shared" si="0"/>
        <v>4.553415061295972</v>
      </c>
      <c r="E12" s="19">
        <v>1321</v>
      </c>
      <c r="F12" s="18">
        <f t="shared" si="1"/>
        <v>9.818641296268767</v>
      </c>
      <c r="G12" s="19">
        <v>761</v>
      </c>
      <c r="H12" s="18">
        <f t="shared" si="2"/>
        <v>14.264292408622307</v>
      </c>
      <c r="I12" s="19">
        <v>534</v>
      </c>
      <c r="J12" s="20">
        <f t="shared" si="3"/>
        <v>19.690265486725664</v>
      </c>
      <c r="K12" s="21">
        <f t="shared" si="5"/>
        <v>2642</v>
      </c>
      <c r="L12" s="20">
        <f t="shared" si="4"/>
        <v>11.969916636462488</v>
      </c>
    </row>
    <row r="13" spans="2:12" ht="13.5">
      <c r="B13" s="22" t="s">
        <v>10</v>
      </c>
      <c r="C13" s="23">
        <v>77</v>
      </c>
      <c r="D13" s="24">
        <f t="shared" si="0"/>
        <v>13.485113835376533</v>
      </c>
      <c r="E13" s="25">
        <v>2413</v>
      </c>
      <c r="F13" s="24">
        <f t="shared" si="1"/>
        <v>17.935186561617364</v>
      </c>
      <c r="G13" s="25">
        <v>1512</v>
      </c>
      <c r="H13" s="24">
        <f t="shared" si="2"/>
        <v>28.341143392689784</v>
      </c>
      <c r="I13" s="25">
        <v>307</v>
      </c>
      <c r="J13" s="26">
        <f t="shared" si="3"/>
        <v>11.320058997050147</v>
      </c>
      <c r="K13" s="27">
        <f t="shared" si="5"/>
        <v>4309</v>
      </c>
      <c r="L13" s="26">
        <f t="shared" si="4"/>
        <v>19.52247191011236</v>
      </c>
    </row>
    <row r="14" spans="2:12" ht="13.5">
      <c r="B14" s="22" t="s">
        <v>11</v>
      </c>
      <c r="C14" s="23">
        <f>SUM(C7:C13)</f>
        <v>571</v>
      </c>
      <c r="D14" s="24">
        <f t="shared" si="0"/>
        <v>100</v>
      </c>
      <c r="E14" s="25">
        <f>SUM(E7:E13)</f>
        <v>13454</v>
      </c>
      <c r="F14" s="24">
        <f t="shared" si="1"/>
        <v>100</v>
      </c>
      <c r="G14" s="25">
        <f>SUM(G7:G13)</f>
        <v>5335</v>
      </c>
      <c r="H14" s="24">
        <f t="shared" si="2"/>
        <v>100</v>
      </c>
      <c r="I14" s="25">
        <f>SUM(I7:I13)</f>
        <v>2712</v>
      </c>
      <c r="J14" s="26">
        <f t="shared" si="3"/>
        <v>100</v>
      </c>
      <c r="K14" s="27">
        <f t="shared" si="5"/>
        <v>22072</v>
      </c>
      <c r="L14" s="26">
        <f t="shared" si="4"/>
        <v>100</v>
      </c>
    </row>
    <row r="17" spans="3:9" ht="13.5">
      <c r="C17" s="29"/>
      <c r="E17" s="29"/>
      <c r="G17" s="29"/>
      <c r="I17" s="29"/>
    </row>
  </sheetData>
  <sheetProtection/>
  <mergeCells count="5">
    <mergeCell ref="K5:L5"/>
    <mergeCell ref="C5:D5"/>
    <mergeCell ref="E5:F5"/>
    <mergeCell ref="G5:H5"/>
    <mergeCell ref="I5:J5"/>
  </mergeCells>
  <printOptions/>
  <pageMargins left="0.75" right="0.75" top="1" bottom="1" header="0.512" footer="0.51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