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'Sheet1'!$B$2:$CT$65</definedName>
  </definedNames>
  <calcPr fullCalcOnLoad="1"/>
</workbook>
</file>

<file path=xl/sharedStrings.xml><?xml version="1.0" encoding="utf-8"?>
<sst xmlns="http://schemas.openxmlformats.org/spreadsheetml/2006/main" count="215" uniqueCount="185">
  <si>
    <t xml:space="preserve"> 発産業業種</t>
  </si>
  <si>
    <t>金属</t>
  </si>
  <si>
    <t>原油・天然ガス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</si>
  <si>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</si>
  <si>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</si>
  <si>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</si>
  <si>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</si>
  <si>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</si>
  <si>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</si>
  <si>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</si>
  <si>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</si>
  <si>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</si>
  <si>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</si>
  <si>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</si>
  <si>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</si>
  <si>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</si>
  <si>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</si>
  <si>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</si>
  <si>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</si>
  <si>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</si>
  <si>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</si>
  <si>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品　類  品　目</t>
  </si>
  <si>
    <t>麦</t>
  </si>
  <si>
    <t>計</t>
  </si>
  <si>
    <t>精密機械</t>
  </si>
  <si>
    <t>紙</t>
  </si>
  <si>
    <t>糸</t>
  </si>
  <si>
    <t>取り合せ品</t>
  </si>
  <si>
    <t>合　　計</t>
  </si>
  <si>
    <t>米</t>
  </si>
  <si>
    <t>原　　木</t>
  </si>
  <si>
    <t>製　　材</t>
  </si>
  <si>
    <t>薪　　炭</t>
  </si>
  <si>
    <t>石　　炭</t>
  </si>
  <si>
    <t>鉄  　鋼</t>
  </si>
  <si>
    <t>原  　塩</t>
  </si>
  <si>
    <t>飲　　料</t>
  </si>
  <si>
    <t xml:space="preserve">石炭・亜炭   </t>
  </si>
  <si>
    <t>窯業原料用鉱物</t>
  </si>
  <si>
    <t>その他の鉱業</t>
  </si>
  <si>
    <t>衣服･身の回り品</t>
  </si>
  <si>
    <t>家具・建具･じゅう器</t>
  </si>
  <si>
    <t>雑穀・豆</t>
  </si>
  <si>
    <t>その他の</t>
  </si>
  <si>
    <t>畜産品</t>
  </si>
  <si>
    <t>林産品</t>
  </si>
  <si>
    <t>金属鉱</t>
  </si>
  <si>
    <t>原油・</t>
  </si>
  <si>
    <t>天然ガス</t>
  </si>
  <si>
    <t>非金属鉱物</t>
  </si>
  <si>
    <t>生コン</t>
  </si>
  <si>
    <t>クリート</t>
  </si>
  <si>
    <t>ガラス・</t>
  </si>
  <si>
    <t>ガラス製品</t>
  </si>
  <si>
    <t>窯業品</t>
  </si>
  <si>
    <t>ＬＮＧ・</t>
  </si>
  <si>
    <t>ＬＰＧ</t>
  </si>
  <si>
    <t>石炭製品</t>
  </si>
  <si>
    <t>その他の</t>
  </si>
  <si>
    <t>石油製品</t>
  </si>
  <si>
    <t>染料・顔料</t>
  </si>
  <si>
    <t>・塗料</t>
  </si>
  <si>
    <t>化学工業品</t>
  </si>
  <si>
    <t>動植物性　</t>
  </si>
  <si>
    <t>油脂</t>
  </si>
  <si>
    <t>食料工業品</t>
  </si>
  <si>
    <t>・記録物</t>
  </si>
  <si>
    <t>身の回り品</t>
  </si>
  <si>
    <t>娯楽用品</t>
  </si>
  <si>
    <t>文房具･運動</t>
  </si>
  <si>
    <t>装備品</t>
  </si>
  <si>
    <t>日用品</t>
  </si>
  <si>
    <t>製造工業品</t>
  </si>
  <si>
    <t>動植物性</t>
  </si>
  <si>
    <t>飼肥料</t>
  </si>
  <si>
    <t>輸送用容器</t>
  </si>
  <si>
    <t>野　菜・</t>
  </si>
  <si>
    <t>果　物</t>
  </si>
  <si>
    <t>羊　　毛</t>
  </si>
  <si>
    <t>水 産 品</t>
  </si>
  <si>
    <t>綿　　花</t>
  </si>
  <si>
    <t>樹 脂 類</t>
  </si>
  <si>
    <t>鉄 鉱 石</t>
  </si>
  <si>
    <t>石 灰 石</t>
  </si>
  <si>
    <t>りん鉱石</t>
  </si>
  <si>
    <t>非鉄金属</t>
  </si>
  <si>
    <t>金属製品</t>
  </si>
  <si>
    <t>産業機械</t>
  </si>
  <si>
    <t>電気機械</t>
  </si>
  <si>
    <t>自 動 車</t>
  </si>
  <si>
    <t>セメント</t>
  </si>
  <si>
    <t>陶 磁 器</t>
  </si>
  <si>
    <t>重　  油</t>
  </si>
  <si>
    <t>揮 発 油</t>
  </si>
  <si>
    <t>コークス</t>
  </si>
  <si>
    <t>化学薬品</t>
  </si>
  <si>
    <t>化学肥料</t>
  </si>
  <si>
    <t>合成樹脂</t>
  </si>
  <si>
    <t>パ ル プ</t>
  </si>
  <si>
    <t>織　　物</t>
  </si>
  <si>
    <t>砂　　糖</t>
  </si>
  <si>
    <t>が ん 具</t>
  </si>
  <si>
    <t>木 製 品</t>
  </si>
  <si>
    <t>ゴム製品</t>
  </si>
  <si>
    <t>農　　　　　　水　　　　　　産　　　　　　品</t>
  </si>
  <si>
    <t>林　　　　　　産　　　　　　品</t>
  </si>
  <si>
    <t>鉱　　　　　　　　　　産　　　　　　　　　　品</t>
  </si>
  <si>
    <t>軽　　　　　　　工　　　　　　　業　　　　　　　品</t>
  </si>
  <si>
    <t>雑　　　　　　　工　　　　　　　業　　　　　　　品</t>
  </si>
  <si>
    <t>特　　　　　　殊　　　　　　品</t>
  </si>
  <si>
    <t>廃自動車</t>
  </si>
  <si>
    <t>ガラスびん</t>
  </si>
  <si>
    <t>古　　紙</t>
  </si>
  <si>
    <t>廃 家 電</t>
  </si>
  <si>
    <t>燃 え 殻</t>
  </si>
  <si>
    <t>汚　　泥</t>
  </si>
  <si>
    <t>鉱 さ い</t>
  </si>
  <si>
    <t>ばいじん</t>
  </si>
  <si>
    <t>農産品</t>
  </si>
  <si>
    <t>砂利・砂</t>
  </si>
  <si>
    <t>・石材</t>
  </si>
  <si>
    <t>自動車</t>
  </si>
  <si>
    <t>部　品</t>
  </si>
  <si>
    <t>輸送機械</t>
  </si>
  <si>
    <t>機　械</t>
  </si>
  <si>
    <t>製　品</t>
  </si>
  <si>
    <t>石　油</t>
  </si>
  <si>
    <t>書籍･印刷物</t>
  </si>
  <si>
    <t>衣　服・　　</t>
  </si>
  <si>
    <t>家　具・</t>
  </si>
  <si>
    <t>金　属　</t>
  </si>
  <si>
    <t>スクラップ</t>
  </si>
  <si>
    <t>金属製容器</t>
  </si>
  <si>
    <t>包装廃棄物</t>
  </si>
  <si>
    <t>使用済み</t>
  </si>
  <si>
    <t>その他容器</t>
  </si>
  <si>
    <t>産業廃棄物</t>
  </si>
  <si>
    <t>金属製</t>
  </si>
  <si>
    <t>金　　　　属　　　　機　　　　械　　　　工　　　　業　　　　品</t>
  </si>
  <si>
    <t>化　　　　　　　　　　学　　　　　　　　　　工　　　　　　　　　　業　　　　　　　　　　品</t>
  </si>
  <si>
    <t>排　　　　　　　　　　　　出　　　　　　　　　　　　物</t>
  </si>
  <si>
    <t>廃プラス</t>
  </si>
  <si>
    <t>チック類</t>
  </si>
  <si>
    <t>鉱</t>
  </si>
  <si>
    <t>業</t>
  </si>
  <si>
    <t>計</t>
  </si>
  <si>
    <t>製</t>
  </si>
  <si>
    <t>造</t>
  </si>
  <si>
    <t>業</t>
  </si>
  <si>
    <t>卸</t>
  </si>
  <si>
    <t>農畜産物・水産物</t>
  </si>
  <si>
    <t>売</t>
  </si>
  <si>
    <t>一般機械器具</t>
  </si>
  <si>
    <t>自動車</t>
  </si>
  <si>
    <t>電気機械器具</t>
  </si>
  <si>
    <t>その他の機械器具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</si>
  <si>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</si>
  <si>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</si>
  <si>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</si>
  <si>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</si>
  <si>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</si>
  <si>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</si>
  <si>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</si>
  <si>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</si>
  <si>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</si>
  <si>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</si>
  <si>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</si>
  <si>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</si>
  <si>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</si>
  <si>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</si>
  <si>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</si>
  <si>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</si>
  <si>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</si>
  <si>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</si>
  <si>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</si>
  <si>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</si>
  <si>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</si>
  <si>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合　　　　　　　　　計</t>
  </si>
  <si>
    <t>表Ⅱ－３－２　発産業業種・品類品目別流動量　－件数－</t>
  </si>
  <si>
    <t>（３日間調査　単位：件）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</si>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</sst>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\&quot;#,##0;&quot;\&quot;\!\-#,##0"/>
    <numFmt numFmtId="200" formatCode="&quot;\&quot;#,##0;[Red]&quot;\&quot;\!\-#,##0"/>
    <numFmt numFmtId="201" formatCode="&quot;\&quot;#,##0.00;&quot;\&quot;\!\-#,##0.00"/>
    <numFmt numFmtId="202" formatCode="&quot;\&quot;#,##0.00;[Red]&quot;\&quot;\!\-#,##0.00"/>
    <numFmt numFmtId="203" formatCode="_ &quot;\&quot;* #,##0_ ;_ &quot;\&quot;* \!\-#,##0_ ;_ &quot;\&quot;* &quot;-&quot;_ ;_ @_ "/>
    <numFmt numFmtId="204" formatCode="_ * #,##0_ ;_ * \!\-#,##0_ ;_ * &quot;-&quot;_ ;_ @_ "/>
    <numFmt numFmtId="205" formatCode="_ &quot;\&quot;* #,##0.00_ ;_ &quot;\&quot;* \!\-#,##0.00_ ;_ &quot;\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\&quot;#,##0;&quot;\&quot;&quot;\&quot;\!\-#,##0"/>
    <numFmt numFmtId="212" formatCode="&quot;\&quot;#,##0;[Red]&quot;\&quot;&quot;\&quot;\!\-#,##0"/>
    <numFmt numFmtId="213" formatCode="&quot;\&quot;#,##0.00;&quot;\&quot;&quot;\&quot;\!\-#,##0.00"/>
    <numFmt numFmtId="214" formatCode="&quot;\&quot;#,##0.00;[Red]&quot;\&quot;&quot;\&quot;\!\-#,##0.00"/>
    <numFmt numFmtId="215" formatCode="_ &quot;\&quot;* #,##0_ ;_ &quot;\&quot;* &quot;\&quot;\!\-#,##0_ ;_ &quot;\&quot;* &quot;-&quot;_ ;_ @_ "/>
    <numFmt numFmtId="216" formatCode="_ * #,##0_ ;_ * &quot;\&quot;\!\-#,##0_ ;_ * &quot;-&quot;_ ;_ @_ "/>
    <numFmt numFmtId="217" formatCode="_ &quot;\&quot;* #,##0.00_ ;_ &quot;\&quot;* &quot;\&quot;\!\-#,##0.00_ ;_ &quot;\&quot;* &quot;-&quot;??_ ;_ @_ "/>
    <numFmt numFmtId="218" formatCode="_ * #,##0.00_ ;_ * &quot;\&quot;\!\-#,##0.00_ ;_ * &quot;-&quot;??_ ;_ @_ "/>
    <numFmt numFmtId="219" formatCode="&quot;\&quot;\!\$#,##0_);&quot;\&quot;\!\(&quot;\&quot;\!\$#,##0&quot;\&quot;\!\)"/>
    <numFmt numFmtId="220" formatCode="&quot;\&quot;\!\$#,##0_);[Red]&quot;\&quot;\!\(&quot;\&quot;\!\$#,##0&quot;\&quot;\!\)"/>
    <numFmt numFmtId="221" formatCode="&quot;\&quot;\!\$#,##0.00_);&quot;\&quot;\!\(&quot;\&quot;\!\$#,##0.00&quot;\&quot;\!\)"/>
    <numFmt numFmtId="222" formatCode="&quot;\&quot;\!\$#,##0.00_);[Red]&quot;\&quot;\!\(&quot;\&quot;\!\$#,##0.00&quot;\&quot;\!\)"/>
    <numFmt numFmtId="223" formatCode="0."/>
    <numFmt numFmtId="224" formatCode="#,##0_ ;[Red]\-#,##0\ "/>
    <numFmt numFmtId="225" formatCode="#,##0_);\-#,##0_)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79">
    <xf numFmtId="0" fontId="0" fillId="0" borderId="0" xfId="0" applyAlignment="1">
      <alignment/>
    </xf>
    <xf numFmtId="38" fontId="2" fillId="0" borderId="0" xfId="17" applyNumberFormat="1" applyFont="1" applyAlignment="1">
      <alignment/>
    </xf>
    <xf numFmtId="38" fontId="2" fillId="0" borderId="0" xfId="17" applyNumberFormat="1" applyFont="1" applyFill="1" applyAlignment="1">
      <alignment/>
    </xf>
    <xf numFmtId="38" fontId="2" fillId="0" borderId="0" xfId="17" applyNumberFormat="1" applyFont="1" applyFill="1" applyAlignment="1">
      <alignment horizontal="centerContinuous"/>
    </xf>
    <xf numFmtId="38" fontId="2" fillId="0" borderId="0" xfId="17" applyNumberFormat="1" applyFont="1" applyAlignment="1">
      <alignment horizontal="right"/>
    </xf>
    <xf numFmtId="38" fontId="4" fillId="0" borderId="1" xfId="17" applyNumberFormat="1" applyFont="1" applyBorder="1" applyAlignment="1">
      <alignment vertical="center"/>
    </xf>
    <xf numFmtId="38" fontId="4" fillId="0" borderId="0" xfId="17" applyNumberFormat="1" applyFont="1" applyBorder="1" applyAlignment="1">
      <alignment horizontal="right" vertical="center"/>
    </xf>
    <xf numFmtId="38" fontId="4" fillId="0" borderId="0" xfId="17" applyNumberFormat="1" applyFont="1" applyAlignment="1">
      <alignment/>
    </xf>
    <xf numFmtId="38" fontId="4" fillId="0" borderId="2" xfId="17" applyNumberFormat="1" applyFont="1" applyBorder="1" applyAlignment="1">
      <alignment vertical="center"/>
    </xf>
    <xf numFmtId="38" fontId="4" fillId="0" borderId="3" xfId="17" applyNumberFormat="1" applyFont="1" applyBorder="1" applyAlignment="1">
      <alignment vertical="center"/>
    </xf>
    <xf numFmtId="38" fontId="4" fillId="0" borderId="4" xfId="17" applyNumberFormat="1" applyFont="1" applyBorder="1" applyAlignment="1">
      <alignment horizontal="center" vertical="center"/>
    </xf>
    <xf numFmtId="38" fontId="4" fillId="0" borderId="5" xfId="17" applyNumberFormat="1" applyFont="1" applyBorder="1" applyAlignment="1">
      <alignment horizontal="center" vertical="center"/>
    </xf>
    <xf numFmtId="38" fontId="4" fillId="0" borderId="0" xfId="17" applyNumberFormat="1" applyFont="1" applyAlignment="1">
      <alignment horizontal="right"/>
    </xf>
    <xf numFmtId="38" fontId="4" fillId="0" borderId="6" xfId="17" applyNumberFormat="1" applyFont="1" applyBorder="1" applyAlignment="1">
      <alignment horizontal="center" vertical="center"/>
    </xf>
    <xf numFmtId="38" fontId="4" fillId="0" borderId="4" xfId="17" applyNumberFormat="1" applyFont="1" applyBorder="1" applyAlignment="1">
      <alignment horizontal="right" vertical="center"/>
    </xf>
    <xf numFmtId="38" fontId="4" fillId="0" borderId="7" xfId="17" applyNumberFormat="1" applyFont="1" applyBorder="1" applyAlignment="1">
      <alignment horizontal="center" vertical="center"/>
    </xf>
    <xf numFmtId="38" fontId="4" fillId="0" borderId="8" xfId="17" applyNumberFormat="1" applyFont="1" applyBorder="1" applyAlignment="1">
      <alignment horizontal="left" vertical="center"/>
    </xf>
    <xf numFmtId="38" fontId="4" fillId="0" borderId="9" xfId="17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225" fontId="2" fillId="0" borderId="6" xfId="17" applyNumberFormat="1" applyFont="1" applyBorder="1" applyAlignment="1">
      <alignment vertical="center"/>
    </xf>
    <xf numFmtId="225" fontId="2" fillId="0" borderId="10" xfId="17" applyNumberFormat="1" applyFont="1" applyBorder="1" applyAlignment="1">
      <alignment vertical="center"/>
    </xf>
    <xf numFmtId="225" fontId="2" fillId="0" borderId="11" xfId="17" applyNumberFormat="1" applyFont="1" applyBorder="1" applyAlignment="1">
      <alignment vertical="center"/>
    </xf>
    <xf numFmtId="225" fontId="2" fillId="0" borderId="7" xfId="17" applyNumberFormat="1" applyFont="1" applyBorder="1" applyAlignment="1">
      <alignment vertical="center"/>
    </xf>
    <xf numFmtId="225" fontId="2" fillId="0" borderId="9" xfId="17" applyNumberFormat="1" applyFont="1" applyBorder="1" applyAlignment="1">
      <alignment vertical="center"/>
    </xf>
    <xf numFmtId="225" fontId="2" fillId="0" borderId="4" xfId="17" applyNumberFormat="1" applyFont="1" applyBorder="1" applyAlignment="1">
      <alignment vertical="center"/>
    </xf>
    <xf numFmtId="225" fontId="2" fillId="0" borderId="12" xfId="17" applyNumberFormat="1" applyFont="1" applyBorder="1" applyAlignment="1">
      <alignment vertical="center"/>
    </xf>
    <xf numFmtId="225" fontId="2" fillId="0" borderId="5" xfId="17" applyNumberFormat="1" applyFont="1" applyBorder="1" applyAlignment="1">
      <alignment vertical="center"/>
    </xf>
    <xf numFmtId="225" fontId="2" fillId="0" borderId="13" xfId="17" applyNumberFormat="1" applyFont="1" applyBorder="1" applyAlignment="1">
      <alignment vertical="center"/>
    </xf>
    <xf numFmtId="225" fontId="2" fillId="0" borderId="14" xfId="17" applyNumberFormat="1" applyFont="1" applyBorder="1" applyAlignment="1">
      <alignment vertical="center"/>
    </xf>
    <xf numFmtId="225" fontId="2" fillId="0" borderId="15" xfId="17" applyNumberFormat="1" applyFont="1" applyBorder="1" applyAlignment="1">
      <alignment vertical="center"/>
    </xf>
    <xf numFmtId="225" fontId="2" fillId="0" borderId="16" xfId="17" applyNumberFormat="1" applyFont="1" applyBorder="1" applyAlignment="1">
      <alignment vertical="center"/>
    </xf>
    <xf numFmtId="225" fontId="2" fillId="0" borderId="17" xfId="17" applyNumberFormat="1" applyFont="1" applyBorder="1" applyAlignment="1">
      <alignment vertical="center"/>
    </xf>
    <xf numFmtId="225" fontId="2" fillId="0" borderId="18" xfId="17" applyNumberFormat="1" applyFont="1" applyBorder="1" applyAlignment="1">
      <alignment vertical="center"/>
    </xf>
    <xf numFmtId="225" fontId="2" fillId="0" borderId="19" xfId="17" applyNumberFormat="1" applyFont="1" applyBorder="1" applyAlignment="1">
      <alignment vertical="center"/>
    </xf>
    <xf numFmtId="225" fontId="2" fillId="0" borderId="20" xfId="17" applyNumberFormat="1" applyFont="1" applyBorder="1" applyAlignment="1">
      <alignment vertical="center"/>
    </xf>
    <xf numFmtId="38" fontId="6" fillId="0" borderId="21" xfId="17" applyNumberFormat="1" applyFont="1" applyBorder="1" applyAlignment="1">
      <alignment horizontal="left" vertical="center"/>
    </xf>
    <xf numFmtId="38" fontId="6" fillId="0" borderId="8" xfId="17" applyNumberFormat="1" applyFont="1" applyBorder="1" applyAlignment="1">
      <alignment vertical="center"/>
    </xf>
    <xf numFmtId="38" fontId="6" fillId="0" borderId="9" xfId="17" applyNumberFormat="1" applyFont="1" applyBorder="1" applyAlignment="1">
      <alignment horizontal="right" vertical="center"/>
    </xf>
    <xf numFmtId="38" fontId="4" fillId="0" borderId="8" xfId="17" applyNumberFormat="1" applyFont="1" applyBorder="1" applyAlignment="1">
      <alignment vertical="center"/>
    </xf>
    <xf numFmtId="38" fontId="4" fillId="0" borderId="22" xfId="17" applyNumberFormat="1" applyFont="1" applyBorder="1" applyAlignment="1">
      <alignment vertical="center"/>
    </xf>
    <xf numFmtId="38" fontId="6" fillId="0" borderId="22" xfId="17" applyNumberFormat="1" applyFont="1" applyBorder="1" applyAlignment="1">
      <alignment vertical="center"/>
    </xf>
    <xf numFmtId="38" fontId="6" fillId="0" borderId="4" xfId="17" applyNumberFormat="1" applyFont="1" applyBorder="1" applyAlignment="1">
      <alignment horizontal="right" vertical="center"/>
    </xf>
    <xf numFmtId="38" fontId="6" fillId="0" borderId="12" xfId="17" applyNumberFormat="1" applyFont="1" applyBorder="1" applyAlignment="1">
      <alignment horizontal="right" vertical="center"/>
    </xf>
    <xf numFmtId="38" fontId="6" fillId="0" borderId="21" xfId="17" applyNumberFormat="1" applyFont="1" applyBorder="1" applyAlignment="1">
      <alignment vertical="center"/>
    </xf>
    <xf numFmtId="38" fontId="4" fillId="0" borderId="23" xfId="17" applyNumberFormat="1" applyFont="1" applyBorder="1" applyAlignment="1">
      <alignment vertical="center"/>
    </xf>
    <xf numFmtId="38" fontId="4" fillId="0" borderId="24" xfId="17" applyNumberFormat="1" applyFont="1" applyBorder="1" applyAlignment="1">
      <alignment horizontal="right" vertical="center"/>
    </xf>
    <xf numFmtId="38" fontId="4" fillId="0" borderId="25" xfId="17" applyNumberFormat="1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38" fontId="4" fillId="0" borderId="8" xfId="17" applyNumberFormat="1" applyFont="1" applyBorder="1" applyAlignment="1">
      <alignment horizontal="center" vertical="center"/>
    </xf>
    <xf numFmtId="38" fontId="4" fillId="0" borderId="9" xfId="17" applyNumberFormat="1" applyFont="1" applyBorder="1" applyAlignment="1">
      <alignment horizontal="center" vertical="center"/>
    </xf>
    <xf numFmtId="38" fontId="6" fillId="0" borderId="8" xfId="17" applyNumberFormat="1" applyFont="1" applyBorder="1" applyAlignment="1">
      <alignment horizontal="center" vertical="center"/>
    </xf>
    <xf numFmtId="38" fontId="6" fillId="0" borderId="9" xfId="17" applyNumberFormat="1" applyFont="1" applyBorder="1" applyAlignment="1">
      <alignment horizontal="center" vertical="center"/>
    </xf>
    <xf numFmtId="38" fontId="4" fillId="0" borderId="6" xfId="17" applyNumberFormat="1" applyFont="1" applyBorder="1" applyAlignment="1">
      <alignment horizontal="center" vertical="center"/>
    </xf>
    <xf numFmtId="38" fontId="4" fillId="0" borderId="10" xfId="17" applyNumberFormat="1" applyFont="1" applyBorder="1" applyAlignment="1">
      <alignment horizontal="center" vertical="center"/>
    </xf>
    <xf numFmtId="38" fontId="4" fillId="0" borderId="4" xfId="17" applyNumberFormat="1" applyFont="1" applyBorder="1" applyAlignment="1">
      <alignment horizontal="center" vertical="center"/>
    </xf>
    <xf numFmtId="38" fontId="4" fillId="0" borderId="22" xfId="17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4" fillId="0" borderId="29" xfId="17" applyNumberFormat="1" applyFont="1" applyBorder="1" applyAlignment="1">
      <alignment horizontal="center" vertical="center"/>
    </xf>
    <xf numFmtId="38" fontId="4" fillId="0" borderId="24" xfId="17" applyNumberFormat="1" applyFont="1" applyBorder="1" applyAlignment="1">
      <alignment horizontal="center" vertical="center"/>
    </xf>
    <xf numFmtId="38" fontId="4" fillId="0" borderId="30" xfId="17" applyNumberFormat="1" applyFont="1" applyBorder="1" applyAlignment="1">
      <alignment horizontal="center" vertical="center"/>
    </xf>
    <xf numFmtId="38" fontId="4" fillId="0" borderId="31" xfId="17" applyNumberFormat="1" applyFont="1" applyBorder="1" applyAlignment="1">
      <alignment horizontal="center" vertical="center"/>
    </xf>
    <xf numFmtId="38" fontId="4" fillId="0" borderId="32" xfId="17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T65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00390625" defaultRowHeight="12.75" customHeight="1"/>
  <cols>
    <col min="1" max="1" width="2.625" style="1" customWidth="1"/>
    <col min="2" max="2" width="3.625" style="1" customWidth="1"/>
    <col min="3" max="3" width="23.625" style="1" customWidth="1"/>
    <col min="4" max="98" width="10.00390625" style="1" customWidth="1"/>
    <col min="99" max="16384" width="9.00390625" style="1" customWidth="1"/>
  </cols>
  <sheetData>
    <row r="1" spans="2:7" s="18" customFormat="1" ht="12.75" customHeight="1">
      <c r="B1" s="19"/>
      <c r="D1" s="20"/>
      <c r="G1" s="20"/>
    </row>
    <row r="2" spans="2:19" s="49" customFormat="1" ht="13.5">
      <c r="B2" t="s">
        <v>178</v>
      </c>
      <c r="C2" s="6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6:20" ht="12.75" customHeight="1">
      <c r="P3" s="2"/>
      <c r="Q3" s="3"/>
      <c r="R3" s="3"/>
      <c r="S3" s="3"/>
      <c r="T3" s="3"/>
    </row>
    <row r="4" spans="13:98" ht="12.75" customHeight="1">
      <c r="M4" s="4"/>
      <c r="S4" s="12"/>
      <c r="CT4" s="12" t="s">
        <v>179</v>
      </c>
    </row>
    <row r="5" spans="2:98" s="7" customFormat="1" ht="12.75" customHeight="1">
      <c r="B5" s="46"/>
      <c r="C5" s="47" t="s">
        <v>21</v>
      </c>
      <c r="D5" s="74" t="s">
        <v>104</v>
      </c>
      <c r="E5" s="75"/>
      <c r="F5" s="75"/>
      <c r="G5" s="75"/>
      <c r="H5" s="75"/>
      <c r="I5" s="75"/>
      <c r="J5" s="75"/>
      <c r="K5" s="75"/>
      <c r="L5" s="75"/>
      <c r="M5" s="76"/>
      <c r="N5" s="74" t="s">
        <v>105</v>
      </c>
      <c r="O5" s="75"/>
      <c r="P5" s="75"/>
      <c r="Q5" s="75"/>
      <c r="R5" s="75"/>
      <c r="S5" s="75"/>
      <c r="T5" s="74" t="s">
        <v>106</v>
      </c>
      <c r="U5" s="75"/>
      <c r="V5" s="75"/>
      <c r="W5" s="75"/>
      <c r="X5" s="75"/>
      <c r="Y5" s="75"/>
      <c r="Z5" s="75"/>
      <c r="AA5" s="75"/>
      <c r="AB5" s="75"/>
      <c r="AC5" s="76"/>
      <c r="AD5" s="74" t="s">
        <v>138</v>
      </c>
      <c r="AE5" s="75"/>
      <c r="AF5" s="75"/>
      <c r="AG5" s="75"/>
      <c r="AH5" s="75"/>
      <c r="AI5" s="75"/>
      <c r="AJ5" s="75"/>
      <c r="AK5" s="75"/>
      <c r="AL5" s="75"/>
      <c r="AM5" s="75"/>
      <c r="AN5" s="76"/>
      <c r="AO5" s="74" t="s">
        <v>139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6"/>
      <c r="BI5" s="77" t="s">
        <v>107</v>
      </c>
      <c r="BJ5" s="78"/>
      <c r="BK5" s="78"/>
      <c r="BL5" s="78"/>
      <c r="BM5" s="78"/>
      <c r="BN5" s="78"/>
      <c r="BO5" s="78"/>
      <c r="BP5" s="76"/>
      <c r="BQ5" s="74" t="s">
        <v>108</v>
      </c>
      <c r="BR5" s="75"/>
      <c r="BS5" s="75"/>
      <c r="BT5" s="75"/>
      <c r="BU5" s="75"/>
      <c r="BV5" s="75"/>
      <c r="BW5" s="75"/>
      <c r="BX5" s="75"/>
      <c r="BY5" s="75"/>
      <c r="BZ5" s="76"/>
      <c r="CA5" s="74" t="s">
        <v>140</v>
      </c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6"/>
      <c r="CO5" s="74" t="s">
        <v>109</v>
      </c>
      <c r="CP5" s="75"/>
      <c r="CQ5" s="75"/>
      <c r="CR5" s="75"/>
      <c r="CS5" s="76"/>
      <c r="CT5" s="48"/>
    </row>
    <row r="6" spans="2:98" s="7" customFormat="1" ht="12.75" customHeight="1">
      <c r="B6" s="5"/>
      <c r="C6" s="6"/>
      <c r="D6" s="64" t="s">
        <v>22</v>
      </c>
      <c r="E6" s="64" t="s">
        <v>29</v>
      </c>
      <c r="F6" s="64" t="s">
        <v>42</v>
      </c>
      <c r="G6" s="40" t="s">
        <v>76</v>
      </c>
      <c r="H6" s="64" t="s">
        <v>78</v>
      </c>
      <c r="I6" s="40" t="s">
        <v>43</v>
      </c>
      <c r="J6" s="64" t="s">
        <v>79</v>
      </c>
      <c r="K6" s="64" t="s">
        <v>80</v>
      </c>
      <c r="L6" s="40" t="s">
        <v>43</v>
      </c>
      <c r="M6" s="68" t="s">
        <v>23</v>
      </c>
      <c r="N6" s="71" t="s">
        <v>30</v>
      </c>
      <c r="O6" s="64" t="s">
        <v>31</v>
      </c>
      <c r="P6" s="64" t="s">
        <v>32</v>
      </c>
      <c r="Q6" s="64" t="s">
        <v>81</v>
      </c>
      <c r="R6" s="40" t="s">
        <v>43</v>
      </c>
      <c r="S6" s="69" t="s">
        <v>23</v>
      </c>
      <c r="T6" s="64" t="s">
        <v>33</v>
      </c>
      <c r="U6" s="64" t="s">
        <v>82</v>
      </c>
      <c r="V6" s="40" t="s">
        <v>43</v>
      </c>
      <c r="W6" s="41" t="s">
        <v>119</v>
      </c>
      <c r="X6" s="64" t="s">
        <v>83</v>
      </c>
      <c r="Y6" s="41" t="s">
        <v>47</v>
      </c>
      <c r="Z6" s="64" t="s">
        <v>84</v>
      </c>
      <c r="AA6" s="64" t="s">
        <v>35</v>
      </c>
      <c r="AB6" s="37" t="s">
        <v>58</v>
      </c>
      <c r="AC6" s="68" t="s">
        <v>23</v>
      </c>
      <c r="AD6" s="64" t="s">
        <v>34</v>
      </c>
      <c r="AE6" s="64" t="s">
        <v>85</v>
      </c>
      <c r="AF6" s="64" t="s">
        <v>86</v>
      </c>
      <c r="AG6" s="64" t="s">
        <v>87</v>
      </c>
      <c r="AH6" s="64" t="s">
        <v>88</v>
      </c>
      <c r="AI6" s="64" t="s">
        <v>89</v>
      </c>
      <c r="AJ6" s="41" t="s">
        <v>121</v>
      </c>
      <c r="AK6" s="40" t="s">
        <v>43</v>
      </c>
      <c r="AL6" s="64" t="s">
        <v>24</v>
      </c>
      <c r="AM6" s="40" t="s">
        <v>43</v>
      </c>
      <c r="AN6" s="68" t="s">
        <v>23</v>
      </c>
      <c r="AO6" s="64" t="s">
        <v>90</v>
      </c>
      <c r="AP6" s="16" t="s">
        <v>50</v>
      </c>
      <c r="AQ6" s="40" t="s">
        <v>90</v>
      </c>
      <c r="AR6" s="42" t="s">
        <v>52</v>
      </c>
      <c r="AS6" s="64" t="s">
        <v>91</v>
      </c>
      <c r="AT6" s="40" t="s">
        <v>43</v>
      </c>
      <c r="AU6" s="64" t="s">
        <v>92</v>
      </c>
      <c r="AV6" s="64" t="s">
        <v>93</v>
      </c>
      <c r="AW6" s="40" t="s">
        <v>43</v>
      </c>
      <c r="AX6" s="16" t="s">
        <v>55</v>
      </c>
      <c r="AY6" s="40" t="s">
        <v>43</v>
      </c>
      <c r="AZ6" s="64" t="s">
        <v>94</v>
      </c>
      <c r="BA6" s="40" t="s">
        <v>43</v>
      </c>
      <c r="BB6" s="64" t="s">
        <v>95</v>
      </c>
      <c r="BC6" s="64" t="s">
        <v>96</v>
      </c>
      <c r="BD6" s="38" t="s">
        <v>60</v>
      </c>
      <c r="BE6" s="64" t="s">
        <v>97</v>
      </c>
      <c r="BF6" s="16" t="s">
        <v>63</v>
      </c>
      <c r="BG6" s="37" t="s">
        <v>58</v>
      </c>
      <c r="BH6" s="68" t="s">
        <v>23</v>
      </c>
      <c r="BI6" s="64" t="s">
        <v>98</v>
      </c>
      <c r="BJ6" s="64" t="s">
        <v>25</v>
      </c>
      <c r="BK6" s="64" t="s">
        <v>26</v>
      </c>
      <c r="BL6" s="64" t="s">
        <v>99</v>
      </c>
      <c r="BM6" s="64" t="s">
        <v>100</v>
      </c>
      <c r="BN6" s="37" t="s">
        <v>58</v>
      </c>
      <c r="BO6" s="64" t="s">
        <v>36</v>
      </c>
      <c r="BP6" s="68" t="s">
        <v>23</v>
      </c>
      <c r="BQ6" s="42" t="s">
        <v>127</v>
      </c>
      <c r="BR6" s="64" t="s">
        <v>101</v>
      </c>
      <c r="BS6" s="38" t="s">
        <v>128</v>
      </c>
      <c r="BT6" s="45" t="s">
        <v>69</v>
      </c>
      <c r="BU6" s="40" t="s">
        <v>129</v>
      </c>
      <c r="BV6" s="40" t="s">
        <v>43</v>
      </c>
      <c r="BW6" s="64" t="s">
        <v>102</v>
      </c>
      <c r="BX6" s="64" t="s">
        <v>103</v>
      </c>
      <c r="BY6" s="37" t="s">
        <v>58</v>
      </c>
      <c r="BZ6" s="68" t="s">
        <v>23</v>
      </c>
      <c r="CA6" s="64" t="s">
        <v>110</v>
      </c>
      <c r="CB6" s="64" t="s">
        <v>113</v>
      </c>
      <c r="CC6" s="38" t="s">
        <v>130</v>
      </c>
      <c r="CD6" s="45" t="s">
        <v>132</v>
      </c>
      <c r="CE6" s="45" t="s">
        <v>134</v>
      </c>
      <c r="CF6" s="45" t="s">
        <v>135</v>
      </c>
      <c r="CG6" s="64" t="s">
        <v>112</v>
      </c>
      <c r="CH6" s="40" t="s">
        <v>141</v>
      </c>
      <c r="CI6" s="64" t="s">
        <v>114</v>
      </c>
      <c r="CJ6" s="64" t="s">
        <v>115</v>
      </c>
      <c r="CK6" s="64" t="s">
        <v>116</v>
      </c>
      <c r="CL6" s="64" t="s">
        <v>117</v>
      </c>
      <c r="CM6" s="37" t="s">
        <v>58</v>
      </c>
      <c r="CN6" s="13"/>
      <c r="CO6" s="41" t="s">
        <v>73</v>
      </c>
      <c r="CP6" s="38" t="s">
        <v>137</v>
      </c>
      <c r="CQ6" s="37" t="s">
        <v>58</v>
      </c>
      <c r="CR6" s="66" t="s">
        <v>27</v>
      </c>
      <c r="CS6" s="13"/>
      <c r="CT6" s="15" t="s">
        <v>28</v>
      </c>
    </row>
    <row r="7" spans="2:98" s="7" customFormat="1" ht="12.75" customHeight="1">
      <c r="B7" s="8" t="s">
        <v>0</v>
      </c>
      <c r="C7" s="9"/>
      <c r="D7" s="65"/>
      <c r="E7" s="65"/>
      <c r="F7" s="65"/>
      <c r="G7" s="17" t="s">
        <v>77</v>
      </c>
      <c r="H7" s="65"/>
      <c r="I7" s="17" t="s">
        <v>44</v>
      </c>
      <c r="J7" s="65"/>
      <c r="K7" s="65"/>
      <c r="L7" s="17" t="s">
        <v>118</v>
      </c>
      <c r="M7" s="65"/>
      <c r="N7" s="70"/>
      <c r="O7" s="65"/>
      <c r="P7" s="65"/>
      <c r="Q7" s="65"/>
      <c r="R7" s="17" t="s">
        <v>45</v>
      </c>
      <c r="S7" s="70"/>
      <c r="T7" s="65"/>
      <c r="U7" s="65"/>
      <c r="V7" s="17" t="s">
        <v>46</v>
      </c>
      <c r="W7" s="14" t="s">
        <v>120</v>
      </c>
      <c r="X7" s="65"/>
      <c r="Y7" s="14" t="s">
        <v>48</v>
      </c>
      <c r="Z7" s="65"/>
      <c r="AA7" s="65"/>
      <c r="AB7" s="44" t="s">
        <v>49</v>
      </c>
      <c r="AC7" s="65"/>
      <c r="AD7" s="65"/>
      <c r="AE7" s="65"/>
      <c r="AF7" s="65"/>
      <c r="AG7" s="65"/>
      <c r="AH7" s="65"/>
      <c r="AI7" s="65"/>
      <c r="AJ7" s="14" t="s">
        <v>122</v>
      </c>
      <c r="AK7" s="17" t="s">
        <v>123</v>
      </c>
      <c r="AL7" s="65"/>
      <c r="AM7" s="17" t="s">
        <v>124</v>
      </c>
      <c r="AN7" s="65"/>
      <c r="AO7" s="65"/>
      <c r="AP7" s="17" t="s">
        <v>51</v>
      </c>
      <c r="AQ7" s="17" t="s">
        <v>125</v>
      </c>
      <c r="AR7" s="43" t="s">
        <v>53</v>
      </c>
      <c r="AS7" s="65"/>
      <c r="AT7" s="14" t="s">
        <v>54</v>
      </c>
      <c r="AU7" s="65"/>
      <c r="AV7" s="65"/>
      <c r="AW7" s="17" t="s">
        <v>126</v>
      </c>
      <c r="AX7" s="17" t="s">
        <v>56</v>
      </c>
      <c r="AY7" s="17" t="s">
        <v>59</v>
      </c>
      <c r="AZ7" s="65"/>
      <c r="BA7" s="17" t="s">
        <v>57</v>
      </c>
      <c r="BB7" s="65"/>
      <c r="BC7" s="65"/>
      <c r="BD7" s="39" t="s">
        <v>61</v>
      </c>
      <c r="BE7" s="65"/>
      <c r="BF7" s="17" t="s">
        <v>64</v>
      </c>
      <c r="BG7" s="39" t="s">
        <v>62</v>
      </c>
      <c r="BH7" s="65"/>
      <c r="BI7" s="65"/>
      <c r="BJ7" s="65"/>
      <c r="BK7" s="65"/>
      <c r="BL7" s="65"/>
      <c r="BM7" s="65"/>
      <c r="BN7" s="39" t="s">
        <v>65</v>
      </c>
      <c r="BO7" s="65"/>
      <c r="BP7" s="65"/>
      <c r="BQ7" s="43" t="s">
        <v>66</v>
      </c>
      <c r="BR7" s="65"/>
      <c r="BS7" s="39" t="s">
        <v>67</v>
      </c>
      <c r="BT7" s="44" t="s">
        <v>68</v>
      </c>
      <c r="BU7" s="17" t="s">
        <v>70</v>
      </c>
      <c r="BV7" s="17" t="s">
        <v>71</v>
      </c>
      <c r="BW7" s="65"/>
      <c r="BX7" s="65"/>
      <c r="BY7" s="43" t="s">
        <v>72</v>
      </c>
      <c r="BZ7" s="65"/>
      <c r="CA7" s="65"/>
      <c r="CB7" s="65"/>
      <c r="CC7" s="39" t="s">
        <v>131</v>
      </c>
      <c r="CD7" s="44" t="s">
        <v>133</v>
      </c>
      <c r="CE7" s="44" t="s">
        <v>111</v>
      </c>
      <c r="CF7" s="44" t="s">
        <v>133</v>
      </c>
      <c r="CG7" s="65"/>
      <c r="CH7" s="17" t="s">
        <v>142</v>
      </c>
      <c r="CI7" s="65"/>
      <c r="CJ7" s="65"/>
      <c r="CK7" s="65"/>
      <c r="CL7" s="65"/>
      <c r="CM7" s="39" t="s">
        <v>136</v>
      </c>
      <c r="CN7" s="10" t="s">
        <v>23</v>
      </c>
      <c r="CO7" s="14" t="s">
        <v>74</v>
      </c>
      <c r="CP7" s="39" t="s">
        <v>75</v>
      </c>
      <c r="CQ7" s="39" t="s">
        <v>75</v>
      </c>
      <c r="CR7" s="67"/>
      <c r="CS7" s="10" t="s">
        <v>23</v>
      </c>
      <c r="CT7" s="11"/>
    </row>
    <row r="8" spans="2:98" ht="12.75" customHeight="1">
      <c r="B8" s="51"/>
      <c r="C8" s="52" t="s">
        <v>1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2">
        <f>SUM(D8:L8)</f>
        <v>0</v>
      </c>
      <c r="N8" s="22">
        <v>0</v>
      </c>
      <c r="O8" s="21">
        <v>0</v>
      </c>
      <c r="P8" s="23">
        <v>0</v>
      </c>
      <c r="Q8" s="21">
        <v>0</v>
      </c>
      <c r="R8" s="21">
        <v>0</v>
      </c>
      <c r="S8" s="22">
        <f>SUM(N8:R8)</f>
        <v>0</v>
      </c>
      <c r="T8" s="21">
        <v>0</v>
      </c>
      <c r="U8" s="21">
        <v>0</v>
      </c>
      <c r="V8" s="21">
        <v>0</v>
      </c>
      <c r="W8" s="22">
        <v>0</v>
      </c>
      <c r="X8" s="22">
        <v>0</v>
      </c>
      <c r="Y8" s="22">
        <v>0</v>
      </c>
      <c r="Z8" s="21">
        <v>0</v>
      </c>
      <c r="AA8" s="21">
        <v>0</v>
      </c>
      <c r="AB8" s="23">
        <v>6.0132</v>
      </c>
      <c r="AC8" s="21">
        <f>SUM(T8:AB8)</f>
        <v>6.0132</v>
      </c>
      <c r="AD8" s="21">
        <v>0</v>
      </c>
      <c r="AE8" s="21">
        <v>0</v>
      </c>
      <c r="AF8" s="21">
        <v>7</v>
      </c>
      <c r="AG8" s="22">
        <v>0</v>
      </c>
      <c r="AH8" s="21">
        <v>0</v>
      </c>
      <c r="AI8" s="22">
        <v>0</v>
      </c>
      <c r="AJ8" s="22">
        <v>0</v>
      </c>
      <c r="AK8" s="21">
        <v>0</v>
      </c>
      <c r="AL8" s="21">
        <v>0</v>
      </c>
      <c r="AM8" s="23">
        <v>0</v>
      </c>
      <c r="AN8" s="21">
        <f>SUM(AD8:AM8)</f>
        <v>7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2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f>SUM(AO8:BG8)</f>
        <v>0</v>
      </c>
      <c r="BI8" s="23">
        <v>0</v>
      </c>
      <c r="BJ8" s="21">
        <v>0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2">
        <f>SUM(BI8:BO8)</f>
        <v>0</v>
      </c>
      <c r="BQ8" s="22">
        <v>0</v>
      </c>
      <c r="BR8" s="21">
        <v>0</v>
      </c>
      <c r="BS8" s="21">
        <v>0</v>
      </c>
      <c r="BT8" s="23">
        <v>0</v>
      </c>
      <c r="BU8" s="23">
        <v>0</v>
      </c>
      <c r="BV8" s="21">
        <v>0</v>
      </c>
      <c r="BW8" s="21">
        <v>0</v>
      </c>
      <c r="BX8" s="21">
        <v>0</v>
      </c>
      <c r="BY8" s="22">
        <v>0</v>
      </c>
      <c r="BZ8" s="21">
        <f>SUM(BQ8:BY8)</f>
        <v>0</v>
      </c>
      <c r="CA8" s="22">
        <v>0</v>
      </c>
      <c r="CB8" s="22">
        <v>0</v>
      </c>
      <c r="CC8" s="21">
        <v>0</v>
      </c>
      <c r="CD8" s="21">
        <v>0</v>
      </c>
      <c r="CE8" s="23">
        <v>0</v>
      </c>
      <c r="CF8" s="23">
        <v>0</v>
      </c>
      <c r="CG8" s="21">
        <v>0</v>
      </c>
      <c r="CH8" s="21">
        <v>0</v>
      </c>
      <c r="CI8" s="21">
        <v>0</v>
      </c>
      <c r="CJ8" s="22">
        <v>0</v>
      </c>
      <c r="CK8" s="21">
        <v>0</v>
      </c>
      <c r="CL8" s="22">
        <v>0</v>
      </c>
      <c r="CM8" s="21">
        <v>0</v>
      </c>
      <c r="CN8" s="22">
        <f>SUM(CA8:CM8)</f>
        <v>0</v>
      </c>
      <c r="CO8" s="22">
        <v>0</v>
      </c>
      <c r="CP8" s="21">
        <v>0</v>
      </c>
      <c r="CQ8" s="22">
        <v>0</v>
      </c>
      <c r="CR8" s="21">
        <v>0</v>
      </c>
      <c r="CS8" s="22">
        <f>SUM(CO8:CR8)</f>
        <v>0</v>
      </c>
      <c r="CT8" s="24">
        <f>SUM(CS8,CN8,BZ8,BP8,BH8,AN8,AC8,S8,M8)</f>
        <v>13.013200000000001</v>
      </c>
    </row>
    <row r="9" spans="2:98" ht="12.75" customHeight="1">
      <c r="B9" s="53" t="s">
        <v>143</v>
      </c>
      <c r="C9" s="54" t="s">
        <v>37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>
        <f>SUM(D9:L9)</f>
        <v>0</v>
      </c>
      <c r="N9" s="22">
        <v>0</v>
      </c>
      <c r="O9" s="21">
        <v>0</v>
      </c>
      <c r="P9" s="23">
        <v>0</v>
      </c>
      <c r="Q9" s="21">
        <v>0</v>
      </c>
      <c r="R9" s="21">
        <v>0</v>
      </c>
      <c r="S9" s="22">
        <f>SUM(N9:R9)</f>
        <v>0</v>
      </c>
      <c r="T9" s="21">
        <v>15</v>
      </c>
      <c r="U9" s="21">
        <v>0</v>
      </c>
      <c r="V9" s="21">
        <v>0</v>
      </c>
      <c r="W9" s="22">
        <v>0</v>
      </c>
      <c r="X9" s="22">
        <v>0</v>
      </c>
      <c r="Y9" s="22">
        <v>0</v>
      </c>
      <c r="Z9" s="21">
        <v>0</v>
      </c>
      <c r="AA9" s="21">
        <v>0</v>
      </c>
      <c r="AB9" s="23">
        <v>0</v>
      </c>
      <c r="AC9" s="21">
        <f>SUM(T9:AB9)</f>
        <v>15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2">
        <v>0</v>
      </c>
      <c r="AJ9" s="22">
        <v>0</v>
      </c>
      <c r="AK9" s="21">
        <v>0</v>
      </c>
      <c r="AL9" s="21">
        <v>0</v>
      </c>
      <c r="AM9" s="23">
        <v>0</v>
      </c>
      <c r="AN9" s="21">
        <f>SUM(AD9:AM9)</f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2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f>SUM(AO9:BG9)</f>
        <v>0</v>
      </c>
      <c r="BI9" s="23">
        <v>0</v>
      </c>
      <c r="BJ9" s="21">
        <v>0</v>
      </c>
      <c r="BK9" s="21">
        <v>0</v>
      </c>
      <c r="BL9" s="21">
        <v>0</v>
      </c>
      <c r="BM9" s="21">
        <v>0</v>
      </c>
      <c r="BN9" s="22">
        <v>0</v>
      </c>
      <c r="BO9" s="21">
        <v>0</v>
      </c>
      <c r="BP9" s="22">
        <f>SUM(BI9:BO9)</f>
        <v>0</v>
      </c>
      <c r="BQ9" s="22">
        <v>0</v>
      </c>
      <c r="BR9" s="21">
        <v>0</v>
      </c>
      <c r="BS9" s="21">
        <v>0</v>
      </c>
      <c r="BT9" s="23">
        <v>0</v>
      </c>
      <c r="BU9" s="23">
        <v>0</v>
      </c>
      <c r="BV9" s="21">
        <v>0</v>
      </c>
      <c r="BW9" s="21">
        <v>0</v>
      </c>
      <c r="BX9" s="21">
        <v>0</v>
      </c>
      <c r="BY9" s="22">
        <v>0</v>
      </c>
      <c r="BZ9" s="21">
        <f>SUM(BQ9:BY9)</f>
        <v>0</v>
      </c>
      <c r="CA9" s="22">
        <v>0</v>
      </c>
      <c r="CB9" s="22">
        <v>0</v>
      </c>
      <c r="CC9" s="21">
        <v>0</v>
      </c>
      <c r="CD9" s="21">
        <v>0</v>
      </c>
      <c r="CE9" s="23">
        <v>0</v>
      </c>
      <c r="CF9" s="23">
        <v>0</v>
      </c>
      <c r="CG9" s="21">
        <v>0</v>
      </c>
      <c r="CH9" s="21">
        <v>0</v>
      </c>
      <c r="CI9" s="21">
        <v>0</v>
      </c>
      <c r="CJ9" s="22">
        <v>0</v>
      </c>
      <c r="CK9" s="21">
        <v>0</v>
      </c>
      <c r="CL9" s="22">
        <v>0</v>
      </c>
      <c r="CM9" s="21">
        <v>0</v>
      </c>
      <c r="CN9" s="22">
        <f aca="true" t="shared" si="0" ref="CN9:CN65">SUM(CA9:CM9)</f>
        <v>0</v>
      </c>
      <c r="CO9" s="22">
        <v>0</v>
      </c>
      <c r="CP9" s="21">
        <v>0</v>
      </c>
      <c r="CQ9" s="22">
        <v>0</v>
      </c>
      <c r="CR9" s="21">
        <v>0</v>
      </c>
      <c r="CS9" s="22">
        <f>SUM(CO9:CR9)</f>
        <v>0</v>
      </c>
      <c r="CT9" s="24">
        <f aca="true" t="shared" si="1" ref="CT9:CT65">SUM(CS9,CN9,BZ9,BP9,BH9,AN9,AC9,S9,M9)</f>
        <v>15</v>
      </c>
    </row>
    <row r="10" spans="2:98" ht="12.75" customHeight="1">
      <c r="B10" s="53"/>
      <c r="C10" s="54" t="s">
        <v>2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>
        <f>SUM(D10:L10)</f>
        <v>0</v>
      </c>
      <c r="N10" s="22">
        <v>0</v>
      </c>
      <c r="O10" s="21">
        <v>0</v>
      </c>
      <c r="P10" s="23">
        <v>0</v>
      </c>
      <c r="Q10" s="21">
        <v>0</v>
      </c>
      <c r="R10" s="21">
        <v>0</v>
      </c>
      <c r="S10" s="22">
        <f>SUM(N10:R10)</f>
        <v>0</v>
      </c>
      <c r="T10" s="21">
        <v>0</v>
      </c>
      <c r="U10" s="21">
        <v>0</v>
      </c>
      <c r="V10" s="21">
        <v>0</v>
      </c>
      <c r="W10" s="22">
        <v>0</v>
      </c>
      <c r="X10" s="22">
        <v>0</v>
      </c>
      <c r="Y10" s="22">
        <v>80.3295</v>
      </c>
      <c r="Z10" s="21">
        <v>0</v>
      </c>
      <c r="AA10" s="21">
        <v>0</v>
      </c>
      <c r="AB10" s="23">
        <v>0</v>
      </c>
      <c r="AC10" s="21">
        <f>SUM(T10:AB10)</f>
        <v>80.3295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2">
        <v>0</v>
      </c>
      <c r="AJ10" s="22">
        <v>0</v>
      </c>
      <c r="AK10" s="21">
        <v>0</v>
      </c>
      <c r="AL10" s="21">
        <v>0</v>
      </c>
      <c r="AM10" s="23">
        <v>0</v>
      </c>
      <c r="AN10" s="21">
        <f>SUM(AD10:AM10)</f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2">
        <v>0</v>
      </c>
      <c r="AU10" s="21">
        <v>0</v>
      </c>
      <c r="AV10" s="21">
        <v>0</v>
      </c>
      <c r="AW10" s="21">
        <v>0</v>
      </c>
      <c r="AX10" s="21">
        <v>33.2926</v>
      </c>
      <c r="AY10" s="21">
        <v>0</v>
      </c>
      <c r="AZ10" s="21">
        <v>0</v>
      </c>
      <c r="BA10" s="21">
        <v>0</v>
      </c>
      <c r="BB10" s="21">
        <v>1.5133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f>SUM(AO10:BG10)</f>
        <v>34.8059</v>
      </c>
      <c r="BI10" s="23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2">
        <f>SUM(BI10:BO10)</f>
        <v>0</v>
      </c>
      <c r="BQ10" s="22">
        <v>0</v>
      </c>
      <c r="BR10" s="21">
        <v>0</v>
      </c>
      <c r="BS10" s="21">
        <v>0</v>
      </c>
      <c r="BT10" s="23">
        <v>0</v>
      </c>
      <c r="BU10" s="23">
        <v>0</v>
      </c>
      <c r="BV10" s="21">
        <v>0</v>
      </c>
      <c r="BW10" s="21">
        <v>0</v>
      </c>
      <c r="BX10" s="21">
        <v>0</v>
      </c>
      <c r="BY10" s="22">
        <v>0</v>
      </c>
      <c r="BZ10" s="21">
        <f>SUM(BQ10:BY10)</f>
        <v>0</v>
      </c>
      <c r="CA10" s="22">
        <v>0</v>
      </c>
      <c r="CB10" s="22">
        <v>0</v>
      </c>
      <c r="CC10" s="21">
        <v>0</v>
      </c>
      <c r="CD10" s="21">
        <v>0</v>
      </c>
      <c r="CE10" s="23">
        <v>0</v>
      </c>
      <c r="CF10" s="23">
        <v>0</v>
      </c>
      <c r="CG10" s="21">
        <v>0</v>
      </c>
      <c r="CH10" s="21">
        <v>0</v>
      </c>
      <c r="CI10" s="21">
        <v>0</v>
      </c>
      <c r="CJ10" s="22">
        <v>0</v>
      </c>
      <c r="CK10" s="21">
        <v>0</v>
      </c>
      <c r="CL10" s="22">
        <v>0</v>
      </c>
      <c r="CM10" s="21">
        <v>0</v>
      </c>
      <c r="CN10" s="22">
        <f t="shared" si="0"/>
        <v>0</v>
      </c>
      <c r="CO10" s="22">
        <v>0</v>
      </c>
      <c r="CP10" s="21">
        <v>0</v>
      </c>
      <c r="CQ10" s="22">
        <v>0</v>
      </c>
      <c r="CR10" s="21">
        <v>0</v>
      </c>
      <c r="CS10" s="22">
        <f>SUM(CO10:CR10)</f>
        <v>0</v>
      </c>
      <c r="CT10" s="24">
        <f t="shared" si="1"/>
        <v>115.1354</v>
      </c>
    </row>
    <row r="11" spans="2:98" ht="12.75" customHeight="1">
      <c r="B11" s="53"/>
      <c r="C11" s="54" t="s">
        <v>180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>
        <f>SUM(D11:L11)</f>
        <v>0</v>
      </c>
      <c r="N11" s="22">
        <v>0</v>
      </c>
      <c r="O11" s="21">
        <v>0</v>
      </c>
      <c r="P11" s="23">
        <v>0</v>
      </c>
      <c r="Q11" s="21">
        <v>0</v>
      </c>
      <c r="R11" s="21">
        <v>0</v>
      </c>
      <c r="S11" s="22">
        <f aca="true" t="shared" si="2" ref="S11:S65">SUM(N11:R11)</f>
        <v>0</v>
      </c>
      <c r="T11" s="21">
        <v>0</v>
      </c>
      <c r="U11" s="21">
        <v>0</v>
      </c>
      <c r="V11" s="21">
        <v>0</v>
      </c>
      <c r="W11" s="22">
        <v>28016.7286</v>
      </c>
      <c r="X11" s="22">
        <v>1049.5046</v>
      </c>
      <c r="Y11" s="22">
        <v>0</v>
      </c>
      <c r="Z11" s="21">
        <v>0</v>
      </c>
      <c r="AA11" s="21">
        <v>0</v>
      </c>
      <c r="AB11" s="23">
        <v>747.9218</v>
      </c>
      <c r="AC11" s="21">
        <f aca="true" t="shared" si="3" ref="AC11:AC65">SUM(T11:AB11)</f>
        <v>29814.155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2">
        <v>0</v>
      </c>
      <c r="AJ11" s="22">
        <v>0</v>
      </c>
      <c r="AK11" s="21">
        <v>0</v>
      </c>
      <c r="AL11" s="21">
        <v>0</v>
      </c>
      <c r="AM11" s="23">
        <v>0</v>
      </c>
      <c r="AN11" s="21">
        <f aca="true" t="shared" si="4" ref="AN11:AN65">SUM(AD11:AM11)</f>
        <v>0</v>
      </c>
      <c r="AO11" s="21">
        <v>2.6772</v>
      </c>
      <c r="AP11" s="21">
        <v>99.6172</v>
      </c>
      <c r="AQ11" s="21">
        <v>66.6305</v>
      </c>
      <c r="AR11" s="22">
        <v>0</v>
      </c>
      <c r="AS11" s="21">
        <v>0</v>
      </c>
      <c r="AT11" s="22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2.2819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36.466</v>
      </c>
      <c r="BF11" s="21">
        <v>0</v>
      </c>
      <c r="BG11" s="21">
        <v>0</v>
      </c>
      <c r="BH11" s="21">
        <f aca="true" t="shared" si="5" ref="BH11:BH65">SUM(AO11:BG11)</f>
        <v>207.6728</v>
      </c>
      <c r="BI11" s="23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1">
        <v>0</v>
      </c>
      <c r="BP11" s="22">
        <f aca="true" t="shared" si="6" ref="BP11:BP65">SUM(BI11:BO11)</f>
        <v>0</v>
      </c>
      <c r="BQ11" s="22">
        <v>0</v>
      </c>
      <c r="BR11" s="21">
        <v>0</v>
      </c>
      <c r="BS11" s="21">
        <v>0</v>
      </c>
      <c r="BT11" s="23">
        <v>0</v>
      </c>
      <c r="BU11" s="23">
        <v>0</v>
      </c>
      <c r="BV11" s="21">
        <v>0</v>
      </c>
      <c r="BW11" s="21">
        <v>0</v>
      </c>
      <c r="BX11" s="21">
        <v>0</v>
      </c>
      <c r="BY11" s="22">
        <v>0</v>
      </c>
      <c r="BZ11" s="21">
        <f aca="true" t="shared" si="7" ref="BZ11:BZ65">SUM(BQ11:BY11)</f>
        <v>0</v>
      </c>
      <c r="CA11" s="22">
        <v>0</v>
      </c>
      <c r="CB11" s="22">
        <v>0</v>
      </c>
      <c r="CC11" s="21">
        <v>0</v>
      </c>
      <c r="CD11" s="21">
        <v>0</v>
      </c>
      <c r="CE11" s="23">
        <v>0</v>
      </c>
      <c r="CF11" s="23">
        <v>0</v>
      </c>
      <c r="CG11" s="21">
        <v>0</v>
      </c>
      <c r="CH11" s="21">
        <v>0</v>
      </c>
      <c r="CI11" s="21">
        <v>0</v>
      </c>
      <c r="CJ11" s="22">
        <v>53.944</v>
      </c>
      <c r="CK11" s="21">
        <v>12.2008</v>
      </c>
      <c r="CL11" s="22">
        <v>0</v>
      </c>
      <c r="CM11" s="21">
        <v>301.6832</v>
      </c>
      <c r="CN11" s="22">
        <f t="shared" si="0"/>
        <v>367.828</v>
      </c>
      <c r="CO11" s="22">
        <v>0</v>
      </c>
      <c r="CP11" s="21">
        <v>0</v>
      </c>
      <c r="CQ11" s="22">
        <v>0</v>
      </c>
      <c r="CR11" s="21">
        <v>0</v>
      </c>
      <c r="CS11" s="22">
        <f aca="true" t="shared" si="8" ref="CS11:CS65">SUM(CO11:CR11)</f>
        <v>0</v>
      </c>
      <c r="CT11" s="24">
        <f t="shared" si="1"/>
        <v>30389.6558</v>
      </c>
    </row>
    <row r="12" spans="2:98" ht="12.75" customHeight="1">
      <c r="B12" s="53"/>
      <c r="C12" s="54" t="s">
        <v>38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>
        <f aca="true" t="shared" si="9" ref="M12:M64">SUM(D12:L12)</f>
        <v>0</v>
      </c>
      <c r="N12" s="22">
        <v>0</v>
      </c>
      <c r="O12" s="21">
        <v>0</v>
      </c>
      <c r="P12" s="23">
        <v>0</v>
      </c>
      <c r="Q12" s="21">
        <v>0</v>
      </c>
      <c r="R12" s="21">
        <v>0</v>
      </c>
      <c r="S12" s="22">
        <f t="shared" si="2"/>
        <v>0</v>
      </c>
      <c r="T12" s="21">
        <v>0</v>
      </c>
      <c r="U12" s="21">
        <v>4.6845</v>
      </c>
      <c r="V12" s="21">
        <v>0</v>
      </c>
      <c r="W12" s="22">
        <v>928.262</v>
      </c>
      <c r="X12" s="22">
        <v>2009.1374</v>
      </c>
      <c r="Y12" s="22">
        <v>0</v>
      </c>
      <c r="Z12" s="21">
        <v>3</v>
      </c>
      <c r="AA12" s="21">
        <v>0</v>
      </c>
      <c r="AB12" s="23">
        <v>3205.0358</v>
      </c>
      <c r="AC12" s="21">
        <f t="shared" si="3"/>
        <v>6150.1197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2">
        <v>0</v>
      </c>
      <c r="AJ12" s="22">
        <v>0</v>
      </c>
      <c r="AK12" s="21">
        <v>0</v>
      </c>
      <c r="AL12" s="21">
        <v>0</v>
      </c>
      <c r="AM12" s="23">
        <v>0</v>
      </c>
      <c r="AN12" s="21">
        <f t="shared" si="4"/>
        <v>0</v>
      </c>
      <c r="AO12" s="21">
        <v>3</v>
      </c>
      <c r="AP12" s="21">
        <v>0</v>
      </c>
      <c r="AQ12" s="21">
        <v>119.1145</v>
      </c>
      <c r="AR12" s="22">
        <v>0</v>
      </c>
      <c r="AS12" s="21">
        <v>0</v>
      </c>
      <c r="AT12" s="22">
        <v>12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4.204</v>
      </c>
      <c r="BE12" s="21">
        <v>0</v>
      </c>
      <c r="BF12" s="21">
        <v>0</v>
      </c>
      <c r="BG12" s="21">
        <v>0</v>
      </c>
      <c r="BH12" s="21">
        <f t="shared" si="5"/>
        <v>138.31850000000003</v>
      </c>
      <c r="BI12" s="23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2">
        <f t="shared" si="6"/>
        <v>0</v>
      </c>
      <c r="BQ12" s="22">
        <v>0</v>
      </c>
      <c r="BR12" s="21">
        <v>0</v>
      </c>
      <c r="BS12" s="21">
        <v>0</v>
      </c>
      <c r="BT12" s="23">
        <v>0</v>
      </c>
      <c r="BU12" s="23">
        <v>0</v>
      </c>
      <c r="BV12" s="21">
        <v>0</v>
      </c>
      <c r="BW12" s="21">
        <v>0</v>
      </c>
      <c r="BX12" s="21">
        <v>0</v>
      </c>
      <c r="BY12" s="22">
        <v>0</v>
      </c>
      <c r="BZ12" s="21">
        <f t="shared" si="7"/>
        <v>0</v>
      </c>
      <c r="CA12" s="22">
        <v>0</v>
      </c>
      <c r="CB12" s="22">
        <v>0</v>
      </c>
      <c r="CC12" s="21">
        <v>0</v>
      </c>
      <c r="CD12" s="21">
        <v>0</v>
      </c>
      <c r="CE12" s="23">
        <v>0</v>
      </c>
      <c r="CF12" s="23">
        <v>0</v>
      </c>
      <c r="CG12" s="21">
        <v>0</v>
      </c>
      <c r="CH12" s="21">
        <v>0</v>
      </c>
      <c r="CI12" s="21">
        <v>0</v>
      </c>
      <c r="CJ12" s="22">
        <v>21.6</v>
      </c>
      <c r="CK12" s="21">
        <v>1</v>
      </c>
      <c r="CL12" s="22">
        <v>0</v>
      </c>
      <c r="CM12" s="21">
        <v>362.0216</v>
      </c>
      <c r="CN12" s="22">
        <f t="shared" si="0"/>
        <v>384.6216</v>
      </c>
      <c r="CO12" s="22">
        <v>0</v>
      </c>
      <c r="CP12" s="21">
        <v>0</v>
      </c>
      <c r="CQ12" s="22">
        <v>0</v>
      </c>
      <c r="CR12" s="21">
        <v>0</v>
      </c>
      <c r="CS12" s="22">
        <f t="shared" si="8"/>
        <v>0</v>
      </c>
      <c r="CT12" s="24">
        <f t="shared" si="1"/>
        <v>6673.0598</v>
      </c>
    </row>
    <row r="13" spans="2:98" ht="12.75" customHeight="1">
      <c r="B13" s="53" t="s">
        <v>144</v>
      </c>
      <c r="C13" s="54" t="s">
        <v>39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6">
        <f>SUM(D13:L13)</f>
        <v>0</v>
      </c>
      <c r="N13" s="26">
        <v>0</v>
      </c>
      <c r="O13" s="25">
        <v>0</v>
      </c>
      <c r="P13" s="27">
        <v>0</v>
      </c>
      <c r="Q13" s="25">
        <v>0</v>
      </c>
      <c r="R13" s="25">
        <v>0</v>
      </c>
      <c r="S13" s="26">
        <f t="shared" si="2"/>
        <v>0</v>
      </c>
      <c r="T13" s="25">
        <v>0</v>
      </c>
      <c r="U13" s="25">
        <v>0</v>
      </c>
      <c r="V13" s="25">
        <v>0</v>
      </c>
      <c r="W13" s="26">
        <v>0</v>
      </c>
      <c r="X13" s="26">
        <v>4.5056</v>
      </c>
      <c r="Y13" s="26">
        <v>0</v>
      </c>
      <c r="Z13" s="25">
        <v>0</v>
      </c>
      <c r="AA13" s="25">
        <v>0</v>
      </c>
      <c r="AB13" s="27">
        <v>120.5635</v>
      </c>
      <c r="AC13" s="25">
        <f t="shared" si="3"/>
        <v>125.0691</v>
      </c>
      <c r="AD13" s="25">
        <v>0</v>
      </c>
      <c r="AE13" s="25">
        <v>0</v>
      </c>
      <c r="AF13" s="25">
        <v>0</v>
      </c>
      <c r="AG13" s="26">
        <v>0</v>
      </c>
      <c r="AH13" s="25">
        <v>0</v>
      </c>
      <c r="AI13" s="26">
        <v>0</v>
      </c>
      <c r="AJ13" s="26">
        <v>0</v>
      </c>
      <c r="AK13" s="25">
        <v>0</v>
      </c>
      <c r="AL13" s="25">
        <v>0</v>
      </c>
      <c r="AM13" s="27">
        <v>0</v>
      </c>
      <c r="AN13" s="25">
        <f t="shared" si="4"/>
        <v>0</v>
      </c>
      <c r="AO13" s="25">
        <v>0</v>
      </c>
      <c r="AP13" s="25">
        <v>0</v>
      </c>
      <c r="AQ13" s="25">
        <v>0</v>
      </c>
      <c r="AR13" s="26">
        <v>0</v>
      </c>
      <c r="AS13" s="25">
        <v>0</v>
      </c>
      <c r="AT13" s="26">
        <v>29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f t="shared" si="5"/>
        <v>29</v>
      </c>
      <c r="BI13" s="27">
        <v>0</v>
      </c>
      <c r="BJ13" s="25">
        <v>0</v>
      </c>
      <c r="BK13" s="25">
        <v>0</v>
      </c>
      <c r="BL13" s="25">
        <v>0</v>
      </c>
      <c r="BM13" s="25">
        <v>0</v>
      </c>
      <c r="BN13" s="26">
        <v>0</v>
      </c>
      <c r="BO13" s="25">
        <v>0</v>
      </c>
      <c r="BP13" s="26">
        <f t="shared" si="6"/>
        <v>0</v>
      </c>
      <c r="BQ13" s="26">
        <v>0</v>
      </c>
      <c r="BR13" s="25">
        <v>0</v>
      </c>
      <c r="BS13" s="25">
        <v>0</v>
      </c>
      <c r="BT13" s="27">
        <v>0</v>
      </c>
      <c r="BU13" s="27">
        <v>0</v>
      </c>
      <c r="BV13" s="25">
        <v>0</v>
      </c>
      <c r="BW13" s="25">
        <v>0</v>
      </c>
      <c r="BX13" s="25">
        <v>0</v>
      </c>
      <c r="BY13" s="26">
        <v>0</v>
      </c>
      <c r="BZ13" s="25">
        <f t="shared" si="7"/>
        <v>0</v>
      </c>
      <c r="CA13" s="26">
        <v>0</v>
      </c>
      <c r="CB13" s="26">
        <v>0</v>
      </c>
      <c r="CC13" s="25">
        <v>0</v>
      </c>
      <c r="CD13" s="25">
        <v>0</v>
      </c>
      <c r="CE13" s="27">
        <v>0</v>
      </c>
      <c r="CF13" s="27">
        <v>0</v>
      </c>
      <c r="CG13" s="25">
        <v>0</v>
      </c>
      <c r="CH13" s="25">
        <v>0</v>
      </c>
      <c r="CI13" s="25">
        <v>0</v>
      </c>
      <c r="CJ13" s="26">
        <v>0</v>
      </c>
      <c r="CK13" s="25">
        <v>0</v>
      </c>
      <c r="CL13" s="26">
        <v>0</v>
      </c>
      <c r="CM13" s="25">
        <v>2</v>
      </c>
      <c r="CN13" s="26">
        <f t="shared" si="0"/>
        <v>2</v>
      </c>
      <c r="CO13" s="26">
        <v>0</v>
      </c>
      <c r="CP13" s="25">
        <v>0</v>
      </c>
      <c r="CQ13" s="26">
        <v>0</v>
      </c>
      <c r="CR13" s="25">
        <v>0</v>
      </c>
      <c r="CS13" s="26">
        <f t="shared" si="8"/>
        <v>0</v>
      </c>
      <c r="CT13" s="28">
        <f t="shared" si="1"/>
        <v>156.0691</v>
      </c>
    </row>
    <row r="14" spans="2:98" ht="12.75" customHeight="1">
      <c r="B14" s="55"/>
      <c r="C14" s="56" t="s">
        <v>145</v>
      </c>
      <c r="D14" s="29">
        <f aca="true" t="shared" si="10" ref="D14:L14">SUM(D8:D13)</f>
        <v>0</v>
      </c>
      <c r="E14" s="29">
        <f>SUM(E8:E13)</f>
        <v>0</v>
      </c>
      <c r="F14" s="29">
        <f>SUM(F8:F13)</f>
        <v>0</v>
      </c>
      <c r="G14" s="29">
        <f t="shared" si="10"/>
        <v>0</v>
      </c>
      <c r="H14" s="29">
        <f t="shared" si="10"/>
        <v>0</v>
      </c>
      <c r="I14" s="29">
        <f t="shared" si="10"/>
        <v>0</v>
      </c>
      <c r="J14" s="29">
        <f t="shared" si="10"/>
        <v>0</v>
      </c>
      <c r="K14" s="29">
        <f>SUM(K8:K13)</f>
        <v>0</v>
      </c>
      <c r="L14" s="29">
        <f t="shared" si="10"/>
        <v>0</v>
      </c>
      <c r="M14" s="30">
        <f>SUM(D14:L14)</f>
        <v>0</v>
      </c>
      <c r="N14" s="30">
        <f>SUM(N8:N13)</f>
        <v>0</v>
      </c>
      <c r="O14" s="29">
        <f aca="true" t="shared" si="11" ref="O14:BY14">SUM(O8:O13)</f>
        <v>0</v>
      </c>
      <c r="P14" s="31">
        <f t="shared" si="11"/>
        <v>0</v>
      </c>
      <c r="Q14" s="29">
        <f t="shared" si="11"/>
        <v>0</v>
      </c>
      <c r="R14" s="29">
        <f t="shared" si="11"/>
        <v>0</v>
      </c>
      <c r="S14" s="30">
        <f t="shared" si="2"/>
        <v>0</v>
      </c>
      <c r="T14" s="29">
        <f t="shared" si="11"/>
        <v>15</v>
      </c>
      <c r="U14" s="29">
        <f t="shared" si="11"/>
        <v>4.6845</v>
      </c>
      <c r="V14" s="29">
        <f t="shared" si="11"/>
        <v>0</v>
      </c>
      <c r="W14" s="30">
        <f t="shared" si="11"/>
        <v>28944.990599999997</v>
      </c>
      <c r="X14" s="30">
        <f t="shared" si="11"/>
        <v>3063.1476</v>
      </c>
      <c r="Y14" s="30">
        <f t="shared" si="11"/>
        <v>80.3295</v>
      </c>
      <c r="Z14" s="29">
        <f t="shared" si="11"/>
        <v>3</v>
      </c>
      <c r="AA14" s="29">
        <f t="shared" si="11"/>
        <v>0</v>
      </c>
      <c r="AB14" s="31">
        <f t="shared" si="11"/>
        <v>4079.5343000000003</v>
      </c>
      <c r="AC14" s="29">
        <f t="shared" si="3"/>
        <v>36190.686499999996</v>
      </c>
      <c r="AD14" s="29">
        <f t="shared" si="11"/>
        <v>0</v>
      </c>
      <c r="AE14" s="29">
        <f t="shared" si="11"/>
        <v>0</v>
      </c>
      <c r="AF14" s="29">
        <f t="shared" si="11"/>
        <v>7</v>
      </c>
      <c r="AG14" s="30">
        <f t="shared" si="11"/>
        <v>0</v>
      </c>
      <c r="AH14" s="29">
        <f t="shared" si="11"/>
        <v>0</v>
      </c>
      <c r="AI14" s="30">
        <f t="shared" si="11"/>
        <v>0</v>
      </c>
      <c r="AJ14" s="30">
        <f t="shared" si="11"/>
        <v>0</v>
      </c>
      <c r="AK14" s="29">
        <f t="shared" si="11"/>
        <v>0</v>
      </c>
      <c r="AL14" s="29">
        <f t="shared" si="11"/>
        <v>0</v>
      </c>
      <c r="AM14" s="31">
        <f t="shared" si="11"/>
        <v>0</v>
      </c>
      <c r="AN14" s="29">
        <f t="shared" si="4"/>
        <v>7</v>
      </c>
      <c r="AO14" s="29">
        <f t="shared" si="11"/>
        <v>5.6772</v>
      </c>
      <c r="AP14" s="29">
        <f t="shared" si="11"/>
        <v>99.6172</v>
      </c>
      <c r="AQ14" s="29">
        <f t="shared" si="11"/>
        <v>185.745</v>
      </c>
      <c r="AR14" s="30">
        <f t="shared" si="11"/>
        <v>0</v>
      </c>
      <c r="AS14" s="29">
        <f t="shared" si="11"/>
        <v>0</v>
      </c>
      <c r="AT14" s="30">
        <f t="shared" si="11"/>
        <v>41</v>
      </c>
      <c r="AU14" s="29">
        <f t="shared" si="11"/>
        <v>0</v>
      </c>
      <c r="AV14" s="29">
        <f aca="true" t="shared" si="12" ref="AV14:BF14">SUM(AV8:AV13)</f>
        <v>0</v>
      </c>
      <c r="AW14" s="29">
        <f t="shared" si="12"/>
        <v>0</v>
      </c>
      <c r="AX14" s="29">
        <f t="shared" si="12"/>
        <v>33.2926</v>
      </c>
      <c r="AY14" s="29">
        <f t="shared" si="12"/>
        <v>2.2819</v>
      </c>
      <c r="AZ14" s="29">
        <f t="shared" si="12"/>
        <v>0</v>
      </c>
      <c r="BA14" s="29">
        <f t="shared" si="12"/>
        <v>0</v>
      </c>
      <c r="BB14" s="29">
        <f t="shared" si="12"/>
        <v>1.5133</v>
      </c>
      <c r="BC14" s="29">
        <f t="shared" si="12"/>
        <v>0</v>
      </c>
      <c r="BD14" s="29">
        <f t="shared" si="12"/>
        <v>4.204</v>
      </c>
      <c r="BE14" s="29">
        <f t="shared" si="12"/>
        <v>36.466</v>
      </c>
      <c r="BF14" s="29">
        <f t="shared" si="12"/>
        <v>0</v>
      </c>
      <c r="BG14" s="29">
        <f t="shared" si="11"/>
        <v>0</v>
      </c>
      <c r="BH14" s="29">
        <f t="shared" si="5"/>
        <v>409.79720000000003</v>
      </c>
      <c r="BI14" s="31">
        <f t="shared" si="11"/>
        <v>0</v>
      </c>
      <c r="BJ14" s="29">
        <f t="shared" si="11"/>
        <v>0</v>
      </c>
      <c r="BK14" s="29">
        <f t="shared" si="11"/>
        <v>0</v>
      </c>
      <c r="BL14" s="29">
        <f t="shared" si="11"/>
        <v>0</v>
      </c>
      <c r="BM14" s="29">
        <f t="shared" si="11"/>
        <v>0</v>
      </c>
      <c r="BN14" s="30">
        <f t="shared" si="11"/>
        <v>0</v>
      </c>
      <c r="BO14" s="29">
        <f t="shared" si="11"/>
        <v>0</v>
      </c>
      <c r="BP14" s="30">
        <f t="shared" si="6"/>
        <v>0</v>
      </c>
      <c r="BQ14" s="30">
        <f t="shared" si="11"/>
        <v>0</v>
      </c>
      <c r="BR14" s="29">
        <f t="shared" si="11"/>
        <v>0</v>
      </c>
      <c r="BS14" s="29">
        <f t="shared" si="11"/>
        <v>0</v>
      </c>
      <c r="BT14" s="31">
        <f t="shared" si="11"/>
        <v>0</v>
      </c>
      <c r="BU14" s="31">
        <f t="shared" si="11"/>
        <v>0</v>
      </c>
      <c r="BV14" s="29">
        <f t="shared" si="11"/>
        <v>0</v>
      </c>
      <c r="BW14" s="29">
        <f t="shared" si="11"/>
        <v>0</v>
      </c>
      <c r="BX14" s="29">
        <f t="shared" si="11"/>
        <v>0</v>
      </c>
      <c r="BY14" s="30">
        <f t="shared" si="11"/>
        <v>0</v>
      </c>
      <c r="BZ14" s="29">
        <f t="shared" si="7"/>
        <v>0</v>
      </c>
      <c r="CA14" s="30">
        <f aca="true" t="shared" si="13" ref="CA14:CM14">SUM(CA8:CA13)</f>
        <v>0</v>
      </c>
      <c r="CB14" s="30">
        <f t="shared" si="13"/>
        <v>0</v>
      </c>
      <c r="CC14" s="29">
        <f t="shared" si="13"/>
        <v>0</v>
      </c>
      <c r="CD14" s="29">
        <f t="shared" si="13"/>
        <v>0</v>
      </c>
      <c r="CE14" s="31">
        <f t="shared" si="13"/>
        <v>0</v>
      </c>
      <c r="CF14" s="31">
        <f t="shared" si="13"/>
        <v>0</v>
      </c>
      <c r="CG14" s="29">
        <f t="shared" si="13"/>
        <v>0</v>
      </c>
      <c r="CH14" s="29">
        <f t="shared" si="13"/>
        <v>0</v>
      </c>
      <c r="CI14" s="29">
        <f t="shared" si="13"/>
        <v>0</v>
      </c>
      <c r="CJ14" s="30">
        <f t="shared" si="13"/>
        <v>75.54400000000001</v>
      </c>
      <c r="CK14" s="29">
        <f t="shared" si="13"/>
        <v>13.2008</v>
      </c>
      <c r="CL14" s="30">
        <f t="shared" si="13"/>
        <v>0</v>
      </c>
      <c r="CM14" s="29">
        <f t="shared" si="13"/>
        <v>665.7048</v>
      </c>
      <c r="CN14" s="30">
        <f t="shared" si="0"/>
        <v>754.4496</v>
      </c>
      <c r="CO14" s="30">
        <f>SUM(CO8:CO13)</f>
        <v>0</v>
      </c>
      <c r="CP14" s="29">
        <f>SUM(CP8:CP13)</f>
        <v>0</v>
      </c>
      <c r="CQ14" s="30">
        <f>SUM(CQ8:CQ13)</f>
        <v>0</v>
      </c>
      <c r="CR14" s="29">
        <f>SUM(CR8:CR13)</f>
        <v>0</v>
      </c>
      <c r="CS14" s="30">
        <f t="shared" si="8"/>
        <v>0</v>
      </c>
      <c r="CT14" s="32">
        <f t="shared" si="1"/>
        <v>37361.9333</v>
      </c>
    </row>
    <row r="15" spans="2:98" ht="12.75" customHeight="1">
      <c r="B15" s="53"/>
      <c r="C15" s="57" t="s">
        <v>3</v>
      </c>
      <c r="D15" s="21">
        <v>3884.5461</v>
      </c>
      <c r="E15" s="21">
        <v>44972.2979</v>
      </c>
      <c r="F15" s="21">
        <v>4856.4307</v>
      </c>
      <c r="G15" s="21">
        <v>26264.6176</v>
      </c>
      <c r="H15" s="21">
        <v>0</v>
      </c>
      <c r="I15" s="21">
        <v>66306.7519</v>
      </c>
      <c r="J15" s="21">
        <v>116484.0895</v>
      </c>
      <c r="K15" s="21">
        <v>0</v>
      </c>
      <c r="L15" s="21">
        <v>57776.4832</v>
      </c>
      <c r="M15" s="22">
        <f t="shared" si="9"/>
        <v>320545.2169</v>
      </c>
      <c r="N15" s="22">
        <v>0</v>
      </c>
      <c r="O15" s="21">
        <v>0</v>
      </c>
      <c r="P15" s="23">
        <v>0</v>
      </c>
      <c r="Q15" s="21">
        <v>0</v>
      </c>
      <c r="R15" s="21">
        <v>2124.501</v>
      </c>
      <c r="S15" s="22">
        <f t="shared" si="2"/>
        <v>2124.501</v>
      </c>
      <c r="T15" s="21">
        <v>0</v>
      </c>
      <c r="U15" s="21">
        <v>0</v>
      </c>
      <c r="V15" s="21">
        <v>0</v>
      </c>
      <c r="W15" s="22">
        <v>0</v>
      </c>
      <c r="X15" s="22">
        <v>0</v>
      </c>
      <c r="Y15" s="22">
        <v>0</v>
      </c>
      <c r="Z15" s="21">
        <v>0</v>
      </c>
      <c r="AA15" s="21">
        <v>0</v>
      </c>
      <c r="AB15" s="23">
        <v>0</v>
      </c>
      <c r="AC15" s="21">
        <f t="shared" si="3"/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60.0873</v>
      </c>
      <c r="AI15" s="22">
        <v>0</v>
      </c>
      <c r="AJ15" s="22">
        <v>0</v>
      </c>
      <c r="AK15" s="21">
        <v>0</v>
      </c>
      <c r="AL15" s="21">
        <v>45.6601</v>
      </c>
      <c r="AM15" s="23">
        <v>0</v>
      </c>
      <c r="AN15" s="21">
        <f t="shared" si="4"/>
        <v>105.7474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2">
        <v>0</v>
      </c>
      <c r="AU15" s="21">
        <v>0</v>
      </c>
      <c r="AV15" s="21">
        <v>0</v>
      </c>
      <c r="AW15" s="21">
        <v>176.4867</v>
      </c>
      <c r="AX15" s="21">
        <v>0</v>
      </c>
      <c r="AY15" s="21">
        <v>0</v>
      </c>
      <c r="AZ15" s="21">
        <v>0</v>
      </c>
      <c r="BA15" s="21">
        <v>0</v>
      </c>
      <c r="BB15" s="21">
        <v>296.6509</v>
      </c>
      <c r="BC15" s="21">
        <v>15.455</v>
      </c>
      <c r="BD15" s="21">
        <v>0</v>
      </c>
      <c r="BE15" s="21">
        <v>536.8934</v>
      </c>
      <c r="BF15" s="21">
        <v>20459.1045</v>
      </c>
      <c r="BG15" s="21">
        <v>2323.6406</v>
      </c>
      <c r="BH15" s="21">
        <f t="shared" si="5"/>
        <v>23808.2311</v>
      </c>
      <c r="BI15" s="23">
        <v>97.212</v>
      </c>
      <c r="BJ15" s="21">
        <v>259.5898</v>
      </c>
      <c r="BK15" s="21">
        <v>2.6076</v>
      </c>
      <c r="BL15" s="21">
        <v>6.8421</v>
      </c>
      <c r="BM15" s="21">
        <v>13425.363</v>
      </c>
      <c r="BN15" s="22">
        <v>1277510.0242</v>
      </c>
      <c r="BO15" s="21">
        <v>10565.8104</v>
      </c>
      <c r="BP15" s="22">
        <f t="shared" si="6"/>
        <v>1301867.4491</v>
      </c>
      <c r="BQ15" s="22">
        <v>8.4608</v>
      </c>
      <c r="BR15" s="21">
        <v>0</v>
      </c>
      <c r="BS15" s="21">
        <v>0</v>
      </c>
      <c r="BT15" s="23">
        <v>0</v>
      </c>
      <c r="BU15" s="23">
        <v>0</v>
      </c>
      <c r="BV15" s="21">
        <v>294.7098</v>
      </c>
      <c r="BW15" s="21">
        <v>0</v>
      </c>
      <c r="BX15" s="21">
        <v>0</v>
      </c>
      <c r="BY15" s="22">
        <v>7640.8098</v>
      </c>
      <c r="BZ15" s="21">
        <f t="shared" si="7"/>
        <v>7943.9804</v>
      </c>
      <c r="CA15" s="22">
        <v>0</v>
      </c>
      <c r="CB15" s="22">
        <v>0</v>
      </c>
      <c r="CC15" s="21">
        <v>0</v>
      </c>
      <c r="CD15" s="21">
        <v>0</v>
      </c>
      <c r="CE15" s="23">
        <v>2.4462</v>
      </c>
      <c r="CF15" s="23">
        <v>22.0255</v>
      </c>
      <c r="CG15" s="21">
        <v>72.912</v>
      </c>
      <c r="CH15" s="21">
        <v>15.3613</v>
      </c>
      <c r="CI15" s="21">
        <v>24.0876</v>
      </c>
      <c r="CJ15" s="22">
        <v>2775.6618</v>
      </c>
      <c r="CK15" s="21">
        <v>0</v>
      </c>
      <c r="CL15" s="22">
        <v>0</v>
      </c>
      <c r="CM15" s="21">
        <v>3067.7199</v>
      </c>
      <c r="CN15" s="22">
        <f t="shared" si="0"/>
        <v>5980.2143</v>
      </c>
      <c r="CO15" s="22">
        <v>1752.4421</v>
      </c>
      <c r="CP15" s="21">
        <v>48.3747</v>
      </c>
      <c r="CQ15" s="22">
        <v>52.9585</v>
      </c>
      <c r="CR15" s="21">
        <v>5663.6525</v>
      </c>
      <c r="CS15" s="22">
        <f t="shared" si="8"/>
        <v>7517.4278</v>
      </c>
      <c r="CT15" s="24">
        <f t="shared" si="1"/>
        <v>1669892.7680000002</v>
      </c>
    </row>
    <row r="16" spans="2:98" ht="12.75" customHeight="1">
      <c r="B16" s="53"/>
      <c r="C16" s="57" t="s">
        <v>183</v>
      </c>
      <c r="D16" s="21">
        <v>544.9783</v>
      </c>
      <c r="E16" s="21">
        <v>26.3736</v>
      </c>
      <c r="F16" s="21">
        <v>232.8261</v>
      </c>
      <c r="G16" s="21">
        <v>168.4806</v>
      </c>
      <c r="H16" s="21">
        <v>0</v>
      </c>
      <c r="I16" s="21">
        <v>458.2574</v>
      </c>
      <c r="J16" s="21">
        <v>0</v>
      </c>
      <c r="K16" s="21">
        <v>0</v>
      </c>
      <c r="L16" s="21">
        <v>13471.2939</v>
      </c>
      <c r="M16" s="22">
        <f>SUM(D16:L16)</f>
        <v>14902.2099</v>
      </c>
      <c r="N16" s="22">
        <v>0</v>
      </c>
      <c r="O16" s="21">
        <v>0</v>
      </c>
      <c r="P16" s="23">
        <v>0</v>
      </c>
      <c r="Q16" s="21">
        <v>0</v>
      </c>
      <c r="R16" s="21">
        <v>189.7197</v>
      </c>
      <c r="S16" s="22">
        <f>SUM(N16:R16)</f>
        <v>189.7197</v>
      </c>
      <c r="T16" s="21">
        <v>0</v>
      </c>
      <c r="U16" s="21">
        <v>0</v>
      </c>
      <c r="V16" s="21">
        <v>0</v>
      </c>
      <c r="W16" s="22">
        <v>0</v>
      </c>
      <c r="X16" s="22">
        <v>0</v>
      </c>
      <c r="Y16" s="22">
        <v>0</v>
      </c>
      <c r="Z16" s="21">
        <v>0</v>
      </c>
      <c r="AA16" s="21">
        <v>0</v>
      </c>
      <c r="AB16" s="23">
        <v>161.7578</v>
      </c>
      <c r="AC16" s="21">
        <f>SUM(T16:AB16)</f>
        <v>161.7578</v>
      </c>
      <c r="AD16" s="21">
        <v>0</v>
      </c>
      <c r="AE16" s="21">
        <v>0</v>
      </c>
      <c r="AF16" s="21">
        <v>0</v>
      </c>
      <c r="AG16" s="22">
        <v>0</v>
      </c>
      <c r="AH16" s="21">
        <v>1.3878</v>
      </c>
      <c r="AI16" s="22">
        <v>0</v>
      </c>
      <c r="AJ16" s="22">
        <v>0</v>
      </c>
      <c r="AK16" s="21">
        <v>0</v>
      </c>
      <c r="AL16" s="21">
        <v>0</v>
      </c>
      <c r="AM16" s="23">
        <v>0</v>
      </c>
      <c r="AN16" s="21">
        <f>SUM(AD16:AM16)</f>
        <v>1.3878</v>
      </c>
      <c r="AO16" s="21">
        <v>0</v>
      </c>
      <c r="AP16" s="21">
        <v>0</v>
      </c>
      <c r="AQ16" s="21">
        <v>0</v>
      </c>
      <c r="AR16" s="22">
        <v>12.8062</v>
      </c>
      <c r="AS16" s="21">
        <v>0</v>
      </c>
      <c r="AT16" s="22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295.3608</v>
      </c>
      <c r="BD16" s="21">
        <v>0</v>
      </c>
      <c r="BE16" s="21">
        <v>7.5088</v>
      </c>
      <c r="BF16" s="21">
        <v>254.5769</v>
      </c>
      <c r="BG16" s="21">
        <v>322.2225</v>
      </c>
      <c r="BH16" s="21">
        <f>SUM(AO16:BG16)</f>
        <v>892.4752000000001</v>
      </c>
      <c r="BI16" s="23">
        <v>0</v>
      </c>
      <c r="BJ16" s="21">
        <v>2.7756</v>
      </c>
      <c r="BK16" s="21">
        <v>0</v>
      </c>
      <c r="BL16" s="21">
        <v>0</v>
      </c>
      <c r="BM16" s="21">
        <v>260.0376</v>
      </c>
      <c r="BN16" s="22">
        <v>204616.3309</v>
      </c>
      <c r="BO16" s="21">
        <v>135805.1786</v>
      </c>
      <c r="BP16" s="22">
        <f>SUM(BI16:BO16)</f>
        <v>340684.3227</v>
      </c>
      <c r="BQ16" s="22">
        <v>0</v>
      </c>
      <c r="BR16" s="21">
        <v>0</v>
      </c>
      <c r="BS16" s="21">
        <v>0</v>
      </c>
      <c r="BT16" s="23">
        <v>0</v>
      </c>
      <c r="BU16" s="23">
        <v>0</v>
      </c>
      <c r="BV16" s="21">
        <v>0</v>
      </c>
      <c r="BW16" s="21">
        <v>1.3878</v>
      </c>
      <c r="BX16" s="21">
        <v>0</v>
      </c>
      <c r="BY16" s="22">
        <v>63.8386</v>
      </c>
      <c r="BZ16" s="21">
        <f>SUM(BQ16:BY16)</f>
        <v>65.2264</v>
      </c>
      <c r="CA16" s="22">
        <v>0</v>
      </c>
      <c r="CB16" s="22">
        <v>0</v>
      </c>
      <c r="CC16" s="21">
        <v>0</v>
      </c>
      <c r="CD16" s="21">
        <v>0</v>
      </c>
      <c r="CE16" s="23">
        <v>7.873</v>
      </c>
      <c r="CF16" s="23">
        <v>0</v>
      </c>
      <c r="CG16" s="21">
        <v>31.7628</v>
      </c>
      <c r="CH16" s="21">
        <v>34.1224</v>
      </c>
      <c r="CI16" s="21">
        <v>0</v>
      </c>
      <c r="CJ16" s="22">
        <v>15.7906</v>
      </c>
      <c r="CK16" s="21">
        <v>0</v>
      </c>
      <c r="CL16" s="22">
        <v>0</v>
      </c>
      <c r="CM16" s="21">
        <v>46.3033</v>
      </c>
      <c r="CN16" s="22">
        <f t="shared" si="0"/>
        <v>135.85209999999998</v>
      </c>
      <c r="CO16" s="22">
        <v>23411.8831</v>
      </c>
      <c r="CP16" s="21">
        <v>0</v>
      </c>
      <c r="CQ16" s="22">
        <v>14.9622</v>
      </c>
      <c r="CR16" s="21">
        <v>0</v>
      </c>
      <c r="CS16" s="22">
        <f>SUM(CO16:CR16)</f>
        <v>23426.8453</v>
      </c>
      <c r="CT16" s="24">
        <f t="shared" si="1"/>
        <v>380459.7969000001</v>
      </c>
    </row>
    <row r="17" spans="2:98" ht="12.75" customHeight="1">
      <c r="B17" s="53"/>
      <c r="C17" s="57" t="s">
        <v>166</v>
      </c>
      <c r="D17" s="21">
        <v>0</v>
      </c>
      <c r="E17" s="21">
        <v>0</v>
      </c>
      <c r="F17" s="21">
        <v>0</v>
      </c>
      <c r="G17" s="21">
        <v>0</v>
      </c>
      <c r="H17" s="21">
        <v>158.4132</v>
      </c>
      <c r="I17" s="21">
        <v>0</v>
      </c>
      <c r="J17" s="21">
        <v>0</v>
      </c>
      <c r="K17" s="21">
        <v>0</v>
      </c>
      <c r="L17" s="21">
        <v>17.2683</v>
      </c>
      <c r="M17" s="22">
        <f>SUM(D17:L17)</f>
        <v>175.6815</v>
      </c>
      <c r="N17" s="22">
        <v>0</v>
      </c>
      <c r="O17" s="21">
        <v>0</v>
      </c>
      <c r="P17" s="23">
        <v>0</v>
      </c>
      <c r="Q17" s="21">
        <v>0</v>
      </c>
      <c r="R17" s="21">
        <v>0</v>
      </c>
      <c r="S17" s="22">
        <f>SUM(N17:R17)</f>
        <v>0</v>
      </c>
      <c r="T17" s="21">
        <v>0</v>
      </c>
      <c r="U17" s="21">
        <v>0</v>
      </c>
      <c r="V17" s="21">
        <v>0</v>
      </c>
      <c r="W17" s="22">
        <v>0</v>
      </c>
      <c r="X17" s="22">
        <v>0</v>
      </c>
      <c r="Y17" s="22">
        <v>0</v>
      </c>
      <c r="Z17" s="21">
        <v>0</v>
      </c>
      <c r="AA17" s="21">
        <v>0</v>
      </c>
      <c r="AB17" s="23">
        <v>0</v>
      </c>
      <c r="AC17" s="21">
        <f>SUM(T17:AB17)</f>
        <v>0</v>
      </c>
      <c r="AD17" s="21">
        <v>2.6963</v>
      </c>
      <c r="AE17" s="21">
        <v>0</v>
      </c>
      <c r="AF17" s="21">
        <v>45.0133</v>
      </c>
      <c r="AG17" s="22">
        <v>414.2245</v>
      </c>
      <c r="AH17" s="21">
        <v>309.895</v>
      </c>
      <c r="AI17" s="22">
        <v>0</v>
      </c>
      <c r="AJ17" s="22">
        <v>1785.8533</v>
      </c>
      <c r="AK17" s="21">
        <v>1021.8726</v>
      </c>
      <c r="AL17" s="21">
        <v>88.8264</v>
      </c>
      <c r="AM17" s="23">
        <v>833.1587</v>
      </c>
      <c r="AN17" s="21">
        <f>SUM(AD17:AM17)</f>
        <v>4501.5401</v>
      </c>
      <c r="AO17" s="21">
        <v>0</v>
      </c>
      <c r="AP17" s="21">
        <v>0</v>
      </c>
      <c r="AQ17" s="21">
        <v>13.6742</v>
      </c>
      <c r="AR17" s="22">
        <v>20.3745</v>
      </c>
      <c r="AS17" s="21">
        <v>0</v>
      </c>
      <c r="AT17" s="22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5.3926</v>
      </c>
      <c r="AZ17" s="21">
        <v>0</v>
      </c>
      <c r="BA17" s="21">
        <v>0</v>
      </c>
      <c r="BB17" s="21">
        <v>0</v>
      </c>
      <c r="BC17" s="21">
        <v>0</v>
      </c>
      <c r="BD17" s="21">
        <v>14.9085</v>
      </c>
      <c r="BE17" s="21">
        <v>1534.3227</v>
      </c>
      <c r="BF17" s="21">
        <v>0</v>
      </c>
      <c r="BG17" s="21">
        <v>1157.6652</v>
      </c>
      <c r="BH17" s="21">
        <f>SUM(AO17:BG17)</f>
        <v>2746.3377</v>
      </c>
      <c r="BI17" s="23">
        <v>0</v>
      </c>
      <c r="BJ17" s="21">
        <v>1335.7141</v>
      </c>
      <c r="BK17" s="21">
        <v>10994.4157</v>
      </c>
      <c r="BL17" s="21">
        <v>36019.3556</v>
      </c>
      <c r="BM17" s="21">
        <v>0</v>
      </c>
      <c r="BN17" s="22">
        <v>0</v>
      </c>
      <c r="BO17" s="21">
        <v>0</v>
      </c>
      <c r="BP17" s="22">
        <f>SUM(BI17:BO17)</f>
        <v>48349.485400000005</v>
      </c>
      <c r="BQ17" s="22">
        <v>1318.4216</v>
      </c>
      <c r="BR17" s="21">
        <v>62.7031</v>
      </c>
      <c r="BS17" s="21">
        <v>105525.9943</v>
      </c>
      <c r="BT17" s="23">
        <v>1434.3691</v>
      </c>
      <c r="BU17" s="23">
        <v>284.6844</v>
      </c>
      <c r="BV17" s="21">
        <v>4724.0146</v>
      </c>
      <c r="BW17" s="21">
        <v>0</v>
      </c>
      <c r="BX17" s="21">
        <v>1514.4604</v>
      </c>
      <c r="BY17" s="22">
        <v>19826.991</v>
      </c>
      <c r="BZ17" s="21">
        <f>SUM(BQ17:BY17)</f>
        <v>134691.6385</v>
      </c>
      <c r="CA17" s="22">
        <v>0</v>
      </c>
      <c r="CB17" s="22">
        <v>0</v>
      </c>
      <c r="CC17" s="21">
        <v>4.2429</v>
      </c>
      <c r="CD17" s="21">
        <v>0</v>
      </c>
      <c r="CE17" s="23">
        <v>0</v>
      </c>
      <c r="CF17" s="23">
        <v>0</v>
      </c>
      <c r="CG17" s="21">
        <v>0</v>
      </c>
      <c r="CH17" s="21">
        <v>1.215</v>
      </c>
      <c r="CI17" s="21">
        <v>0</v>
      </c>
      <c r="CJ17" s="22">
        <v>0</v>
      </c>
      <c r="CK17" s="21">
        <v>0</v>
      </c>
      <c r="CL17" s="22">
        <v>0</v>
      </c>
      <c r="CM17" s="21">
        <v>78.8891</v>
      </c>
      <c r="CN17" s="22">
        <f t="shared" si="0"/>
        <v>84.347</v>
      </c>
      <c r="CO17" s="22">
        <v>0</v>
      </c>
      <c r="CP17" s="21">
        <v>3.5016</v>
      </c>
      <c r="CQ17" s="22">
        <v>6.9608</v>
      </c>
      <c r="CR17" s="21">
        <v>3.5016</v>
      </c>
      <c r="CS17" s="22">
        <f>SUM(CO17:CR17)</f>
        <v>13.963999999999999</v>
      </c>
      <c r="CT17" s="24">
        <f t="shared" si="1"/>
        <v>190562.99420000002</v>
      </c>
    </row>
    <row r="18" spans="2:98" ht="12.75" customHeight="1">
      <c r="B18" s="53"/>
      <c r="C18" s="57" t="s">
        <v>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2">
        <f t="shared" si="9"/>
        <v>0</v>
      </c>
      <c r="N18" s="22">
        <v>1840.0532</v>
      </c>
      <c r="O18" s="21">
        <v>27883.3658</v>
      </c>
      <c r="P18" s="23">
        <v>0</v>
      </c>
      <c r="Q18" s="21">
        <v>0</v>
      </c>
      <c r="R18" s="21">
        <v>3824.5765</v>
      </c>
      <c r="S18" s="22">
        <f t="shared" si="2"/>
        <v>33547.9955</v>
      </c>
      <c r="T18" s="21">
        <v>0</v>
      </c>
      <c r="U18" s="21">
        <v>0</v>
      </c>
      <c r="V18" s="21">
        <v>0</v>
      </c>
      <c r="W18" s="22">
        <v>0</v>
      </c>
      <c r="X18" s="22">
        <v>0</v>
      </c>
      <c r="Y18" s="22">
        <v>0</v>
      </c>
      <c r="Z18" s="21">
        <v>0</v>
      </c>
      <c r="AA18" s="21">
        <v>0</v>
      </c>
      <c r="AB18" s="23">
        <v>0</v>
      </c>
      <c r="AC18" s="21">
        <f t="shared" si="3"/>
        <v>0</v>
      </c>
      <c r="AD18" s="21">
        <v>107.3162</v>
      </c>
      <c r="AE18" s="21">
        <v>0</v>
      </c>
      <c r="AF18" s="21">
        <v>3246.311</v>
      </c>
      <c r="AG18" s="22">
        <v>673.1157</v>
      </c>
      <c r="AH18" s="21">
        <v>23.3578</v>
      </c>
      <c r="AI18" s="22">
        <v>0</v>
      </c>
      <c r="AJ18" s="22">
        <v>445.3394</v>
      </c>
      <c r="AK18" s="21">
        <v>0</v>
      </c>
      <c r="AL18" s="21">
        <v>161.9314</v>
      </c>
      <c r="AM18" s="23">
        <v>0</v>
      </c>
      <c r="AN18" s="21">
        <f t="shared" si="4"/>
        <v>4657.371500000001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2">
        <v>339.3495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4.4349</v>
      </c>
      <c r="BF18" s="21">
        <v>0</v>
      </c>
      <c r="BG18" s="21">
        <v>0</v>
      </c>
      <c r="BH18" s="21">
        <f t="shared" si="5"/>
        <v>343.7844</v>
      </c>
      <c r="BI18" s="23">
        <v>0</v>
      </c>
      <c r="BJ18" s="21">
        <v>0</v>
      </c>
      <c r="BK18" s="21">
        <v>0</v>
      </c>
      <c r="BL18" s="21">
        <v>0</v>
      </c>
      <c r="BM18" s="21">
        <v>0</v>
      </c>
      <c r="BN18" s="22">
        <v>0</v>
      </c>
      <c r="BO18" s="21">
        <v>0</v>
      </c>
      <c r="BP18" s="22">
        <f t="shared" si="6"/>
        <v>0</v>
      </c>
      <c r="BQ18" s="22">
        <v>0</v>
      </c>
      <c r="BR18" s="21">
        <v>0</v>
      </c>
      <c r="BS18" s="21">
        <v>17.886</v>
      </c>
      <c r="BT18" s="23">
        <v>0</v>
      </c>
      <c r="BU18" s="23">
        <v>7809.5314</v>
      </c>
      <c r="BV18" s="21">
        <v>873.3269</v>
      </c>
      <c r="BW18" s="21">
        <v>98898.0954</v>
      </c>
      <c r="BX18" s="21">
        <v>0</v>
      </c>
      <c r="BY18" s="22">
        <v>1360.8624</v>
      </c>
      <c r="BZ18" s="21">
        <f t="shared" si="7"/>
        <v>108959.70210000001</v>
      </c>
      <c r="CA18" s="22">
        <v>0</v>
      </c>
      <c r="CB18" s="22">
        <v>0</v>
      </c>
      <c r="CC18" s="21">
        <v>2.9281</v>
      </c>
      <c r="CD18" s="21">
        <v>0</v>
      </c>
      <c r="CE18" s="23">
        <v>0</v>
      </c>
      <c r="CF18" s="23">
        <v>141.494</v>
      </c>
      <c r="CG18" s="21">
        <v>0</v>
      </c>
      <c r="CH18" s="21">
        <v>2.9281</v>
      </c>
      <c r="CI18" s="21">
        <v>0</v>
      </c>
      <c r="CJ18" s="22">
        <v>0</v>
      </c>
      <c r="CK18" s="21">
        <v>0</v>
      </c>
      <c r="CL18" s="22">
        <v>0</v>
      </c>
      <c r="CM18" s="21">
        <v>817.6537</v>
      </c>
      <c r="CN18" s="22">
        <f t="shared" si="0"/>
        <v>965.0038999999999</v>
      </c>
      <c r="CO18" s="22">
        <v>0</v>
      </c>
      <c r="CP18" s="21">
        <v>0</v>
      </c>
      <c r="CQ18" s="22">
        <v>2166.9821</v>
      </c>
      <c r="CR18" s="21">
        <v>0</v>
      </c>
      <c r="CS18" s="22">
        <f t="shared" si="8"/>
        <v>2166.9821</v>
      </c>
      <c r="CT18" s="24">
        <f t="shared" si="1"/>
        <v>150640.8395</v>
      </c>
    </row>
    <row r="19" spans="2:98" ht="12.75" customHeight="1">
      <c r="B19" s="53"/>
      <c r="C19" s="57" t="s">
        <v>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2">
        <f t="shared" si="9"/>
        <v>0</v>
      </c>
      <c r="N19" s="22">
        <v>0</v>
      </c>
      <c r="O19" s="21">
        <v>319.7174</v>
      </c>
      <c r="P19" s="23">
        <v>0</v>
      </c>
      <c r="Q19" s="21">
        <v>0</v>
      </c>
      <c r="R19" s="21">
        <v>0</v>
      </c>
      <c r="S19" s="22">
        <f t="shared" si="2"/>
        <v>319.7174</v>
      </c>
      <c r="T19" s="21">
        <v>0</v>
      </c>
      <c r="U19" s="21">
        <v>0</v>
      </c>
      <c r="V19" s="21">
        <v>0</v>
      </c>
      <c r="W19" s="22">
        <v>0</v>
      </c>
      <c r="X19" s="22">
        <v>0</v>
      </c>
      <c r="Y19" s="22">
        <v>0</v>
      </c>
      <c r="Z19" s="21">
        <v>0</v>
      </c>
      <c r="AA19" s="21">
        <v>0</v>
      </c>
      <c r="AB19" s="23">
        <v>0</v>
      </c>
      <c r="AC19" s="21">
        <f t="shared" si="3"/>
        <v>0</v>
      </c>
      <c r="AD19" s="21">
        <v>0</v>
      </c>
      <c r="AE19" s="21">
        <v>406.5806</v>
      </c>
      <c r="AF19" s="21">
        <v>10840.1599</v>
      </c>
      <c r="AG19" s="22">
        <v>0</v>
      </c>
      <c r="AH19" s="21">
        <v>144.9459</v>
      </c>
      <c r="AI19" s="22">
        <v>0</v>
      </c>
      <c r="AJ19" s="22">
        <v>112.7406</v>
      </c>
      <c r="AK19" s="21">
        <v>837.2158</v>
      </c>
      <c r="AL19" s="21">
        <v>15.4266</v>
      </c>
      <c r="AM19" s="23">
        <v>27.4074</v>
      </c>
      <c r="AN19" s="21">
        <f t="shared" si="4"/>
        <v>12384.4768</v>
      </c>
      <c r="AO19" s="21">
        <v>0</v>
      </c>
      <c r="AP19" s="21">
        <v>0</v>
      </c>
      <c r="AQ19" s="21">
        <v>0</v>
      </c>
      <c r="AR19" s="22">
        <v>0</v>
      </c>
      <c r="AS19" s="21">
        <v>0</v>
      </c>
      <c r="AT19" s="22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8.45</v>
      </c>
      <c r="BF19" s="21">
        <v>0</v>
      </c>
      <c r="BG19" s="21">
        <v>0</v>
      </c>
      <c r="BH19" s="21">
        <f t="shared" si="5"/>
        <v>8.45</v>
      </c>
      <c r="BI19" s="23">
        <v>0</v>
      </c>
      <c r="BJ19" s="21">
        <v>34.9417</v>
      </c>
      <c r="BK19" s="21">
        <v>0</v>
      </c>
      <c r="BL19" s="21">
        <v>0</v>
      </c>
      <c r="BM19" s="21">
        <v>0</v>
      </c>
      <c r="BN19" s="22">
        <v>0</v>
      </c>
      <c r="BO19" s="21">
        <v>0</v>
      </c>
      <c r="BP19" s="22">
        <f t="shared" si="6"/>
        <v>34.9417</v>
      </c>
      <c r="BQ19" s="22">
        <v>63.1284</v>
      </c>
      <c r="BR19" s="21">
        <v>0</v>
      </c>
      <c r="BS19" s="21">
        <v>1851.4572</v>
      </c>
      <c r="BT19" s="23">
        <v>2099.8218</v>
      </c>
      <c r="BU19" s="23">
        <v>30494.0793</v>
      </c>
      <c r="BV19" s="21">
        <v>4487.8076</v>
      </c>
      <c r="BW19" s="21">
        <v>7572.4737</v>
      </c>
      <c r="BX19" s="21">
        <v>34.9417</v>
      </c>
      <c r="BY19" s="22">
        <v>9536.8084</v>
      </c>
      <c r="BZ19" s="21">
        <f t="shared" si="7"/>
        <v>56140.51810000001</v>
      </c>
      <c r="CA19" s="22">
        <v>0</v>
      </c>
      <c r="CB19" s="22">
        <v>0</v>
      </c>
      <c r="CC19" s="21">
        <v>5.1422</v>
      </c>
      <c r="CD19" s="21">
        <v>0</v>
      </c>
      <c r="CE19" s="23">
        <v>0</v>
      </c>
      <c r="CF19" s="23">
        <v>0</v>
      </c>
      <c r="CG19" s="21">
        <v>27.4074</v>
      </c>
      <c r="CH19" s="21">
        <v>0</v>
      </c>
      <c r="CI19" s="21">
        <v>0</v>
      </c>
      <c r="CJ19" s="22">
        <v>0</v>
      </c>
      <c r="CK19" s="21">
        <v>0</v>
      </c>
      <c r="CL19" s="22">
        <v>0</v>
      </c>
      <c r="CM19" s="21">
        <v>27.4074</v>
      </c>
      <c r="CN19" s="22">
        <f t="shared" si="0"/>
        <v>59.956999999999994</v>
      </c>
      <c r="CO19" s="22">
        <v>0</v>
      </c>
      <c r="CP19" s="21">
        <v>0</v>
      </c>
      <c r="CQ19" s="22">
        <v>0</v>
      </c>
      <c r="CR19" s="21">
        <v>0</v>
      </c>
      <c r="CS19" s="22">
        <f t="shared" si="8"/>
        <v>0</v>
      </c>
      <c r="CT19" s="24">
        <f t="shared" si="1"/>
        <v>68948.061</v>
      </c>
    </row>
    <row r="20" spans="2:98" ht="12.75" customHeight="1">
      <c r="B20" s="53" t="s">
        <v>146</v>
      </c>
      <c r="C20" s="57" t="s">
        <v>167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f t="shared" si="9"/>
        <v>0</v>
      </c>
      <c r="N20" s="22">
        <v>0</v>
      </c>
      <c r="O20" s="21">
        <v>0</v>
      </c>
      <c r="P20" s="23">
        <v>0</v>
      </c>
      <c r="Q20" s="21">
        <v>0</v>
      </c>
      <c r="R20" s="21">
        <v>0</v>
      </c>
      <c r="S20" s="22">
        <f t="shared" si="2"/>
        <v>0</v>
      </c>
      <c r="T20" s="21">
        <v>0</v>
      </c>
      <c r="U20" s="21">
        <v>0</v>
      </c>
      <c r="V20" s="21">
        <v>0</v>
      </c>
      <c r="W20" s="22">
        <v>0</v>
      </c>
      <c r="X20" s="22">
        <v>0</v>
      </c>
      <c r="Y20" s="22">
        <v>0</v>
      </c>
      <c r="Z20" s="21">
        <v>0</v>
      </c>
      <c r="AA20" s="21">
        <v>0</v>
      </c>
      <c r="AB20" s="23">
        <v>0</v>
      </c>
      <c r="AC20" s="21">
        <f t="shared" si="3"/>
        <v>0</v>
      </c>
      <c r="AD20" s="21">
        <v>19.3993</v>
      </c>
      <c r="AE20" s="21">
        <v>96.8104</v>
      </c>
      <c r="AF20" s="21">
        <v>0</v>
      </c>
      <c r="AG20" s="22">
        <v>0</v>
      </c>
      <c r="AH20" s="21">
        <v>0</v>
      </c>
      <c r="AI20" s="22">
        <v>0</v>
      </c>
      <c r="AJ20" s="22">
        <v>0</v>
      </c>
      <c r="AK20" s="21">
        <v>0</v>
      </c>
      <c r="AL20" s="21">
        <v>0</v>
      </c>
      <c r="AM20" s="23">
        <v>0</v>
      </c>
      <c r="AN20" s="21">
        <f t="shared" si="4"/>
        <v>116.2097</v>
      </c>
      <c r="AO20" s="21">
        <v>0</v>
      </c>
      <c r="AP20" s="21">
        <v>0</v>
      </c>
      <c r="AQ20" s="21">
        <v>0</v>
      </c>
      <c r="AR20" s="22">
        <v>13.675</v>
      </c>
      <c r="AS20" s="21">
        <v>0</v>
      </c>
      <c r="AT20" s="22">
        <v>3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7.8631</v>
      </c>
      <c r="BC20" s="21">
        <v>0</v>
      </c>
      <c r="BD20" s="21">
        <v>12.5785</v>
      </c>
      <c r="BE20" s="21">
        <v>3754.4607</v>
      </c>
      <c r="BF20" s="21">
        <v>0</v>
      </c>
      <c r="BG20" s="21">
        <v>21494.3793</v>
      </c>
      <c r="BH20" s="21">
        <f t="shared" si="5"/>
        <v>25285.9566</v>
      </c>
      <c r="BI20" s="23">
        <v>1161.1343</v>
      </c>
      <c r="BJ20" s="21">
        <v>74071.291</v>
      </c>
      <c r="BK20" s="21">
        <v>15.8639</v>
      </c>
      <c r="BL20" s="21">
        <v>613.9296</v>
      </c>
      <c r="BM20" s="21">
        <v>8.0775</v>
      </c>
      <c r="BN20" s="22">
        <v>73.3117</v>
      </c>
      <c r="BO20" s="21">
        <v>0</v>
      </c>
      <c r="BP20" s="22">
        <f t="shared" si="6"/>
        <v>75943.60800000001</v>
      </c>
      <c r="BQ20" s="22">
        <v>46010.109</v>
      </c>
      <c r="BR20" s="21">
        <v>0</v>
      </c>
      <c r="BS20" s="21">
        <v>8.4158</v>
      </c>
      <c r="BT20" s="23">
        <v>47347.3871</v>
      </c>
      <c r="BU20" s="23">
        <v>0</v>
      </c>
      <c r="BV20" s="21">
        <v>8305.1344</v>
      </c>
      <c r="BW20" s="21">
        <v>12.3594</v>
      </c>
      <c r="BX20" s="21">
        <v>0</v>
      </c>
      <c r="BY20" s="22">
        <v>11316.4773</v>
      </c>
      <c r="BZ20" s="21">
        <f t="shared" si="7"/>
        <v>112999.883</v>
      </c>
      <c r="CA20" s="22">
        <v>0</v>
      </c>
      <c r="CB20" s="22">
        <v>0</v>
      </c>
      <c r="CC20" s="21">
        <v>1.9526</v>
      </c>
      <c r="CD20" s="21">
        <v>0</v>
      </c>
      <c r="CE20" s="23">
        <v>0</v>
      </c>
      <c r="CF20" s="23">
        <v>203.044</v>
      </c>
      <c r="CG20" s="21">
        <v>374.9932</v>
      </c>
      <c r="CH20" s="21">
        <v>8.1044</v>
      </c>
      <c r="CI20" s="21">
        <v>29.2865</v>
      </c>
      <c r="CJ20" s="22">
        <v>25.0125</v>
      </c>
      <c r="CK20" s="21">
        <v>0</v>
      </c>
      <c r="CL20" s="22">
        <v>24.1991</v>
      </c>
      <c r="CM20" s="21">
        <v>73.9803</v>
      </c>
      <c r="CN20" s="22">
        <f t="shared" si="0"/>
        <v>740.5726000000002</v>
      </c>
      <c r="CO20" s="22">
        <v>0</v>
      </c>
      <c r="CP20" s="21">
        <v>0</v>
      </c>
      <c r="CQ20" s="22">
        <v>73572.9962</v>
      </c>
      <c r="CR20" s="21">
        <v>25909.5711</v>
      </c>
      <c r="CS20" s="22">
        <f t="shared" si="8"/>
        <v>99482.5673</v>
      </c>
      <c r="CT20" s="24">
        <f t="shared" si="1"/>
        <v>314568.7972</v>
      </c>
    </row>
    <row r="21" spans="2:98" ht="12.75" customHeight="1">
      <c r="B21" s="53"/>
      <c r="C21" s="57" t="s">
        <v>168</v>
      </c>
      <c r="D21" s="21">
        <v>613.4009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101.2567</v>
      </c>
      <c r="M21" s="22">
        <f t="shared" si="9"/>
        <v>714.6576</v>
      </c>
      <c r="N21" s="22">
        <v>0</v>
      </c>
      <c r="O21" s="21">
        <v>0</v>
      </c>
      <c r="P21" s="23">
        <v>0</v>
      </c>
      <c r="Q21" s="21">
        <v>0</v>
      </c>
      <c r="R21" s="21">
        <v>0</v>
      </c>
      <c r="S21" s="22">
        <f t="shared" si="2"/>
        <v>0</v>
      </c>
      <c r="T21" s="21">
        <v>0</v>
      </c>
      <c r="U21" s="21">
        <v>0</v>
      </c>
      <c r="V21" s="21">
        <v>0</v>
      </c>
      <c r="W21" s="22">
        <v>0</v>
      </c>
      <c r="X21" s="22">
        <v>0</v>
      </c>
      <c r="Y21" s="22">
        <v>0</v>
      </c>
      <c r="Z21" s="21">
        <v>0</v>
      </c>
      <c r="AA21" s="21">
        <v>0</v>
      </c>
      <c r="AB21" s="23">
        <v>0</v>
      </c>
      <c r="AC21" s="21">
        <f t="shared" si="3"/>
        <v>0</v>
      </c>
      <c r="AD21" s="21">
        <v>16.6496</v>
      </c>
      <c r="AE21" s="21">
        <v>36.7865</v>
      </c>
      <c r="AF21" s="21">
        <v>971.2576</v>
      </c>
      <c r="AG21" s="22">
        <v>20.3717</v>
      </c>
      <c r="AH21" s="21">
        <v>49.236</v>
      </c>
      <c r="AI21" s="22">
        <v>0</v>
      </c>
      <c r="AJ21" s="22">
        <v>175.2306</v>
      </c>
      <c r="AK21" s="21">
        <v>0</v>
      </c>
      <c r="AL21" s="21">
        <v>640.6254</v>
      </c>
      <c r="AM21" s="23">
        <v>0</v>
      </c>
      <c r="AN21" s="21">
        <f t="shared" si="4"/>
        <v>1910.1574</v>
      </c>
      <c r="AO21" s="21">
        <v>0</v>
      </c>
      <c r="AP21" s="21">
        <v>0</v>
      </c>
      <c r="AQ21" s="21">
        <v>0</v>
      </c>
      <c r="AR21" s="22">
        <v>31449.9522</v>
      </c>
      <c r="AS21" s="21">
        <v>0</v>
      </c>
      <c r="AT21" s="22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9.8324</v>
      </c>
      <c r="BC21" s="21">
        <v>0</v>
      </c>
      <c r="BD21" s="21">
        <v>42.1951</v>
      </c>
      <c r="BE21" s="21">
        <v>1783.7906</v>
      </c>
      <c r="BF21" s="21">
        <v>0</v>
      </c>
      <c r="BG21" s="21">
        <v>3888.0863</v>
      </c>
      <c r="BH21" s="21">
        <f t="shared" si="5"/>
        <v>37173.8566</v>
      </c>
      <c r="BI21" s="23">
        <v>0</v>
      </c>
      <c r="BJ21" s="21">
        <v>6648.9891</v>
      </c>
      <c r="BK21" s="21">
        <v>0</v>
      </c>
      <c r="BL21" s="21">
        <v>9463.109</v>
      </c>
      <c r="BM21" s="21">
        <v>0</v>
      </c>
      <c r="BN21" s="22">
        <v>363.7988</v>
      </c>
      <c r="BO21" s="21">
        <v>0</v>
      </c>
      <c r="BP21" s="22">
        <f t="shared" si="6"/>
        <v>16475.8969</v>
      </c>
      <c r="BQ21" s="22">
        <v>565923.0526</v>
      </c>
      <c r="BR21" s="21">
        <v>15.2713</v>
      </c>
      <c r="BS21" s="21">
        <v>5321.9588</v>
      </c>
      <c r="BT21" s="23">
        <v>1827.4035</v>
      </c>
      <c r="BU21" s="23">
        <v>0</v>
      </c>
      <c r="BV21" s="21">
        <v>0</v>
      </c>
      <c r="BW21" s="21">
        <v>18.6364</v>
      </c>
      <c r="BX21" s="21">
        <v>0</v>
      </c>
      <c r="BY21" s="22">
        <v>22053.4911</v>
      </c>
      <c r="BZ21" s="21">
        <f t="shared" si="7"/>
        <v>595159.8137</v>
      </c>
      <c r="CA21" s="22">
        <v>0</v>
      </c>
      <c r="CB21" s="22">
        <v>0</v>
      </c>
      <c r="CC21" s="21">
        <v>0</v>
      </c>
      <c r="CD21" s="21">
        <v>0</v>
      </c>
      <c r="CE21" s="23">
        <v>0</v>
      </c>
      <c r="CF21" s="23">
        <v>0</v>
      </c>
      <c r="CG21" s="21">
        <v>153.5366</v>
      </c>
      <c r="CH21" s="21">
        <v>167.5658</v>
      </c>
      <c r="CI21" s="21">
        <v>0</v>
      </c>
      <c r="CJ21" s="22">
        <v>0</v>
      </c>
      <c r="CK21" s="21">
        <v>0</v>
      </c>
      <c r="CL21" s="22">
        <v>0</v>
      </c>
      <c r="CM21" s="21">
        <v>253.9729</v>
      </c>
      <c r="CN21" s="22">
        <f t="shared" si="0"/>
        <v>575.0753</v>
      </c>
      <c r="CO21" s="22">
        <v>0</v>
      </c>
      <c r="CP21" s="21">
        <v>0</v>
      </c>
      <c r="CQ21" s="22">
        <v>368.454</v>
      </c>
      <c r="CR21" s="21">
        <v>0</v>
      </c>
      <c r="CS21" s="22">
        <f t="shared" si="8"/>
        <v>368.454</v>
      </c>
      <c r="CT21" s="24">
        <f t="shared" si="1"/>
        <v>652377.9115000003</v>
      </c>
    </row>
    <row r="22" spans="2:98" ht="12.75" customHeight="1">
      <c r="B22" s="53"/>
      <c r="C22" s="57" t="s">
        <v>169</v>
      </c>
      <c r="D22" s="21">
        <v>3.92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877.3219</v>
      </c>
      <c r="M22" s="22">
        <f t="shared" si="9"/>
        <v>881.2419</v>
      </c>
      <c r="N22" s="22">
        <v>0</v>
      </c>
      <c r="O22" s="21">
        <v>209.253</v>
      </c>
      <c r="P22" s="23">
        <v>48.9624</v>
      </c>
      <c r="Q22" s="21">
        <v>29.2332</v>
      </c>
      <c r="R22" s="21">
        <v>245.5456</v>
      </c>
      <c r="S22" s="22">
        <f t="shared" si="2"/>
        <v>532.9942</v>
      </c>
      <c r="T22" s="21">
        <v>0</v>
      </c>
      <c r="U22" s="21">
        <v>0</v>
      </c>
      <c r="V22" s="21">
        <v>0</v>
      </c>
      <c r="W22" s="22">
        <v>0</v>
      </c>
      <c r="X22" s="22">
        <v>0</v>
      </c>
      <c r="Y22" s="22">
        <v>31.1778</v>
      </c>
      <c r="Z22" s="21">
        <v>0</v>
      </c>
      <c r="AA22" s="21">
        <v>0</v>
      </c>
      <c r="AB22" s="23">
        <v>2331.1416</v>
      </c>
      <c r="AC22" s="21">
        <f t="shared" si="3"/>
        <v>2362.3194</v>
      </c>
      <c r="AD22" s="21">
        <v>424.6818</v>
      </c>
      <c r="AE22" s="21">
        <v>475.393</v>
      </c>
      <c r="AF22" s="21">
        <v>296.6842</v>
      </c>
      <c r="AG22" s="22">
        <v>3975.2645</v>
      </c>
      <c r="AH22" s="21">
        <v>499.8967</v>
      </c>
      <c r="AI22" s="22">
        <v>0</v>
      </c>
      <c r="AJ22" s="22">
        <v>655.3808</v>
      </c>
      <c r="AK22" s="21">
        <v>4.7774</v>
      </c>
      <c r="AL22" s="21">
        <v>78.8816</v>
      </c>
      <c r="AM22" s="23">
        <v>150.9451</v>
      </c>
      <c r="AN22" s="21">
        <f t="shared" si="4"/>
        <v>6561.9051</v>
      </c>
      <c r="AO22" s="21">
        <v>113.6941</v>
      </c>
      <c r="AP22" s="21">
        <v>0</v>
      </c>
      <c r="AQ22" s="21">
        <v>1889.7099</v>
      </c>
      <c r="AR22" s="22">
        <v>377.39</v>
      </c>
      <c r="AS22" s="21">
        <v>11.9366</v>
      </c>
      <c r="AT22" s="22">
        <v>1224.1569</v>
      </c>
      <c r="AU22" s="21">
        <v>68.8871</v>
      </c>
      <c r="AV22" s="21">
        <v>499.7342</v>
      </c>
      <c r="AW22" s="21">
        <v>612.7074</v>
      </c>
      <c r="AX22" s="21">
        <v>1433.8945</v>
      </c>
      <c r="AY22" s="21">
        <v>475.6704</v>
      </c>
      <c r="AZ22" s="21">
        <v>9.8755</v>
      </c>
      <c r="BA22" s="21">
        <v>272.3799</v>
      </c>
      <c r="BB22" s="21">
        <v>73659.9889</v>
      </c>
      <c r="BC22" s="21">
        <v>9278.3587</v>
      </c>
      <c r="BD22" s="21">
        <v>93723.6248</v>
      </c>
      <c r="BE22" s="21">
        <v>40953.1221</v>
      </c>
      <c r="BF22" s="21">
        <v>4461.3651</v>
      </c>
      <c r="BG22" s="21">
        <v>832827.6687</v>
      </c>
      <c r="BH22" s="21">
        <f t="shared" si="5"/>
        <v>1061894.1648000001</v>
      </c>
      <c r="BI22" s="23">
        <v>0</v>
      </c>
      <c r="BJ22" s="21">
        <v>561.9689</v>
      </c>
      <c r="BK22" s="21">
        <v>1363.369</v>
      </c>
      <c r="BL22" s="21">
        <v>0</v>
      </c>
      <c r="BM22" s="21">
        <v>229.8972</v>
      </c>
      <c r="BN22" s="22">
        <v>40930.4323</v>
      </c>
      <c r="BO22" s="21">
        <v>303.9623</v>
      </c>
      <c r="BP22" s="22">
        <f t="shared" si="6"/>
        <v>43389.6297</v>
      </c>
      <c r="BQ22" s="22">
        <v>398.0948</v>
      </c>
      <c r="BR22" s="21">
        <v>0</v>
      </c>
      <c r="BS22" s="21">
        <v>1.556</v>
      </c>
      <c r="BT22" s="23">
        <v>34.3368</v>
      </c>
      <c r="BU22" s="23">
        <v>1.556</v>
      </c>
      <c r="BV22" s="21">
        <v>10634.9161</v>
      </c>
      <c r="BW22" s="21">
        <v>222.4528</v>
      </c>
      <c r="BX22" s="21">
        <v>124.8557</v>
      </c>
      <c r="BY22" s="22">
        <v>7366.143</v>
      </c>
      <c r="BZ22" s="21">
        <f t="shared" si="7"/>
        <v>18783.9112</v>
      </c>
      <c r="CA22" s="22">
        <v>0</v>
      </c>
      <c r="CB22" s="22">
        <v>0</v>
      </c>
      <c r="CC22" s="21">
        <v>10.8408</v>
      </c>
      <c r="CD22" s="21">
        <v>10.1708</v>
      </c>
      <c r="CE22" s="23">
        <v>0</v>
      </c>
      <c r="CF22" s="23">
        <v>8.7496</v>
      </c>
      <c r="CG22" s="21">
        <v>24.2498</v>
      </c>
      <c r="CH22" s="21">
        <v>187.2716</v>
      </c>
      <c r="CI22" s="21">
        <v>25.1796</v>
      </c>
      <c r="CJ22" s="22">
        <v>389.5702</v>
      </c>
      <c r="CK22" s="21">
        <v>0</v>
      </c>
      <c r="CL22" s="22">
        <v>12</v>
      </c>
      <c r="CM22" s="21">
        <v>821.8961</v>
      </c>
      <c r="CN22" s="22">
        <f t="shared" si="0"/>
        <v>1489.9285</v>
      </c>
      <c r="CO22" s="22">
        <v>3722.3667</v>
      </c>
      <c r="CP22" s="21">
        <v>586.5275</v>
      </c>
      <c r="CQ22" s="22">
        <v>76.8725</v>
      </c>
      <c r="CR22" s="21">
        <v>2.2355</v>
      </c>
      <c r="CS22" s="22">
        <f t="shared" si="8"/>
        <v>4388.0022</v>
      </c>
      <c r="CT22" s="24">
        <f t="shared" si="1"/>
        <v>1140284.0970000003</v>
      </c>
    </row>
    <row r="23" spans="2:98" ht="12.75" customHeight="1">
      <c r="B23" s="53"/>
      <c r="C23" s="57" t="s">
        <v>184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2">
        <f t="shared" si="9"/>
        <v>0</v>
      </c>
      <c r="N23" s="22">
        <v>0</v>
      </c>
      <c r="O23" s="21">
        <v>0</v>
      </c>
      <c r="P23" s="23">
        <v>1.6708</v>
      </c>
      <c r="Q23" s="21">
        <v>63.141</v>
      </c>
      <c r="R23" s="21">
        <v>0</v>
      </c>
      <c r="S23" s="22">
        <f t="shared" si="2"/>
        <v>64.8118</v>
      </c>
      <c r="T23" s="21">
        <v>2.1139</v>
      </c>
      <c r="U23" s="21">
        <v>0</v>
      </c>
      <c r="V23" s="21">
        <v>0</v>
      </c>
      <c r="W23" s="22">
        <v>5418.8444</v>
      </c>
      <c r="X23" s="22">
        <v>0</v>
      </c>
      <c r="Y23" s="22">
        <v>0</v>
      </c>
      <c r="Z23" s="21">
        <v>0</v>
      </c>
      <c r="AA23" s="21">
        <v>0</v>
      </c>
      <c r="AB23" s="23">
        <v>26.0624</v>
      </c>
      <c r="AC23" s="21">
        <f t="shared" si="3"/>
        <v>5447.0207</v>
      </c>
      <c r="AD23" s="21">
        <v>0</v>
      </c>
      <c r="AE23" s="21">
        <v>1.1139</v>
      </c>
      <c r="AF23" s="21">
        <v>574.4184</v>
      </c>
      <c r="AG23" s="22">
        <v>0</v>
      </c>
      <c r="AH23" s="21">
        <v>0</v>
      </c>
      <c r="AI23" s="22">
        <v>0</v>
      </c>
      <c r="AJ23" s="22">
        <v>3.7749</v>
      </c>
      <c r="AK23" s="21">
        <v>0</v>
      </c>
      <c r="AL23" s="21">
        <v>0</v>
      </c>
      <c r="AM23" s="23">
        <v>0</v>
      </c>
      <c r="AN23" s="21">
        <f t="shared" si="4"/>
        <v>579.3072</v>
      </c>
      <c r="AO23" s="21">
        <v>0</v>
      </c>
      <c r="AP23" s="21">
        <v>28.81</v>
      </c>
      <c r="AQ23" s="21">
        <v>0</v>
      </c>
      <c r="AR23" s="22">
        <v>0</v>
      </c>
      <c r="AS23" s="21">
        <v>0</v>
      </c>
      <c r="AT23" s="22">
        <v>10.0251</v>
      </c>
      <c r="AU23" s="21">
        <v>909.5656</v>
      </c>
      <c r="AV23" s="21">
        <v>4632.0048</v>
      </c>
      <c r="AW23" s="21">
        <v>10339.5772</v>
      </c>
      <c r="AX23" s="21">
        <v>1795.9329</v>
      </c>
      <c r="AY23" s="21">
        <v>19351.7856</v>
      </c>
      <c r="AZ23" s="21">
        <v>1199.9985</v>
      </c>
      <c r="BA23" s="21">
        <v>50.3273</v>
      </c>
      <c r="BB23" s="21">
        <v>31.4647</v>
      </c>
      <c r="BC23" s="21">
        <v>0</v>
      </c>
      <c r="BD23" s="21">
        <v>39.6409</v>
      </c>
      <c r="BE23" s="21">
        <v>0</v>
      </c>
      <c r="BF23" s="21">
        <v>409.6057</v>
      </c>
      <c r="BG23" s="21">
        <v>13689.454</v>
      </c>
      <c r="BH23" s="21">
        <f t="shared" si="5"/>
        <v>52488.19229999999</v>
      </c>
      <c r="BI23" s="23">
        <v>0</v>
      </c>
      <c r="BJ23" s="21">
        <v>0</v>
      </c>
      <c r="BK23" s="21">
        <v>0</v>
      </c>
      <c r="BL23" s="21">
        <v>0</v>
      </c>
      <c r="BM23" s="21">
        <v>0</v>
      </c>
      <c r="BN23" s="22">
        <v>0</v>
      </c>
      <c r="BO23" s="21">
        <v>0</v>
      </c>
      <c r="BP23" s="22">
        <f t="shared" si="6"/>
        <v>0</v>
      </c>
      <c r="BQ23" s="22">
        <v>0</v>
      </c>
      <c r="BR23" s="21">
        <v>0</v>
      </c>
      <c r="BS23" s="21">
        <v>0</v>
      </c>
      <c r="BT23" s="23">
        <v>0</v>
      </c>
      <c r="BU23" s="23">
        <v>0</v>
      </c>
      <c r="BV23" s="21">
        <v>0</v>
      </c>
      <c r="BW23" s="21">
        <v>34.572</v>
      </c>
      <c r="BX23" s="21">
        <v>0</v>
      </c>
      <c r="BY23" s="22">
        <v>287.2092</v>
      </c>
      <c r="BZ23" s="21">
        <f t="shared" si="7"/>
        <v>321.7812</v>
      </c>
      <c r="CA23" s="22">
        <v>0</v>
      </c>
      <c r="CB23" s="22">
        <v>0</v>
      </c>
      <c r="CC23" s="21">
        <v>1</v>
      </c>
      <c r="CD23" s="21">
        <v>0</v>
      </c>
      <c r="CE23" s="23">
        <v>0</v>
      </c>
      <c r="CF23" s="23">
        <v>0</v>
      </c>
      <c r="CG23" s="21">
        <v>0</v>
      </c>
      <c r="CH23" s="21">
        <v>0</v>
      </c>
      <c r="CI23" s="21">
        <v>6</v>
      </c>
      <c r="CJ23" s="22">
        <v>0</v>
      </c>
      <c r="CK23" s="21">
        <v>0</v>
      </c>
      <c r="CL23" s="22">
        <v>0</v>
      </c>
      <c r="CM23" s="21">
        <v>407.0137</v>
      </c>
      <c r="CN23" s="22">
        <f t="shared" si="0"/>
        <v>414.0137</v>
      </c>
      <c r="CO23" s="22">
        <v>0</v>
      </c>
      <c r="CP23" s="21">
        <v>1.1544</v>
      </c>
      <c r="CQ23" s="22">
        <v>0</v>
      </c>
      <c r="CR23" s="21">
        <v>0</v>
      </c>
      <c r="CS23" s="22">
        <f t="shared" si="8"/>
        <v>1.1544</v>
      </c>
      <c r="CT23" s="24">
        <f t="shared" si="1"/>
        <v>59316.281299999995</v>
      </c>
    </row>
    <row r="24" spans="2:98" ht="12.75" customHeight="1">
      <c r="B24" s="53"/>
      <c r="C24" s="57" t="s">
        <v>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58.7881</v>
      </c>
      <c r="K24" s="21">
        <v>0</v>
      </c>
      <c r="L24" s="21">
        <v>7.9527</v>
      </c>
      <c r="M24" s="22">
        <f t="shared" si="9"/>
        <v>66.74080000000001</v>
      </c>
      <c r="N24" s="22">
        <v>0</v>
      </c>
      <c r="O24" s="21">
        <v>206.1427</v>
      </c>
      <c r="P24" s="23">
        <v>0</v>
      </c>
      <c r="Q24" s="21">
        <v>0</v>
      </c>
      <c r="R24" s="21">
        <v>0</v>
      </c>
      <c r="S24" s="22">
        <f t="shared" si="2"/>
        <v>206.1427</v>
      </c>
      <c r="T24" s="21">
        <v>0</v>
      </c>
      <c r="U24" s="21">
        <v>0</v>
      </c>
      <c r="V24" s="21">
        <v>83.2596</v>
      </c>
      <c r="W24" s="22">
        <v>0</v>
      </c>
      <c r="X24" s="22">
        <v>0</v>
      </c>
      <c r="Y24" s="22">
        <v>0</v>
      </c>
      <c r="Z24" s="21">
        <v>0</v>
      </c>
      <c r="AA24" s="21">
        <v>0</v>
      </c>
      <c r="AB24" s="23">
        <v>4170.8594</v>
      </c>
      <c r="AC24" s="21">
        <f t="shared" si="3"/>
        <v>4254.119000000001</v>
      </c>
      <c r="AD24" s="21">
        <v>1630.3927</v>
      </c>
      <c r="AE24" s="21">
        <v>7925.6128</v>
      </c>
      <c r="AF24" s="21">
        <v>269.1821</v>
      </c>
      <c r="AG24" s="22">
        <v>3218.7398</v>
      </c>
      <c r="AH24" s="21">
        <v>2535.8603</v>
      </c>
      <c r="AI24" s="22">
        <v>86.8119</v>
      </c>
      <c r="AJ24" s="22">
        <v>29866.6155</v>
      </c>
      <c r="AK24" s="21">
        <v>253.2631</v>
      </c>
      <c r="AL24" s="21">
        <v>755.9304</v>
      </c>
      <c r="AM24" s="23">
        <v>433.8314</v>
      </c>
      <c r="AN24" s="21">
        <f t="shared" si="4"/>
        <v>46976.24</v>
      </c>
      <c r="AO24" s="21">
        <v>0</v>
      </c>
      <c r="AP24" s="21">
        <v>0</v>
      </c>
      <c r="AQ24" s="21">
        <v>0</v>
      </c>
      <c r="AR24" s="22">
        <v>7646.3768</v>
      </c>
      <c r="AS24" s="21">
        <v>7587.6674</v>
      </c>
      <c r="AT24" s="22">
        <v>6636.6468</v>
      </c>
      <c r="AU24" s="21">
        <v>0</v>
      </c>
      <c r="AV24" s="21">
        <v>0</v>
      </c>
      <c r="AW24" s="21">
        <v>0</v>
      </c>
      <c r="AX24" s="21">
        <v>0</v>
      </c>
      <c r="AY24" s="21">
        <v>1351.025</v>
      </c>
      <c r="AZ24" s="21">
        <v>62.4447</v>
      </c>
      <c r="BA24" s="21">
        <v>0</v>
      </c>
      <c r="BB24" s="21">
        <v>320.3022</v>
      </c>
      <c r="BC24" s="21">
        <v>0</v>
      </c>
      <c r="BD24" s="21">
        <v>109.7297</v>
      </c>
      <c r="BE24" s="21">
        <v>129712.5811</v>
      </c>
      <c r="BF24" s="21">
        <v>0</v>
      </c>
      <c r="BG24" s="21">
        <v>38403.7756</v>
      </c>
      <c r="BH24" s="21">
        <f t="shared" si="5"/>
        <v>191830.54929999998</v>
      </c>
      <c r="BI24" s="23">
        <v>99.3147</v>
      </c>
      <c r="BJ24" s="21">
        <v>241.1902</v>
      </c>
      <c r="BK24" s="21">
        <v>165.0732</v>
      </c>
      <c r="BL24" s="21">
        <v>743.4172</v>
      </c>
      <c r="BM24" s="21">
        <v>0</v>
      </c>
      <c r="BN24" s="22">
        <v>2.6509</v>
      </c>
      <c r="BO24" s="21">
        <v>16.3728</v>
      </c>
      <c r="BP24" s="22">
        <f t="shared" si="6"/>
        <v>1268.0190000000002</v>
      </c>
      <c r="BQ24" s="22">
        <v>757.743</v>
      </c>
      <c r="BR24" s="21">
        <v>242.4432</v>
      </c>
      <c r="BS24" s="21">
        <v>24110.5603</v>
      </c>
      <c r="BT24" s="23">
        <v>1957.4059</v>
      </c>
      <c r="BU24" s="23">
        <v>307.4672</v>
      </c>
      <c r="BV24" s="21">
        <v>26840.455</v>
      </c>
      <c r="BW24" s="21">
        <v>9.615</v>
      </c>
      <c r="BX24" s="21">
        <v>27054.304</v>
      </c>
      <c r="BY24" s="22">
        <v>164291.1356</v>
      </c>
      <c r="BZ24" s="21">
        <f t="shared" si="7"/>
        <v>245571.12920000002</v>
      </c>
      <c r="CA24" s="22">
        <v>0</v>
      </c>
      <c r="CB24" s="22">
        <v>0</v>
      </c>
      <c r="CC24" s="21">
        <v>34.6481</v>
      </c>
      <c r="CD24" s="21">
        <v>0</v>
      </c>
      <c r="CE24" s="23">
        <v>69.2962</v>
      </c>
      <c r="CF24" s="23">
        <v>40.3505</v>
      </c>
      <c r="CG24" s="21">
        <v>25.3054</v>
      </c>
      <c r="CH24" s="21">
        <v>589.4208</v>
      </c>
      <c r="CI24" s="21">
        <v>0</v>
      </c>
      <c r="CJ24" s="22">
        <v>12.9738</v>
      </c>
      <c r="CK24" s="21">
        <v>0</v>
      </c>
      <c r="CL24" s="22">
        <v>0</v>
      </c>
      <c r="CM24" s="21">
        <v>115.2988</v>
      </c>
      <c r="CN24" s="22">
        <f t="shared" si="0"/>
        <v>887.2936</v>
      </c>
      <c r="CO24" s="22">
        <v>0</v>
      </c>
      <c r="CP24" s="21">
        <v>0</v>
      </c>
      <c r="CQ24" s="22">
        <v>1376.2275</v>
      </c>
      <c r="CR24" s="21">
        <v>0</v>
      </c>
      <c r="CS24" s="22">
        <f t="shared" si="8"/>
        <v>1376.2275</v>
      </c>
      <c r="CT24" s="24">
        <f t="shared" si="1"/>
        <v>492436.4611000001</v>
      </c>
    </row>
    <row r="25" spans="2:98" ht="12.75" customHeight="1">
      <c r="B25" s="53"/>
      <c r="C25" s="57" t="s">
        <v>7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2">
        <f t="shared" si="9"/>
        <v>0</v>
      </c>
      <c r="N25" s="22">
        <v>0</v>
      </c>
      <c r="O25" s="21">
        <v>0</v>
      </c>
      <c r="P25" s="23">
        <v>0</v>
      </c>
      <c r="Q25" s="21">
        <v>0</v>
      </c>
      <c r="R25" s="21">
        <v>0</v>
      </c>
      <c r="S25" s="22">
        <f t="shared" si="2"/>
        <v>0</v>
      </c>
      <c r="T25" s="21">
        <v>0</v>
      </c>
      <c r="U25" s="21">
        <v>0</v>
      </c>
      <c r="V25" s="21">
        <v>0</v>
      </c>
      <c r="W25" s="22">
        <v>0</v>
      </c>
      <c r="X25" s="22">
        <v>0</v>
      </c>
      <c r="Y25" s="22">
        <v>0</v>
      </c>
      <c r="Z25" s="21">
        <v>0</v>
      </c>
      <c r="AA25" s="21">
        <v>0</v>
      </c>
      <c r="AB25" s="23">
        <v>0</v>
      </c>
      <c r="AC25" s="21">
        <f t="shared" si="3"/>
        <v>0</v>
      </c>
      <c r="AD25" s="21">
        <v>5.1504</v>
      </c>
      <c r="AE25" s="21">
        <v>0</v>
      </c>
      <c r="AF25" s="21">
        <v>32.9768</v>
      </c>
      <c r="AG25" s="22">
        <v>219.1515</v>
      </c>
      <c r="AH25" s="21">
        <v>13.6887</v>
      </c>
      <c r="AI25" s="22">
        <v>0</v>
      </c>
      <c r="AJ25" s="22">
        <v>2923.7849</v>
      </c>
      <c r="AK25" s="21">
        <v>0</v>
      </c>
      <c r="AL25" s="21">
        <v>0</v>
      </c>
      <c r="AM25" s="23">
        <v>42.297</v>
      </c>
      <c r="AN25" s="21">
        <f t="shared" si="4"/>
        <v>3237.0493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2">
        <v>208.326</v>
      </c>
      <c r="AU25" s="21">
        <v>0</v>
      </c>
      <c r="AV25" s="21">
        <v>0</v>
      </c>
      <c r="AW25" s="21">
        <v>0</v>
      </c>
      <c r="AX25" s="21">
        <v>0</v>
      </c>
      <c r="AY25" s="21">
        <v>19.8513</v>
      </c>
      <c r="AZ25" s="21">
        <v>0</v>
      </c>
      <c r="BA25" s="21">
        <v>0</v>
      </c>
      <c r="BB25" s="21">
        <v>0</v>
      </c>
      <c r="BC25" s="21">
        <v>0</v>
      </c>
      <c r="BD25" s="21">
        <v>148.5648</v>
      </c>
      <c r="BE25" s="21">
        <v>4100.5898</v>
      </c>
      <c r="BF25" s="21">
        <v>0</v>
      </c>
      <c r="BG25" s="21">
        <v>8546.4855</v>
      </c>
      <c r="BH25" s="21">
        <f t="shared" si="5"/>
        <v>13023.8174</v>
      </c>
      <c r="BI25" s="23">
        <v>0</v>
      </c>
      <c r="BJ25" s="21">
        <v>1.1912</v>
      </c>
      <c r="BK25" s="21">
        <v>0</v>
      </c>
      <c r="BL25" s="21">
        <v>0</v>
      </c>
      <c r="BM25" s="21">
        <v>0</v>
      </c>
      <c r="BN25" s="22">
        <v>0</v>
      </c>
      <c r="BO25" s="21">
        <v>0</v>
      </c>
      <c r="BP25" s="22">
        <f t="shared" si="6"/>
        <v>1.1912</v>
      </c>
      <c r="BQ25" s="22">
        <v>156.6713</v>
      </c>
      <c r="BR25" s="21">
        <v>0</v>
      </c>
      <c r="BS25" s="21">
        <v>5626.9574</v>
      </c>
      <c r="BT25" s="23">
        <v>0</v>
      </c>
      <c r="BU25" s="23">
        <v>0</v>
      </c>
      <c r="BV25" s="21">
        <v>0</v>
      </c>
      <c r="BW25" s="21">
        <v>0</v>
      </c>
      <c r="BX25" s="21">
        <v>115928.6406</v>
      </c>
      <c r="BY25" s="22">
        <v>3763.8239</v>
      </c>
      <c r="BZ25" s="21">
        <f t="shared" si="7"/>
        <v>125476.0932</v>
      </c>
      <c r="CA25" s="22">
        <v>0</v>
      </c>
      <c r="CB25" s="22">
        <v>0</v>
      </c>
      <c r="CC25" s="21">
        <v>0</v>
      </c>
      <c r="CD25" s="21">
        <v>0</v>
      </c>
      <c r="CE25" s="23">
        <v>0</v>
      </c>
      <c r="CF25" s="23">
        <v>0</v>
      </c>
      <c r="CG25" s="21">
        <v>18.7735</v>
      </c>
      <c r="CH25" s="21">
        <v>71.7436</v>
      </c>
      <c r="CI25" s="21">
        <v>0</v>
      </c>
      <c r="CJ25" s="22">
        <v>4.2515</v>
      </c>
      <c r="CK25" s="21">
        <v>0</v>
      </c>
      <c r="CL25" s="22">
        <v>0</v>
      </c>
      <c r="CM25" s="21">
        <v>181.2722</v>
      </c>
      <c r="CN25" s="22">
        <f t="shared" si="0"/>
        <v>276.0408</v>
      </c>
      <c r="CO25" s="22">
        <v>0</v>
      </c>
      <c r="CP25" s="21">
        <v>1.1912</v>
      </c>
      <c r="CQ25" s="22">
        <v>41.8392</v>
      </c>
      <c r="CR25" s="21">
        <v>0</v>
      </c>
      <c r="CS25" s="22">
        <f t="shared" si="8"/>
        <v>43.0304</v>
      </c>
      <c r="CT25" s="24">
        <f t="shared" si="1"/>
        <v>142057.22230000002</v>
      </c>
    </row>
    <row r="26" spans="2:98" ht="12.75" customHeight="1">
      <c r="B26" s="53" t="s">
        <v>147</v>
      </c>
      <c r="C26" s="57" t="s">
        <v>181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537.6957</v>
      </c>
      <c r="J26" s="21">
        <v>0</v>
      </c>
      <c r="K26" s="21">
        <v>0</v>
      </c>
      <c r="L26" s="21">
        <v>0</v>
      </c>
      <c r="M26" s="22">
        <f t="shared" si="9"/>
        <v>537.6957</v>
      </c>
      <c r="N26" s="22">
        <v>0</v>
      </c>
      <c r="O26" s="21">
        <v>0</v>
      </c>
      <c r="P26" s="23">
        <v>0</v>
      </c>
      <c r="Q26" s="21">
        <v>0</v>
      </c>
      <c r="R26" s="21">
        <v>0</v>
      </c>
      <c r="S26" s="22">
        <f t="shared" si="2"/>
        <v>0</v>
      </c>
      <c r="T26" s="21">
        <v>0</v>
      </c>
      <c r="U26" s="21">
        <v>0</v>
      </c>
      <c r="V26" s="21">
        <v>0</v>
      </c>
      <c r="W26" s="22">
        <v>0</v>
      </c>
      <c r="X26" s="22">
        <v>0</v>
      </c>
      <c r="Y26" s="22">
        <v>0</v>
      </c>
      <c r="Z26" s="21">
        <v>0</v>
      </c>
      <c r="AA26" s="21">
        <v>0</v>
      </c>
      <c r="AB26" s="23">
        <v>0</v>
      </c>
      <c r="AC26" s="21">
        <f t="shared" si="3"/>
        <v>0</v>
      </c>
      <c r="AD26" s="21">
        <v>0</v>
      </c>
      <c r="AE26" s="21">
        <v>0</v>
      </c>
      <c r="AF26" s="21">
        <v>3.1774</v>
      </c>
      <c r="AG26" s="22">
        <v>0</v>
      </c>
      <c r="AH26" s="21">
        <v>0</v>
      </c>
      <c r="AI26" s="22">
        <v>0</v>
      </c>
      <c r="AJ26" s="22">
        <v>10.9782</v>
      </c>
      <c r="AK26" s="21">
        <v>0</v>
      </c>
      <c r="AL26" s="21">
        <v>0</v>
      </c>
      <c r="AM26" s="23">
        <v>1.3525</v>
      </c>
      <c r="AN26" s="21">
        <f t="shared" si="4"/>
        <v>15.508099999999999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2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36.0008</v>
      </c>
      <c r="BF26" s="21">
        <v>0</v>
      </c>
      <c r="BG26" s="21">
        <v>0</v>
      </c>
      <c r="BH26" s="21">
        <f t="shared" si="5"/>
        <v>36.0008</v>
      </c>
      <c r="BI26" s="23">
        <v>0</v>
      </c>
      <c r="BJ26" s="21">
        <v>0</v>
      </c>
      <c r="BK26" s="21">
        <v>0</v>
      </c>
      <c r="BL26" s="21">
        <v>154.4024</v>
      </c>
      <c r="BM26" s="21">
        <v>0</v>
      </c>
      <c r="BN26" s="22">
        <v>0</v>
      </c>
      <c r="BO26" s="21">
        <v>0</v>
      </c>
      <c r="BP26" s="22">
        <f t="shared" si="6"/>
        <v>154.4024</v>
      </c>
      <c r="BQ26" s="22">
        <v>648.0144</v>
      </c>
      <c r="BR26" s="21">
        <v>0</v>
      </c>
      <c r="BS26" s="21">
        <v>13629.7021</v>
      </c>
      <c r="BT26" s="23">
        <v>207.1204</v>
      </c>
      <c r="BU26" s="23">
        <v>665.253</v>
      </c>
      <c r="BV26" s="21">
        <v>0</v>
      </c>
      <c r="BW26" s="21">
        <v>0</v>
      </c>
      <c r="BX26" s="21">
        <v>28.5161</v>
      </c>
      <c r="BY26" s="22">
        <v>11208.3603</v>
      </c>
      <c r="BZ26" s="21">
        <f t="shared" si="7"/>
        <v>26386.9663</v>
      </c>
      <c r="CA26" s="22">
        <v>0</v>
      </c>
      <c r="CB26" s="22">
        <v>0</v>
      </c>
      <c r="CC26" s="21">
        <v>0</v>
      </c>
      <c r="CD26" s="21">
        <v>0</v>
      </c>
      <c r="CE26" s="23">
        <v>0</v>
      </c>
      <c r="CF26" s="23">
        <v>0</v>
      </c>
      <c r="CG26" s="21">
        <v>0</v>
      </c>
      <c r="CH26" s="21">
        <v>0</v>
      </c>
      <c r="CI26" s="21">
        <v>0</v>
      </c>
      <c r="CJ26" s="22">
        <v>0</v>
      </c>
      <c r="CK26" s="21">
        <v>0</v>
      </c>
      <c r="CL26" s="22">
        <v>0</v>
      </c>
      <c r="CM26" s="21">
        <v>0</v>
      </c>
      <c r="CN26" s="22">
        <f t="shared" si="0"/>
        <v>0</v>
      </c>
      <c r="CO26" s="22">
        <v>0</v>
      </c>
      <c r="CP26" s="21">
        <v>0</v>
      </c>
      <c r="CQ26" s="22">
        <v>0</v>
      </c>
      <c r="CR26" s="21">
        <v>0</v>
      </c>
      <c r="CS26" s="22">
        <f t="shared" si="8"/>
        <v>0</v>
      </c>
      <c r="CT26" s="24">
        <f t="shared" si="1"/>
        <v>27130.5733</v>
      </c>
    </row>
    <row r="27" spans="2:98" ht="12.75" customHeight="1">
      <c r="B27" s="53"/>
      <c r="C27" s="57" t="s">
        <v>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14.3256</v>
      </c>
      <c r="M27" s="22">
        <f t="shared" si="9"/>
        <v>14.3256</v>
      </c>
      <c r="N27" s="22">
        <v>9.6438</v>
      </c>
      <c r="O27" s="21">
        <v>8.3183</v>
      </c>
      <c r="P27" s="23">
        <v>0</v>
      </c>
      <c r="Q27" s="21">
        <v>0</v>
      </c>
      <c r="R27" s="21">
        <v>0</v>
      </c>
      <c r="S27" s="22">
        <f t="shared" si="2"/>
        <v>17.9621</v>
      </c>
      <c r="T27" s="21">
        <v>65.0616</v>
      </c>
      <c r="U27" s="21">
        <v>0</v>
      </c>
      <c r="V27" s="21">
        <v>0</v>
      </c>
      <c r="W27" s="22">
        <v>78442.0003</v>
      </c>
      <c r="X27" s="22">
        <v>3341.2969</v>
      </c>
      <c r="Y27" s="22">
        <v>0</v>
      </c>
      <c r="Z27" s="21">
        <v>0</v>
      </c>
      <c r="AA27" s="21">
        <v>0</v>
      </c>
      <c r="AB27" s="23">
        <v>26923.561</v>
      </c>
      <c r="AC27" s="21">
        <f t="shared" si="3"/>
        <v>108771.9198</v>
      </c>
      <c r="AD27" s="21">
        <v>495.4188</v>
      </c>
      <c r="AE27" s="21">
        <v>483.2578</v>
      </c>
      <c r="AF27" s="21">
        <v>1431.1066</v>
      </c>
      <c r="AG27" s="22">
        <v>5.0178</v>
      </c>
      <c r="AH27" s="21">
        <v>594.2367</v>
      </c>
      <c r="AI27" s="22">
        <v>0</v>
      </c>
      <c r="AJ27" s="22">
        <v>132.297</v>
      </c>
      <c r="AK27" s="21">
        <v>0</v>
      </c>
      <c r="AL27" s="21">
        <v>363.6974</v>
      </c>
      <c r="AM27" s="23">
        <v>70.9379</v>
      </c>
      <c r="AN27" s="21">
        <f t="shared" si="4"/>
        <v>3575.97</v>
      </c>
      <c r="AO27" s="21">
        <v>15209.371</v>
      </c>
      <c r="AP27" s="21">
        <v>127812.4679</v>
      </c>
      <c r="AQ27" s="21">
        <v>73047.6282</v>
      </c>
      <c r="AR27" s="22">
        <v>39928.6556</v>
      </c>
      <c r="AS27" s="21">
        <v>13115.2299</v>
      </c>
      <c r="AT27" s="22">
        <v>61496.6631</v>
      </c>
      <c r="AU27" s="21">
        <v>0</v>
      </c>
      <c r="AV27" s="21">
        <v>0</v>
      </c>
      <c r="AW27" s="21">
        <v>0</v>
      </c>
      <c r="AX27" s="21">
        <v>0</v>
      </c>
      <c r="AY27" s="21">
        <v>145.666</v>
      </c>
      <c r="AZ27" s="21">
        <v>11.2055</v>
      </c>
      <c r="BA27" s="21">
        <v>63.5862</v>
      </c>
      <c r="BB27" s="21">
        <v>36.8316</v>
      </c>
      <c r="BC27" s="21">
        <v>0</v>
      </c>
      <c r="BD27" s="21">
        <v>623.0384</v>
      </c>
      <c r="BE27" s="21">
        <v>568.2236</v>
      </c>
      <c r="BF27" s="21">
        <v>0</v>
      </c>
      <c r="BG27" s="21">
        <v>12391.9227</v>
      </c>
      <c r="BH27" s="21">
        <f t="shared" si="5"/>
        <v>344450.48970000003</v>
      </c>
      <c r="BI27" s="23">
        <v>0</v>
      </c>
      <c r="BJ27" s="21">
        <v>5.7754</v>
      </c>
      <c r="BK27" s="21">
        <v>0</v>
      </c>
      <c r="BL27" s="21">
        <v>0</v>
      </c>
      <c r="BM27" s="21">
        <v>0</v>
      </c>
      <c r="BN27" s="22">
        <v>0</v>
      </c>
      <c r="BO27" s="21">
        <v>0</v>
      </c>
      <c r="BP27" s="22">
        <f t="shared" si="6"/>
        <v>5.7754</v>
      </c>
      <c r="BQ27" s="22">
        <v>2720.9269</v>
      </c>
      <c r="BR27" s="21">
        <v>0</v>
      </c>
      <c r="BS27" s="21">
        <v>96.0056</v>
      </c>
      <c r="BT27" s="23">
        <v>0</v>
      </c>
      <c r="BU27" s="23">
        <v>8952.9226</v>
      </c>
      <c r="BV27" s="21">
        <v>33846.7328</v>
      </c>
      <c r="BW27" s="21">
        <v>2335.6848</v>
      </c>
      <c r="BX27" s="21">
        <v>0</v>
      </c>
      <c r="BY27" s="22">
        <v>53136.4992</v>
      </c>
      <c r="BZ27" s="21">
        <f t="shared" si="7"/>
        <v>101088.77189999999</v>
      </c>
      <c r="CA27" s="22">
        <v>0</v>
      </c>
      <c r="CB27" s="22">
        <v>0</v>
      </c>
      <c r="CC27" s="21">
        <v>0</v>
      </c>
      <c r="CD27" s="21">
        <v>0</v>
      </c>
      <c r="CE27" s="23">
        <v>0</v>
      </c>
      <c r="CF27" s="23">
        <v>0</v>
      </c>
      <c r="CG27" s="21">
        <v>11.9233</v>
      </c>
      <c r="CH27" s="21">
        <v>11.9233</v>
      </c>
      <c r="CI27" s="21">
        <v>57.9208</v>
      </c>
      <c r="CJ27" s="22">
        <v>0</v>
      </c>
      <c r="CK27" s="21">
        <v>2240.1091</v>
      </c>
      <c r="CL27" s="22">
        <v>169.5687</v>
      </c>
      <c r="CM27" s="21">
        <v>444.4702</v>
      </c>
      <c r="CN27" s="22">
        <f t="shared" si="0"/>
        <v>2935.9154</v>
      </c>
      <c r="CO27" s="22">
        <v>0</v>
      </c>
      <c r="CP27" s="21">
        <v>1.995</v>
      </c>
      <c r="CQ27" s="22">
        <v>38.8476</v>
      </c>
      <c r="CR27" s="21">
        <v>141.7466</v>
      </c>
      <c r="CS27" s="22">
        <f t="shared" si="8"/>
        <v>182.5892</v>
      </c>
      <c r="CT27" s="24">
        <f t="shared" si="1"/>
        <v>561043.7191</v>
      </c>
    </row>
    <row r="28" spans="2:98" ht="12.75" customHeight="1">
      <c r="B28" s="53"/>
      <c r="C28" s="57" t="s">
        <v>170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2">
        <f t="shared" si="9"/>
        <v>0</v>
      </c>
      <c r="N28" s="22">
        <v>0</v>
      </c>
      <c r="O28" s="21">
        <v>28.3088</v>
      </c>
      <c r="P28" s="23">
        <v>0</v>
      </c>
      <c r="Q28" s="21">
        <v>0</v>
      </c>
      <c r="R28" s="21">
        <v>0</v>
      </c>
      <c r="S28" s="22">
        <f t="shared" si="2"/>
        <v>28.3088</v>
      </c>
      <c r="T28" s="21">
        <v>90.4596</v>
      </c>
      <c r="U28" s="21">
        <v>0</v>
      </c>
      <c r="V28" s="21">
        <v>2.4818</v>
      </c>
      <c r="W28" s="22">
        <v>170.8301</v>
      </c>
      <c r="X28" s="22">
        <v>0</v>
      </c>
      <c r="Y28" s="22">
        <v>0</v>
      </c>
      <c r="Z28" s="21">
        <v>0</v>
      </c>
      <c r="AA28" s="21">
        <v>0</v>
      </c>
      <c r="AB28" s="23">
        <v>13.5681</v>
      </c>
      <c r="AC28" s="21">
        <f t="shared" si="3"/>
        <v>277.33959999999996</v>
      </c>
      <c r="AD28" s="21">
        <v>110945.1574</v>
      </c>
      <c r="AE28" s="21">
        <v>123357.6751</v>
      </c>
      <c r="AF28" s="21">
        <v>73892.0413</v>
      </c>
      <c r="AG28" s="22">
        <v>7438.1874</v>
      </c>
      <c r="AH28" s="21">
        <v>126.0819</v>
      </c>
      <c r="AI28" s="22">
        <v>0</v>
      </c>
      <c r="AJ28" s="22">
        <v>3771.9716</v>
      </c>
      <c r="AK28" s="21">
        <v>954.2089</v>
      </c>
      <c r="AL28" s="21">
        <v>874.051</v>
      </c>
      <c r="AM28" s="23">
        <v>7.1235</v>
      </c>
      <c r="AN28" s="21">
        <f t="shared" si="4"/>
        <v>321366.49809999997</v>
      </c>
      <c r="AO28" s="21">
        <v>17.6027</v>
      </c>
      <c r="AP28" s="21">
        <v>0</v>
      </c>
      <c r="AQ28" s="21">
        <v>17.563</v>
      </c>
      <c r="AR28" s="22">
        <v>0</v>
      </c>
      <c r="AS28" s="21">
        <v>0</v>
      </c>
      <c r="AT28" s="22">
        <v>19.152</v>
      </c>
      <c r="AU28" s="21">
        <v>0</v>
      </c>
      <c r="AV28" s="21">
        <v>0</v>
      </c>
      <c r="AW28" s="21">
        <v>2.0328</v>
      </c>
      <c r="AX28" s="21">
        <v>0</v>
      </c>
      <c r="AY28" s="21">
        <v>0</v>
      </c>
      <c r="AZ28" s="21">
        <v>1.1858</v>
      </c>
      <c r="BA28" s="21">
        <v>1.0164</v>
      </c>
      <c r="BB28" s="21">
        <v>25.3187</v>
      </c>
      <c r="BC28" s="21">
        <v>6.3714</v>
      </c>
      <c r="BD28" s="21">
        <v>8.4358</v>
      </c>
      <c r="BE28" s="21">
        <v>5.7339</v>
      </c>
      <c r="BF28" s="21">
        <v>0</v>
      </c>
      <c r="BG28" s="21">
        <v>0</v>
      </c>
      <c r="BH28" s="21">
        <f t="shared" si="5"/>
        <v>104.4125</v>
      </c>
      <c r="BI28" s="23">
        <v>0</v>
      </c>
      <c r="BJ28" s="21">
        <v>0</v>
      </c>
      <c r="BK28" s="21">
        <v>0</v>
      </c>
      <c r="BL28" s="21">
        <v>0</v>
      </c>
      <c r="BM28" s="21">
        <v>0</v>
      </c>
      <c r="BN28" s="22">
        <v>0</v>
      </c>
      <c r="BO28" s="21">
        <v>0</v>
      </c>
      <c r="BP28" s="22">
        <f t="shared" si="6"/>
        <v>0</v>
      </c>
      <c r="BQ28" s="22">
        <v>1.397</v>
      </c>
      <c r="BR28" s="21">
        <v>0</v>
      </c>
      <c r="BS28" s="21">
        <v>0</v>
      </c>
      <c r="BT28" s="23">
        <v>0</v>
      </c>
      <c r="BU28" s="23">
        <v>0</v>
      </c>
      <c r="BV28" s="21">
        <v>51.2358</v>
      </c>
      <c r="BW28" s="21">
        <v>4.5364</v>
      </c>
      <c r="BX28" s="21">
        <v>0</v>
      </c>
      <c r="BY28" s="22">
        <v>17.8444</v>
      </c>
      <c r="BZ28" s="21">
        <f t="shared" si="7"/>
        <v>75.0136</v>
      </c>
      <c r="CA28" s="22">
        <v>11.1945</v>
      </c>
      <c r="CB28" s="22">
        <v>0</v>
      </c>
      <c r="CC28" s="21">
        <v>4440.7002</v>
      </c>
      <c r="CD28" s="21">
        <v>0</v>
      </c>
      <c r="CE28" s="23">
        <v>0</v>
      </c>
      <c r="CF28" s="23">
        <v>0</v>
      </c>
      <c r="CG28" s="21">
        <v>247.5327</v>
      </c>
      <c r="CH28" s="21">
        <v>5.463</v>
      </c>
      <c r="CI28" s="21">
        <v>0</v>
      </c>
      <c r="CJ28" s="22">
        <v>0</v>
      </c>
      <c r="CK28" s="21">
        <v>320.0559</v>
      </c>
      <c r="CL28" s="22">
        <v>17.6188</v>
      </c>
      <c r="CM28" s="21">
        <v>119.9477</v>
      </c>
      <c r="CN28" s="22">
        <f t="shared" si="0"/>
        <v>5162.5127999999995</v>
      </c>
      <c r="CO28" s="22">
        <v>0</v>
      </c>
      <c r="CP28" s="21">
        <v>0</v>
      </c>
      <c r="CQ28" s="22">
        <v>0</v>
      </c>
      <c r="CR28" s="21">
        <v>0</v>
      </c>
      <c r="CS28" s="22">
        <f t="shared" si="8"/>
        <v>0</v>
      </c>
      <c r="CT28" s="24">
        <f t="shared" si="1"/>
        <v>327014.0854</v>
      </c>
    </row>
    <row r="29" spans="2:98" ht="12.75" customHeight="1">
      <c r="B29" s="53"/>
      <c r="C29" s="57" t="s">
        <v>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f t="shared" si="9"/>
        <v>0</v>
      </c>
      <c r="N29" s="22">
        <v>0</v>
      </c>
      <c r="O29" s="21">
        <v>0</v>
      </c>
      <c r="P29" s="23">
        <v>0</v>
      </c>
      <c r="Q29" s="21">
        <v>0</v>
      </c>
      <c r="R29" s="21">
        <v>0</v>
      </c>
      <c r="S29" s="22">
        <f t="shared" si="2"/>
        <v>0</v>
      </c>
      <c r="T29" s="21">
        <v>0</v>
      </c>
      <c r="U29" s="21">
        <v>0</v>
      </c>
      <c r="V29" s="21">
        <v>325.2032</v>
      </c>
      <c r="W29" s="22">
        <v>0</v>
      </c>
      <c r="X29" s="22">
        <v>0</v>
      </c>
      <c r="Y29" s="22">
        <v>0</v>
      </c>
      <c r="Z29" s="21">
        <v>0</v>
      </c>
      <c r="AA29" s="21">
        <v>0</v>
      </c>
      <c r="AB29" s="23">
        <v>11.5085</v>
      </c>
      <c r="AC29" s="21">
        <f t="shared" si="3"/>
        <v>336.7117</v>
      </c>
      <c r="AD29" s="21">
        <v>131.5782</v>
      </c>
      <c r="AE29" s="21">
        <v>78649.1119</v>
      </c>
      <c r="AF29" s="21">
        <v>2102.6991</v>
      </c>
      <c r="AG29" s="22">
        <v>2706.2228</v>
      </c>
      <c r="AH29" s="21">
        <v>1531.9731</v>
      </c>
      <c r="AI29" s="22">
        <v>0</v>
      </c>
      <c r="AJ29" s="22">
        <v>2145.1437</v>
      </c>
      <c r="AK29" s="21">
        <v>173.7319</v>
      </c>
      <c r="AL29" s="21">
        <v>150.6707</v>
      </c>
      <c r="AM29" s="23">
        <v>21.2319</v>
      </c>
      <c r="AN29" s="21">
        <f t="shared" si="4"/>
        <v>87612.36330000001</v>
      </c>
      <c r="AO29" s="21">
        <v>0</v>
      </c>
      <c r="AP29" s="21">
        <v>0</v>
      </c>
      <c r="AQ29" s="21">
        <v>0</v>
      </c>
      <c r="AR29" s="22">
        <v>42035.8832</v>
      </c>
      <c r="AS29" s="21">
        <v>0</v>
      </c>
      <c r="AT29" s="22">
        <v>28.4649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970.6068</v>
      </c>
      <c r="BC29" s="21">
        <v>0</v>
      </c>
      <c r="BD29" s="21">
        <v>0</v>
      </c>
      <c r="BE29" s="21">
        <v>249.0507</v>
      </c>
      <c r="BF29" s="21">
        <v>0</v>
      </c>
      <c r="BG29" s="21">
        <v>1609.17</v>
      </c>
      <c r="BH29" s="21">
        <f t="shared" si="5"/>
        <v>44893.175599999995</v>
      </c>
      <c r="BI29" s="23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2">
        <f t="shared" si="6"/>
        <v>0</v>
      </c>
      <c r="BQ29" s="22">
        <v>52.3457</v>
      </c>
      <c r="BR29" s="21">
        <v>0</v>
      </c>
      <c r="BS29" s="21">
        <v>188.3142</v>
      </c>
      <c r="BT29" s="23">
        <v>0</v>
      </c>
      <c r="BU29" s="23">
        <v>0</v>
      </c>
      <c r="BV29" s="21">
        <v>0</v>
      </c>
      <c r="BW29" s="21">
        <v>2.0783</v>
      </c>
      <c r="BX29" s="21">
        <v>3.2171</v>
      </c>
      <c r="BY29" s="22">
        <v>75.0102</v>
      </c>
      <c r="BZ29" s="21">
        <f t="shared" si="7"/>
        <v>320.9655</v>
      </c>
      <c r="CA29" s="22">
        <v>0</v>
      </c>
      <c r="CB29" s="22">
        <v>0</v>
      </c>
      <c r="CC29" s="21">
        <v>459.0874</v>
      </c>
      <c r="CD29" s="21">
        <v>0</v>
      </c>
      <c r="CE29" s="23">
        <v>0</v>
      </c>
      <c r="CF29" s="23">
        <v>0</v>
      </c>
      <c r="CG29" s="21">
        <v>0</v>
      </c>
      <c r="CH29" s="21">
        <v>9.9052</v>
      </c>
      <c r="CI29" s="21">
        <v>0</v>
      </c>
      <c r="CJ29" s="22">
        <v>29.5372</v>
      </c>
      <c r="CK29" s="21">
        <v>16.9204</v>
      </c>
      <c r="CL29" s="22">
        <v>0</v>
      </c>
      <c r="CM29" s="21">
        <v>24.6803</v>
      </c>
      <c r="CN29" s="22">
        <f t="shared" si="0"/>
        <v>540.1305</v>
      </c>
      <c r="CO29" s="22">
        <v>0</v>
      </c>
      <c r="CP29" s="21">
        <v>6.6042</v>
      </c>
      <c r="CQ29" s="22">
        <v>15.3171</v>
      </c>
      <c r="CR29" s="21">
        <v>0</v>
      </c>
      <c r="CS29" s="22">
        <f t="shared" si="8"/>
        <v>21.9213</v>
      </c>
      <c r="CT29" s="24">
        <f t="shared" si="1"/>
        <v>133725.2679</v>
      </c>
    </row>
    <row r="30" spans="2:98" ht="12.75" customHeight="1">
      <c r="B30" s="53"/>
      <c r="C30" s="57" t="s">
        <v>10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2">
        <f t="shared" si="9"/>
        <v>0</v>
      </c>
      <c r="N30" s="22">
        <v>0</v>
      </c>
      <c r="O30" s="21">
        <v>310.7023</v>
      </c>
      <c r="P30" s="23">
        <v>0</v>
      </c>
      <c r="Q30" s="21">
        <v>0</v>
      </c>
      <c r="R30" s="21">
        <v>0</v>
      </c>
      <c r="S30" s="22">
        <f t="shared" si="2"/>
        <v>310.7023</v>
      </c>
      <c r="T30" s="21">
        <v>0</v>
      </c>
      <c r="U30" s="21">
        <v>0</v>
      </c>
      <c r="V30" s="21">
        <v>53.3376</v>
      </c>
      <c r="W30" s="22">
        <v>0</v>
      </c>
      <c r="X30" s="22">
        <v>0</v>
      </c>
      <c r="Y30" s="22">
        <v>0</v>
      </c>
      <c r="Z30" s="21">
        <v>0</v>
      </c>
      <c r="AA30" s="21">
        <v>0</v>
      </c>
      <c r="AB30" s="23">
        <v>0</v>
      </c>
      <c r="AC30" s="21">
        <f t="shared" si="3"/>
        <v>53.3376</v>
      </c>
      <c r="AD30" s="21">
        <v>14134.5062</v>
      </c>
      <c r="AE30" s="21">
        <v>35869.8092</v>
      </c>
      <c r="AF30" s="21">
        <v>303408.118</v>
      </c>
      <c r="AG30" s="22">
        <v>79669.4361</v>
      </c>
      <c r="AH30" s="21">
        <v>27425.0681</v>
      </c>
      <c r="AI30" s="22">
        <v>399.7287</v>
      </c>
      <c r="AJ30" s="22">
        <v>32228.8924</v>
      </c>
      <c r="AK30" s="21">
        <v>2198.6548</v>
      </c>
      <c r="AL30" s="21">
        <v>21329.4899</v>
      </c>
      <c r="AM30" s="23">
        <v>12244.4085</v>
      </c>
      <c r="AN30" s="21">
        <f t="shared" si="4"/>
        <v>528908.1119</v>
      </c>
      <c r="AO30" s="21">
        <v>0</v>
      </c>
      <c r="AP30" s="21">
        <v>0</v>
      </c>
      <c r="AQ30" s="21">
        <v>8.6163</v>
      </c>
      <c r="AR30" s="22">
        <v>10024.2148</v>
      </c>
      <c r="AS30" s="21">
        <v>94.227</v>
      </c>
      <c r="AT30" s="22">
        <v>232.143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207.8412</v>
      </c>
      <c r="BC30" s="21">
        <v>0</v>
      </c>
      <c r="BD30" s="21">
        <v>727.8912</v>
      </c>
      <c r="BE30" s="21">
        <v>1170.3124</v>
      </c>
      <c r="BF30" s="21">
        <v>0</v>
      </c>
      <c r="BG30" s="21">
        <v>233.0906</v>
      </c>
      <c r="BH30" s="21">
        <f t="shared" si="5"/>
        <v>12698.336500000001</v>
      </c>
      <c r="BI30" s="23">
        <v>0</v>
      </c>
      <c r="BJ30" s="21">
        <v>52.428</v>
      </c>
      <c r="BK30" s="21">
        <v>0</v>
      </c>
      <c r="BL30" s="21">
        <v>78.642</v>
      </c>
      <c r="BM30" s="21">
        <v>0</v>
      </c>
      <c r="BN30" s="22">
        <v>115.6831</v>
      </c>
      <c r="BO30" s="21">
        <v>0</v>
      </c>
      <c r="BP30" s="22">
        <f t="shared" si="6"/>
        <v>246.7531</v>
      </c>
      <c r="BQ30" s="22">
        <v>647.8772</v>
      </c>
      <c r="BR30" s="21">
        <v>0</v>
      </c>
      <c r="BS30" s="21">
        <v>1307.0907</v>
      </c>
      <c r="BT30" s="23">
        <v>28.7975</v>
      </c>
      <c r="BU30" s="23">
        <v>2256.0055</v>
      </c>
      <c r="BV30" s="21">
        <v>7790.1219</v>
      </c>
      <c r="BW30" s="21">
        <v>1914.8761</v>
      </c>
      <c r="BX30" s="21">
        <v>2020.41</v>
      </c>
      <c r="BY30" s="22">
        <v>17081.7661</v>
      </c>
      <c r="BZ30" s="21">
        <f t="shared" si="7"/>
        <v>33046.945</v>
      </c>
      <c r="CA30" s="22">
        <v>0</v>
      </c>
      <c r="CB30" s="22">
        <v>0</v>
      </c>
      <c r="CC30" s="21">
        <v>109.9528</v>
      </c>
      <c r="CD30" s="21">
        <v>57.3296</v>
      </c>
      <c r="CE30" s="23">
        <v>0</v>
      </c>
      <c r="CF30" s="23">
        <v>0</v>
      </c>
      <c r="CG30" s="21">
        <v>8.5927</v>
      </c>
      <c r="CH30" s="21">
        <v>0</v>
      </c>
      <c r="CI30" s="21">
        <v>0</v>
      </c>
      <c r="CJ30" s="22">
        <v>52.9434</v>
      </c>
      <c r="CK30" s="21">
        <v>0</v>
      </c>
      <c r="CL30" s="22">
        <v>0</v>
      </c>
      <c r="CM30" s="21">
        <v>53.051</v>
      </c>
      <c r="CN30" s="22">
        <f t="shared" si="0"/>
        <v>281.8695</v>
      </c>
      <c r="CO30" s="22">
        <v>0</v>
      </c>
      <c r="CP30" s="21">
        <v>3047.611</v>
      </c>
      <c r="CQ30" s="22">
        <v>238.4463</v>
      </c>
      <c r="CR30" s="21">
        <v>283.3472</v>
      </c>
      <c r="CS30" s="22">
        <f t="shared" si="8"/>
        <v>3569.4045</v>
      </c>
      <c r="CT30" s="24">
        <f t="shared" si="1"/>
        <v>579115.4604</v>
      </c>
    </row>
    <row r="31" spans="2:98" ht="12.75" customHeight="1">
      <c r="B31" s="53"/>
      <c r="C31" s="57" t="s">
        <v>171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2">
        <f t="shared" si="9"/>
        <v>0</v>
      </c>
      <c r="N31" s="22">
        <v>0</v>
      </c>
      <c r="O31" s="21">
        <v>54.7838</v>
      </c>
      <c r="P31" s="23">
        <v>0</v>
      </c>
      <c r="Q31" s="21">
        <v>0</v>
      </c>
      <c r="R31" s="21">
        <v>0</v>
      </c>
      <c r="S31" s="22">
        <f t="shared" si="2"/>
        <v>54.7838</v>
      </c>
      <c r="T31" s="21">
        <v>0</v>
      </c>
      <c r="U31" s="21">
        <v>0</v>
      </c>
      <c r="V31" s="21">
        <v>0</v>
      </c>
      <c r="W31" s="22">
        <v>0</v>
      </c>
      <c r="X31" s="22">
        <v>0</v>
      </c>
      <c r="Y31" s="22">
        <v>0</v>
      </c>
      <c r="Z31" s="21">
        <v>0</v>
      </c>
      <c r="AA31" s="21">
        <v>0</v>
      </c>
      <c r="AB31" s="23">
        <v>0</v>
      </c>
      <c r="AC31" s="21">
        <f t="shared" si="3"/>
        <v>0</v>
      </c>
      <c r="AD31" s="21">
        <v>973.4628</v>
      </c>
      <c r="AE31" s="21">
        <v>542.5275</v>
      </c>
      <c r="AF31" s="21">
        <v>56270.3761</v>
      </c>
      <c r="AG31" s="22">
        <v>168390.9392</v>
      </c>
      <c r="AH31" s="21">
        <v>2002.5554</v>
      </c>
      <c r="AI31" s="22">
        <v>0</v>
      </c>
      <c r="AJ31" s="22">
        <v>6280.4128</v>
      </c>
      <c r="AK31" s="21">
        <v>5516.8661</v>
      </c>
      <c r="AL31" s="21">
        <v>9030.587</v>
      </c>
      <c r="AM31" s="23">
        <v>1146.7915</v>
      </c>
      <c r="AN31" s="21">
        <f t="shared" si="4"/>
        <v>250154.5184</v>
      </c>
      <c r="AO31" s="21">
        <v>0</v>
      </c>
      <c r="AP31" s="21">
        <v>0</v>
      </c>
      <c r="AQ31" s="21">
        <v>0</v>
      </c>
      <c r="AR31" s="22">
        <v>6.1209</v>
      </c>
      <c r="AS31" s="21">
        <v>0</v>
      </c>
      <c r="AT31" s="22">
        <v>0</v>
      </c>
      <c r="AU31" s="21">
        <v>0</v>
      </c>
      <c r="AV31" s="21">
        <v>0</v>
      </c>
      <c r="AW31" s="21">
        <v>513.8072</v>
      </c>
      <c r="AX31" s="21">
        <v>0</v>
      </c>
      <c r="AY31" s="21">
        <v>0</v>
      </c>
      <c r="AZ31" s="21">
        <v>0</v>
      </c>
      <c r="BA31" s="21">
        <v>0</v>
      </c>
      <c r="BB31" s="21">
        <v>358.935</v>
      </c>
      <c r="BC31" s="21">
        <v>0</v>
      </c>
      <c r="BD31" s="21">
        <v>0</v>
      </c>
      <c r="BE31" s="21">
        <v>265.7673</v>
      </c>
      <c r="BF31" s="21">
        <v>0</v>
      </c>
      <c r="BG31" s="21">
        <v>6300.2462</v>
      </c>
      <c r="BH31" s="21">
        <f t="shared" si="5"/>
        <v>7444.8766</v>
      </c>
      <c r="BI31" s="23">
        <v>0</v>
      </c>
      <c r="BJ31" s="21">
        <v>209.9608</v>
      </c>
      <c r="BK31" s="21">
        <v>0</v>
      </c>
      <c r="BL31" s="21">
        <v>74.6397</v>
      </c>
      <c r="BM31" s="21">
        <v>0</v>
      </c>
      <c r="BN31" s="22">
        <v>0</v>
      </c>
      <c r="BO31" s="21">
        <v>0</v>
      </c>
      <c r="BP31" s="22">
        <f t="shared" si="6"/>
        <v>284.6005</v>
      </c>
      <c r="BQ31" s="22">
        <v>275.0901</v>
      </c>
      <c r="BR31" s="21">
        <v>0</v>
      </c>
      <c r="BS31" s="21">
        <v>28.0706</v>
      </c>
      <c r="BT31" s="23">
        <v>0</v>
      </c>
      <c r="BU31" s="23">
        <v>0</v>
      </c>
      <c r="BV31" s="21">
        <v>1.8736</v>
      </c>
      <c r="BW31" s="21">
        <v>20.6475</v>
      </c>
      <c r="BX31" s="21">
        <v>799.1738</v>
      </c>
      <c r="BY31" s="22">
        <v>6219.2297</v>
      </c>
      <c r="BZ31" s="21">
        <f t="shared" si="7"/>
        <v>7344.0853</v>
      </c>
      <c r="CA31" s="22">
        <v>0</v>
      </c>
      <c r="CB31" s="22">
        <v>0</v>
      </c>
      <c r="CC31" s="21">
        <v>39.2192</v>
      </c>
      <c r="CD31" s="21">
        <v>0</v>
      </c>
      <c r="CE31" s="23">
        <v>0</v>
      </c>
      <c r="CF31" s="23">
        <v>25.3378</v>
      </c>
      <c r="CG31" s="21">
        <v>23.523</v>
      </c>
      <c r="CH31" s="21">
        <v>9.831</v>
      </c>
      <c r="CI31" s="21">
        <v>0</v>
      </c>
      <c r="CJ31" s="22">
        <v>4.2103</v>
      </c>
      <c r="CK31" s="21">
        <v>0</v>
      </c>
      <c r="CL31" s="22">
        <v>0</v>
      </c>
      <c r="CM31" s="21">
        <v>37.5775</v>
      </c>
      <c r="CN31" s="22">
        <f t="shared" si="0"/>
        <v>139.6988</v>
      </c>
      <c r="CO31" s="22">
        <v>0</v>
      </c>
      <c r="CP31" s="21">
        <v>36.1902</v>
      </c>
      <c r="CQ31" s="22">
        <v>58.5017</v>
      </c>
      <c r="CR31" s="21">
        <v>0</v>
      </c>
      <c r="CS31" s="22">
        <f t="shared" si="8"/>
        <v>94.6919</v>
      </c>
      <c r="CT31" s="24">
        <f t="shared" si="1"/>
        <v>265517.25529999996</v>
      </c>
    </row>
    <row r="32" spans="2:98" ht="12.75" customHeight="1">
      <c r="B32" s="53" t="s">
        <v>148</v>
      </c>
      <c r="C32" s="57" t="s">
        <v>172</v>
      </c>
      <c r="D32" s="21">
        <v>0</v>
      </c>
      <c r="E32" s="21">
        <v>0</v>
      </c>
      <c r="F32" s="21">
        <v>24.1802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2">
        <f t="shared" si="9"/>
        <v>24.1802</v>
      </c>
      <c r="N32" s="22">
        <v>0</v>
      </c>
      <c r="O32" s="21">
        <v>0</v>
      </c>
      <c r="P32" s="23">
        <v>0</v>
      </c>
      <c r="Q32" s="21">
        <v>0</v>
      </c>
      <c r="R32" s="21">
        <v>0</v>
      </c>
      <c r="S32" s="22">
        <f t="shared" si="2"/>
        <v>0</v>
      </c>
      <c r="T32" s="21">
        <v>0</v>
      </c>
      <c r="U32" s="21">
        <v>0</v>
      </c>
      <c r="V32" s="21">
        <v>476.862</v>
      </c>
      <c r="W32" s="22">
        <v>23.8431</v>
      </c>
      <c r="X32" s="22">
        <v>0</v>
      </c>
      <c r="Y32" s="22">
        <v>0</v>
      </c>
      <c r="Z32" s="21">
        <v>0</v>
      </c>
      <c r="AA32" s="21">
        <v>0</v>
      </c>
      <c r="AB32" s="23">
        <v>122.4037</v>
      </c>
      <c r="AC32" s="21">
        <f t="shared" si="3"/>
        <v>623.1088</v>
      </c>
      <c r="AD32" s="21">
        <v>23039.7852</v>
      </c>
      <c r="AE32" s="21">
        <v>9065.9144</v>
      </c>
      <c r="AF32" s="21">
        <v>116598.0342</v>
      </c>
      <c r="AG32" s="22">
        <v>193998.2904</v>
      </c>
      <c r="AH32" s="21">
        <v>14411.5885</v>
      </c>
      <c r="AI32" s="22">
        <v>185.8098</v>
      </c>
      <c r="AJ32" s="22">
        <v>3805.5211</v>
      </c>
      <c r="AK32" s="21">
        <v>3965.1925</v>
      </c>
      <c r="AL32" s="21">
        <v>50502.0153</v>
      </c>
      <c r="AM32" s="23">
        <v>6127.0812</v>
      </c>
      <c r="AN32" s="21">
        <f t="shared" si="4"/>
        <v>421699.2326</v>
      </c>
      <c r="AO32" s="21">
        <v>0</v>
      </c>
      <c r="AP32" s="21">
        <v>0</v>
      </c>
      <c r="AQ32" s="21">
        <v>0</v>
      </c>
      <c r="AR32" s="22">
        <v>767.426</v>
      </c>
      <c r="AS32" s="21">
        <v>22.1767</v>
      </c>
      <c r="AT32" s="22">
        <v>978.6922</v>
      </c>
      <c r="AU32" s="21">
        <v>0</v>
      </c>
      <c r="AV32" s="21">
        <v>0</v>
      </c>
      <c r="AW32" s="21">
        <v>93.596</v>
      </c>
      <c r="AX32" s="21">
        <v>0</v>
      </c>
      <c r="AY32" s="21">
        <v>3.707</v>
      </c>
      <c r="AZ32" s="21">
        <v>0</v>
      </c>
      <c r="BA32" s="21">
        <v>0</v>
      </c>
      <c r="BB32" s="21">
        <v>49.9205</v>
      </c>
      <c r="BC32" s="21">
        <v>0</v>
      </c>
      <c r="BD32" s="21">
        <v>14.8409</v>
      </c>
      <c r="BE32" s="21">
        <v>2822.8988</v>
      </c>
      <c r="BF32" s="21">
        <v>0</v>
      </c>
      <c r="BG32" s="21">
        <v>2418.1165</v>
      </c>
      <c r="BH32" s="21">
        <f t="shared" si="5"/>
        <v>7171.3746</v>
      </c>
      <c r="BI32" s="23">
        <v>0</v>
      </c>
      <c r="BJ32" s="21">
        <v>301.5411</v>
      </c>
      <c r="BK32" s="21">
        <v>1098.8094</v>
      </c>
      <c r="BL32" s="21">
        <v>5.1484</v>
      </c>
      <c r="BM32" s="21">
        <v>0</v>
      </c>
      <c r="BN32" s="22">
        <v>10.972</v>
      </c>
      <c r="BO32" s="21">
        <v>35.7512</v>
      </c>
      <c r="BP32" s="22">
        <f t="shared" si="6"/>
        <v>1452.2221</v>
      </c>
      <c r="BQ32" s="22">
        <v>1242.6564</v>
      </c>
      <c r="BR32" s="21">
        <v>0</v>
      </c>
      <c r="BS32" s="21">
        <v>108.4264</v>
      </c>
      <c r="BT32" s="23">
        <v>88.4622</v>
      </c>
      <c r="BU32" s="23">
        <v>0</v>
      </c>
      <c r="BV32" s="21">
        <v>12.2012</v>
      </c>
      <c r="BW32" s="21">
        <v>15.1378</v>
      </c>
      <c r="BX32" s="21">
        <v>109.3061</v>
      </c>
      <c r="BY32" s="22">
        <v>1670.0467</v>
      </c>
      <c r="BZ32" s="21">
        <f t="shared" si="7"/>
        <v>3246.2368</v>
      </c>
      <c r="CA32" s="22">
        <v>0</v>
      </c>
      <c r="CB32" s="22">
        <v>264.4839</v>
      </c>
      <c r="CC32" s="21">
        <v>306.0204</v>
      </c>
      <c r="CD32" s="21">
        <v>0</v>
      </c>
      <c r="CE32" s="23">
        <v>0</v>
      </c>
      <c r="CF32" s="23">
        <v>5.541</v>
      </c>
      <c r="CG32" s="21">
        <v>2.5052</v>
      </c>
      <c r="CH32" s="21">
        <v>27.5719</v>
      </c>
      <c r="CI32" s="21">
        <v>0</v>
      </c>
      <c r="CJ32" s="22">
        <v>0</v>
      </c>
      <c r="CK32" s="21">
        <v>0</v>
      </c>
      <c r="CL32" s="22">
        <v>0</v>
      </c>
      <c r="CM32" s="21">
        <v>43.3201</v>
      </c>
      <c r="CN32" s="22">
        <f t="shared" si="0"/>
        <v>649.4425000000001</v>
      </c>
      <c r="CO32" s="22">
        <v>0</v>
      </c>
      <c r="CP32" s="21">
        <v>14.0211</v>
      </c>
      <c r="CQ32" s="22">
        <v>10.6893</v>
      </c>
      <c r="CR32" s="21">
        <v>260.2249</v>
      </c>
      <c r="CS32" s="22">
        <f t="shared" si="8"/>
        <v>284.9353</v>
      </c>
      <c r="CT32" s="24">
        <f t="shared" si="1"/>
        <v>435150.7329</v>
      </c>
    </row>
    <row r="33" spans="2:98" ht="12.75" customHeight="1">
      <c r="B33" s="53"/>
      <c r="C33" s="57" t="s">
        <v>173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2">
        <f t="shared" si="9"/>
        <v>0</v>
      </c>
      <c r="N33" s="22">
        <v>0</v>
      </c>
      <c r="O33" s="21">
        <v>0</v>
      </c>
      <c r="P33" s="23">
        <v>0</v>
      </c>
      <c r="Q33" s="21">
        <v>0</v>
      </c>
      <c r="R33" s="21">
        <v>0</v>
      </c>
      <c r="S33" s="22">
        <f t="shared" si="2"/>
        <v>0</v>
      </c>
      <c r="T33" s="21">
        <v>0</v>
      </c>
      <c r="U33" s="21">
        <v>0</v>
      </c>
      <c r="V33" s="21">
        <v>0</v>
      </c>
      <c r="W33" s="22">
        <v>6.5193</v>
      </c>
      <c r="X33" s="22">
        <v>0</v>
      </c>
      <c r="Y33" s="22">
        <v>0</v>
      </c>
      <c r="Z33" s="21">
        <v>0</v>
      </c>
      <c r="AA33" s="21">
        <v>0</v>
      </c>
      <c r="AB33" s="23">
        <v>19.5579</v>
      </c>
      <c r="AC33" s="21">
        <f t="shared" si="3"/>
        <v>26.0772</v>
      </c>
      <c r="AD33" s="21">
        <v>119.7744</v>
      </c>
      <c r="AE33" s="21">
        <v>1068.041</v>
      </c>
      <c r="AF33" s="21">
        <v>18513.5354</v>
      </c>
      <c r="AG33" s="22">
        <v>25676.8162</v>
      </c>
      <c r="AH33" s="21">
        <v>11775.8207</v>
      </c>
      <c r="AI33" s="22">
        <v>0</v>
      </c>
      <c r="AJ33" s="22">
        <v>1785.6555</v>
      </c>
      <c r="AK33" s="21">
        <v>620.5806</v>
      </c>
      <c r="AL33" s="21">
        <v>84385.4672</v>
      </c>
      <c r="AM33" s="23">
        <v>8735.3347</v>
      </c>
      <c r="AN33" s="21">
        <f t="shared" si="4"/>
        <v>152681.0257</v>
      </c>
      <c r="AO33" s="21">
        <v>0</v>
      </c>
      <c r="AP33" s="21">
        <v>0</v>
      </c>
      <c r="AQ33" s="21">
        <v>0</v>
      </c>
      <c r="AR33" s="22">
        <v>10758.6676</v>
      </c>
      <c r="AS33" s="21">
        <v>0</v>
      </c>
      <c r="AT33" s="22">
        <v>26.1918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60</v>
      </c>
      <c r="BC33" s="21">
        <v>0</v>
      </c>
      <c r="BD33" s="21">
        <v>6.8148</v>
      </c>
      <c r="BE33" s="21">
        <v>4675.833</v>
      </c>
      <c r="BF33" s="21">
        <v>0</v>
      </c>
      <c r="BG33" s="21">
        <v>234.1229</v>
      </c>
      <c r="BH33" s="21">
        <f t="shared" si="5"/>
        <v>15761.6301</v>
      </c>
      <c r="BI33" s="23">
        <v>0</v>
      </c>
      <c r="BJ33" s="21">
        <v>248.8969</v>
      </c>
      <c r="BK33" s="21">
        <v>16.301</v>
      </c>
      <c r="BL33" s="21">
        <v>0</v>
      </c>
      <c r="BM33" s="21">
        <v>0</v>
      </c>
      <c r="BN33" s="22">
        <v>0</v>
      </c>
      <c r="BO33" s="21">
        <v>0</v>
      </c>
      <c r="BP33" s="22">
        <f t="shared" si="6"/>
        <v>265.1979</v>
      </c>
      <c r="BQ33" s="22">
        <v>884.301</v>
      </c>
      <c r="BR33" s="21">
        <v>0</v>
      </c>
      <c r="BS33" s="21">
        <v>16.481</v>
      </c>
      <c r="BT33" s="23">
        <v>1305.6047</v>
      </c>
      <c r="BU33" s="23">
        <v>0</v>
      </c>
      <c r="BV33" s="21">
        <v>1147.85</v>
      </c>
      <c r="BW33" s="21">
        <v>0</v>
      </c>
      <c r="BX33" s="21">
        <v>221.7732</v>
      </c>
      <c r="BY33" s="22">
        <v>67779.8293</v>
      </c>
      <c r="BZ33" s="21">
        <f t="shared" si="7"/>
        <v>71355.8392</v>
      </c>
      <c r="CA33" s="22">
        <v>0</v>
      </c>
      <c r="CB33" s="22">
        <v>0</v>
      </c>
      <c r="CC33" s="21">
        <v>0</v>
      </c>
      <c r="CD33" s="21">
        <v>0</v>
      </c>
      <c r="CE33" s="23">
        <v>0</v>
      </c>
      <c r="CF33" s="23">
        <v>0</v>
      </c>
      <c r="CG33" s="21">
        <v>8.7306</v>
      </c>
      <c r="CH33" s="21">
        <v>10.5214</v>
      </c>
      <c r="CI33" s="21">
        <v>0</v>
      </c>
      <c r="CJ33" s="22">
        <v>3.7565</v>
      </c>
      <c r="CK33" s="21">
        <v>0</v>
      </c>
      <c r="CL33" s="22">
        <v>0</v>
      </c>
      <c r="CM33" s="21">
        <v>9.8635</v>
      </c>
      <c r="CN33" s="22">
        <f t="shared" si="0"/>
        <v>32.872</v>
      </c>
      <c r="CO33" s="22">
        <v>0</v>
      </c>
      <c r="CP33" s="21">
        <v>0</v>
      </c>
      <c r="CQ33" s="22">
        <v>31.41</v>
      </c>
      <c r="CR33" s="21">
        <v>2.9472</v>
      </c>
      <c r="CS33" s="22">
        <f t="shared" si="8"/>
        <v>34.3572</v>
      </c>
      <c r="CT33" s="24">
        <f t="shared" si="1"/>
        <v>240156.9993</v>
      </c>
    </row>
    <row r="34" spans="2:98" ht="12.75" customHeight="1">
      <c r="B34" s="53"/>
      <c r="C34" s="57" t="s">
        <v>174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2">
        <f t="shared" si="9"/>
        <v>0</v>
      </c>
      <c r="N34" s="22">
        <v>0</v>
      </c>
      <c r="O34" s="21">
        <v>0</v>
      </c>
      <c r="P34" s="23">
        <v>0</v>
      </c>
      <c r="Q34" s="21">
        <v>0</v>
      </c>
      <c r="R34" s="21">
        <v>0</v>
      </c>
      <c r="S34" s="22">
        <f t="shared" si="2"/>
        <v>0</v>
      </c>
      <c r="T34" s="21">
        <v>0</v>
      </c>
      <c r="U34" s="21">
        <v>0</v>
      </c>
      <c r="V34" s="21">
        <v>6.3276</v>
      </c>
      <c r="W34" s="22">
        <v>0</v>
      </c>
      <c r="X34" s="22">
        <v>0</v>
      </c>
      <c r="Y34" s="22">
        <v>0</v>
      </c>
      <c r="Z34" s="21">
        <v>0</v>
      </c>
      <c r="AA34" s="21">
        <v>0</v>
      </c>
      <c r="AB34" s="23">
        <v>99.5958</v>
      </c>
      <c r="AC34" s="21">
        <f t="shared" si="3"/>
        <v>105.9234</v>
      </c>
      <c r="AD34" s="21">
        <v>2835.6846</v>
      </c>
      <c r="AE34" s="21">
        <v>2867.3553</v>
      </c>
      <c r="AF34" s="21">
        <v>3728.2135</v>
      </c>
      <c r="AG34" s="22">
        <v>10003.937</v>
      </c>
      <c r="AH34" s="21">
        <v>172903.9662</v>
      </c>
      <c r="AI34" s="22">
        <v>23.8842</v>
      </c>
      <c r="AJ34" s="22">
        <v>4352.6448</v>
      </c>
      <c r="AK34" s="21">
        <v>60.5084</v>
      </c>
      <c r="AL34" s="21">
        <v>58973.6286</v>
      </c>
      <c r="AM34" s="23">
        <v>581.9248</v>
      </c>
      <c r="AN34" s="21">
        <f t="shared" si="4"/>
        <v>256331.7474</v>
      </c>
      <c r="AO34" s="21">
        <v>117.661</v>
      </c>
      <c r="AP34" s="21">
        <v>0</v>
      </c>
      <c r="AQ34" s="21">
        <v>11.7661</v>
      </c>
      <c r="AR34" s="22">
        <v>1303.8995</v>
      </c>
      <c r="AS34" s="21">
        <v>0</v>
      </c>
      <c r="AT34" s="22">
        <v>0</v>
      </c>
      <c r="AU34" s="21">
        <v>0</v>
      </c>
      <c r="AV34" s="21">
        <v>0</v>
      </c>
      <c r="AW34" s="21">
        <v>2.7729</v>
      </c>
      <c r="AX34" s="21">
        <v>0</v>
      </c>
      <c r="AY34" s="21">
        <v>28.3772</v>
      </c>
      <c r="AZ34" s="21">
        <v>0</v>
      </c>
      <c r="BA34" s="21">
        <v>0</v>
      </c>
      <c r="BB34" s="21">
        <v>3.5836</v>
      </c>
      <c r="BC34" s="21">
        <v>0</v>
      </c>
      <c r="BD34" s="21">
        <v>0</v>
      </c>
      <c r="BE34" s="21">
        <v>904.7884</v>
      </c>
      <c r="BF34" s="21">
        <v>0</v>
      </c>
      <c r="BG34" s="21">
        <v>2345.9398</v>
      </c>
      <c r="BH34" s="21">
        <f t="shared" si="5"/>
        <v>4718.7885</v>
      </c>
      <c r="BI34" s="23">
        <v>0</v>
      </c>
      <c r="BJ34" s="21">
        <v>0</v>
      </c>
      <c r="BK34" s="21">
        <v>0</v>
      </c>
      <c r="BL34" s="21">
        <v>49.358</v>
      </c>
      <c r="BM34" s="21">
        <v>0</v>
      </c>
      <c r="BN34" s="22">
        <v>0</v>
      </c>
      <c r="BO34" s="21">
        <v>59.515</v>
      </c>
      <c r="BP34" s="22">
        <f t="shared" si="6"/>
        <v>108.87299999999999</v>
      </c>
      <c r="BQ34" s="22">
        <v>412.3159</v>
      </c>
      <c r="BR34" s="21">
        <v>0</v>
      </c>
      <c r="BS34" s="21">
        <v>30.6384</v>
      </c>
      <c r="BT34" s="23">
        <v>0</v>
      </c>
      <c r="BU34" s="23">
        <v>0</v>
      </c>
      <c r="BV34" s="21">
        <v>50.2596</v>
      </c>
      <c r="BW34" s="21">
        <v>0</v>
      </c>
      <c r="BX34" s="21">
        <v>342.1774</v>
      </c>
      <c r="BY34" s="22">
        <v>3762.0387</v>
      </c>
      <c r="BZ34" s="21">
        <f t="shared" si="7"/>
        <v>4597.43</v>
      </c>
      <c r="CA34" s="22">
        <v>0</v>
      </c>
      <c r="CB34" s="22">
        <v>0</v>
      </c>
      <c r="CC34" s="21">
        <v>24.0176</v>
      </c>
      <c r="CD34" s="21">
        <v>19.7259</v>
      </c>
      <c r="CE34" s="23">
        <v>0</v>
      </c>
      <c r="CF34" s="23">
        <v>33.513</v>
      </c>
      <c r="CG34" s="21">
        <v>39.0378</v>
      </c>
      <c r="CH34" s="21">
        <v>127.1435</v>
      </c>
      <c r="CI34" s="21">
        <v>0</v>
      </c>
      <c r="CJ34" s="22">
        <v>37.2348</v>
      </c>
      <c r="CK34" s="21">
        <v>0</v>
      </c>
      <c r="CL34" s="22">
        <v>0</v>
      </c>
      <c r="CM34" s="21">
        <v>185.1686</v>
      </c>
      <c r="CN34" s="22">
        <f t="shared" si="0"/>
        <v>465.84119999999996</v>
      </c>
      <c r="CO34" s="22">
        <v>0</v>
      </c>
      <c r="CP34" s="21">
        <v>70.1825</v>
      </c>
      <c r="CQ34" s="22">
        <v>292.8695</v>
      </c>
      <c r="CR34" s="21">
        <v>11.5833</v>
      </c>
      <c r="CS34" s="22">
        <f t="shared" si="8"/>
        <v>374.63530000000003</v>
      </c>
      <c r="CT34" s="24">
        <f t="shared" si="1"/>
        <v>266703.2388</v>
      </c>
    </row>
    <row r="35" spans="2:98" ht="12.75" customHeight="1">
      <c r="B35" s="53"/>
      <c r="C35" s="57" t="s">
        <v>11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2">
        <f t="shared" si="9"/>
        <v>0</v>
      </c>
      <c r="N35" s="22">
        <v>0</v>
      </c>
      <c r="O35" s="21">
        <v>0</v>
      </c>
      <c r="P35" s="23">
        <v>0</v>
      </c>
      <c r="Q35" s="21">
        <v>0</v>
      </c>
      <c r="R35" s="21">
        <v>0</v>
      </c>
      <c r="S35" s="22">
        <f t="shared" si="2"/>
        <v>0</v>
      </c>
      <c r="T35" s="21">
        <v>0</v>
      </c>
      <c r="U35" s="21">
        <v>0</v>
      </c>
      <c r="V35" s="21">
        <v>0</v>
      </c>
      <c r="W35" s="22">
        <v>0</v>
      </c>
      <c r="X35" s="22">
        <v>0</v>
      </c>
      <c r="Y35" s="22">
        <v>0</v>
      </c>
      <c r="Z35" s="21">
        <v>0</v>
      </c>
      <c r="AA35" s="21">
        <v>0</v>
      </c>
      <c r="AB35" s="23">
        <v>0</v>
      </c>
      <c r="AC35" s="21">
        <f t="shared" si="3"/>
        <v>0</v>
      </c>
      <c r="AD35" s="21">
        <v>1269.5467</v>
      </c>
      <c r="AE35" s="21">
        <v>51400.8108</v>
      </c>
      <c r="AF35" s="21">
        <v>28544.3087</v>
      </c>
      <c r="AG35" s="22">
        <v>55018.5929</v>
      </c>
      <c r="AH35" s="21">
        <v>259549.9161</v>
      </c>
      <c r="AI35" s="22">
        <v>17.4577</v>
      </c>
      <c r="AJ35" s="22">
        <v>17369.5286</v>
      </c>
      <c r="AK35" s="21">
        <v>2729.1159</v>
      </c>
      <c r="AL35" s="21">
        <v>26466.4869</v>
      </c>
      <c r="AM35" s="23">
        <v>2199.7642</v>
      </c>
      <c r="AN35" s="21">
        <f t="shared" si="4"/>
        <v>444565.5285000001</v>
      </c>
      <c r="AO35" s="21">
        <v>0</v>
      </c>
      <c r="AP35" s="21">
        <v>0</v>
      </c>
      <c r="AQ35" s="21">
        <v>0</v>
      </c>
      <c r="AR35" s="22">
        <v>1602.0595</v>
      </c>
      <c r="AS35" s="21">
        <v>385.0554</v>
      </c>
      <c r="AT35" s="22">
        <v>0</v>
      </c>
      <c r="AU35" s="21">
        <v>0</v>
      </c>
      <c r="AV35" s="21">
        <v>0</v>
      </c>
      <c r="AW35" s="21">
        <v>11.8819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1839.1799</v>
      </c>
      <c r="BF35" s="21">
        <v>0</v>
      </c>
      <c r="BG35" s="21">
        <v>7947.7132</v>
      </c>
      <c r="BH35" s="21">
        <f t="shared" si="5"/>
        <v>11785.8899</v>
      </c>
      <c r="BI35" s="23">
        <v>0</v>
      </c>
      <c r="BJ35" s="21">
        <v>51.042</v>
      </c>
      <c r="BK35" s="21">
        <v>0</v>
      </c>
      <c r="BL35" s="21">
        <v>0</v>
      </c>
      <c r="BM35" s="21">
        <v>0</v>
      </c>
      <c r="BN35" s="22">
        <v>0</v>
      </c>
      <c r="BO35" s="21">
        <v>0</v>
      </c>
      <c r="BP35" s="22">
        <f t="shared" si="6"/>
        <v>51.042</v>
      </c>
      <c r="BQ35" s="22">
        <v>1520.603</v>
      </c>
      <c r="BR35" s="21">
        <v>0</v>
      </c>
      <c r="BS35" s="21">
        <v>336.2786</v>
      </c>
      <c r="BT35" s="23">
        <v>659.5735</v>
      </c>
      <c r="BU35" s="23">
        <v>166.164</v>
      </c>
      <c r="BV35" s="21">
        <v>430.4747</v>
      </c>
      <c r="BW35" s="21">
        <v>1094.0914</v>
      </c>
      <c r="BX35" s="21">
        <v>25.7027</v>
      </c>
      <c r="BY35" s="22">
        <v>4976.5373</v>
      </c>
      <c r="BZ35" s="21">
        <f t="shared" si="7"/>
        <v>9209.4252</v>
      </c>
      <c r="CA35" s="22">
        <v>0</v>
      </c>
      <c r="CB35" s="22">
        <v>0</v>
      </c>
      <c r="CC35" s="21">
        <v>141.1127</v>
      </c>
      <c r="CD35" s="21">
        <v>139.3022</v>
      </c>
      <c r="CE35" s="23">
        <v>0</v>
      </c>
      <c r="CF35" s="23">
        <v>0</v>
      </c>
      <c r="CG35" s="21">
        <v>50.3311</v>
      </c>
      <c r="CH35" s="21">
        <v>7.8882</v>
      </c>
      <c r="CI35" s="21">
        <v>0</v>
      </c>
      <c r="CJ35" s="22">
        <v>0</v>
      </c>
      <c r="CK35" s="21">
        <v>0</v>
      </c>
      <c r="CL35" s="22">
        <v>0</v>
      </c>
      <c r="CM35" s="21">
        <v>0</v>
      </c>
      <c r="CN35" s="22">
        <f t="shared" si="0"/>
        <v>338.63419999999996</v>
      </c>
      <c r="CO35" s="22">
        <v>0</v>
      </c>
      <c r="CP35" s="21">
        <v>30.334</v>
      </c>
      <c r="CQ35" s="22">
        <v>247.3942</v>
      </c>
      <c r="CR35" s="21">
        <v>341.5237</v>
      </c>
      <c r="CS35" s="22">
        <f t="shared" si="8"/>
        <v>619.2519</v>
      </c>
      <c r="CT35" s="24">
        <f t="shared" si="1"/>
        <v>466569.77170000004</v>
      </c>
    </row>
    <row r="36" spans="2:98" ht="12.75" customHeight="1">
      <c r="B36" s="53"/>
      <c r="C36" s="57" t="s">
        <v>175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f t="shared" si="9"/>
        <v>0</v>
      </c>
      <c r="N36" s="22">
        <v>0</v>
      </c>
      <c r="O36" s="21">
        <v>0</v>
      </c>
      <c r="P36" s="23">
        <v>0</v>
      </c>
      <c r="Q36" s="21">
        <v>0</v>
      </c>
      <c r="R36" s="21">
        <v>0</v>
      </c>
      <c r="S36" s="22">
        <f t="shared" si="2"/>
        <v>0</v>
      </c>
      <c r="T36" s="21">
        <v>0</v>
      </c>
      <c r="U36" s="21">
        <v>0</v>
      </c>
      <c r="V36" s="21">
        <v>0</v>
      </c>
      <c r="W36" s="22">
        <v>0</v>
      </c>
      <c r="X36" s="22">
        <v>0</v>
      </c>
      <c r="Y36" s="22">
        <v>0</v>
      </c>
      <c r="Z36" s="21">
        <v>0</v>
      </c>
      <c r="AA36" s="21">
        <v>0</v>
      </c>
      <c r="AB36" s="23">
        <v>0</v>
      </c>
      <c r="AC36" s="21">
        <f t="shared" si="3"/>
        <v>0</v>
      </c>
      <c r="AD36" s="21">
        <v>4.0386</v>
      </c>
      <c r="AE36" s="21">
        <v>1266.9676</v>
      </c>
      <c r="AF36" s="21">
        <v>6776.3503</v>
      </c>
      <c r="AG36" s="22">
        <v>3166.7655</v>
      </c>
      <c r="AH36" s="21">
        <v>31594.9681</v>
      </c>
      <c r="AI36" s="22">
        <v>0</v>
      </c>
      <c r="AJ36" s="22">
        <v>1167.5255</v>
      </c>
      <c r="AK36" s="21">
        <v>1802.2916</v>
      </c>
      <c r="AL36" s="21">
        <v>20639.1924</v>
      </c>
      <c r="AM36" s="23">
        <v>4641.6929</v>
      </c>
      <c r="AN36" s="21">
        <f t="shared" si="4"/>
        <v>71059.7925</v>
      </c>
      <c r="AO36" s="21">
        <v>0</v>
      </c>
      <c r="AP36" s="21">
        <v>0</v>
      </c>
      <c r="AQ36" s="21">
        <v>0</v>
      </c>
      <c r="AR36" s="22">
        <v>66.1078</v>
      </c>
      <c r="AS36" s="21">
        <v>502.1326</v>
      </c>
      <c r="AT36" s="22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52.831</v>
      </c>
      <c r="BE36" s="21">
        <v>569.4735</v>
      </c>
      <c r="BF36" s="21">
        <v>0</v>
      </c>
      <c r="BG36" s="21">
        <v>184.8581</v>
      </c>
      <c r="BH36" s="21">
        <f t="shared" si="5"/>
        <v>1375.4029999999998</v>
      </c>
      <c r="BI36" s="23">
        <v>0</v>
      </c>
      <c r="BJ36" s="21">
        <v>0</v>
      </c>
      <c r="BK36" s="21">
        <v>0</v>
      </c>
      <c r="BL36" s="21">
        <v>89.637</v>
      </c>
      <c r="BM36" s="21">
        <v>0</v>
      </c>
      <c r="BN36" s="22">
        <v>0</v>
      </c>
      <c r="BO36" s="21">
        <v>0</v>
      </c>
      <c r="BP36" s="22">
        <f t="shared" si="6"/>
        <v>89.637</v>
      </c>
      <c r="BQ36" s="22">
        <v>2069.4958</v>
      </c>
      <c r="BR36" s="21">
        <v>106.7748</v>
      </c>
      <c r="BS36" s="21">
        <v>0</v>
      </c>
      <c r="BT36" s="23">
        <v>938.5574</v>
      </c>
      <c r="BU36" s="23">
        <v>0</v>
      </c>
      <c r="BV36" s="21">
        <v>0</v>
      </c>
      <c r="BW36" s="21">
        <v>0</v>
      </c>
      <c r="BX36" s="21">
        <v>89.637</v>
      </c>
      <c r="BY36" s="22">
        <v>2004.1072</v>
      </c>
      <c r="BZ36" s="21">
        <f t="shared" si="7"/>
        <v>5208.5722000000005</v>
      </c>
      <c r="CA36" s="22">
        <v>0</v>
      </c>
      <c r="CB36" s="22">
        <v>0</v>
      </c>
      <c r="CC36" s="21">
        <v>9.0962</v>
      </c>
      <c r="CD36" s="21">
        <v>0</v>
      </c>
      <c r="CE36" s="23">
        <v>0</v>
      </c>
      <c r="CF36" s="23">
        <v>13.7502</v>
      </c>
      <c r="CG36" s="21">
        <v>19.077</v>
      </c>
      <c r="CH36" s="21">
        <v>118.607</v>
      </c>
      <c r="CI36" s="21">
        <v>0</v>
      </c>
      <c r="CJ36" s="22">
        <v>0</v>
      </c>
      <c r="CK36" s="21">
        <v>0</v>
      </c>
      <c r="CL36" s="22">
        <v>0</v>
      </c>
      <c r="CM36" s="21">
        <v>13.0602</v>
      </c>
      <c r="CN36" s="22">
        <f t="shared" si="0"/>
        <v>173.5906</v>
      </c>
      <c r="CO36" s="22">
        <v>0</v>
      </c>
      <c r="CP36" s="21">
        <v>0</v>
      </c>
      <c r="CQ36" s="22">
        <v>49.6843</v>
      </c>
      <c r="CR36" s="21">
        <v>15.4575</v>
      </c>
      <c r="CS36" s="22">
        <f t="shared" si="8"/>
        <v>65.1418</v>
      </c>
      <c r="CT36" s="24">
        <f t="shared" si="1"/>
        <v>77972.13709999999</v>
      </c>
    </row>
    <row r="37" spans="2:98" ht="12.75" customHeight="1">
      <c r="B37" s="53"/>
      <c r="C37" s="57" t="s">
        <v>12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2">
        <f t="shared" si="9"/>
        <v>0</v>
      </c>
      <c r="N37" s="22">
        <v>0</v>
      </c>
      <c r="O37" s="21">
        <v>593.7354</v>
      </c>
      <c r="P37" s="23">
        <v>0</v>
      </c>
      <c r="Q37" s="21">
        <v>0</v>
      </c>
      <c r="R37" s="21">
        <v>0</v>
      </c>
      <c r="S37" s="22">
        <f t="shared" si="2"/>
        <v>593.7354</v>
      </c>
      <c r="T37" s="21">
        <v>0</v>
      </c>
      <c r="U37" s="21">
        <v>0</v>
      </c>
      <c r="V37" s="21">
        <v>0</v>
      </c>
      <c r="W37" s="22">
        <v>8.3635</v>
      </c>
      <c r="X37" s="22">
        <v>0</v>
      </c>
      <c r="Y37" s="22">
        <v>0</v>
      </c>
      <c r="Z37" s="21">
        <v>0</v>
      </c>
      <c r="AA37" s="21">
        <v>0</v>
      </c>
      <c r="AB37" s="23">
        <v>0</v>
      </c>
      <c r="AC37" s="21">
        <f t="shared" si="3"/>
        <v>8.3635</v>
      </c>
      <c r="AD37" s="21">
        <v>1346.6949</v>
      </c>
      <c r="AE37" s="21">
        <v>4201.9708</v>
      </c>
      <c r="AF37" s="21">
        <v>7350.2578</v>
      </c>
      <c r="AG37" s="22">
        <v>8511.946</v>
      </c>
      <c r="AH37" s="21">
        <v>5885.6134</v>
      </c>
      <c r="AI37" s="22">
        <v>8899.9444</v>
      </c>
      <c r="AJ37" s="22">
        <v>136969.677</v>
      </c>
      <c r="AK37" s="21">
        <v>35727.6835</v>
      </c>
      <c r="AL37" s="21">
        <v>21533.7459</v>
      </c>
      <c r="AM37" s="23">
        <v>839.251</v>
      </c>
      <c r="AN37" s="21">
        <f t="shared" si="4"/>
        <v>231266.7847</v>
      </c>
      <c r="AO37" s="21">
        <v>0</v>
      </c>
      <c r="AP37" s="21">
        <v>0</v>
      </c>
      <c r="AQ37" s="21">
        <v>13.5096</v>
      </c>
      <c r="AR37" s="22">
        <v>0</v>
      </c>
      <c r="AS37" s="21">
        <v>0</v>
      </c>
      <c r="AT37" s="22">
        <v>27.1787</v>
      </c>
      <c r="AU37" s="21">
        <v>0</v>
      </c>
      <c r="AV37" s="21">
        <v>0</v>
      </c>
      <c r="AW37" s="21">
        <v>24.6478</v>
      </c>
      <c r="AX37" s="21">
        <v>0</v>
      </c>
      <c r="AY37" s="21">
        <v>68.2264</v>
      </c>
      <c r="AZ37" s="21">
        <v>0</v>
      </c>
      <c r="BA37" s="21">
        <v>0</v>
      </c>
      <c r="BB37" s="21">
        <v>0</v>
      </c>
      <c r="BC37" s="21">
        <v>0</v>
      </c>
      <c r="BD37" s="21">
        <v>12.3232</v>
      </c>
      <c r="BE37" s="21">
        <v>85.7523</v>
      </c>
      <c r="BF37" s="21">
        <v>0</v>
      </c>
      <c r="BG37" s="21">
        <v>122.1988</v>
      </c>
      <c r="BH37" s="21">
        <f t="shared" si="5"/>
        <v>353.8368</v>
      </c>
      <c r="BI37" s="23">
        <v>0</v>
      </c>
      <c r="BJ37" s="21">
        <v>3.6894</v>
      </c>
      <c r="BK37" s="21">
        <v>0</v>
      </c>
      <c r="BL37" s="21">
        <v>26.001</v>
      </c>
      <c r="BM37" s="21">
        <v>0</v>
      </c>
      <c r="BN37" s="22">
        <v>0</v>
      </c>
      <c r="BO37" s="21">
        <v>0</v>
      </c>
      <c r="BP37" s="22">
        <f t="shared" si="6"/>
        <v>29.6904</v>
      </c>
      <c r="BQ37" s="22">
        <v>255.4083</v>
      </c>
      <c r="BR37" s="21">
        <v>0</v>
      </c>
      <c r="BS37" s="21">
        <v>65.2787</v>
      </c>
      <c r="BT37" s="23">
        <v>47.3094</v>
      </c>
      <c r="BU37" s="23">
        <v>0</v>
      </c>
      <c r="BV37" s="21">
        <v>3.6096</v>
      </c>
      <c r="BW37" s="21">
        <v>36.4294</v>
      </c>
      <c r="BX37" s="21">
        <v>1833.9864</v>
      </c>
      <c r="BY37" s="22">
        <v>1096.5246</v>
      </c>
      <c r="BZ37" s="21">
        <f t="shared" si="7"/>
        <v>3338.5464</v>
      </c>
      <c r="CA37" s="22">
        <v>3.5498</v>
      </c>
      <c r="CB37" s="22">
        <v>1.3438</v>
      </c>
      <c r="CC37" s="21">
        <v>704.7534</v>
      </c>
      <c r="CD37" s="21">
        <v>8.0582</v>
      </c>
      <c r="CE37" s="23">
        <v>1.3438</v>
      </c>
      <c r="CF37" s="23">
        <v>0</v>
      </c>
      <c r="CG37" s="21">
        <v>23.1574</v>
      </c>
      <c r="CH37" s="21">
        <v>44.3067</v>
      </c>
      <c r="CI37" s="21">
        <v>0</v>
      </c>
      <c r="CJ37" s="22">
        <v>42.2218</v>
      </c>
      <c r="CK37" s="21">
        <v>35.6198</v>
      </c>
      <c r="CL37" s="22">
        <v>10.4066</v>
      </c>
      <c r="CM37" s="21">
        <v>246.1551</v>
      </c>
      <c r="CN37" s="22">
        <f t="shared" si="0"/>
        <v>1120.9164</v>
      </c>
      <c r="CO37" s="22">
        <v>0</v>
      </c>
      <c r="CP37" s="21">
        <v>181.4501</v>
      </c>
      <c r="CQ37" s="22">
        <v>1364.5908</v>
      </c>
      <c r="CR37" s="21">
        <v>549.6603</v>
      </c>
      <c r="CS37" s="22">
        <f t="shared" si="8"/>
        <v>2095.7012</v>
      </c>
      <c r="CT37" s="24">
        <f t="shared" si="1"/>
        <v>238807.5748</v>
      </c>
    </row>
    <row r="38" spans="2:98" ht="12.75" customHeight="1">
      <c r="B38" s="53"/>
      <c r="C38" s="58" t="s">
        <v>176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1016.054</v>
      </c>
      <c r="J38" s="21">
        <v>440.1992</v>
      </c>
      <c r="K38" s="21">
        <v>0</v>
      </c>
      <c r="L38" s="21">
        <v>160.003</v>
      </c>
      <c r="M38" s="22">
        <f t="shared" si="9"/>
        <v>1616.2562</v>
      </c>
      <c r="N38" s="22">
        <v>42.7336</v>
      </c>
      <c r="O38" s="21">
        <v>31.4691</v>
      </c>
      <c r="P38" s="23">
        <v>0</v>
      </c>
      <c r="Q38" s="21">
        <v>0</v>
      </c>
      <c r="R38" s="21">
        <v>15.203</v>
      </c>
      <c r="S38" s="22">
        <f t="shared" si="2"/>
        <v>89.40570000000001</v>
      </c>
      <c r="T38" s="21">
        <v>0</v>
      </c>
      <c r="U38" s="21">
        <v>0</v>
      </c>
      <c r="V38" s="21">
        <v>0</v>
      </c>
      <c r="W38" s="22">
        <v>0</v>
      </c>
      <c r="X38" s="22">
        <v>0</v>
      </c>
      <c r="Y38" s="22">
        <v>0</v>
      </c>
      <c r="Z38" s="21">
        <v>0</v>
      </c>
      <c r="AA38" s="21">
        <v>0</v>
      </c>
      <c r="AB38" s="23">
        <v>39.9404</v>
      </c>
      <c r="AC38" s="21">
        <f t="shared" si="3"/>
        <v>39.9404</v>
      </c>
      <c r="AD38" s="21">
        <v>8.494</v>
      </c>
      <c r="AE38" s="21">
        <v>5253.5891</v>
      </c>
      <c r="AF38" s="21">
        <v>9462.5911</v>
      </c>
      <c r="AG38" s="22">
        <v>349.2021</v>
      </c>
      <c r="AH38" s="21">
        <v>601.5132</v>
      </c>
      <c r="AI38" s="22">
        <v>0</v>
      </c>
      <c r="AJ38" s="22">
        <v>840.4012</v>
      </c>
      <c r="AK38" s="21">
        <v>20.3622</v>
      </c>
      <c r="AL38" s="21">
        <v>542.8251</v>
      </c>
      <c r="AM38" s="23">
        <v>863.4144</v>
      </c>
      <c r="AN38" s="21">
        <f t="shared" si="4"/>
        <v>17942.392399999997</v>
      </c>
      <c r="AO38" s="21">
        <v>0</v>
      </c>
      <c r="AP38" s="21">
        <v>0</v>
      </c>
      <c r="AQ38" s="21">
        <v>0</v>
      </c>
      <c r="AR38" s="22">
        <v>0</v>
      </c>
      <c r="AS38" s="21">
        <v>6170.2496</v>
      </c>
      <c r="AT38" s="22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17.6687</v>
      </c>
      <c r="BC38" s="21">
        <v>0</v>
      </c>
      <c r="BD38" s="21">
        <v>36.6258</v>
      </c>
      <c r="BE38" s="21">
        <v>6443.3738</v>
      </c>
      <c r="BF38" s="21">
        <v>0</v>
      </c>
      <c r="BG38" s="21">
        <v>739.5824</v>
      </c>
      <c r="BH38" s="21">
        <f t="shared" si="5"/>
        <v>13407.5003</v>
      </c>
      <c r="BI38" s="23">
        <v>0</v>
      </c>
      <c r="BJ38" s="21">
        <v>6453.8945</v>
      </c>
      <c r="BK38" s="21">
        <v>5.257</v>
      </c>
      <c r="BL38" s="21">
        <v>64.0035</v>
      </c>
      <c r="BM38" s="21">
        <v>0</v>
      </c>
      <c r="BN38" s="22">
        <v>657.1545</v>
      </c>
      <c r="BO38" s="21">
        <v>0</v>
      </c>
      <c r="BP38" s="22">
        <f t="shared" si="6"/>
        <v>7180.309499999999</v>
      </c>
      <c r="BQ38" s="22">
        <v>103292.2277</v>
      </c>
      <c r="BR38" s="21">
        <v>4094.4314</v>
      </c>
      <c r="BS38" s="21">
        <v>17271.7944</v>
      </c>
      <c r="BT38" s="23">
        <v>14780.3757</v>
      </c>
      <c r="BU38" s="23">
        <v>1650.4173</v>
      </c>
      <c r="BV38" s="21">
        <v>38589.9815</v>
      </c>
      <c r="BW38" s="21">
        <v>12878.3931</v>
      </c>
      <c r="BX38" s="21">
        <v>248.6222</v>
      </c>
      <c r="BY38" s="22">
        <v>145940.8388</v>
      </c>
      <c r="BZ38" s="21">
        <f t="shared" si="7"/>
        <v>338747.0821</v>
      </c>
      <c r="CA38" s="22">
        <v>0</v>
      </c>
      <c r="CB38" s="22">
        <v>0</v>
      </c>
      <c r="CC38" s="21">
        <v>0</v>
      </c>
      <c r="CD38" s="21">
        <v>0</v>
      </c>
      <c r="CE38" s="23">
        <v>0</v>
      </c>
      <c r="CF38" s="23">
        <v>262.4046</v>
      </c>
      <c r="CG38" s="21">
        <v>0</v>
      </c>
      <c r="CH38" s="21">
        <v>0</v>
      </c>
      <c r="CI38" s="21">
        <v>0</v>
      </c>
      <c r="CJ38" s="22">
        <v>5.9155</v>
      </c>
      <c r="CK38" s="21">
        <v>0</v>
      </c>
      <c r="CL38" s="22">
        <v>0</v>
      </c>
      <c r="CM38" s="21">
        <v>93.8721</v>
      </c>
      <c r="CN38" s="22">
        <f t="shared" si="0"/>
        <v>362.1922</v>
      </c>
      <c r="CO38" s="22">
        <v>0</v>
      </c>
      <c r="CP38" s="21">
        <v>62.78</v>
      </c>
      <c r="CQ38" s="22">
        <v>195.6585</v>
      </c>
      <c r="CR38" s="21">
        <v>0</v>
      </c>
      <c r="CS38" s="22">
        <f t="shared" si="8"/>
        <v>258.4385</v>
      </c>
      <c r="CT38" s="24">
        <f t="shared" si="1"/>
        <v>379643.5173</v>
      </c>
    </row>
    <row r="39" spans="2:98" ht="12.75" customHeight="1">
      <c r="B39" s="55"/>
      <c r="C39" s="59" t="s">
        <v>145</v>
      </c>
      <c r="D39" s="29">
        <f aca="true" t="shared" si="14" ref="D39:L39">SUM(D15:D38)</f>
        <v>5046.8453</v>
      </c>
      <c r="E39" s="29">
        <f t="shared" si="14"/>
        <v>44998.6715</v>
      </c>
      <c r="F39" s="29">
        <f t="shared" si="14"/>
        <v>5113.437</v>
      </c>
      <c r="G39" s="29">
        <f t="shared" si="14"/>
        <v>26433.0982</v>
      </c>
      <c r="H39" s="29">
        <f t="shared" si="14"/>
        <v>158.4132</v>
      </c>
      <c r="I39" s="29">
        <f t="shared" si="14"/>
        <v>68318.759</v>
      </c>
      <c r="J39" s="29">
        <f t="shared" si="14"/>
        <v>116983.07680000001</v>
      </c>
      <c r="K39" s="29">
        <f t="shared" si="14"/>
        <v>0</v>
      </c>
      <c r="L39" s="29">
        <f t="shared" si="14"/>
        <v>72425.90529999998</v>
      </c>
      <c r="M39" s="30">
        <f>SUM(D39:L39)</f>
        <v>339478.20629999996</v>
      </c>
      <c r="N39" s="30">
        <f>SUM(N15:N38)</f>
        <v>1892.4306000000001</v>
      </c>
      <c r="O39" s="29">
        <f aca="true" t="shared" si="15" ref="O39:BY39">SUM(O15:O38)</f>
        <v>29645.7966</v>
      </c>
      <c r="P39" s="31">
        <f t="shared" si="15"/>
        <v>50.6332</v>
      </c>
      <c r="Q39" s="29">
        <f t="shared" si="15"/>
        <v>92.3742</v>
      </c>
      <c r="R39" s="29">
        <f t="shared" si="15"/>
        <v>6399.545800000002</v>
      </c>
      <c r="S39" s="30">
        <f t="shared" si="2"/>
        <v>38080.7804</v>
      </c>
      <c r="T39" s="29">
        <f t="shared" si="15"/>
        <v>157.6351</v>
      </c>
      <c r="U39" s="29">
        <f t="shared" si="15"/>
        <v>0</v>
      </c>
      <c r="V39" s="29">
        <f t="shared" si="15"/>
        <v>947.4717999999999</v>
      </c>
      <c r="W39" s="30">
        <f t="shared" si="15"/>
        <v>84070.40070000001</v>
      </c>
      <c r="X39" s="30">
        <f t="shared" si="15"/>
        <v>3341.2969</v>
      </c>
      <c r="Y39" s="30">
        <f t="shared" si="15"/>
        <v>31.1778</v>
      </c>
      <c r="Z39" s="29">
        <f t="shared" si="15"/>
        <v>0</v>
      </c>
      <c r="AA39" s="29">
        <f t="shared" si="15"/>
        <v>0</v>
      </c>
      <c r="AB39" s="31">
        <f t="shared" si="15"/>
        <v>33919.956600000005</v>
      </c>
      <c r="AC39" s="29">
        <f t="shared" si="3"/>
        <v>122467.93890000002</v>
      </c>
      <c r="AD39" s="29">
        <f t="shared" si="15"/>
        <v>157510.42810000002</v>
      </c>
      <c r="AE39" s="29">
        <f t="shared" si="15"/>
        <v>322969.32769999997</v>
      </c>
      <c r="AF39" s="29">
        <f t="shared" si="15"/>
        <v>644356.8128000001</v>
      </c>
      <c r="AG39" s="30">
        <f t="shared" si="15"/>
        <v>563456.2211</v>
      </c>
      <c r="AH39" s="29">
        <f t="shared" si="15"/>
        <v>532041.6569000001</v>
      </c>
      <c r="AI39" s="30">
        <f t="shared" si="15"/>
        <v>9613.636700000001</v>
      </c>
      <c r="AJ39" s="30">
        <f t="shared" si="15"/>
        <v>246829.3694</v>
      </c>
      <c r="AK39" s="29">
        <f t="shared" si="15"/>
        <v>55886.325300000004</v>
      </c>
      <c r="AL39" s="29">
        <f t="shared" si="15"/>
        <v>296579.1393</v>
      </c>
      <c r="AM39" s="31">
        <f t="shared" si="15"/>
        <v>38967.948599999996</v>
      </c>
      <c r="AN39" s="29">
        <f t="shared" si="4"/>
        <v>2868210.8659000006</v>
      </c>
      <c r="AO39" s="29">
        <f t="shared" si="15"/>
        <v>15458.3288</v>
      </c>
      <c r="AP39" s="29">
        <f t="shared" si="15"/>
        <v>127841.2779</v>
      </c>
      <c r="AQ39" s="29">
        <f t="shared" si="15"/>
        <v>75002.46729999999</v>
      </c>
      <c r="AR39" s="30">
        <f t="shared" si="15"/>
        <v>146013.6096</v>
      </c>
      <c r="AS39" s="29">
        <f t="shared" si="15"/>
        <v>27888.6752</v>
      </c>
      <c r="AT39" s="30">
        <f t="shared" si="15"/>
        <v>71229.99</v>
      </c>
      <c r="AU39" s="29">
        <f t="shared" si="15"/>
        <v>978.4527</v>
      </c>
      <c r="AV39" s="29">
        <f aca="true" t="shared" si="16" ref="AV39:BF39">SUM(AV15:AV38)</f>
        <v>5131.739</v>
      </c>
      <c r="AW39" s="29">
        <f t="shared" si="16"/>
        <v>11777.509900000001</v>
      </c>
      <c r="AX39" s="29">
        <f t="shared" si="16"/>
        <v>3229.8274</v>
      </c>
      <c r="AY39" s="29">
        <f t="shared" si="16"/>
        <v>21449.701499999996</v>
      </c>
      <c r="AZ39" s="29">
        <f t="shared" si="16"/>
        <v>1284.71</v>
      </c>
      <c r="BA39" s="29">
        <f t="shared" si="16"/>
        <v>387.3098</v>
      </c>
      <c r="BB39" s="29">
        <f t="shared" si="16"/>
        <v>76056.80829999998</v>
      </c>
      <c r="BC39" s="29">
        <f t="shared" si="16"/>
        <v>9595.545900000001</v>
      </c>
      <c r="BD39" s="29">
        <f t="shared" si="16"/>
        <v>95574.0434</v>
      </c>
      <c r="BE39" s="29">
        <f t="shared" si="16"/>
        <v>202032.54249999995</v>
      </c>
      <c r="BF39" s="29">
        <f t="shared" si="16"/>
        <v>25584.6522</v>
      </c>
      <c r="BG39" s="29">
        <f t="shared" si="15"/>
        <v>957180.3389000001</v>
      </c>
      <c r="BH39" s="29">
        <f t="shared" si="5"/>
        <v>1873697.5303</v>
      </c>
      <c r="BI39" s="31">
        <f t="shared" si="15"/>
        <v>1357.6609999999998</v>
      </c>
      <c r="BJ39" s="29">
        <f t="shared" si="15"/>
        <v>90484.87970000002</v>
      </c>
      <c r="BK39" s="29">
        <f t="shared" si="15"/>
        <v>13661.6968</v>
      </c>
      <c r="BL39" s="29">
        <f t="shared" si="15"/>
        <v>47388.4855</v>
      </c>
      <c r="BM39" s="29">
        <f t="shared" si="15"/>
        <v>13923.375299999998</v>
      </c>
      <c r="BN39" s="30">
        <f t="shared" si="15"/>
        <v>1524280.3584</v>
      </c>
      <c r="BO39" s="29">
        <f t="shared" si="15"/>
        <v>146786.59030000004</v>
      </c>
      <c r="BP39" s="30">
        <f t="shared" si="6"/>
        <v>1837883.047</v>
      </c>
      <c r="BQ39" s="30">
        <f t="shared" si="15"/>
        <v>728658.3409000001</v>
      </c>
      <c r="BR39" s="29">
        <f t="shared" si="15"/>
        <v>4521.6238</v>
      </c>
      <c r="BS39" s="29">
        <f t="shared" si="15"/>
        <v>175542.8665</v>
      </c>
      <c r="BT39" s="31">
        <f t="shared" si="15"/>
        <v>72756.525</v>
      </c>
      <c r="BU39" s="31">
        <f t="shared" si="15"/>
        <v>52588.08069999999</v>
      </c>
      <c r="BV39" s="29">
        <f t="shared" si="15"/>
        <v>138084.70510000002</v>
      </c>
      <c r="BW39" s="29">
        <f t="shared" si="15"/>
        <v>125071.4673</v>
      </c>
      <c r="BX39" s="29">
        <f t="shared" si="15"/>
        <v>150379.72439999998</v>
      </c>
      <c r="BY39" s="30">
        <f t="shared" si="15"/>
        <v>562476.2228000001</v>
      </c>
      <c r="BZ39" s="29">
        <f t="shared" si="7"/>
        <v>2010079.5565</v>
      </c>
      <c r="CA39" s="30">
        <f aca="true" t="shared" si="17" ref="CA39:CM39">SUM(CA15:CA38)</f>
        <v>14.744299999999999</v>
      </c>
      <c r="CB39" s="30">
        <f t="shared" si="17"/>
        <v>265.8277</v>
      </c>
      <c r="CC39" s="29">
        <f t="shared" si="17"/>
        <v>6294.714600000001</v>
      </c>
      <c r="CD39" s="29">
        <f t="shared" si="17"/>
        <v>234.5867</v>
      </c>
      <c r="CE39" s="31">
        <f t="shared" si="17"/>
        <v>80.9592</v>
      </c>
      <c r="CF39" s="31">
        <f t="shared" si="17"/>
        <v>756.2102</v>
      </c>
      <c r="CG39" s="29">
        <f t="shared" si="17"/>
        <v>1163.3515000000002</v>
      </c>
      <c r="CH39" s="29">
        <f t="shared" si="17"/>
        <v>1450.8941999999997</v>
      </c>
      <c r="CI39" s="29">
        <f t="shared" si="17"/>
        <v>142.47449999999998</v>
      </c>
      <c r="CJ39" s="30">
        <f t="shared" si="17"/>
        <v>3399.0799</v>
      </c>
      <c r="CK39" s="29">
        <f t="shared" si="17"/>
        <v>2612.7052</v>
      </c>
      <c r="CL39" s="30">
        <f t="shared" si="17"/>
        <v>233.7932</v>
      </c>
      <c r="CM39" s="29">
        <f t="shared" si="17"/>
        <v>7162.5737</v>
      </c>
      <c r="CN39" s="30">
        <f t="shared" si="0"/>
        <v>23811.914900000003</v>
      </c>
      <c r="CO39" s="30">
        <f>SUM(CO15:CO38)</f>
        <v>28886.691899999998</v>
      </c>
      <c r="CP39" s="29">
        <f>SUM(CP15:CP38)</f>
        <v>4091.9175</v>
      </c>
      <c r="CQ39" s="30">
        <f>SUM(CQ15:CQ38)</f>
        <v>80221.66229999997</v>
      </c>
      <c r="CR39" s="29">
        <f>SUM(CR15:CR38)</f>
        <v>33185.4514</v>
      </c>
      <c r="CS39" s="30">
        <f t="shared" si="8"/>
        <v>146385.72309999997</v>
      </c>
      <c r="CT39" s="32">
        <f t="shared" si="1"/>
        <v>9260095.563299999</v>
      </c>
    </row>
    <row r="40" spans="2:98" ht="12.75" customHeight="1">
      <c r="B40" s="51"/>
      <c r="C40" s="60" t="s">
        <v>13</v>
      </c>
      <c r="D40" s="21">
        <v>0</v>
      </c>
      <c r="E40" s="21">
        <v>35.368</v>
      </c>
      <c r="F40" s="21">
        <v>10.1176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3799.2733</v>
      </c>
      <c r="M40" s="22">
        <f t="shared" si="9"/>
        <v>3844.7589</v>
      </c>
      <c r="N40" s="22">
        <v>0</v>
      </c>
      <c r="O40" s="21">
        <v>14.2377</v>
      </c>
      <c r="P40" s="23">
        <v>0</v>
      </c>
      <c r="Q40" s="21">
        <v>0</v>
      </c>
      <c r="R40" s="21">
        <v>0</v>
      </c>
      <c r="S40" s="22">
        <f t="shared" si="2"/>
        <v>14.2377</v>
      </c>
      <c r="T40" s="21">
        <v>0</v>
      </c>
      <c r="U40" s="21">
        <v>0</v>
      </c>
      <c r="V40" s="21">
        <v>0</v>
      </c>
      <c r="W40" s="22">
        <v>4.6946</v>
      </c>
      <c r="X40" s="22">
        <v>0</v>
      </c>
      <c r="Y40" s="22">
        <v>0</v>
      </c>
      <c r="Z40" s="21">
        <v>0</v>
      </c>
      <c r="AA40" s="21">
        <v>10.1176</v>
      </c>
      <c r="AB40" s="23">
        <v>0</v>
      </c>
      <c r="AC40" s="21">
        <f t="shared" si="3"/>
        <v>14.8122</v>
      </c>
      <c r="AD40" s="21">
        <v>1467.8794</v>
      </c>
      <c r="AE40" s="21">
        <v>845.8541</v>
      </c>
      <c r="AF40" s="21">
        <v>1092.785</v>
      </c>
      <c r="AG40" s="22">
        <v>117.8262</v>
      </c>
      <c r="AH40" s="21">
        <v>980.6108</v>
      </c>
      <c r="AI40" s="22">
        <v>0</v>
      </c>
      <c r="AJ40" s="22">
        <v>0</v>
      </c>
      <c r="AK40" s="21">
        <v>434.7644</v>
      </c>
      <c r="AL40" s="21">
        <v>220.8918</v>
      </c>
      <c r="AM40" s="23">
        <v>11397.8199</v>
      </c>
      <c r="AN40" s="21">
        <f t="shared" si="4"/>
        <v>16558.4316</v>
      </c>
      <c r="AO40" s="21">
        <v>70.9159</v>
      </c>
      <c r="AP40" s="21">
        <v>4.6946</v>
      </c>
      <c r="AQ40" s="21">
        <v>24.3537</v>
      </c>
      <c r="AR40" s="22">
        <v>0</v>
      </c>
      <c r="AS40" s="21">
        <v>23.5776</v>
      </c>
      <c r="AT40" s="22">
        <v>14.5455</v>
      </c>
      <c r="AU40" s="21">
        <v>0</v>
      </c>
      <c r="AV40" s="21">
        <v>0</v>
      </c>
      <c r="AW40" s="21">
        <v>4.3442</v>
      </c>
      <c r="AX40" s="21">
        <v>13.0326</v>
      </c>
      <c r="AY40" s="21">
        <v>0</v>
      </c>
      <c r="AZ40" s="21">
        <v>0</v>
      </c>
      <c r="BA40" s="21">
        <v>0</v>
      </c>
      <c r="BB40" s="21">
        <v>222.6271</v>
      </c>
      <c r="BC40" s="21">
        <v>0</v>
      </c>
      <c r="BD40" s="21">
        <v>315.6021</v>
      </c>
      <c r="BE40" s="21">
        <v>69.6274</v>
      </c>
      <c r="BF40" s="21">
        <v>137.2038</v>
      </c>
      <c r="BG40" s="21">
        <v>3602.574</v>
      </c>
      <c r="BH40" s="21">
        <f t="shared" si="5"/>
        <v>4503.0985</v>
      </c>
      <c r="BI40" s="23">
        <v>0</v>
      </c>
      <c r="BJ40" s="21">
        <v>69.954</v>
      </c>
      <c r="BK40" s="21">
        <v>0</v>
      </c>
      <c r="BL40" s="21">
        <v>12.087</v>
      </c>
      <c r="BM40" s="21">
        <v>0</v>
      </c>
      <c r="BN40" s="22">
        <v>1954.48</v>
      </c>
      <c r="BO40" s="21">
        <v>0</v>
      </c>
      <c r="BP40" s="22">
        <f t="shared" si="6"/>
        <v>2036.521</v>
      </c>
      <c r="BQ40" s="22">
        <v>4912.3817</v>
      </c>
      <c r="BR40" s="21">
        <v>0</v>
      </c>
      <c r="BS40" s="21">
        <v>282.8685</v>
      </c>
      <c r="BT40" s="23">
        <v>972.6186</v>
      </c>
      <c r="BU40" s="23">
        <v>138.2368</v>
      </c>
      <c r="BV40" s="21">
        <v>264.4845</v>
      </c>
      <c r="BW40" s="21">
        <v>19.5905</v>
      </c>
      <c r="BX40" s="21">
        <v>98.4498</v>
      </c>
      <c r="BY40" s="22">
        <v>4482.3615</v>
      </c>
      <c r="BZ40" s="21">
        <f t="shared" si="7"/>
        <v>11170.9919</v>
      </c>
      <c r="CA40" s="22">
        <v>0</v>
      </c>
      <c r="CB40" s="22">
        <v>0</v>
      </c>
      <c r="CC40" s="21">
        <v>0</v>
      </c>
      <c r="CD40" s="21">
        <v>0</v>
      </c>
      <c r="CE40" s="23">
        <v>0</v>
      </c>
      <c r="CF40" s="23">
        <v>0</v>
      </c>
      <c r="CG40" s="21">
        <v>0</v>
      </c>
      <c r="CH40" s="21">
        <v>0</v>
      </c>
      <c r="CI40" s="21">
        <v>0</v>
      </c>
      <c r="CJ40" s="22">
        <v>0</v>
      </c>
      <c r="CK40" s="21">
        <v>0</v>
      </c>
      <c r="CL40" s="22">
        <v>0</v>
      </c>
      <c r="CM40" s="21">
        <v>0</v>
      </c>
      <c r="CN40" s="22">
        <f t="shared" si="0"/>
        <v>0</v>
      </c>
      <c r="CO40" s="22">
        <v>2.1721</v>
      </c>
      <c r="CP40" s="21">
        <v>1582.95</v>
      </c>
      <c r="CQ40" s="22">
        <v>43.6431</v>
      </c>
      <c r="CR40" s="21">
        <v>933.3615</v>
      </c>
      <c r="CS40" s="22">
        <f t="shared" si="8"/>
        <v>2562.1267</v>
      </c>
      <c r="CT40" s="24">
        <f t="shared" si="1"/>
        <v>40704.9785</v>
      </c>
    </row>
    <row r="41" spans="2:98" ht="12.75" customHeight="1">
      <c r="B41" s="53"/>
      <c r="C41" s="57" t="s">
        <v>14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99.4637</v>
      </c>
      <c r="K41" s="21">
        <v>0</v>
      </c>
      <c r="L41" s="21">
        <v>0</v>
      </c>
      <c r="M41" s="22">
        <f>SUM(D41:L41)</f>
        <v>99.4637</v>
      </c>
      <c r="N41" s="22">
        <v>0</v>
      </c>
      <c r="O41" s="21">
        <v>0</v>
      </c>
      <c r="P41" s="23">
        <v>0</v>
      </c>
      <c r="Q41" s="21">
        <v>0</v>
      </c>
      <c r="R41" s="21">
        <v>0</v>
      </c>
      <c r="S41" s="22">
        <f>SUM(N41:R41)</f>
        <v>0</v>
      </c>
      <c r="T41" s="21">
        <v>0</v>
      </c>
      <c r="U41" s="21">
        <v>0</v>
      </c>
      <c r="V41" s="21">
        <v>0</v>
      </c>
      <c r="W41" s="22">
        <v>0</v>
      </c>
      <c r="X41" s="22">
        <v>0</v>
      </c>
      <c r="Y41" s="22">
        <v>0</v>
      </c>
      <c r="Z41" s="21">
        <v>0</v>
      </c>
      <c r="AA41" s="21">
        <v>0</v>
      </c>
      <c r="AB41" s="23">
        <v>0</v>
      </c>
      <c r="AC41" s="21">
        <f>SUM(T41:AB41)</f>
        <v>0</v>
      </c>
      <c r="AD41" s="21">
        <v>0</v>
      </c>
      <c r="AE41" s="21">
        <v>0</v>
      </c>
      <c r="AF41" s="21">
        <v>0</v>
      </c>
      <c r="AG41" s="22">
        <v>0</v>
      </c>
      <c r="AH41" s="21">
        <v>0</v>
      </c>
      <c r="AI41" s="22">
        <v>0</v>
      </c>
      <c r="AJ41" s="22">
        <v>37.22</v>
      </c>
      <c r="AK41" s="21">
        <v>0</v>
      </c>
      <c r="AL41" s="21">
        <v>0</v>
      </c>
      <c r="AM41" s="23">
        <v>0</v>
      </c>
      <c r="AN41" s="21">
        <f>SUM(AD41:AM41)</f>
        <v>37.22</v>
      </c>
      <c r="AO41" s="21">
        <v>0</v>
      </c>
      <c r="AP41" s="21">
        <v>0</v>
      </c>
      <c r="AQ41" s="21">
        <v>0</v>
      </c>
      <c r="AR41" s="22">
        <v>0</v>
      </c>
      <c r="AS41" s="21">
        <v>0</v>
      </c>
      <c r="AT41" s="22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f>SUM(AO41:BG41)</f>
        <v>0</v>
      </c>
      <c r="BI41" s="23">
        <v>0</v>
      </c>
      <c r="BJ41" s="21">
        <v>2397.3144</v>
      </c>
      <c r="BK41" s="21">
        <v>2296.9926</v>
      </c>
      <c r="BL41" s="21">
        <v>27051.1769</v>
      </c>
      <c r="BM41" s="21">
        <v>0</v>
      </c>
      <c r="BN41" s="22">
        <v>668.5744</v>
      </c>
      <c r="BO41" s="21">
        <v>0</v>
      </c>
      <c r="BP41" s="22">
        <f>SUM(BI41:BO41)</f>
        <v>32414.0583</v>
      </c>
      <c r="BQ41" s="22">
        <v>548.0777</v>
      </c>
      <c r="BR41" s="21">
        <v>0</v>
      </c>
      <c r="BS41" s="21">
        <v>36069.7634</v>
      </c>
      <c r="BT41" s="23">
        <v>29.5031</v>
      </c>
      <c r="BU41" s="23">
        <v>29.5031</v>
      </c>
      <c r="BV41" s="21">
        <v>0</v>
      </c>
      <c r="BW41" s="21">
        <v>0</v>
      </c>
      <c r="BX41" s="21">
        <v>0</v>
      </c>
      <c r="BY41" s="22">
        <v>59.0062</v>
      </c>
      <c r="BZ41" s="21">
        <f>SUM(BQ41:BY41)</f>
        <v>36735.85350000001</v>
      </c>
      <c r="CA41" s="22">
        <v>0</v>
      </c>
      <c r="CB41" s="22">
        <v>0</v>
      </c>
      <c r="CC41" s="21">
        <v>0</v>
      </c>
      <c r="CD41" s="21">
        <v>0</v>
      </c>
      <c r="CE41" s="23">
        <v>0</v>
      </c>
      <c r="CF41" s="23">
        <v>0</v>
      </c>
      <c r="CG41" s="21">
        <v>0</v>
      </c>
      <c r="CH41" s="21">
        <v>0</v>
      </c>
      <c r="CI41" s="21">
        <v>0</v>
      </c>
      <c r="CJ41" s="22">
        <v>0</v>
      </c>
      <c r="CK41" s="21">
        <v>0</v>
      </c>
      <c r="CL41" s="22">
        <v>0</v>
      </c>
      <c r="CM41" s="21">
        <v>9.305</v>
      </c>
      <c r="CN41" s="22">
        <f t="shared" si="0"/>
        <v>9.305</v>
      </c>
      <c r="CO41" s="22">
        <v>0</v>
      </c>
      <c r="CP41" s="21">
        <v>0</v>
      </c>
      <c r="CQ41" s="22">
        <v>0</v>
      </c>
      <c r="CR41" s="21">
        <v>0</v>
      </c>
      <c r="CS41" s="22">
        <f>SUM(CO41:CR41)</f>
        <v>0</v>
      </c>
      <c r="CT41" s="24">
        <f t="shared" si="1"/>
        <v>69295.9005</v>
      </c>
    </row>
    <row r="42" spans="2:98" ht="12.75" customHeight="1">
      <c r="B42" s="53"/>
      <c r="C42" s="57" t="s">
        <v>40</v>
      </c>
      <c r="D42" s="21">
        <v>0</v>
      </c>
      <c r="E42" s="21">
        <v>64.0658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181.589</v>
      </c>
      <c r="M42" s="22">
        <f>SUM(D42:L42)</f>
        <v>245.6548</v>
      </c>
      <c r="N42" s="22">
        <v>0</v>
      </c>
      <c r="O42" s="21">
        <v>0</v>
      </c>
      <c r="P42" s="23">
        <v>0</v>
      </c>
      <c r="Q42" s="21">
        <v>0</v>
      </c>
      <c r="R42" s="21">
        <v>0</v>
      </c>
      <c r="S42" s="22">
        <f>SUM(N42:R42)</f>
        <v>0</v>
      </c>
      <c r="T42" s="21">
        <v>0</v>
      </c>
      <c r="U42" s="21">
        <v>0</v>
      </c>
      <c r="V42" s="21">
        <v>0</v>
      </c>
      <c r="W42" s="22">
        <v>0</v>
      </c>
      <c r="X42" s="22">
        <v>0</v>
      </c>
      <c r="Y42" s="22">
        <v>0</v>
      </c>
      <c r="Z42" s="21">
        <v>0</v>
      </c>
      <c r="AA42" s="21">
        <v>0</v>
      </c>
      <c r="AB42" s="23">
        <v>43.601</v>
      </c>
      <c r="AC42" s="21">
        <f>SUM(T42:AB42)</f>
        <v>43.601</v>
      </c>
      <c r="AD42" s="21">
        <v>0</v>
      </c>
      <c r="AE42" s="21">
        <v>0</v>
      </c>
      <c r="AF42" s="21">
        <v>2956.7064</v>
      </c>
      <c r="AG42" s="22">
        <v>0</v>
      </c>
      <c r="AH42" s="21">
        <v>3645.7371</v>
      </c>
      <c r="AI42" s="22">
        <v>0</v>
      </c>
      <c r="AJ42" s="22">
        <v>0</v>
      </c>
      <c r="AK42" s="21">
        <v>0</v>
      </c>
      <c r="AL42" s="21">
        <v>38.6345</v>
      </c>
      <c r="AM42" s="23">
        <v>0</v>
      </c>
      <c r="AN42" s="21">
        <f>SUM(AD42:AM42)</f>
        <v>6641.0779999999995</v>
      </c>
      <c r="AO42" s="21">
        <v>0</v>
      </c>
      <c r="AP42" s="21">
        <v>0</v>
      </c>
      <c r="AQ42" s="21">
        <v>0</v>
      </c>
      <c r="AR42" s="22">
        <v>0</v>
      </c>
      <c r="AS42" s="21">
        <v>0</v>
      </c>
      <c r="AT42" s="22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764.3147</v>
      </c>
      <c r="BF42" s="21">
        <v>0</v>
      </c>
      <c r="BG42" s="21">
        <v>93.371</v>
      </c>
      <c r="BH42" s="21">
        <f>SUM(AO42:BG42)</f>
        <v>857.6857</v>
      </c>
      <c r="BI42" s="23">
        <v>0</v>
      </c>
      <c r="BJ42" s="21">
        <v>115.4487</v>
      </c>
      <c r="BK42" s="21">
        <v>346.3461</v>
      </c>
      <c r="BL42" s="21">
        <v>8686.2305</v>
      </c>
      <c r="BM42" s="21">
        <v>0</v>
      </c>
      <c r="BN42" s="22">
        <v>1699.918</v>
      </c>
      <c r="BO42" s="21">
        <v>1534.3312</v>
      </c>
      <c r="BP42" s="22">
        <f>SUM(BI42:BO42)</f>
        <v>12382.2745</v>
      </c>
      <c r="BQ42" s="22">
        <v>3548.0346</v>
      </c>
      <c r="BR42" s="21">
        <v>0</v>
      </c>
      <c r="BS42" s="21">
        <v>496742.3795</v>
      </c>
      <c r="BT42" s="23">
        <v>0</v>
      </c>
      <c r="BU42" s="23">
        <v>320.4704</v>
      </c>
      <c r="BV42" s="21">
        <v>2163.532</v>
      </c>
      <c r="BW42" s="21">
        <v>0</v>
      </c>
      <c r="BX42" s="21">
        <v>0</v>
      </c>
      <c r="BY42" s="22">
        <v>9859.3555</v>
      </c>
      <c r="BZ42" s="21">
        <f>SUM(BQ42:BY42)</f>
        <v>512633.772</v>
      </c>
      <c r="CA42" s="22">
        <v>0</v>
      </c>
      <c r="CB42" s="22">
        <v>0</v>
      </c>
      <c r="CC42" s="21">
        <v>0</v>
      </c>
      <c r="CD42" s="21">
        <v>0</v>
      </c>
      <c r="CE42" s="23">
        <v>0</v>
      </c>
      <c r="CF42" s="23">
        <v>0</v>
      </c>
      <c r="CG42" s="21">
        <v>0</v>
      </c>
      <c r="CH42" s="21">
        <v>0</v>
      </c>
      <c r="CI42" s="21">
        <v>0</v>
      </c>
      <c r="CJ42" s="22">
        <v>0</v>
      </c>
      <c r="CK42" s="21">
        <v>0</v>
      </c>
      <c r="CL42" s="22">
        <v>0</v>
      </c>
      <c r="CM42" s="21">
        <v>0</v>
      </c>
      <c r="CN42" s="22">
        <f t="shared" si="0"/>
        <v>0</v>
      </c>
      <c r="CO42" s="22">
        <v>0</v>
      </c>
      <c r="CP42" s="21">
        <v>38.6345</v>
      </c>
      <c r="CQ42" s="22">
        <v>0</v>
      </c>
      <c r="CR42" s="21">
        <v>1452.1315</v>
      </c>
      <c r="CS42" s="22">
        <f>SUM(CO42:CR42)</f>
        <v>1490.766</v>
      </c>
      <c r="CT42" s="24">
        <f t="shared" si="1"/>
        <v>534294.832</v>
      </c>
    </row>
    <row r="43" spans="2:98" ht="12.75" customHeight="1">
      <c r="B43" s="53" t="s">
        <v>149</v>
      </c>
      <c r="C43" s="57" t="s">
        <v>150</v>
      </c>
      <c r="D43" s="21">
        <v>5314.0392</v>
      </c>
      <c r="E43" s="21">
        <v>47829.4295</v>
      </c>
      <c r="F43" s="21">
        <v>31088.2973</v>
      </c>
      <c r="G43" s="21">
        <v>208913.3705</v>
      </c>
      <c r="H43" s="21">
        <v>0</v>
      </c>
      <c r="I43" s="21">
        <v>258116.9928</v>
      </c>
      <c r="J43" s="21">
        <v>259306.7401</v>
      </c>
      <c r="K43" s="21">
        <v>0</v>
      </c>
      <c r="L43" s="21">
        <v>5815.7218</v>
      </c>
      <c r="M43" s="22">
        <f>SUM(D43:L43)</f>
        <v>816384.5912</v>
      </c>
      <c r="N43" s="22">
        <v>0</v>
      </c>
      <c r="O43" s="21">
        <v>0</v>
      </c>
      <c r="P43" s="23">
        <v>682.4082</v>
      </c>
      <c r="Q43" s="21">
        <v>0</v>
      </c>
      <c r="R43" s="21">
        <v>0</v>
      </c>
      <c r="S43" s="22">
        <f>SUM(N43:R43)</f>
        <v>682.4082</v>
      </c>
      <c r="T43" s="21">
        <v>0</v>
      </c>
      <c r="U43" s="21">
        <v>0</v>
      </c>
      <c r="V43" s="21">
        <v>0</v>
      </c>
      <c r="W43" s="22">
        <v>0</v>
      </c>
      <c r="X43" s="22">
        <v>48.7869</v>
      </c>
      <c r="Y43" s="22">
        <v>0</v>
      </c>
      <c r="Z43" s="21">
        <v>0</v>
      </c>
      <c r="AA43" s="21">
        <v>7.6093</v>
      </c>
      <c r="AB43" s="23">
        <v>0</v>
      </c>
      <c r="AC43" s="21">
        <f>SUM(T43:AB43)</f>
        <v>56.3962</v>
      </c>
      <c r="AD43" s="21">
        <v>0</v>
      </c>
      <c r="AE43" s="21">
        <v>0</v>
      </c>
      <c r="AF43" s="21">
        <v>0</v>
      </c>
      <c r="AG43" s="22">
        <v>5</v>
      </c>
      <c r="AH43" s="21">
        <v>0</v>
      </c>
      <c r="AI43" s="22">
        <v>0</v>
      </c>
      <c r="AJ43" s="22">
        <v>0</v>
      </c>
      <c r="AK43" s="21">
        <v>0</v>
      </c>
      <c r="AL43" s="21">
        <v>16.7701</v>
      </c>
      <c r="AM43" s="23">
        <v>0</v>
      </c>
      <c r="AN43" s="21">
        <f>SUM(AD43:AM43)</f>
        <v>21.7701</v>
      </c>
      <c r="AO43" s="21">
        <v>0</v>
      </c>
      <c r="AP43" s="21">
        <v>0</v>
      </c>
      <c r="AQ43" s="21">
        <v>0</v>
      </c>
      <c r="AR43" s="22">
        <v>0</v>
      </c>
      <c r="AS43" s="21">
        <v>0</v>
      </c>
      <c r="AT43" s="22">
        <v>0</v>
      </c>
      <c r="AU43" s="21">
        <v>648.56</v>
      </c>
      <c r="AV43" s="21">
        <v>0</v>
      </c>
      <c r="AW43" s="21">
        <v>0</v>
      </c>
      <c r="AX43" s="21">
        <v>0</v>
      </c>
      <c r="AY43" s="21">
        <v>67.8789</v>
      </c>
      <c r="AZ43" s="21">
        <v>0</v>
      </c>
      <c r="BA43" s="21">
        <v>0</v>
      </c>
      <c r="BB43" s="21">
        <v>267.8139</v>
      </c>
      <c r="BC43" s="21">
        <v>1282.5759</v>
      </c>
      <c r="BD43" s="21">
        <v>0</v>
      </c>
      <c r="BE43" s="21">
        <v>6</v>
      </c>
      <c r="BF43" s="21">
        <v>1083.6463</v>
      </c>
      <c r="BG43" s="21">
        <v>23070.1752</v>
      </c>
      <c r="BH43" s="21">
        <f>SUM(AO43:BG43)</f>
        <v>26426.650200000004</v>
      </c>
      <c r="BI43" s="23">
        <v>0</v>
      </c>
      <c r="BJ43" s="21">
        <v>6</v>
      </c>
      <c r="BK43" s="21">
        <v>0</v>
      </c>
      <c r="BL43" s="21">
        <v>0</v>
      </c>
      <c r="BM43" s="21">
        <v>708.0692</v>
      </c>
      <c r="BN43" s="22">
        <v>65718.5864</v>
      </c>
      <c r="BO43" s="21">
        <v>292.4915</v>
      </c>
      <c r="BP43" s="22">
        <f>SUM(BI43:BO43)</f>
        <v>66725.1471</v>
      </c>
      <c r="BQ43" s="22">
        <v>31.7305</v>
      </c>
      <c r="BR43" s="21">
        <v>0</v>
      </c>
      <c r="BS43" s="21">
        <v>0</v>
      </c>
      <c r="BT43" s="23">
        <v>0</v>
      </c>
      <c r="BU43" s="23">
        <v>0</v>
      </c>
      <c r="BV43" s="21">
        <v>65.0492</v>
      </c>
      <c r="BW43" s="21">
        <v>0</v>
      </c>
      <c r="BX43" s="21">
        <v>0</v>
      </c>
      <c r="BY43" s="22">
        <v>0</v>
      </c>
      <c r="BZ43" s="21">
        <f>SUM(BQ43:BY43)</f>
        <v>96.77969999999999</v>
      </c>
      <c r="CA43" s="22">
        <v>0</v>
      </c>
      <c r="CB43" s="22">
        <v>0</v>
      </c>
      <c r="CC43" s="21">
        <v>0</v>
      </c>
      <c r="CD43" s="21">
        <v>0</v>
      </c>
      <c r="CE43" s="23">
        <v>0</v>
      </c>
      <c r="CF43" s="23">
        <v>0</v>
      </c>
      <c r="CG43" s="21">
        <v>0</v>
      </c>
      <c r="CH43" s="21">
        <v>0</v>
      </c>
      <c r="CI43" s="21">
        <v>0</v>
      </c>
      <c r="CJ43" s="22">
        <v>0</v>
      </c>
      <c r="CK43" s="21">
        <v>0</v>
      </c>
      <c r="CL43" s="22">
        <v>0</v>
      </c>
      <c r="CM43" s="21">
        <v>45.6558</v>
      </c>
      <c r="CN43" s="22">
        <f t="shared" si="0"/>
        <v>45.6558</v>
      </c>
      <c r="CO43" s="22">
        <v>2132.0585</v>
      </c>
      <c r="CP43" s="21">
        <v>0</v>
      </c>
      <c r="CQ43" s="22">
        <v>0</v>
      </c>
      <c r="CR43" s="21">
        <v>972.84</v>
      </c>
      <c r="CS43" s="22">
        <f>SUM(CO43:CR43)</f>
        <v>3104.8985000000002</v>
      </c>
      <c r="CT43" s="24">
        <f t="shared" si="1"/>
        <v>913544.297</v>
      </c>
    </row>
    <row r="44" spans="2:98" ht="12.75" customHeight="1">
      <c r="B44" s="53"/>
      <c r="C44" s="57" t="s">
        <v>15</v>
      </c>
      <c r="D44" s="21">
        <v>1040.4965</v>
      </c>
      <c r="E44" s="21">
        <v>13773.2445</v>
      </c>
      <c r="F44" s="21">
        <v>2107.5263</v>
      </c>
      <c r="G44" s="21">
        <v>33338.3088</v>
      </c>
      <c r="H44" s="21">
        <v>0</v>
      </c>
      <c r="I44" s="21">
        <v>12125.4342</v>
      </c>
      <c r="J44" s="21">
        <v>91712.0202</v>
      </c>
      <c r="K44" s="21">
        <v>0</v>
      </c>
      <c r="L44" s="21">
        <v>112362.6621</v>
      </c>
      <c r="M44" s="22">
        <f t="shared" si="9"/>
        <v>266459.6926</v>
      </c>
      <c r="N44" s="22">
        <v>0</v>
      </c>
      <c r="O44" s="21">
        <v>0</v>
      </c>
      <c r="P44" s="23">
        <v>0</v>
      </c>
      <c r="Q44" s="21">
        <v>0</v>
      </c>
      <c r="R44" s="21">
        <v>0</v>
      </c>
      <c r="S44" s="22">
        <f t="shared" si="2"/>
        <v>0</v>
      </c>
      <c r="T44" s="21">
        <v>0</v>
      </c>
      <c r="U44" s="21">
        <v>0</v>
      </c>
      <c r="V44" s="21">
        <v>0</v>
      </c>
      <c r="W44" s="22">
        <v>0</v>
      </c>
      <c r="X44" s="22">
        <v>0</v>
      </c>
      <c r="Y44" s="22">
        <v>0</v>
      </c>
      <c r="Z44" s="21">
        <v>0</v>
      </c>
      <c r="AA44" s="21">
        <v>0</v>
      </c>
      <c r="AB44" s="23">
        <v>0</v>
      </c>
      <c r="AC44" s="21">
        <f t="shared" si="3"/>
        <v>0</v>
      </c>
      <c r="AD44" s="21">
        <v>0</v>
      </c>
      <c r="AE44" s="21">
        <v>0</v>
      </c>
      <c r="AF44" s="21">
        <v>0</v>
      </c>
      <c r="AG44" s="22">
        <v>0</v>
      </c>
      <c r="AH44" s="21">
        <v>109.1713</v>
      </c>
      <c r="AI44" s="22">
        <v>0</v>
      </c>
      <c r="AJ44" s="22">
        <v>0</v>
      </c>
      <c r="AK44" s="21">
        <v>0</v>
      </c>
      <c r="AL44" s="21">
        <v>0</v>
      </c>
      <c r="AM44" s="23">
        <v>16.437</v>
      </c>
      <c r="AN44" s="21">
        <f t="shared" si="4"/>
        <v>125.6083</v>
      </c>
      <c r="AO44" s="21">
        <v>0</v>
      </c>
      <c r="AP44" s="21">
        <v>0</v>
      </c>
      <c r="AQ44" s="21">
        <v>0</v>
      </c>
      <c r="AR44" s="22">
        <v>0</v>
      </c>
      <c r="AS44" s="21">
        <v>0</v>
      </c>
      <c r="AT44" s="22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257.434</v>
      </c>
      <c r="BC44" s="21">
        <v>0</v>
      </c>
      <c r="BD44" s="21">
        <v>0</v>
      </c>
      <c r="BE44" s="21">
        <v>0</v>
      </c>
      <c r="BF44" s="21">
        <v>8825.5748</v>
      </c>
      <c r="BG44" s="21">
        <v>2455.793</v>
      </c>
      <c r="BH44" s="21">
        <f t="shared" si="5"/>
        <v>11538.8018</v>
      </c>
      <c r="BI44" s="23">
        <v>0</v>
      </c>
      <c r="BJ44" s="21">
        <v>364.156</v>
      </c>
      <c r="BK44" s="21">
        <v>0</v>
      </c>
      <c r="BL44" s="21">
        <v>0</v>
      </c>
      <c r="BM44" s="21">
        <v>22424.2025</v>
      </c>
      <c r="BN44" s="22">
        <v>925138.8119</v>
      </c>
      <c r="BO44" s="21">
        <v>234541.7243</v>
      </c>
      <c r="BP44" s="22">
        <f t="shared" si="6"/>
        <v>1182468.8947</v>
      </c>
      <c r="BQ44" s="22">
        <v>695.9149</v>
      </c>
      <c r="BR44" s="21">
        <v>125.0169</v>
      </c>
      <c r="BS44" s="21">
        <v>198502.3436</v>
      </c>
      <c r="BT44" s="23">
        <v>83.3446</v>
      </c>
      <c r="BU44" s="23">
        <v>1264.8672</v>
      </c>
      <c r="BV44" s="21">
        <v>23360.264</v>
      </c>
      <c r="BW44" s="21">
        <v>0</v>
      </c>
      <c r="BX44" s="21">
        <v>0</v>
      </c>
      <c r="BY44" s="22">
        <v>0</v>
      </c>
      <c r="BZ44" s="21">
        <f t="shared" si="7"/>
        <v>224031.7512</v>
      </c>
      <c r="CA44" s="22">
        <v>0</v>
      </c>
      <c r="CB44" s="22">
        <v>0</v>
      </c>
      <c r="CC44" s="21">
        <v>0</v>
      </c>
      <c r="CD44" s="21">
        <v>0</v>
      </c>
      <c r="CE44" s="23">
        <v>0</v>
      </c>
      <c r="CF44" s="23">
        <v>0</v>
      </c>
      <c r="CG44" s="21">
        <v>0</v>
      </c>
      <c r="CH44" s="21">
        <v>0</v>
      </c>
      <c r="CI44" s="21">
        <v>0</v>
      </c>
      <c r="CJ44" s="22">
        <v>0</v>
      </c>
      <c r="CK44" s="21">
        <v>0</v>
      </c>
      <c r="CL44" s="22">
        <v>0</v>
      </c>
      <c r="CM44" s="21">
        <v>0</v>
      </c>
      <c r="CN44" s="22">
        <f t="shared" si="0"/>
        <v>0</v>
      </c>
      <c r="CO44" s="22">
        <v>1813.6428</v>
      </c>
      <c r="CP44" s="21">
        <v>0</v>
      </c>
      <c r="CQ44" s="22">
        <v>0</v>
      </c>
      <c r="CR44" s="21">
        <v>51488.3034</v>
      </c>
      <c r="CS44" s="22">
        <f t="shared" si="8"/>
        <v>53301.9462</v>
      </c>
      <c r="CT44" s="24">
        <f t="shared" si="1"/>
        <v>1737926.6948</v>
      </c>
    </row>
    <row r="45" spans="2:98" ht="12.75" customHeight="1">
      <c r="B45" s="53"/>
      <c r="C45" s="57" t="s">
        <v>16</v>
      </c>
      <c r="D45" s="21">
        <v>0</v>
      </c>
      <c r="E45" s="21">
        <v>0</v>
      </c>
      <c r="F45" s="21">
        <v>618.3912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5980.2142</v>
      </c>
      <c r="M45" s="22">
        <f t="shared" si="9"/>
        <v>6598.6054</v>
      </c>
      <c r="N45" s="22">
        <v>1250.1039</v>
      </c>
      <c r="O45" s="21">
        <v>212905.4707</v>
      </c>
      <c r="P45" s="23">
        <v>0</v>
      </c>
      <c r="Q45" s="21">
        <v>0</v>
      </c>
      <c r="R45" s="21">
        <v>13517.096</v>
      </c>
      <c r="S45" s="22">
        <f t="shared" si="2"/>
        <v>227672.67059999998</v>
      </c>
      <c r="T45" s="21">
        <v>0</v>
      </c>
      <c r="U45" s="21">
        <v>0</v>
      </c>
      <c r="V45" s="21">
        <v>0</v>
      </c>
      <c r="W45" s="22">
        <v>24013.0283</v>
      </c>
      <c r="X45" s="22">
        <v>0</v>
      </c>
      <c r="Y45" s="22">
        <v>0</v>
      </c>
      <c r="Z45" s="21">
        <v>0</v>
      </c>
      <c r="AA45" s="21">
        <v>0</v>
      </c>
      <c r="AB45" s="23">
        <v>4520.2087</v>
      </c>
      <c r="AC45" s="21">
        <f t="shared" si="3"/>
        <v>28533.237</v>
      </c>
      <c r="AD45" s="21">
        <v>89118.7564</v>
      </c>
      <c r="AE45" s="21">
        <v>18484.3377</v>
      </c>
      <c r="AF45" s="21">
        <v>182790.1456</v>
      </c>
      <c r="AG45" s="22">
        <v>90408.9388</v>
      </c>
      <c r="AH45" s="21">
        <v>18388.0763</v>
      </c>
      <c r="AI45" s="22">
        <v>0</v>
      </c>
      <c r="AJ45" s="22">
        <v>0</v>
      </c>
      <c r="AK45" s="21">
        <v>0</v>
      </c>
      <c r="AL45" s="21">
        <v>197.0639</v>
      </c>
      <c r="AM45" s="23">
        <v>180.5758</v>
      </c>
      <c r="AN45" s="21">
        <f t="shared" si="4"/>
        <v>399567.8945</v>
      </c>
      <c r="AO45" s="21">
        <v>35495.9727</v>
      </c>
      <c r="AP45" s="21">
        <v>33062.0462</v>
      </c>
      <c r="AQ45" s="21">
        <v>41451.8051</v>
      </c>
      <c r="AR45" s="22">
        <v>87228.722</v>
      </c>
      <c r="AS45" s="21">
        <v>85255.0498</v>
      </c>
      <c r="AT45" s="22">
        <v>23498.903</v>
      </c>
      <c r="AU45" s="21">
        <v>0</v>
      </c>
      <c r="AV45" s="21">
        <v>0</v>
      </c>
      <c r="AW45" s="21">
        <v>1153.565</v>
      </c>
      <c r="AX45" s="21">
        <v>0</v>
      </c>
      <c r="AY45" s="21">
        <v>5387.7438</v>
      </c>
      <c r="AZ45" s="21">
        <v>0</v>
      </c>
      <c r="BA45" s="21">
        <v>0</v>
      </c>
      <c r="BB45" s="21">
        <v>340.435</v>
      </c>
      <c r="BC45" s="21">
        <v>0</v>
      </c>
      <c r="BD45" s="21">
        <v>753.9484</v>
      </c>
      <c r="BE45" s="21">
        <v>41546.098</v>
      </c>
      <c r="BF45" s="21">
        <v>380.2492</v>
      </c>
      <c r="BG45" s="21">
        <v>19925.7783</v>
      </c>
      <c r="BH45" s="21">
        <f t="shared" si="5"/>
        <v>375480.31649999996</v>
      </c>
      <c r="BI45" s="23">
        <v>0</v>
      </c>
      <c r="BJ45" s="21">
        <v>9443.7362</v>
      </c>
      <c r="BK45" s="21">
        <v>980.3195</v>
      </c>
      <c r="BL45" s="21">
        <v>776.3847</v>
      </c>
      <c r="BM45" s="21">
        <v>570.3738</v>
      </c>
      <c r="BN45" s="22">
        <v>1401.9258</v>
      </c>
      <c r="BO45" s="21">
        <v>101.4837</v>
      </c>
      <c r="BP45" s="22">
        <f t="shared" si="6"/>
        <v>13274.223699999999</v>
      </c>
      <c r="BQ45" s="22">
        <v>968.1954</v>
      </c>
      <c r="BR45" s="21">
        <v>0</v>
      </c>
      <c r="BS45" s="21">
        <v>191136.8388</v>
      </c>
      <c r="BT45" s="23">
        <v>1725.7153</v>
      </c>
      <c r="BU45" s="23">
        <v>408444.4267</v>
      </c>
      <c r="BV45" s="21">
        <v>54066.3768</v>
      </c>
      <c r="BW45" s="21">
        <v>141265.8541</v>
      </c>
      <c r="BX45" s="21">
        <v>9.1699</v>
      </c>
      <c r="BY45" s="22">
        <v>8926.711</v>
      </c>
      <c r="BZ45" s="21">
        <f t="shared" si="7"/>
        <v>806543.288</v>
      </c>
      <c r="CA45" s="22">
        <v>0</v>
      </c>
      <c r="CB45" s="22">
        <v>0</v>
      </c>
      <c r="CC45" s="21">
        <v>0</v>
      </c>
      <c r="CD45" s="21">
        <v>0</v>
      </c>
      <c r="CE45" s="23">
        <v>0</v>
      </c>
      <c r="CF45" s="23">
        <v>0</v>
      </c>
      <c r="CG45" s="21">
        <v>0</v>
      </c>
      <c r="CH45" s="21">
        <v>0</v>
      </c>
      <c r="CI45" s="21">
        <v>0</v>
      </c>
      <c r="CJ45" s="22">
        <v>0</v>
      </c>
      <c r="CK45" s="21">
        <v>0</v>
      </c>
      <c r="CL45" s="22">
        <v>0</v>
      </c>
      <c r="CM45" s="21">
        <v>2296.0399</v>
      </c>
      <c r="CN45" s="22">
        <f t="shared" si="0"/>
        <v>2296.0399</v>
      </c>
      <c r="CO45" s="22">
        <v>618.3912</v>
      </c>
      <c r="CP45" s="21">
        <v>340.435</v>
      </c>
      <c r="CQ45" s="22">
        <v>0</v>
      </c>
      <c r="CR45" s="21">
        <v>116385.269</v>
      </c>
      <c r="CS45" s="22">
        <f t="shared" si="8"/>
        <v>117344.0952</v>
      </c>
      <c r="CT45" s="24">
        <f t="shared" si="1"/>
        <v>1977310.3708</v>
      </c>
    </row>
    <row r="46" spans="2:98" ht="12.75" customHeight="1">
      <c r="B46" s="53"/>
      <c r="C46" s="57" t="s">
        <v>17</v>
      </c>
      <c r="D46" s="21">
        <v>36.4849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386.6474</v>
      </c>
      <c r="K46" s="21">
        <v>0</v>
      </c>
      <c r="L46" s="21">
        <v>1</v>
      </c>
      <c r="M46" s="22">
        <f t="shared" si="9"/>
        <v>424.1323</v>
      </c>
      <c r="N46" s="22">
        <v>0</v>
      </c>
      <c r="O46" s="21">
        <v>0</v>
      </c>
      <c r="P46" s="23">
        <v>431.761</v>
      </c>
      <c r="Q46" s="21">
        <v>386.6474</v>
      </c>
      <c r="R46" s="21">
        <v>0</v>
      </c>
      <c r="S46" s="22">
        <f t="shared" si="2"/>
        <v>818.4084</v>
      </c>
      <c r="T46" s="21">
        <v>0</v>
      </c>
      <c r="U46" s="21">
        <v>0</v>
      </c>
      <c r="V46" s="21">
        <v>0</v>
      </c>
      <c r="W46" s="22">
        <v>0</v>
      </c>
      <c r="X46" s="22">
        <v>0</v>
      </c>
      <c r="Y46" s="22">
        <v>58.6182</v>
      </c>
      <c r="Z46" s="21">
        <v>0</v>
      </c>
      <c r="AA46" s="21">
        <v>0</v>
      </c>
      <c r="AB46" s="23">
        <v>0</v>
      </c>
      <c r="AC46" s="21">
        <f t="shared" si="3"/>
        <v>58.6182</v>
      </c>
      <c r="AD46" s="21">
        <v>4476.3935</v>
      </c>
      <c r="AE46" s="21">
        <v>2272.9138</v>
      </c>
      <c r="AF46" s="21">
        <v>389.0457</v>
      </c>
      <c r="AG46" s="22">
        <v>770.5551</v>
      </c>
      <c r="AH46" s="21">
        <v>4061.6042</v>
      </c>
      <c r="AI46" s="22">
        <v>0</v>
      </c>
      <c r="AJ46" s="22">
        <v>509.8797</v>
      </c>
      <c r="AK46" s="21">
        <v>509.8797</v>
      </c>
      <c r="AL46" s="21">
        <v>11444.7117</v>
      </c>
      <c r="AM46" s="23">
        <v>54.3736</v>
      </c>
      <c r="AN46" s="21">
        <f t="shared" si="4"/>
        <v>24489.356999999996</v>
      </c>
      <c r="AO46" s="21">
        <v>0</v>
      </c>
      <c r="AP46" s="21">
        <v>0</v>
      </c>
      <c r="AQ46" s="21">
        <v>343.7463</v>
      </c>
      <c r="AR46" s="22">
        <v>3228.201</v>
      </c>
      <c r="AS46" s="21">
        <v>752.4303</v>
      </c>
      <c r="AT46" s="22">
        <v>1</v>
      </c>
      <c r="AU46" s="21">
        <v>0</v>
      </c>
      <c r="AV46" s="21">
        <v>0</v>
      </c>
      <c r="AW46" s="21">
        <v>4193.2403</v>
      </c>
      <c r="AX46" s="21">
        <v>319.9637</v>
      </c>
      <c r="AY46" s="21">
        <v>1253.7789</v>
      </c>
      <c r="AZ46" s="21">
        <v>0</v>
      </c>
      <c r="BA46" s="21">
        <v>0</v>
      </c>
      <c r="BB46" s="21">
        <v>133215.8794</v>
      </c>
      <c r="BC46" s="21">
        <v>180.2499</v>
      </c>
      <c r="BD46" s="21">
        <v>146545.759</v>
      </c>
      <c r="BE46" s="21">
        <v>90107.435</v>
      </c>
      <c r="BF46" s="21">
        <v>389.4036</v>
      </c>
      <c r="BG46" s="21">
        <v>186705.4559</v>
      </c>
      <c r="BH46" s="21">
        <f t="shared" si="5"/>
        <v>567236.5433</v>
      </c>
      <c r="BI46" s="23">
        <v>172.7044</v>
      </c>
      <c r="BJ46" s="21">
        <v>12846.9191</v>
      </c>
      <c r="BK46" s="21">
        <v>0</v>
      </c>
      <c r="BL46" s="21">
        <v>986.6015</v>
      </c>
      <c r="BM46" s="21">
        <v>0</v>
      </c>
      <c r="BN46" s="22">
        <v>13951.7618</v>
      </c>
      <c r="BO46" s="21">
        <v>0</v>
      </c>
      <c r="BP46" s="22">
        <f t="shared" si="6"/>
        <v>27957.9868</v>
      </c>
      <c r="BQ46" s="22">
        <v>83480.7815</v>
      </c>
      <c r="BR46" s="21">
        <v>0</v>
      </c>
      <c r="BS46" s="21">
        <v>3249.8386</v>
      </c>
      <c r="BT46" s="23">
        <v>25538.99</v>
      </c>
      <c r="BU46" s="23">
        <v>1916.2868</v>
      </c>
      <c r="BV46" s="21">
        <v>8140.9075</v>
      </c>
      <c r="BW46" s="21">
        <v>35.3871</v>
      </c>
      <c r="BX46" s="21">
        <v>13211.3256</v>
      </c>
      <c r="BY46" s="22">
        <v>69491.8766</v>
      </c>
      <c r="BZ46" s="21">
        <f t="shared" si="7"/>
        <v>205065.39370000002</v>
      </c>
      <c r="CA46" s="22">
        <v>0</v>
      </c>
      <c r="CB46" s="22">
        <v>0</v>
      </c>
      <c r="CC46" s="21">
        <v>0</v>
      </c>
      <c r="CD46" s="21">
        <v>0</v>
      </c>
      <c r="CE46" s="23">
        <v>0</v>
      </c>
      <c r="CF46" s="23">
        <v>0</v>
      </c>
      <c r="CG46" s="21">
        <v>0</v>
      </c>
      <c r="CH46" s="21">
        <v>0</v>
      </c>
      <c r="CI46" s="21">
        <v>0</v>
      </c>
      <c r="CJ46" s="22">
        <v>0</v>
      </c>
      <c r="CK46" s="21">
        <v>0</v>
      </c>
      <c r="CL46" s="22">
        <v>0</v>
      </c>
      <c r="CM46" s="21">
        <v>0</v>
      </c>
      <c r="CN46" s="22">
        <f t="shared" si="0"/>
        <v>0</v>
      </c>
      <c r="CO46" s="22">
        <v>19.0356</v>
      </c>
      <c r="CP46" s="21">
        <v>119.5469</v>
      </c>
      <c r="CQ46" s="22">
        <v>178.2114</v>
      </c>
      <c r="CR46" s="21">
        <v>6125.8341</v>
      </c>
      <c r="CS46" s="22">
        <f t="shared" si="8"/>
        <v>6442.628</v>
      </c>
      <c r="CT46" s="24">
        <f t="shared" si="1"/>
        <v>832493.0677</v>
      </c>
    </row>
    <row r="47" spans="2:98" ht="12.75" customHeight="1">
      <c r="B47" s="53"/>
      <c r="C47" s="57" t="s">
        <v>18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2">
        <f t="shared" si="9"/>
        <v>0</v>
      </c>
      <c r="N47" s="22">
        <v>0</v>
      </c>
      <c r="O47" s="21">
        <v>0</v>
      </c>
      <c r="P47" s="23">
        <v>0</v>
      </c>
      <c r="Q47" s="21">
        <v>3797.0548</v>
      </c>
      <c r="R47" s="21">
        <v>8.9528</v>
      </c>
      <c r="S47" s="22">
        <f t="shared" si="2"/>
        <v>3806.0076</v>
      </c>
      <c r="T47" s="21">
        <v>0</v>
      </c>
      <c r="U47" s="21">
        <v>0</v>
      </c>
      <c r="V47" s="21">
        <v>0</v>
      </c>
      <c r="W47" s="22">
        <v>96.1096</v>
      </c>
      <c r="X47" s="22">
        <v>0</v>
      </c>
      <c r="Y47" s="22">
        <v>0</v>
      </c>
      <c r="Z47" s="21">
        <v>0</v>
      </c>
      <c r="AA47" s="21">
        <v>0</v>
      </c>
      <c r="AB47" s="23">
        <v>411.4356</v>
      </c>
      <c r="AC47" s="21">
        <f t="shared" si="3"/>
        <v>507.5452</v>
      </c>
      <c r="AD47" s="21">
        <v>323497.8547</v>
      </c>
      <c r="AE47" s="21">
        <v>55188.6471</v>
      </c>
      <c r="AF47" s="21">
        <v>216187.9843</v>
      </c>
      <c r="AG47" s="22">
        <v>61464.2676</v>
      </c>
      <c r="AH47" s="21">
        <v>497.781</v>
      </c>
      <c r="AI47" s="22">
        <v>0</v>
      </c>
      <c r="AJ47" s="22">
        <v>749.976</v>
      </c>
      <c r="AK47" s="21">
        <v>158.69</v>
      </c>
      <c r="AL47" s="21">
        <v>62.3151</v>
      </c>
      <c r="AM47" s="23">
        <v>0</v>
      </c>
      <c r="AN47" s="21">
        <f t="shared" si="4"/>
        <v>657807.5158</v>
      </c>
      <c r="AO47" s="21">
        <v>33.3688</v>
      </c>
      <c r="AP47" s="21">
        <v>0</v>
      </c>
      <c r="AQ47" s="21">
        <v>51.6422</v>
      </c>
      <c r="AR47" s="22">
        <v>309.086</v>
      </c>
      <c r="AS47" s="21">
        <v>31.044</v>
      </c>
      <c r="AT47" s="22">
        <v>9.2673</v>
      </c>
      <c r="AU47" s="21">
        <v>5495.6971</v>
      </c>
      <c r="AV47" s="21">
        <v>3262.4152</v>
      </c>
      <c r="AW47" s="21">
        <v>76450.802</v>
      </c>
      <c r="AX47" s="21">
        <v>70680.1895</v>
      </c>
      <c r="AY47" s="21">
        <v>0</v>
      </c>
      <c r="AZ47" s="21">
        <v>0</v>
      </c>
      <c r="BA47" s="21">
        <v>0</v>
      </c>
      <c r="BB47" s="21">
        <v>1079.6296</v>
      </c>
      <c r="BC47" s="21">
        <v>0</v>
      </c>
      <c r="BD47" s="21">
        <v>12.8571</v>
      </c>
      <c r="BE47" s="21">
        <v>1641.8912</v>
      </c>
      <c r="BF47" s="21">
        <v>0</v>
      </c>
      <c r="BG47" s="21">
        <v>597.0686</v>
      </c>
      <c r="BH47" s="21">
        <f t="shared" si="5"/>
        <v>159654.95859999998</v>
      </c>
      <c r="BI47" s="23">
        <v>0</v>
      </c>
      <c r="BJ47" s="21">
        <v>0</v>
      </c>
      <c r="BK47" s="21">
        <v>0</v>
      </c>
      <c r="BL47" s="21">
        <v>0</v>
      </c>
      <c r="BM47" s="21">
        <v>0</v>
      </c>
      <c r="BN47" s="22">
        <v>0</v>
      </c>
      <c r="BO47" s="21">
        <v>19.9499</v>
      </c>
      <c r="BP47" s="22">
        <f t="shared" si="6"/>
        <v>19.9499</v>
      </c>
      <c r="BQ47" s="22">
        <v>829.9103</v>
      </c>
      <c r="BR47" s="21">
        <v>0</v>
      </c>
      <c r="BS47" s="21">
        <v>0</v>
      </c>
      <c r="BT47" s="23">
        <v>0</v>
      </c>
      <c r="BU47" s="23">
        <v>0</v>
      </c>
      <c r="BV47" s="21">
        <v>954.7606</v>
      </c>
      <c r="BW47" s="21">
        <v>115.1274</v>
      </c>
      <c r="BX47" s="21">
        <v>4517.4283</v>
      </c>
      <c r="BY47" s="22">
        <v>7145.286</v>
      </c>
      <c r="BZ47" s="21">
        <f t="shared" si="7"/>
        <v>13562.5126</v>
      </c>
      <c r="CA47" s="22">
        <v>0</v>
      </c>
      <c r="CB47" s="22">
        <v>0</v>
      </c>
      <c r="CC47" s="21">
        <v>17.615</v>
      </c>
      <c r="CD47" s="21">
        <v>0</v>
      </c>
      <c r="CE47" s="23">
        <v>0</v>
      </c>
      <c r="CF47" s="23">
        <v>0</v>
      </c>
      <c r="CG47" s="21">
        <v>0</v>
      </c>
      <c r="CH47" s="21">
        <v>137.1452</v>
      </c>
      <c r="CI47" s="21">
        <v>21.138</v>
      </c>
      <c r="CJ47" s="22">
        <v>0</v>
      </c>
      <c r="CK47" s="21">
        <v>0</v>
      </c>
      <c r="CL47" s="22">
        <v>0</v>
      </c>
      <c r="CM47" s="21">
        <v>0</v>
      </c>
      <c r="CN47" s="22">
        <f t="shared" si="0"/>
        <v>175.8982</v>
      </c>
      <c r="CO47" s="22">
        <v>0</v>
      </c>
      <c r="CP47" s="21">
        <v>4.8618</v>
      </c>
      <c r="CQ47" s="22">
        <v>0</v>
      </c>
      <c r="CR47" s="21">
        <v>0</v>
      </c>
      <c r="CS47" s="22">
        <f t="shared" si="8"/>
        <v>4.8618</v>
      </c>
      <c r="CT47" s="24">
        <f t="shared" si="1"/>
        <v>835539.2497000002</v>
      </c>
    </row>
    <row r="48" spans="2:98" ht="12.75" customHeight="1">
      <c r="B48" s="53" t="s">
        <v>151</v>
      </c>
      <c r="C48" s="57" t="s">
        <v>19</v>
      </c>
      <c r="D48" s="21">
        <v>0</v>
      </c>
      <c r="E48" s="21">
        <v>3.0133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2">
        <f t="shared" si="9"/>
        <v>3.0133</v>
      </c>
      <c r="N48" s="22">
        <v>0</v>
      </c>
      <c r="O48" s="21">
        <v>0</v>
      </c>
      <c r="P48" s="23">
        <v>0</v>
      </c>
      <c r="Q48" s="21">
        <v>0</v>
      </c>
      <c r="R48" s="21">
        <v>0</v>
      </c>
      <c r="S48" s="22">
        <f t="shared" si="2"/>
        <v>0</v>
      </c>
      <c r="T48" s="21">
        <v>0</v>
      </c>
      <c r="U48" s="21">
        <v>0</v>
      </c>
      <c r="V48" s="21">
        <v>0</v>
      </c>
      <c r="W48" s="22">
        <v>0</v>
      </c>
      <c r="X48" s="22">
        <v>0</v>
      </c>
      <c r="Y48" s="22">
        <v>0</v>
      </c>
      <c r="Z48" s="21">
        <v>0</v>
      </c>
      <c r="AA48" s="21">
        <v>0</v>
      </c>
      <c r="AB48" s="23">
        <v>85.7556</v>
      </c>
      <c r="AC48" s="21">
        <f t="shared" si="3"/>
        <v>85.7556</v>
      </c>
      <c r="AD48" s="21">
        <v>2160.4318</v>
      </c>
      <c r="AE48" s="21">
        <v>13321.8106</v>
      </c>
      <c r="AF48" s="21">
        <v>25213.3686</v>
      </c>
      <c r="AG48" s="22">
        <v>0</v>
      </c>
      <c r="AH48" s="21">
        <v>0</v>
      </c>
      <c r="AI48" s="22">
        <v>0</v>
      </c>
      <c r="AJ48" s="22">
        <v>16196.012</v>
      </c>
      <c r="AK48" s="21">
        <v>23.041</v>
      </c>
      <c r="AL48" s="21">
        <v>0</v>
      </c>
      <c r="AM48" s="23">
        <v>0</v>
      </c>
      <c r="AN48" s="21">
        <f t="shared" si="4"/>
        <v>56914.664000000004</v>
      </c>
      <c r="AO48" s="21">
        <v>0</v>
      </c>
      <c r="AP48" s="21">
        <v>0</v>
      </c>
      <c r="AQ48" s="21">
        <v>0</v>
      </c>
      <c r="AR48" s="22">
        <v>0</v>
      </c>
      <c r="AS48" s="21">
        <v>0</v>
      </c>
      <c r="AT48" s="22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f t="shared" si="5"/>
        <v>0</v>
      </c>
      <c r="BI48" s="23">
        <v>0</v>
      </c>
      <c r="BJ48" s="21">
        <v>48.4508</v>
      </c>
      <c r="BK48" s="21">
        <v>0</v>
      </c>
      <c r="BL48" s="21">
        <v>0</v>
      </c>
      <c r="BM48" s="21">
        <v>0</v>
      </c>
      <c r="BN48" s="22">
        <v>0</v>
      </c>
      <c r="BO48" s="21">
        <v>0</v>
      </c>
      <c r="BP48" s="22">
        <f t="shared" si="6"/>
        <v>48.4508</v>
      </c>
      <c r="BQ48" s="22">
        <v>0</v>
      </c>
      <c r="BR48" s="21">
        <v>0</v>
      </c>
      <c r="BS48" s="21">
        <v>0</v>
      </c>
      <c r="BT48" s="23">
        <v>0</v>
      </c>
      <c r="BU48" s="23">
        <v>0</v>
      </c>
      <c r="BV48" s="21">
        <v>0</v>
      </c>
      <c r="BW48" s="21">
        <v>0</v>
      </c>
      <c r="BX48" s="21">
        <v>32.0676</v>
      </c>
      <c r="BY48" s="22">
        <v>429.0689</v>
      </c>
      <c r="BZ48" s="21">
        <f t="shared" si="7"/>
        <v>461.13649999999996</v>
      </c>
      <c r="CA48" s="22">
        <v>212.7544</v>
      </c>
      <c r="CB48" s="22">
        <v>6.0448</v>
      </c>
      <c r="CC48" s="21">
        <v>57262.7995</v>
      </c>
      <c r="CD48" s="21">
        <v>63.2702</v>
      </c>
      <c r="CE48" s="23">
        <v>7331.0543</v>
      </c>
      <c r="CF48" s="23">
        <v>4821.0617</v>
      </c>
      <c r="CG48" s="21">
        <v>68901.5097</v>
      </c>
      <c r="CH48" s="21">
        <v>2692.1213</v>
      </c>
      <c r="CI48" s="21">
        <v>3826.2855</v>
      </c>
      <c r="CJ48" s="22">
        <v>6.0448</v>
      </c>
      <c r="CK48" s="21">
        <v>50.4812</v>
      </c>
      <c r="CL48" s="22">
        <v>23.041</v>
      </c>
      <c r="CM48" s="21">
        <v>2594.7924</v>
      </c>
      <c r="CN48" s="22">
        <f t="shared" si="0"/>
        <v>147791.26080000002</v>
      </c>
      <c r="CO48" s="22">
        <v>712.3662</v>
      </c>
      <c r="CP48" s="21">
        <v>0</v>
      </c>
      <c r="CQ48" s="22">
        <v>9.8725</v>
      </c>
      <c r="CR48" s="21">
        <v>0</v>
      </c>
      <c r="CS48" s="22">
        <f t="shared" si="8"/>
        <v>722.2387</v>
      </c>
      <c r="CT48" s="24">
        <f t="shared" si="1"/>
        <v>206026.51969999998</v>
      </c>
    </row>
    <row r="49" spans="2:98" ht="12.75" customHeight="1">
      <c r="B49" s="53"/>
      <c r="C49" s="57" t="s">
        <v>152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2">
        <f t="shared" si="9"/>
        <v>0</v>
      </c>
      <c r="N49" s="22">
        <v>0</v>
      </c>
      <c r="O49" s="21">
        <v>17.234</v>
      </c>
      <c r="P49" s="23">
        <v>0</v>
      </c>
      <c r="Q49" s="21">
        <v>186.0676</v>
      </c>
      <c r="R49" s="21">
        <v>0</v>
      </c>
      <c r="S49" s="22">
        <f t="shared" si="2"/>
        <v>203.3016</v>
      </c>
      <c r="T49" s="21">
        <v>0</v>
      </c>
      <c r="U49" s="21">
        <v>0</v>
      </c>
      <c r="V49" s="21">
        <v>0</v>
      </c>
      <c r="W49" s="22">
        <v>0</v>
      </c>
      <c r="X49" s="22">
        <v>0</v>
      </c>
      <c r="Y49" s="22">
        <v>0</v>
      </c>
      <c r="Z49" s="21">
        <v>0</v>
      </c>
      <c r="AA49" s="21">
        <v>0</v>
      </c>
      <c r="AB49" s="23">
        <v>0</v>
      </c>
      <c r="AC49" s="21">
        <f t="shared" si="3"/>
        <v>0</v>
      </c>
      <c r="AD49" s="21">
        <v>7508.8032</v>
      </c>
      <c r="AE49" s="21">
        <v>21733.2537</v>
      </c>
      <c r="AF49" s="21">
        <v>213303.7684</v>
      </c>
      <c r="AG49" s="22">
        <v>721077.1545</v>
      </c>
      <c r="AH49" s="21">
        <v>40117.8833</v>
      </c>
      <c r="AI49" s="22">
        <v>18.9787</v>
      </c>
      <c r="AJ49" s="22">
        <v>34547.2985</v>
      </c>
      <c r="AK49" s="21">
        <v>4667.0467</v>
      </c>
      <c r="AL49" s="21">
        <v>71664.2124</v>
      </c>
      <c r="AM49" s="23">
        <v>51225.2948</v>
      </c>
      <c r="AN49" s="21">
        <f t="shared" si="4"/>
        <v>1165863.6942</v>
      </c>
      <c r="AO49" s="21">
        <v>0</v>
      </c>
      <c r="AP49" s="21">
        <v>15.9512</v>
      </c>
      <c r="AQ49" s="21">
        <v>6591.0519</v>
      </c>
      <c r="AR49" s="22">
        <v>79.2133</v>
      </c>
      <c r="AS49" s="21">
        <v>120.638</v>
      </c>
      <c r="AT49" s="22">
        <v>1460.9024</v>
      </c>
      <c r="AU49" s="21">
        <v>0</v>
      </c>
      <c r="AV49" s="21">
        <v>0</v>
      </c>
      <c r="AW49" s="21">
        <v>5168.8247</v>
      </c>
      <c r="AX49" s="21">
        <v>2480.578</v>
      </c>
      <c r="AY49" s="21">
        <v>5652.9669</v>
      </c>
      <c r="AZ49" s="21">
        <v>0</v>
      </c>
      <c r="BA49" s="21">
        <v>0</v>
      </c>
      <c r="BB49" s="21">
        <v>6141.3062</v>
      </c>
      <c r="BC49" s="21">
        <v>1264.3458</v>
      </c>
      <c r="BD49" s="21">
        <v>4397.655</v>
      </c>
      <c r="BE49" s="21">
        <v>10700.1517</v>
      </c>
      <c r="BF49" s="21">
        <v>0</v>
      </c>
      <c r="BG49" s="21">
        <v>8999.9394</v>
      </c>
      <c r="BH49" s="21">
        <f t="shared" si="5"/>
        <v>53073.5245</v>
      </c>
      <c r="BI49" s="23">
        <v>0</v>
      </c>
      <c r="BJ49" s="21">
        <v>20904.3041</v>
      </c>
      <c r="BK49" s="21">
        <v>8.617</v>
      </c>
      <c r="BL49" s="21">
        <v>0</v>
      </c>
      <c r="BM49" s="21">
        <v>0</v>
      </c>
      <c r="BN49" s="22">
        <v>0</v>
      </c>
      <c r="BO49" s="21">
        <v>0</v>
      </c>
      <c r="BP49" s="22">
        <f t="shared" si="6"/>
        <v>20912.9211</v>
      </c>
      <c r="BQ49" s="22">
        <v>48170.8874</v>
      </c>
      <c r="BR49" s="21">
        <v>0</v>
      </c>
      <c r="BS49" s="21">
        <v>316.8532</v>
      </c>
      <c r="BT49" s="23">
        <v>6817.8574</v>
      </c>
      <c r="BU49" s="23">
        <v>0</v>
      </c>
      <c r="BV49" s="21">
        <v>3729.3445</v>
      </c>
      <c r="BW49" s="21">
        <v>292.1263</v>
      </c>
      <c r="BX49" s="21">
        <v>2372.5095</v>
      </c>
      <c r="BY49" s="22">
        <v>69505.8227</v>
      </c>
      <c r="BZ49" s="21">
        <f t="shared" si="7"/>
        <v>131205.401</v>
      </c>
      <c r="CA49" s="22">
        <v>0</v>
      </c>
      <c r="CB49" s="22">
        <v>0</v>
      </c>
      <c r="CC49" s="21">
        <v>207.5565</v>
      </c>
      <c r="CD49" s="21">
        <v>0</v>
      </c>
      <c r="CE49" s="23">
        <v>0</v>
      </c>
      <c r="CF49" s="23">
        <v>0</v>
      </c>
      <c r="CG49" s="21">
        <v>85.0838</v>
      </c>
      <c r="CH49" s="21">
        <v>295.8035</v>
      </c>
      <c r="CI49" s="21">
        <v>0</v>
      </c>
      <c r="CJ49" s="22">
        <v>0</v>
      </c>
      <c r="CK49" s="21">
        <v>0</v>
      </c>
      <c r="CL49" s="22">
        <v>0</v>
      </c>
      <c r="CM49" s="21">
        <v>0</v>
      </c>
      <c r="CN49" s="22">
        <f t="shared" si="0"/>
        <v>588.4438</v>
      </c>
      <c r="CO49" s="22">
        <v>0</v>
      </c>
      <c r="CP49" s="21">
        <v>0</v>
      </c>
      <c r="CQ49" s="22">
        <v>3509.691</v>
      </c>
      <c r="CR49" s="21">
        <v>2829.4153</v>
      </c>
      <c r="CS49" s="22">
        <f t="shared" si="8"/>
        <v>6339.1062999999995</v>
      </c>
      <c r="CT49" s="24">
        <f t="shared" si="1"/>
        <v>1378186.3924999998</v>
      </c>
    </row>
    <row r="50" spans="2:98" ht="12.75" customHeight="1">
      <c r="B50" s="53"/>
      <c r="C50" s="57" t="s">
        <v>153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2">
        <f t="shared" si="9"/>
        <v>0</v>
      </c>
      <c r="N50" s="22">
        <v>0</v>
      </c>
      <c r="O50" s="21">
        <v>0</v>
      </c>
      <c r="P50" s="23">
        <v>0</v>
      </c>
      <c r="Q50" s="21">
        <v>0</v>
      </c>
      <c r="R50" s="21">
        <v>0</v>
      </c>
      <c r="S50" s="22">
        <f t="shared" si="2"/>
        <v>0</v>
      </c>
      <c r="T50" s="21">
        <v>0</v>
      </c>
      <c r="U50" s="21">
        <v>0</v>
      </c>
      <c r="V50" s="21">
        <v>0</v>
      </c>
      <c r="W50" s="22">
        <v>0</v>
      </c>
      <c r="X50" s="22">
        <v>0</v>
      </c>
      <c r="Y50" s="22">
        <v>0</v>
      </c>
      <c r="Z50" s="21">
        <v>0</v>
      </c>
      <c r="AA50" s="21">
        <v>0</v>
      </c>
      <c r="AB50" s="23">
        <v>0</v>
      </c>
      <c r="AC50" s="21">
        <f t="shared" si="3"/>
        <v>0</v>
      </c>
      <c r="AD50" s="21">
        <v>11.183</v>
      </c>
      <c r="AE50" s="21">
        <v>0</v>
      </c>
      <c r="AF50" s="21">
        <v>11856.1993</v>
      </c>
      <c r="AG50" s="22">
        <v>1233.1281</v>
      </c>
      <c r="AH50" s="21">
        <v>41317.8404</v>
      </c>
      <c r="AI50" s="22">
        <v>2084.8831</v>
      </c>
      <c r="AJ50" s="22">
        <v>704125.3839</v>
      </c>
      <c r="AK50" s="21">
        <v>18835.4348</v>
      </c>
      <c r="AL50" s="21">
        <v>20.076</v>
      </c>
      <c r="AM50" s="23">
        <v>0</v>
      </c>
      <c r="AN50" s="21">
        <f t="shared" si="4"/>
        <v>779484.1286</v>
      </c>
      <c r="AO50" s="21">
        <v>0</v>
      </c>
      <c r="AP50" s="21">
        <v>0</v>
      </c>
      <c r="AQ50" s="21">
        <v>0</v>
      </c>
      <c r="AR50" s="22">
        <v>410.879</v>
      </c>
      <c r="AS50" s="21">
        <v>0</v>
      </c>
      <c r="AT50" s="22">
        <v>0</v>
      </c>
      <c r="AU50" s="21">
        <v>0</v>
      </c>
      <c r="AV50" s="21">
        <v>1</v>
      </c>
      <c r="AW50" s="21">
        <v>5089.9794</v>
      </c>
      <c r="AX50" s="21">
        <v>0</v>
      </c>
      <c r="AY50" s="21">
        <v>3841.4688</v>
      </c>
      <c r="AZ50" s="21">
        <v>0</v>
      </c>
      <c r="BA50" s="21">
        <v>0</v>
      </c>
      <c r="BB50" s="21">
        <v>0</v>
      </c>
      <c r="BC50" s="21">
        <v>0</v>
      </c>
      <c r="BD50" s="21">
        <v>33.8978</v>
      </c>
      <c r="BE50" s="21">
        <v>1198.1054</v>
      </c>
      <c r="BF50" s="21">
        <v>0</v>
      </c>
      <c r="BG50" s="21">
        <v>240.4273</v>
      </c>
      <c r="BH50" s="21">
        <f t="shared" si="5"/>
        <v>10815.7577</v>
      </c>
      <c r="BI50" s="23">
        <v>0</v>
      </c>
      <c r="BJ50" s="21">
        <v>0</v>
      </c>
      <c r="BK50" s="21">
        <v>0</v>
      </c>
      <c r="BL50" s="21">
        <v>0</v>
      </c>
      <c r="BM50" s="21">
        <v>0</v>
      </c>
      <c r="BN50" s="22">
        <v>0</v>
      </c>
      <c r="BO50" s="21">
        <v>0</v>
      </c>
      <c r="BP50" s="22">
        <f t="shared" si="6"/>
        <v>0</v>
      </c>
      <c r="BQ50" s="22">
        <v>669.7631</v>
      </c>
      <c r="BR50" s="21">
        <v>0</v>
      </c>
      <c r="BS50" s="21">
        <v>43597.0112</v>
      </c>
      <c r="BT50" s="23">
        <v>0</v>
      </c>
      <c r="BU50" s="23">
        <v>43597.0112</v>
      </c>
      <c r="BV50" s="21">
        <v>0</v>
      </c>
      <c r="BW50" s="21">
        <v>0</v>
      </c>
      <c r="BX50" s="21">
        <v>22191.9299</v>
      </c>
      <c r="BY50" s="22">
        <v>10718.7386</v>
      </c>
      <c r="BZ50" s="21">
        <f t="shared" si="7"/>
        <v>120774.454</v>
      </c>
      <c r="CA50" s="22">
        <v>98.937</v>
      </c>
      <c r="CB50" s="22">
        <v>0</v>
      </c>
      <c r="CC50" s="21">
        <v>817.5244</v>
      </c>
      <c r="CD50" s="21">
        <v>0</v>
      </c>
      <c r="CE50" s="23">
        <v>0</v>
      </c>
      <c r="CF50" s="23">
        <v>0</v>
      </c>
      <c r="CG50" s="21">
        <v>0</v>
      </c>
      <c r="CH50" s="21">
        <v>0</v>
      </c>
      <c r="CI50" s="21">
        <v>0</v>
      </c>
      <c r="CJ50" s="22">
        <v>0</v>
      </c>
      <c r="CK50" s="21">
        <v>0</v>
      </c>
      <c r="CL50" s="22">
        <v>0</v>
      </c>
      <c r="CM50" s="21">
        <v>0</v>
      </c>
      <c r="CN50" s="22">
        <f t="shared" si="0"/>
        <v>916.4614</v>
      </c>
      <c r="CO50" s="22">
        <v>0</v>
      </c>
      <c r="CP50" s="21">
        <v>0</v>
      </c>
      <c r="CQ50" s="22">
        <v>0</v>
      </c>
      <c r="CR50" s="21">
        <v>0</v>
      </c>
      <c r="CS50" s="22">
        <f t="shared" si="8"/>
        <v>0</v>
      </c>
      <c r="CT50" s="24">
        <f t="shared" si="1"/>
        <v>911990.8017000001</v>
      </c>
    </row>
    <row r="51" spans="2:98" ht="12.75" customHeight="1">
      <c r="B51" s="53"/>
      <c r="C51" s="57" t="s">
        <v>154</v>
      </c>
      <c r="D51" s="21">
        <v>0</v>
      </c>
      <c r="E51" s="21">
        <v>599.2497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f t="shared" si="9"/>
        <v>599.2497</v>
      </c>
      <c r="N51" s="22">
        <v>0</v>
      </c>
      <c r="O51" s="21">
        <v>0</v>
      </c>
      <c r="P51" s="23">
        <v>0</v>
      </c>
      <c r="Q51" s="21">
        <v>0</v>
      </c>
      <c r="R51" s="21">
        <v>0</v>
      </c>
      <c r="S51" s="22">
        <f t="shared" si="2"/>
        <v>0</v>
      </c>
      <c r="T51" s="21">
        <v>0</v>
      </c>
      <c r="U51" s="21">
        <v>0</v>
      </c>
      <c r="V51" s="21">
        <v>0</v>
      </c>
      <c r="W51" s="22">
        <v>0</v>
      </c>
      <c r="X51" s="22">
        <v>0</v>
      </c>
      <c r="Y51" s="22">
        <v>0</v>
      </c>
      <c r="Z51" s="21">
        <v>0</v>
      </c>
      <c r="AA51" s="21">
        <v>0</v>
      </c>
      <c r="AB51" s="23">
        <v>0</v>
      </c>
      <c r="AC51" s="21">
        <f t="shared" si="3"/>
        <v>0</v>
      </c>
      <c r="AD51" s="21">
        <v>3189.0591</v>
      </c>
      <c r="AE51" s="21">
        <v>30627.2055</v>
      </c>
      <c r="AF51" s="21">
        <v>6642.3011</v>
      </c>
      <c r="AG51" s="22">
        <v>115282.5378</v>
      </c>
      <c r="AH51" s="21">
        <v>768481.0286</v>
      </c>
      <c r="AI51" s="22">
        <v>0</v>
      </c>
      <c r="AJ51" s="22">
        <v>118.4275</v>
      </c>
      <c r="AK51" s="21">
        <v>0</v>
      </c>
      <c r="AL51" s="21">
        <v>131202.6213</v>
      </c>
      <c r="AM51" s="23">
        <v>128960.609</v>
      </c>
      <c r="AN51" s="21">
        <f t="shared" si="4"/>
        <v>1184503.7899</v>
      </c>
      <c r="AO51" s="21">
        <v>304.7241</v>
      </c>
      <c r="AP51" s="21">
        <v>0</v>
      </c>
      <c r="AQ51" s="21">
        <v>10.3691</v>
      </c>
      <c r="AR51" s="22">
        <v>0</v>
      </c>
      <c r="AS51" s="21">
        <v>987.3998</v>
      </c>
      <c r="AT51" s="22">
        <v>0</v>
      </c>
      <c r="AU51" s="21">
        <v>0</v>
      </c>
      <c r="AV51" s="21">
        <v>0</v>
      </c>
      <c r="AW51" s="21">
        <v>199.7499</v>
      </c>
      <c r="AX51" s="21">
        <v>0</v>
      </c>
      <c r="AY51" s="21">
        <v>0</v>
      </c>
      <c r="AZ51" s="21">
        <v>0</v>
      </c>
      <c r="BA51" s="21">
        <v>0</v>
      </c>
      <c r="BB51" s="21">
        <v>2996.2485</v>
      </c>
      <c r="BC51" s="21">
        <v>0</v>
      </c>
      <c r="BD51" s="21">
        <v>0</v>
      </c>
      <c r="BE51" s="21">
        <v>5713.2795</v>
      </c>
      <c r="BF51" s="21">
        <v>1784.4545</v>
      </c>
      <c r="BG51" s="21">
        <v>5602.4313</v>
      </c>
      <c r="BH51" s="21">
        <f t="shared" si="5"/>
        <v>17598.6567</v>
      </c>
      <c r="BI51" s="23">
        <v>0</v>
      </c>
      <c r="BJ51" s="21">
        <v>8711.7165</v>
      </c>
      <c r="BK51" s="21">
        <v>0</v>
      </c>
      <c r="BL51" s="21">
        <v>0</v>
      </c>
      <c r="BM51" s="21">
        <v>0</v>
      </c>
      <c r="BN51" s="22">
        <v>0</v>
      </c>
      <c r="BO51" s="21">
        <v>1198.4994</v>
      </c>
      <c r="BP51" s="22">
        <f t="shared" si="6"/>
        <v>9910.215900000001</v>
      </c>
      <c r="BQ51" s="22">
        <v>5931.9862</v>
      </c>
      <c r="BR51" s="21">
        <v>0</v>
      </c>
      <c r="BS51" s="21">
        <v>29.447</v>
      </c>
      <c r="BT51" s="23">
        <v>2183.0878</v>
      </c>
      <c r="BU51" s="23">
        <v>513.5827</v>
      </c>
      <c r="BV51" s="21">
        <v>1510.6576</v>
      </c>
      <c r="BW51" s="21">
        <v>208.5338</v>
      </c>
      <c r="BX51" s="21">
        <v>18.6849</v>
      </c>
      <c r="BY51" s="22">
        <v>2606.7413</v>
      </c>
      <c r="BZ51" s="21">
        <f t="shared" si="7"/>
        <v>13002.721300000001</v>
      </c>
      <c r="CA51" s="22">
        <v>0</v>
      </c>
      <c r="CB51" s="22">
        <v>0</v>
      </c>
      <c r="CC51" s="21">
        <v>0</v>
      </c>
      <c r="CD51" s="21">
        <v>199.7499</v>
      </c>
      <c r="CE51" s="23">
        <v>0</v>
      </c>
      <c r="CF51" s="23">
        <v>199.7499</v>
      </c>
      <c r="CG51" s="21">
        <v>399.4998</v>
      </c>
      <c r="CH51" s="21">
        <v>17.6999</v>
      </c>
      <c r="CI51" s="21">
        <v>0</v>
      </c>
      <c r="CJ51" s="22">
        <v>0</v>
      </c>
      <c r="CK51" s="21">
        <v>0</v>
      </c>
      <c r="CL51" s="22">
        <v>0</v>
      </c>
      <c r="CM51" s="21">
        <v>399.4998</v>
      </c>
      <c r="CN51" s="22">
        <f t="shared" si="0"/>
        <v>1216.1993</v>
      </c>
      <c r="CO51" s="22">
        <v>0</v>
      </c>
      <c r="CP51" s="21">
        <v>0</v>
      </c>
      <c r="CQ51" s="22">
        <v>0</v>
      </c>
      <c r="CR51" s="21">
        <v>1459.1685</v>
      </c>
      <c r="CS51" s="22">
        <f t="shared" si="8"/>
        <v>1459.1685</v>
      </c>
      <c r="CT51" s="24">
        <f t="shared" si="1"/>
        <v>1228290.0013000001</v>
      </c>
    </row>
    <row r="52" spans="2:98" ht="12.75" customHeight="1">
      <c r="B52" s="53"/>
      <c r="C52" s="57" t="s">
        <v>155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213.2981</v>
      </c>
      <c r="M52" s="22">
        <f t="shared" si="9"/>
        <v>213.2981</v>
      </c>
      <c r="N52" s="22">
        <v>0</v>
      </c>
      <c r="O52" s="21">
        <v>0</v>
      </c>
      <c r="P52" s="23">
        <v>0</v>
      </c>
      <c r="Q52" s="21">
        <v>0</v>
      </c>
      <c r="R52" s="21">
        <v>0</v>
      </c>
      <c r="S52" s="22">
        <f t="shared" si="2"/>
        <v>0</v>
      </c>
      <c r="T52" s="21">
        <v>0</v>
      </c>
      <c r="U52" s="21">
        <v>0</v>
      </c>
      <c r="V52" s="21">
        <v>0</v>
      </c>
      <c r="W52" s="22">
        <v>0</v>
      </c>
      <c r="X52" s="22">
        <v>0</v>
      </c>
      <c r="Y52" s="22">
        <v>0</v>
      </c>
      <c r="Z52" s="21">
        <v>0</v>
      </c>
      <c r="AA52" s="21">
        <v>0</v>
      </c>
      <c r="AB52" s="23">
        <v>0</v>
      </c>
      <c r="AC52" s="21">
        <f t="shared" si="3"/>
        <v>0</v>
      </c>
      <c r="AD52" s="21">
        <v>0</v>
      </c>
      <c r="AE52" s="21">
        <v>35852.6785</v>
      </c>
      <c r="AF52" s="21">
        <v>265.8348</v>
      </c>
      <c r="AG52" s="22">
        <v>13571.9862</v>
      </c>
      <c r="AH52" s="21">
        <v>6616.2509</v>
      </c>
      <c r="AI52" s="22">
        <v>93.9143</v>
      </c>
      <c r="AJ52" s="22">
        <v>728.6954</v>
      </c>
      <c r="AK52" s="21">
        <v>1029.9108</v>
      </c>
      <c r="AL52" s="21">
        <v>188663.7678</v>
      </c>
      <c r="AM52" s="23">
        <v>0</v>
      </c>
      <c r="AN52" s="21">
        <f t="shared" si="4"/>
        <v>246823.03869999998</v>
      </c>
      <c r="AO52" s="21">
        <v>0</v>
      </c>
      <c r="AP52" s="21">
        <v>0</v>
      </c>
      <c r="AQ52" s="21">
        <v>0</v>
      </c>
      <c r="AR52" s="22">
        <v>50.2875</v>
      </c>
      <c r="AS52" s="21">
        <v>0</v>
      </c>
      <c r="AT52" s="22">
        <v>165.2096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33.525</v>
      </c>
      <c r="BC52" s="21">
        <v>0</v>
      </c>
      <c r="BD52" s="21">
        <v>0</v>
      </c>
      <c r="BE52" s="21">
        <v>156.4306</v>
      </c>
      <c r="BF52" s="21">
        <v>0</v>
      </c>
      <c r="BG52" s="21">
        <v>38293.6469</v>
      </c>
      <c r="BH52" s="21">
        <f t="shared" si="5"/>
        <v>38699.0996</v>
      </c>
      <c r="BI52" s="23">
        <v>0</v>
      </c>
      <c r="BJ52" s="21">
        <v>13797.7754</v>
      </c>
      <c r="BK52" s="21">
        <v>0</v>
      </c>
      <c r="BL52" s="21">
        <v>0</v>
      </c>
      <c r="BM52" s="21">
        <v>0</v>
      </c>
      <c r="BN52" s="22">
        <v>0</v>
      </c>
      <c r="BO52" s="21">
        <v>0</v>
      </c>
      <c r="BP52" s="22">
        <f t="shared" si="6"/>
        <v>13797.7754</v>
      </c>
      <c r="BQ52" s="22">
        <v>29933.9642</v>
      </c>
      <c r="BR52" s="21">
        <v>272.937</v>
      </c>
      <c r="BS52" s="21">
        <v>165.2096</v>
      </c>
      <c r="BT52" s="23">
        <v>230.7646</v>
      </c>
      <c r="BU52" s="23">
        <v>45.3282</v>
      </c>
      <c r="BV52" s="21">
        <v>181.958</v>
      </c>
      <c r="BW52" s="21">
        <v>47.0291</v>
      </c>
      <c r="BX52" s="21">
        <v>590.7555</v>
      </c>
      <c r="BY52" s="22">
        <v>136131.1709</v>
      </c>
      <c r="BZ52" s="21">
        <f t="shared" si="7"/>
        <v>167599.1171</v>
      </c>
      <c r="CA52" s="22">
        <v>0</v>
      </c>
      <c r="CB52" s="22">
        <v>0</v>
      </c>
      <c r="CC52" s="21">
        <v>0</v>
      </c>
      <c r="CD52" s="21">
        <v>0</v>
      </c>
      <c r="CE52" s="23">
        <v>0</v>
      </c>
      <c r="CF52" s="23">
        <v>0</v>
      </c>
      <c r="CG52" s="21">
        <v>71.775</v>
      </c>
      <c r="CH52" s="21">
        <v>0</v>
      </c>
      <c r="CI52" s="21">
        <v>0</v>
      </c>
      <c r="CJ52" s="22">
        <v>0</v>
      </c>
      <c r="CK52" s="21">
        <v>0</v>
      </c>
      <c r="CL52" s="22">
        <v>0</v>
      </c>
      <c r="CM52" s="21">
        <v>0</v>
      </c>
      <c r="CN52" s="22">
        <f t="shared" si="0"/>
        <v>71.775</v>
      </c>
      <c r="CO52" s="22">
        <v>9.8166</v>
      </c>
      <c r="CP52" s="21">
        <v>0</v>
      </c>
      <c r="CQ52" s="22">
        <v>0</v>
      </c>
      <c r="CR52" s="21">
        <v>1492.6122</v>
      </c>
      <c r="CS52" s="22">
        <f t="shared" si="8"/>
        <v>1502.4288000000001</v>
      </c>
      <c r="CT52" s="24">
        <f t="shared" si="1"/>
        <v>468706.5327</v>
      </c>
    </row>
    <row r="53" spans="2:98" ht="12.75" customHeight="1">
      <c r="B53" s="53" t="s">
        <v>156</v>
      </c>
      <c r="C53" s="57" t="s">
        <v>41</v>
      </c>
      <c r="D53" s="21">
        <v>0</v>
      </c>
      <c r="E53" s="21">
        <v>1572.8636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196.5</v>
      </c>
      <c r="M53" s="22">
        <f t="shared" si="9"/>
        <v>1769.3636</v>
      </c>
      <c r="N53" s="22">
        <v>0</v>
      </c>
      <c r="O53" s="21">
        <v>1983.6199</v>
      </c>
      <c r="P53" s="23">
        <v>0</v>
      </c>
      <c r="Q53" s="21">
        <v>0</v>
      </c>
      <c r="R53" s="21">
        <v>0</v>
      </c>
      <c r="S53" s="22">
        <f t="shared" si="2"/>
        <v>1983.6199</v>
      </c>
      <c r="T53" s="21">
        <v>0</v>
      </c>
      <c r="U53" s="21">
        <v>0</v>
      </c>
      <c r="V53" s="21">
        <v>0</v>
      </c>
      <c r="W53" s="22">
        <v>0</v>
      </c>
      <c r="X53" s="22">
        <v>0</v>
      </c>
      <c r="Y53" s="22">
        <v>0</v>
      </c>
      <c r="Z53" s="21">
        <v>0</v>
      </c>
      <c r="AA53" s="21">
        <v>0</v>
      </c>
      <c r="AB53" s="23">
        <v>3227.4634</v>
      </c>
      <c r="AC53" s="21">
        <f t="shared" si="3"/>
        <v>3227.4634</v>
      </c>
      <c r="AD53" s="21">
        <v>173.3496</v>
      </c>
      <c r="AE53" s="21">
        <v>0</v>
      </c>
      <c r="AF53" s="21">
        <v>103914.4712</v>
      </c>
      <c r="AG53" s="22">
        <v>134.389</v>
      </c>
      <c r="AH53" s="21">
        <v>1043.2316</v>
      </c>
      <c r="AI53" s="22">
        <v>0</v>
      </c>
      <c r="AJ53" s="22">
        <v>0</v>
      </c>
      <c r="AK53" s="21">
        <v>0</v>
      </c>
      <c r="AL53" s="21">
        <v>4874.7347</v>
      </c>
      <c r="AM53" s="23">
        <v>3339.8108</v>
      </c>
      <c r="AN53" s="21">
        <f t="shared" si="4"/>
        <v>113479.9869</v>
      </c>
      <c r="AO53" s="21">
        <v>0</v>
      </c>
      <c r="AP53" s="21">
        <v>0</v>
      </c>
      <c r="AQ53" s="21">
        <v>0</v>
      </c>
      <c r="AR53" s="22">
        <v>423.0586</v>
      </c>
      <c r="AS53" s="21">
        <v>119669.1024</v>
      </c>
      <c r="AT53" s="22">
        <v>243.3079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43.3374</v>
      </c>
      <c r="BD53" s="21">
        <v>43.3374</v>
      </c>
      <c r="BE53" s="21">
        <v>2039.0621</v>
      </c>
      <c r="BF53" s="21">
        <v>0</v>
      </c>
      <c r="BG53" s="21">
        <v>3132.6725</v>
      </c>
      <c r="BH53" s="21">
        <f t="shared" si="5"/>
        <v>125593.87830000001</v>
      </c>
      <c r="BI53" s="23">
        <v>0</v>
      </c>
      <c r="BJ53" s="21">
        <v>3957.5478</v>
      </c>
      <c r="BK53" s="21">
        <v>0</v>
      </c>
      <c r="BL53" s="21">
        <v>8117.0172</v>
      </c>
      <c r="BM53" s="21">
        <v>0</v>
      </c>
      <c r="BN53" s="22">
        <v>252.1415</v>
      </c>
      <c r="BO53" s="21">
        <v>0</v>
      </c>
      <c r="BP53" s="22">
        <f t="shared" si="6"/>
        <v>12326.7065</v>
      </c>
      <c r="BQ53" s="22">
        <v>3782.1225</v>
      </c>
      <c r="BR53" s="21">
        <v>0</v>
      </c>
      <c r="BS53" s="21">
        <v>14941.1622</v>
      </c>
      <c r="BT53" s="23">
        <v>17657.3293</v>
      </c>
      <c r="BU53" s="23">
        <v>187956.4795</v>
      </c>
      <c r="BV53" s="21">
        <v>109123.2104</v>
      </c>
      <c r="BW53" s="21">
        <v>2395.4414</v>
      </c>
      <c r="BX53" s="21">
        <v>1042.6578</v>
      </c>
      <c r="BY53" s="22">
        <v>112187.6755</v>
      </c>
      <c r="BZ53" s="21">
        <f t="shared" si="7"/>
        <v>449086.0786</v>
      </c>
      <c r="CA53" s="22">
        <v>0</v>
      </c>
      <c r="CB53" s="22">
        <v>0</v>
      </c>
      <c r="CC53" s="21">
        <v>243.3079</v>
      </c>
      <c r="CD53" s="21">
        <v>0</v>
      </c>
      <c r="CE53" s="23">
        <v>0</v>
      </c>
      <c r="CF53" s="23">
        <v>0</v>
      </c>
      <c r="CG53" s="21">
        <v>0</v>
      </c>
      <c r="CH53" s="21">
        <v>0</v>
      </c>
      <c r="CI53" s="21">
        <v>0</v>
      </c>
      <c r="CJ53" s="22">
        <v>0</v>
      </c>
      <c r="CK53" s="21">
        <v>0</v>
      </c>
      <c r="CL53" s="22">
        <v>0</v>
      </c>
      <c r="CM53" s="21">
        <v>0</v>
      </c>
      <c r="CN53" s="22">
        <f t="shared" si="0"/>
        <v>243.3079</v>
      </c>
      <c r="CO53" s="22">
        <v>0</v>
      </c>
      <c r="CP53" s="21">
        <v>0</v>
      </c>
      <c r="CQ53" s="22">
        <v>0</v>
      </c>
      <c r="CR53" s="21">
        <v>1235.8214</v>
      </c>
      <c r="CS53" s="22">
        <f t="shared" si="8"/>
        <v>1235.8214</v>
      </c>
      <c r="CT53" s="24">
        <f t="shared" si="1"/>
        <v>708946.2265000001</v>
      </c>
    </row>
    <row r="54" spans="2:98" ht="12.75" customHeight="1">
      <c r="B54" s="53"/>
      <c r="C54" s="57" t="s">
        <v>182</v>
      </c>
      <c r="D54" s="21">
        <v>0</v>
      </c>
      <c r="E54" s="21">
        <v>213.435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2">
        <f t="shared" si="9"/>
        <v>213.435</v>
      </c>
      <c r="N54" s="22">
        <v>0</v>
      </c>
      <c r="O54" s="21">
        <v>0</v>
      </c>
      <c r="P54" s="23">
        <v>0</v>
      </c>
      <c r="Q54" s="21">
        <v>0</v>
      </c>
      <c r="R54" s="21">
        <v>0</v>
      </c>
      <c r="S54" s="22">
        <f t="shared" si="2"/>
        <v>0</v>
      </c>
      <c r="T54" s="21">
        <v>0</v>
      </c>
      <c r="U54" s="21">
        <v>0</v>
      </c>
      <c r="V54" s="21">
        <v>0</v>
      </c>
      <c r="W54" s="22">
        <v>0</v>
      </c>
      <c r="X54" s="22">
        <v>0</v>
      </c>
      <c r="Y54" s="22">
        <v>0</v>
      </c>
      <c r="Z54" s="21">
        <v>0</v>
      </c>
      <c r="AA54" s="21">
        <v>0</v>
      </c>
      <c r="AB54" s="23">
        <v>0</v>
      </c>
      <c r="AC54" s="21">
        <f t="shared" si="3"/>
        <v>0</v>
      </c>
      <c r="AD54" s="21">
        <v>0</v>
      </c>
      <c r="AE54" s="21">
        <v>0</v>
      </c>
      <c r="AF54" s="21">
        <v>0</v>
      </c>
      <c r="AG54" s="22">
        <v>125.5472</v>
      </c>
      <c r="AH54" s="21">
        <v>588.3409</v>
      </c>
      <c r="AI54" s="22">
        <v>0</v>
      </c>
      <c r="AJ54" s="22">
        <v>0</v>
      </c>
      <c r="AK54" s="21">
        <v>0</v>
      </c>
      <c r="AL54" s="21">
        <v>8542.2511</v>
      </c>
      <c r="AM54" s="23">
        <v>0</v>
      </c>
      <c r="AN54" s="21">
        <f t="shared" si="4"/>
        <v>9256.1392</v>
      </c>
      <c r="AO54" s="21">
        <v>0</v>
      </c>
      <c r="AP54" s="21">
        <v>0</v>
      </c>
      <c r="AQ54" s="21">
        <v>0</v>
      </c>
      <c r="AR54" s="22">
        <v>0</v>
      </c>
      <c r="AS54" s="21">
        <v>0</v>
      </c>
      <c r="AT54" s="22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23683.0605</v>
      </c>
      <c r="BC54" s="21">
        <v>0</v>
      </c>
      <c r="BD54" s="21">
        <v>0</v>
      </c>
      <c r="BE54" s="21">
        <v>74.9309</v>
      </c>
      <c r="BF54" s="21">
        <v>0</v>
      </c>
      <c r="BG54" s="21">
        <v>347642.754</v>
      </c>
      <c r="BH54" s="21">
        <f t="shared" si="5"/>
        <v>371400.7454</v>
      </c>
      <c r="BI54" s="23">
        <v>22.7342</v>
      </c>
      <c r="BJ54" s="21">
        <v>4264.8457</v>
      </c>
      <c r="BK54" s="21">
        <v>0</v>
      </c>
      <c r="BL54" s="21">
        <v>0</v>
      </c>
      <c r="BM54" s="21">
        <v>0</v>
      </c>
      <c r="BN54" s="22">
        <v>468.2638</v>
      </c>
      <c r="BO54" s="21">
        <v>256.6355</v>
      </c>
      <c r="BP54" s="22">
        <f t="shared" si="6"/>
        <v>5012.4792</v>
      </c>
      <c r="BQ54" s="22">
        <v>2621.1154</v>
      </c>
      <c r="BR54" s="21">
        <v>0</v>
      </c>
      <c r="BS54" s="21">
        <v>1020.8795</v>
      </c>
      <c r="BT54" s="23">
        <v>1583.7281</v>
      </c>
      <c r="BU54" s="23">
        <v>231.1019</v>
      </c>
      <c r="BV54" s="21">
        <v>5560.6096</v>
      </c>
      <c r="BW54" s="21">
        <v>0</v>
      </c>
      <c r="BX54" s="21">
        <v>137.278</v>
      </c>
      <c r="BY54" s="22">
        <v>12197.9324</v>
      </c>
      <c r="BZ54" s="21">
        <f t="shared" si="7"/>
        <v>23352.6449</v>
      </c>
      <c r="CA54" s="22">
        <v>0</v>
      </c>
      <c r="CB54" s="22">
        <v>0</v>
      </c>
      <c r="CC54" s="21">
        <v>0</v>
      </c>
      <c r="CD54" s="21">
        <v>0</v>
      </c>
      <c r="CE54" s="23">
        <v>0</v>
      </c>
      <c r="CF54" s="23">
        <v>0</v>
      </c>
      <c r="CG54" s="21">
        <v>0</v>
      </c>
      <c r="CH54" s="21">
        <v>0</v>
      </c>
      <c r="CI54" s="21">
        <v>0</v>
      </c>
      <c r="CJ54" s="22">
        <v>0</v>
      </c>
      <c r="CK54" s="21">
        <v>0</v>
      </c>
      <c r="CL54" s="22">
        <v>0</v>
      </c>
      <c r="CM54" s="21">
        <v>0</v>
      </c>
      <c r="CN54" s="22">
        <f t="shared" si="0"/>
        <v>0</v>
      </c>
      <c r="CO54" s="22">
        <v>0</v>
      </c>
      <c r="CP54" s="21">
        <v>0</v>
      </c>
      <c r="CQ54" s="22">
        <v>103.0913</v>
      </c>
      <c r="CR54" s="21">
        <v>969.4645</v>
      </c>
      <c r="CS54" s="22">
        <f t="shared" si="8"/>
        <v>1072.5558</v>
      </c>
      <c r="CT54" s="24">
        <f t="shared" si="1"/>
        <v>410307.9995</v>
      </c>
    </row>
    <row r="55" spans="2:98" ht="12.75" customHeight="1">
      <c r="B55" s="53"/>
      <c r="C55" s="58" t="s">
        <v>20</v>
      </c>
      <c r="D55" s="21">
        <v>0</v>
      </c>
      <c r="E55" s="21">
        <v>80.5775</v>
      </c>
      <c r="F55" s="21">
        <v>2.4121</v>
      </c>
      <c r="G55" s="21">
        <v>0</v>
      </c>
      <c r="H55" s="21">
        <v>0</v>
      </c>
      <c r="I55" s="21">
        <v>12134.9606</v>
      </c>
      <c r="J55" s="21">
        <v>6596.6548</v>
      </c>
      <c r="K55" s="21">
        <v>0</v>
      </c>
      <c r="L55" s="21">
        <v>228679.4622</v>
      </c>
      <c r="M55" s="22">
        <f t="shared" si="9"/>
        <v>247494.06720000002</v>
      </c>
      <c r="N55" s="22">
        <v>0</v>
      </c>
      <c r="O55" s="21">
        <v>73.425</v>
      </c>
      <c r="P55" s="23">
        <v>7537.0032</v>
      </c>
      <c r="Q55" s="21">
        <v>0</v>
      </c>
      <c r="R55" s="21">
        <v>445.9868</v>
      </c>
      <c r="S55" s="22">
        <f t="shared" si="2"/>
        <v>8056.415</v>
      </c>
      <c r="T55" s="21">
        <v>0</v>
      </c>
      <c r="U55" s="21">
        <v>0</v>
      </c>
      <c r="V55" s="21">
        <v>0</v>
      </c>
      <c r="W55" s="22">
        <v>210.8474</v>
      </c>
      <c r="X55" s="22">
        <v>0</v>
      </c>
      <c r="Y55" s="22">
        <v>0</v>
      </c>
      <c r="Z55" s="21">
        <v>0</v>
      </c>
      <c r="AA55" s="21">
        <v>0</v>
      </c>
      <c r="AB55" s="23">
        <v>248.2708</v>
      </c>
      <c r="AC55" s="21">
        <f t="shared" si="3"/>
        <v>459.1182</v>
      </c>
      <c r="AD55" s="21">
        <v>745.1892</v>
      </c>
      <c r="AE55" s="21">
        <v>150.3996</v>
      </c>
      <c r="AF55" s="21">
        <v>203512.7097</v>
      </c>
      <c r="AG55" s="22">
        <v>1314.1799</v>
      </c>
      <c r="AH55" s="21">
        <v>39674.8142</v>
      </c>
      <c r="AI55" s="22">
        <v>0</v>
      </c>
      <c r="AJ55" s="22">
        <v>15.0419</v>
      </c>
      <c r="AK55" s="21">
        <v>197.4298</v>
      </c>
      <c r="AL55" s="21">
        <v>3322.1834</v>
      </c>
      <c r="AM55" s="23">
        <v>214.2323</v>
      </c>
      <c r="AN55" s="21">
        <f t="shared" si="4"/>
        <v>249146.18000000002</v>
      </c>
      <c r="AO55" s="21">
        <v>385.6152</v>
      </c>
      <c r="AP55" s="21">
        <v>0</v>
      </c>
      <c r="AQ55" s="21">
        <v>452.3193</v>
      </c>
      <c r="AR55" s="22">
        <v>79.954</v>
      </c>
      <c r="AS55" s="21">
        <v>207.4873</v>
      </c>
      <c r="AT55" s="22">
        <v>686.085</v>
      </c>
      <c r="AU55" s="21">
        <v>0</v>
      </c>
      <c r="AV55" s="21">
        <v>0</v>
      </c>
      <c r="AW55" s="21">
        <v>1028.388</v>
      </c>
      <c r="AX55" s="21">
        <v>385.4062</v>
      </c>
      <c r="AY55" s="21">
        <v>662.4178</v>
      </c>
      <c r="AZ55" s="21">
        <v>0</v>
      </c>
      <c r="BA55" s="21">
        <v>0</v>
      </c>
      <c r="BB55" s="21">
        <v>5597.9162</v>
      </c>
      <c r="BC55" s="21">
        <v>3041.039</v>
      </c>
      <c r="BD55" s="21">
        <v>228.7327</v>
      </c>
      <c r="BE55" s="21">
        <v>30746.3945</v>
      </c>
      <c r="BF55" s="21">
        <v>7.2363</v>
      </c>
      <c r="BG55" s="21">
        <v>45426.2576</v>
      </c>
      <c r="BH55" s="21">
        <f t="shared" si="5"/>
        <v>88935.24909999999</v>
      </c>
      <c r="BI55" s="23">
        <v>662.4178</v>
      </c>
      <c r="BJ55" s="21">
        <v>53434.279</v>
      </c>
      <c r="BK55" s="21">
        <v>1456.8704</v>
      </c>
      <c r="BL55" s="21">
        <v>5253.5288</v>
      </c>
      <c r="BM55" s="21">
        <v>19.9768</v>
      </c>
      <c r="BN55" s="22">
        <v>13342.807</v>
      </c>
      <c r="BO55" s="21">
        <v>717.8888</v>
      </c>
      <c r="BP55" s="22">
        <f t="shared" si="6"/>
        <v>74887.7686</v>
      </c>
      <c r="BQ55" s="22">
        <v>29970.5156</v>
      </c>
      <c r="BR55" s="21">
        <v>39282.845</v>
      </c>
      <c r="BS55" s="21">
        <v>186564.4554</v>
      </c>
      <c r="BT55" s="23">
        <v>172306.443</v>
      </c>
      <c r="BU55" s="23">
        <v>6569.2617</v>
      </c>
      <c r="BV55" s="21">
        <v>103652.2794</v>
      </c>
      <c r="BW55" s="21">
        <v>617.2717</v>
      </c>
      <c r="BX55" s="21">
        <v>4128.2661</v>
      </c>
      <c r="BY55" s="22">
        <v>25213.4736</v>
      </c>
      <c r="BZ55" s="21">
        <f t="shared" si="7"/>
        <v>568304.8115</v>
      </c>
      <c r="CA55" s="22">
        <v>0</v>
      </c>
      <c r="CB55" s="22">
        <v>0</v>
      </c>
      <c r="CC55" s="21">
        <v>0</v>
      </c>
      <c r="CD55" s="21">
        <v>0</v>
      </c>
      <c r="CE55" s="23">
        <v>28.7012</v>
      </c>
      <c r="CF55" s="23">
        <v>0</v>
      </c>
      <c r="CG55" s="21">
        <v>1210.4428</v>
      </c>
      <c r="CH55" s="21">
        <v>0</v>
      </c>
      <c r="CI55" s="21">
        <v>0</v>
      </c>
      <c r="CJ55" s="22">
        <v>0</v>
      </c>
      <c r="CK55" s="21">
        <v>0</v>
      </c>
      <c r="CL55" s="22">
        <v>0</v>
      </c>
      <c r="CM55" s="21">
        <v>0</v>
      </c>
      <c r="CN55" s="22">
        <f t="shared" si="0"/>
        <v>1239.144</v>
      </c>
      <c r="CO55" s="22">
        <v>10597.0534</v>
      </c>
      <c r="CP55" s="21">
        <v>0</v>
      </c>
      <c r="CQ55" s="22">
        <v>14350.6875</v>
      </c>
      <c r="CR55" s="21">
        <v>36769.4101</v>
      </c>
      <c r="CS55" s="22">
        <f t="shared" si="8"/>
        <v>61717.151</v>
      </c>
      <c r="CT55" s="24">
        <f t="shared" si="1"/>
        <v>1300239.9046</v>
      </c>
    </row>
    <row r="56" spans="2:98" ht="12.75" customHeight="1">
      <c r="B56" s="55"/>
      <c r="C56" s="61" t="s">
        <v>145</v>
      </c>
      <c r="D56" s="29">
        <f aca="true" t="shared" si="18" ref="D56:L56">SUM(D40:D55)</f>
        <v>6391.020600000001</v>
      </c>
      <c r="E56" s="29">
        <f t="shared" si="18"/>
        <v>64171.24689999999</v>
      </c>
      <c r="F56" s="29">
        <f t="shared" si="18"/>
        <v>33826.7445</v>
      </c>
      <c r="G56" s="29">
        <f t="shared" si="18"/>
        <v>242251.6793</v>
      </c>
      <c r="H56" s="29">
        <f t="shared" si="18"/>
        <v>0</v>
      </c>
      <c r="I56" s="29">
        <f t="shared" si="18"/>
        <v>282377.3876</v>
      </c>
      <c r="J56" s="29">
        <f t="shared" si="18"/>
        <v>358101.5262</v>
      </c>
      <c r="K56" s="29">
        <f t="shared" si="18"/>
        <v>0</v>
      </c>
      <c r="L56" s="29">
        <f t="shared" si="18"/>
        <v>357229.7207</v>
      </c>
      <c r="M56" s="30">
        <f>SUM(D56:L56)</f>
        <v>1344349.3258</v>
      </c>
      <c r="N56" s="30">
        <f>SUM(N40:N55)</f>
        <v>1250.1039</v>
      </c>
      <c r="O56" s="29">
        <f aca="true" t="shared" si="19" ref="O56:BY56">SUM(O40:O55)</f>
        <v>214993.98729999998</v>
      </c>
      <c r="P56" s="31">
        <f t="shared" si="19"/>
        <v>8651.1724</v>
      </c>
      <c r="Q56" s="29">
        <f t="shared" si="19"/>
        <v>4369.7698</v>
      </c>
      <c r="R56" s="29">
        <f t="shared" si="19"/>
        <v>13972.0356</v>
      </c>
      <c r="S56" s="30">
        <f t="shared" si="2"/>
        <v>243237.069</v>
      </c>
      <c r="T56" s="29">
        <f t="shared" si="19"/>
        <v>0</v>
      </c>
      <c r="U56" s="29">
        <f t="shared" si="19"/>
        <v>0</v>
      </c>
      <c r="V56" s="29">
        <f t="shared" si="19"/>
        <v>0</v>
      </c>
      <c r="W56" s="30">
        <f t="shared" si="19"/>
        <v>24324.6799</v>
      </c>
      <c r="X56" s="30">
        <f t="shared" si="19"/>
        <v>48.7869</v>
      </c>
      <c r="Y56" s="30">
        <f t="shared" si="19"/>
        <v>58.6182</v>
      </c>
      <c r="Z56" s="29">
        <f t="shared" si="19"/>
        <v>0</v>
      </c>
      <c r="AA56" s="29">
        <f t="shared" si="19"/>
        <v>17.7269</v>
      </c>
      <c r="AB56" s="31">
        <f t="shared" si="19"/>
        <v>8536.7351</v>
      </c>
      <c r="AC56" s="29">
        <f t="shared" si="3"/>
        <v>32986.547</v>
      </c>
      <c r="AD56" s="29">
        <f t="shared" si="19"/>
        <v>432348.89990000013</v>
      </c>
      <c r="AE56" s="29">
        <f t="shared" si="19"/>
        <v>178477.1006</v>
      </c>
      <c r="AF56" s="29">
        <f t="shared" si="19"/>
        <v>968125.3201</v>
      </c>
      <c r="AG56" s="30">
        <f t="shared" si="19"/>
        <v>1005505.5104</v>
      </c>
      <c r="AH56" s="29">
        <f t="shared" si="19"/>
        <v>925522.3706</v>
      </c>
      <c r="AI56" s="30">
        <f t="shared" si="19"/>
        <v>2197.7761</v>
      </c>
      <c r="AJ56" s="30">
        <f t="shared" si="19"/>
        <v>757027.9348999999</v>
      </c>
      <c r="AK56" s="29">
        <f t="shared" si="19"/>
        <v>25856.197200000002</v>
      </c>
      <c r="AL56" s="29">
        <f t="shared" si="19"/>
        <v>420270.2338</v>
      </c>
      <c r="AM56" s="31">
        <f t="shared" si="19"/>
        <v>195389.1532</v>
      </c>
      <c r="AN56" s="29">
        <f t="shared" si="4"/>
        <v>4910720.4968</v>
      </c>
      <c r="AO56" s="29">
        <f t="shared" si="19"/>
        <v>36290.596699999995</v>
      </c>
      <c r="AP56" s="29">
        <f t="shared" si="19"/>
        <v>33082.692</v>
      </c>
      <c r="AQ56" s="29">
        <f t="shared" si="19"/>
        <v>48925.2876</v>
      </c>
      <c r="AR56" s="30">
        <f t="shared" si="19"/>
        <v>91809.4014</v>
      </c>
      <c r="AS56" s="29">
        <f t="shared" si="19"/>
        <v>207046.72920000003</v>
      </c>
      <c r="AT56" s="30">
        <f t="shared" si="19"/>
        <v>26079.220699999994</v>
      </c>
      <c r="AU56" s="29">
        <f t="shared" si="19"/>
        <v>6144.257100000001</v>
      </c>
      <c r="AV56" s="29">
        <f aca="true" t="shared" si="20" ref="AV56:BF56">SUM(AV40:AV55)</f>
        <v>3263.4152</v>
      </c>
      <c r="AW56" s="29">
        <f t="shared" si="20"/>
        <v>93288.89349999999</v>
      </c>
      <c r="AX56" s="29">
        <f t="shared" si="20"/>
        <v>73879.16999999998</v>
      </c>
      <c r="AY56" s="29">
        <f t="shared" si="20"/>
        <v>16866.255100000002</v>
      </c>
      <c r="AZ56" s="29">
        <f t="shared" si="20"/>
        <v>0</v>
      </c>
      <c r="BA56" s="29">
        <f t="shared" si="20"/>
        <v>0</v>
      </c>
      <c r="BB56" s="29">
        <f t="shared" si="20"/>
        <v>173835.87539999996</v>
      </c>
      <c r="BC56" s="29">
        <f t="shared" si="20"/>
        <v>5811.548000000001</v>
      </c>
      <c r="BD56" s="29">
        <f t="shared" si="20"/>
        <v>152331.78949999998</v>
      </c>
      <c r="BE56" s="29">
        <f t="shared" si="20"/>
        <v>184763.721</v>
      </c>
      <c r="BF56" s="29">
        <f t="shared" si="20"/>
        <v>12607.7685</v>
      </c>
      <c r="BG56" s="29">
        <f t="shared" si="19"/>
        <v>685788.3450000001</v>
      </c>
      <c r="BH56" s="29">
        <f t="shared" si="5"/>
        <v>1851814.9658999997</v>
      </c>
      <c r="BI56" s="31">
        <f t="shared" si="19"/>
        <v>857.8564000000001</v>
      </c>
      <c r="BJ56" s="29">
        <f t="shared" si="19"/>
        <v>130362.44770000002</v>
      </c>
      <c r="BK56" s="29">
        <f t="shared" si="19"/>
        <v>5089.145600000001</v>
      </c>
      <c r="BL56" s="29">
        <f t="shared" si="19"/>
        <v>50883.0266</v>
      </c>
      <c r="BM56" s="29">
        <f t="shared" si="19"/>
        <v>23722.622300000003</v>
      </c>
      <c r="BN56" s="30">
        <f t="shared" si="19"/>
        <v>1024597.2705999999</v>
      </c>
      <c r="BO56" s="29">
        <f t="shared" si="19"/>
        <v>238663.0043</v>
      </c>
      <c r="BP56" s="30">
        <f t="shared" si="6"/>
        <v>1474175.3734999998</v>
      </c>
      <c r="BQ56" s="30">
        <f t="shared" si="19"/>
        <v>216095.381</v>
      </c>
      <c r="BR56" s="29">
        <f t="shared" si="19"/>
        <v>39680.7989</v>
      </c>
      <c r="BS56" s="29">
        <f t="shared" si="19"/>
        <v>1172619.0505000001</v>
      </c>
      <c r="BT56" s="31">
        <f t="shared" si="19"/>
        <v>229129.3818</v>
      </c>
      <c r="BU56" s="31">
        <f t="shared" si="19"/>
        <v>651026.5562000001</v>
      </c>
      <c r="BV56" s="29">
        <f t="shared" si="19"/>
        <v>312773.43409999995</v>
      </c>
      <c r="BW56" s="29">
        <f t="shared" si="19"/>
        <v>144996.36140000002</v>
      </c>
      <c r="BX56" s="29">
        <f t="shared" si="19"/>
        <v>48350.522899999996</v>
      </c>
      <c r="BY56" s="30">
        <f t="shared" si="19"/>
        <v>468955.2207</v>
      </c>
      <c r="BZ56" s="29">
        <f t="shared" si="7"/>
        <v>3283626.7075</v>
      </c>
      <c r="CA56" s="30">
        <f aca="true" t="shared" si="21" ref="CA56:CM56">SUM(CA40:CA55)</f>
        <v>311.6914</v>
      </c>
      <c r="CB56" s="30">
        <f t="shared" si="21"/>
        <v>6.0448</v>
      </c>
      <c r="CC56" s="29">
        <f t="shared" si="21"/>
        <v>58548.8033</v>
      </c>
      <c r="CD56" s="29">
        <f t="shared" si="21"/>
        <v>263.0201</v>
      </c>
      <c r="CE56" s="31">
        <f t="shared" si="21"/>
        <v>7359.7555</v>
      </c>
      <c r="CF56" s="31">
        <f t="shared" si="21"/>
        <v>5020.8116</v>
      </c>
      <c r="CG56" s="29">
        <f t="shared" si="21"/>
        <v>70668.31109999999</v>
      </c>
      <c r="CH56" s="29">
        <f t="shared" si="21"/>
        <v>3142.7699</v>
      </c>
      <c r="CI56" s="29">
        <f t="shared" si="21"/>
        <v>3847.4235</v>
      </c>
      <c r="CJ56" s="30">
        <f t="shared" si="21"/>
        <v>6.0448</v>
      </c>
      <c r="CK56" s="29">
        <f t="shared" si="21"/>
        <v>50.4812</v>
      </c>
      <c r="CL56" s="30">
        <f t="shared" si="21"/>
        <v>23.041</v>
      </c>
      <c r="CM56" s="29">
        <f t="shared" si="21"/>
        <v>5345.2928999999995</v>
      </c>
      <c r="CN56" s="30">
        <f t="shared" si="0"/>
        <v>154593.49110000004</v>
      </c>
      <c r="CO56" s="30">
        <f>SUM(CO40:CO55)</f>
        <v>15904.5364</v>
      </c>
      <c r="CP56" s="29">
        <f>SUM(CP40:CP55)</f>
        <v>2086.4282</v>
      </c>
      <c r="CQ56" s="30">
        <f>SUM(CQ40:CQ55)</f>
        <v>18195.196799999998</v>
      </c>
      <c r="CR56" s="29">
        <f>SUM(CR40:CR55)</f>
        <v>222113.6315</v>
      </c>
      <c r="CS56" s="30">
        <f t="shared" si="8"/>
        <v>258299.7929</v>
      </c>
      <c r="CT56" s="32">
        <f t="shared" si="1"/>
        <v>13553803.7695</v>
      </c>
    </row>
    <row r="57" spans="2:98" ht="12.75" customHeight="1">
      <c r="B57" s="53"/>
      <c r="C57" s="54" t="s">
        <v>157</v>
      </c>
      <c r="D57" s="21">
        <v>453.6733</v>
      </c>
      <c r="E57" s="21">
        <v>3560.3368</v>
      </c>
      <c r="F57" s="21">
        <v>4724.0481</v>
      </c>
      <c r="G57" s="21">
        <v>4059.8027</v>
      </c>
      <c r="H57" s="21">
        <v>8.034</v>
      </c>
      <c r="I57" s="21">
        <v>827.4584</v>
      </c>
      <c r="J57" s="21">
        <v>3553.7074</v>
      </c>
      <c r="K57" s="21">
        <v>29.1527</v>
      </c>
      <c r="L57" s="21">
        <v>17121.1969</v>
      </c>
      <c r="M57" s="22">
        <f t="shared" si="9"/>
        <v>34337.410299999996</v>
      </c>
      <c r="N57" s="22">
        <v>0</v>
      </c>
      <c r="O57" s="21">
        <v>1157.537</v>
      </c>
      <c r="P57" s="23">
        <v>32.8401</v>
      </c>
      <c r="Q57" s="21">
        <v>159.8192</v>
      </c>
      <c r="R57" s="21">
        <v>107.6798</v>
      </c>
      <c r="S57" s="22">
        <f t="shared" si="2"/>
        <v>1457.8761</v>
      </c>
      <c r="T57" s="21">
        <v>20.962</v>
      </c>
      <c r="U57" s="21">
        <v>7.707</v>
      </c>
      <c r="V57" s="21">
        <v>264.8192</v>
      </c>
      <c r="W57" s="22">
        <v>114.865</v>
      </c>
      <c r="X57" s="22">
        <v>19.7892</v>
      </c>
      <c r="Y57" s="22">
        <v>0</v>
      </c>
      <c r="Z57" s="21">
        <v>27.7066</v>
      </c>
      <c r="AA57" s="21">
        <v>111.8373</v>
      </c>
      <c r="AB57" s="23">
        <v>665.3563</v>
      </c>
      <c r="AC57" s="21">
        <f t="shared" si="3"/>
        <v>1233.0426</v>
      </c>
      <c r="AD57" s="21">
        <v>7526.0153</v>
      </c>
      <c r="AE57" s="21">
        <v>10161.1238</v>
      </c>
      <c r="AF57" s="21">
        <v>5255.5565</v>
      </c>
      <c r="AG57" s="22">
        <v>14847.274</v>
      </c>
      <c r="AH57" s="21">
        <v>147794.0475</v>
      </c>
      <c r="AI57" s="22">
        <v>4393.598</v>
      </c>
      <c r="AJ57" s="22">
        <v>10115.4632</v>
      </c>
      <c r="AK57" s="21">
        <v>2639.0004</v>
      </c>
      <c r="AL57" s="21">
        <v>10541.4167</v>
      </c>
      <c r="AM57" s="23">
        <v>29716.2056</v>
      </c>
      <c r="AN57" s="21">
        <f t="shared" si="4"/>
        <v>242989.701</v>
      </c>
      <c r="AO57" s="21">
        <v>103.5164</v>
      </c>
      <c r="AP57" s="21">
        <v>0</v>
      </c>
      <c r="AQ57" s="21">
        <v>100.596</v>
      </c>
      <c r="AR57" s="22">
        <v>4080.0722</v>
      </c>
      <c r="AS57" s="21">
        <v>659.8379</v>
      </c>
      <c r="AT57" s="22">
        <v>931.0766</v>
      </c>
      <c r="AU57" s="21">
        <v>0</v>
      </c>
      <c r="AV57" s="21">
        <v>4.7934</v>
      </c>
      <c r="AW57" s="21">
        <v>725.7221</v>
      </c>
      <c r="AX57" s="21">
        <v>8.7532</v>
      </c>
      <c r="AY57" s="21">
        <v>782.8889</v>
      </c>
      <c r="AZ57" s="21">
        <v>93.6946</v>
      </c>
      <c r="BA57" s="21">
        <v>354.4318</v>
      </c>
      <c r="BB57" s="21">
        <v>6499.278</v>
      </c>
      <c r="BC57" s="21">
        <v>3402.6501</v>
      </c>
      <c r="BD57" s="21">
        <v>4476.777</v>
      </c>
      <c r="BE57" s="21">
        <v>42911.655</v>
      </c>
      <c r="BF57" s="21">
        <v>3120.1314</v>
      </c>
      <c r="BG57" s="21">
        <v>108367.0763</v>
      </c>
      <c r="BH57" s="21">
        <f t="shared" si="5"/>
        <v>176622.9509</v>
      </c>
      <c r="BI57" s="23">
        <v>1313.5076</v>
      </c>
      <c r="BJ57" s="21">
        <v>29773.8452</v>
      </c>
      <c r="BK57" s="21">
        <v>7971.4283</v>
      </c>
      <c r="BL57" s="21">
        <v>103595.0764</v>
      </c>
      <c r="BM57" s="21">
        <v>3969.3825</v>
      </c>
      <c r="BN57" s="22">
        <v>118516.5752</v>
      </c>
      <c r="BO57" s="21">
        <v>46635.2921</v>
      </c>
      <c r="BP57" s="22">
        <f t="shared" si="6"/>
        <v>311775.10730000003</v>
      </c>
      <c r="BQ57" s="22">
        <v>92557.1204</v>
      </c>
      <c r="BR57" s="21">
        <v>20673.5336</v>
      </c>
      <c r="BS57" s="21">
        <v>265050.7232</v>
      </c>
      <c r="BT57" s="23">
        <v>38309.7503</v>
      </c>
      <c r="BU57" s="23">
        <v>17587.9636</v>
      </c>
      <c r="BV57" s="21">
        <v>122613.4833</v>
      </c>
      <c r="BW57" s="21">
        <v>3698.8219</v>
      </c>
      <c r="BX57" s="21">
        <v>11227.9341</v>
      </c>
      <c r="BY57" s="22">
        <v>131652.8962</v>
      </c>
      <c r="BZ57" s="21">
        <f t="shared" si="7"/>
        <v>703372.2265999999</v>
      </c>
      <c r="CA57" s="22">
        <v>5.7284</v>
      </c>
      <c r="CB57" s="22">
        <v>584.4738</v>
      </c>
      <c r="CC57" s="21">
        <v>20.0455</v>
      </c>
      <c r="CD57" s="21">
        <v>33.8265</v>
      </c>
      <c r="CE57" s="23">
        <v>3.9724</v>
      </c>
      <c r="CF57" s="23">
        <v>47.1288</v>
      </c>
      <c r="CG57" s="21">
        <v>0</v>
      </c>
      <c r="CH57" s="21">
        <v>10.093</v>
      </c>
      <c r="CI57" s="21">
        <v>0</v>
      </c>
      <c r="CJ57" s="22">
        <v>0</v>
      </c>
      <c r="CK57" s="21">
        <v>0</v>
      </c>
      <c r="CL57" s="22">
        <v>0</v>
      </c>
      <c r="CM57" s="21">
        <v>18.9322</v>
      </c>
      <c r="CN57" s="22">
        <f t="shared" si="0"/>
        <v>724.2005999999998</v>
      </c>
      <c r="CO57" s="22">
        <v>11561.3311</v>
      </c>
      <c r="CP57" s="21">
        <v>144.7107</v>
      </c>
      <c r="CQ57" s="22">
        <v>449.3431</v>
      </c>
      <c r="CR57" s="21">
        <v>4811.3838</v>
      </c>
      <c r="CS57" s="22">
        <f t="shared" si="8"/>
        <v>16966.7687</v>
      </c>
      <c r="CT57" s="24">
        <f t="shared" si="1"/>
        <v>1489479.2841</v>
      </c>
    </row>
    <row r="58" spans="2:98" ht="12.75" customHeight="1">
      <c r="B58" s="53" t="s">
        <v>158</v>
      </c>
      <c r="C58" s="54" t="s">
        <v>159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2">
        <f t="shared" si="9"/>
        <v>0</v>
      </c>
      <c r="N58" s="22">
        <v>11.2179</v>
      </c>
      <c r="O58" s="21">
        <v>536.2595</v>
      </c>
      <c r="P58" s="23">
        <v>0</v>
      </c>
      <c r="Q58" s="21">
        <v>0</v>
      </c>
      <c r="R58" s="21">
        <v>357.0843</v>
      </c>
      <c r="S58" s="22">
        <f t="shared" si="2"/>
        <v>904.5617</v>
      </c>
      <c r="T58" s="21">
        <v>137.3752</v>
      </c>
      <c r="U58" s="21">
        <v>3.0078</v>
      </c>
      <c r="V58" s="21">
        <v>16.7079</v>
      </c>
      <c r="W58" s="22">
        <v>52.1284</v>
      </c>
      <c r="X58" s="22">
        <v>92.2524</v>
      </c>
      <c r="Y58" s="22">
        <v>0</v>
      </c>
      <c r="Z58" s="21">
        <v>1.0026</v>
      </c>
      <c r="AA58" s="21">
        <v>17.1689</v>
      </c>
      <c r="AB58" s="23">
        <v>420.587</v>
      </c>
      <c r="AC58" s="21">
        <f t="shared" si="3"/>
        <v>740.2302</v>
      </c>
      <c r="AD58" s="21">
        <v>3198.8922</v>
      </c>
      <c r="AE58" s="21">
        <v>955.1515</v>
      </c>
      <c r="AF58" s="21">
        <v>89.5836</v>
      </c>
      <c r="AG58" s="22">
        <v>66.7348</v>
      </c>
      <c r="AH58" s="21">
        <v>273.6741</v>
      </c>
      <c r="AI58" s="22">
        <v>5925.521</v>
      </c>
      <c r="AJ58" s="22">
        <v>0</v>
      </c>
      <c r="AK58" s="21">
        <v>49.9567</v>
      </c>
      <c r="AL58" s="21">
        <v>0</v>
      </c>
      <c r="AM58" s="23">
        <v>0</v>
      </c>
      <c r="AN58" s="21">
        <f t="shared" si="4"/>
        <v>10559.5139</v>
      </c>
      <c r="AO58" s="21">
        <v>0</v>
      </c>
      <c r="AP58" s="21">
        <v>0</v>
      </c>
      <c r="AQ58" s="21">
        <v>0</v>
      </c>
      <c r="AR58" s="22">
        <v>144.3986</v>
      </c>
      <c r="AS58" s="21">
        <v>0</v>
      </c>
      <c r="AT58" s="22">
        <v>101</v>
      </c>
      <c r="AU58" s="21">
        <v>0</v>
      </c>
      <c r="AV58" s="21">
        <v>0</v>
      </c>
      <c r="AW58" s="21">
        <v>107.7888</v>
      </c>
      <c r="AX58" s="21">
        <v>0</v>
      </c>
      <c r="AY58" s="21">
        <v>21.4866</v>
      </c>
      <c r="AZ58" s="21">
        <v>1.9353</v>
      </c>
      <c r="BA58" s="21">
        <v>52.1284</v>
      </c>
      <c r="BB58" s="21">
        <v>192.005</v>
      </c>
      <c r="BC58" s="21">
        <v>3.0078</v>
      </c>
      <c r="BD58" s="21">
        <v>1081.4212</v>
      </c>
      <c r="BE58" s="21">
        <v>234.539</v>
      </c>
      <c r="BF58" s="21">
        <v>7.8248</v>
      </c>
      <c r="BG58" s="21">
        <v>215.8807</v>
      </c>
      <c r="BH58" s="21">
        <f t="shared" si="5"/>
        <v>2163.4162</v>
      </c>
      <c r="BI58" s="23">
        <v>10.6323</v>
      </c>
      <c r="BJ58" s="21">
        <v>0</v>
      </c>
      <c r="BK58" s="21">
        <v>0</v>
      </c>
      <c r="BL58" s="21">
        <v>0</v>
      </c>
      <c r="BM58" s="21">
        <v>15.189</v>
      </c>
      <c r="BN58" s="22">
        <v>0</v>
      </c>
      <c r="BO58" s="21">
        <v>0</v>
      </c>
      <c r="BP58" s="22">
        <f t="shared" si="6"/>
        <v>25.8213</v>
      </c>
      <c r="BQ58" s="22">
        <v>0</v>
      </c>
      <c r="BR58" s="21">
        <v>0</v>
      </c>
      <c r="BS58" s="21">
        <v>0</v>
      </c>
      <c r="BT58" s="23">
        <v>0</v>
      </c>
      <c r="BU58" s="23">
        <v>0</v>
      </c>
      <c r="BV58" s="21">
        <v>1</v>
      </c>
      <c r="BW58" s="21">
        <v>100.1184</v>
      </c>
      <c r="BX58" s="21">
        <v>3142.3392</v>
      </c>
      <c r="BY58" s="22">
        <v>0</v>
      </c>
      <c r="BZ58" s="21">
        <f t="shared" si="7"/>
        <v>3243.4575999999997</v>
      </c>
      <c r="CA58" s="22">
        <v>0</v>
      </c>
      <c r="CB58" s="22">
        <v>0</v>
      </c>
      <c r="CC58" s="21">
        <v>85.7226</v>
      </c>
      <c r="CD58" s="21">
        <v>0</v>
      </c>
      <c r="CE58" s="23">
        <v>1.5039</v>
      </c>
      <c r="CF58" s="23">
        <v>0</v>
      </c>
      <c r="CG58" s="21">
        <v>0</v>
      </c>
      <c r="CH58" s="21">
        <v>0</v>
      </c>
      <c r="CI58" s="21">
        <v>0</v>
      </c>
      <c r="CJ58" s="22">
        <v>0</v>
      </c>
      <c r="CK58" s="21">
        <v>0</v>
      </c>
      <c r="CL58" s="22">
        <v>0</v>
      </c>
      <c r="CM58" s="21">
        <v>0</v>
      </c>
      <c r="CN58" s="22">
        <f t="shared" si="0"/>
        <v>87.2265</v>
      </c>
      <c r="CO58" s="22">
        <v>0</v>
      </c>
      <c r="CP58" s="21">
        <v>0</v>
      </c>
      <c r="CQ58" s="22">
        <v>0</v>
      </c>
      <c r="CR58" s="21">
        <v>0</v>
      </c>
      <c r="CS58" s="22">
        <f t="shared" si="8"/>
        <v>0</v>
      </c>
      <c r="CT58" s="24">
        <f t="shared" si="1"/>
        <v>17724.227399999996</v>
      </c>
    </row>
    <row r="59" spans="2:98" ht="12.75" customHeight="1">
      <c r="B59" s="53"/>
      <c r="C59" s="54" t="s">
        <v>160</v>
      </c>
      <c r="D59" s="21">
        <v>1140.8366</v>
      </c>
      <c r="E59" s="21">
        <v>1425.5305</v>
      </c>
      <c r="F59" s="21">
        <v>930.2933</v>
      </c>
      <c r="G59" s="21">
        <v>0</v>
      </c>
      <c r="H59" s="21">
        <v>0</v>
      </c>
      <c r="I59" s="21">
        <v>704.1158</v>
      </c>
      <c r="J59" s="21">
        <v>0</v>
      </c>
      <c r="K59" s="21">
        <v>0</v>
      </c>
      <c r="L59" s="21">
        <v>253.4674</v>
      </c>
      <c r="M59" s="22">
        <f t="shared" si="9"/>
        <v>4454.2436</v>
      </c>
      <c r="N59" s="22">
        <v>0</v>
      </c>
      <c r="O59" s="21">
        <v>0</v>
      </c>
      <c r="P59" s="23">
        <v>0</v>
      </c>
      <c r="Q59" s="21">
        <v>0</v>
      </c>
      <c r="R59" s="21">
        <v>0</v>
      </c>
      <c r="S59" s="22">
        <f t="shared" si="2"/>
        <v>0</v>
      </c>
      <c r="T59" s="21">
        <v>6.7404</v>
      </c>
      <c r="U59" s="21">
        <v>0</v>
      </c>
      <c r="V59" s="21">
        <v>2.2468</v>
      </c>
      <c r="W59" s="22">
        <v>0</v>
      </c>
      <c r="X59" s="22">
        <v>0</v>
      </c>
      <c r="Y59" s="22">
        <v>0</v>
      </c>
      <c r="Z59" s="21">
        <v>0</v>
      </c>
      <c r="AA59" s="21">
        <v>0</v>
      </c>
      <c r="AB59" s="23">
        <v>2.2468</v>
      </c>
      <c r="AC59" s="21">
        <f t="shared" si="3"/>
        <v>11.234</v>
      </c>
      <c r="AD59" s="21">
        <v>0</v>
      </c>
      <c r="AE59" s="21">
        <v>0</v>
      </c>
      <c r="AF59" s="21">
        <v>0</v>
      </c>
      <c r="AG59" s="22">
        <v>0</v>
      </c>
      <c r="AH59" s="21">
        <v>0</v>
      </c>
      <c r="AI59" s="22">
        <v>0</v>
      </c>
      <c r="AJ59" s="22">
        <v>0</v>
      </c>
      <c r="AK59" s="21">
        <v>0</v>
      </c>
      <c r="AL59" s="21">
        <v>0</v>
      </c>
      <c r="AM59" s="23">
        <v>0</v>
      </c>
      <c r="AN59" s="21">
        <f t="shared" si="4"/>
        <v>0</v>
      </c>
      <c r="AO59" s="21">
        <v>394.7849</v>
      </c>
      <c r="AP59" s="21">
        <v>0</v>
      </c>
      <c r="AQ59" s="21">
        <v>0</v>
      </c>
      <c r="AR59" s="22">
        <v>0</v>
      </c>
      <c r="AS59" s="21">
        <v>0</v>
      </c>
      <c r="AT59" s="22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235.8602</v>
      </c>
      <c r="BC59" s="21">
        <v>0</v>
      </c>
      <c r="BD59" s="21">
        <v>63</v>
      </c>
      <c r="BE59" s="21">
        <v>0</v>
      </c>
      <c r="BF59" s="21">
        <v>88.1272</v>
      </c>
      <c r="BG59" s="21">
        <v>0</v>
      </c>
      <c r="BH59" s="21">
        <f t="shared" si="5"/>
        <v>781.7723</v>
      </c>
      <c r="BI59" s="23">
        <v>0</v>
      </c>
      <c r="BJ59" s="21">
        <v>0</v>
      </c>
      <c r="BK59" s="21">
        <v>0</v>
      </c>
      <c r="BL59" s="21">
        <v>0</v>
      </c>
      <c r="BM59" s="21">
        <v>93.3098</v>
      </c>
      <c r="BN59" s="22">
        <v>477.172</v>
      </c>
      <c r="BO59" s="21">
        <v>0</v>
      </c>
      <c r="BP59" s="22">
        <f t="shared" si="6"/>
        <v>570.4818</v>
      </c>
      <c r="BQ59" s="22">
        <v>0</v>
      </c>
      <c r="BR59" s="21">
        <v>0</v>
      </c>
      <c r="BS59" s="21">
        <v>0</v>
      </c>
      <c r="BT59" s="23">
        <v>0</v>
      </c>
      <c r="BU59" s="23">
        <v>0</v>
      </c>
      <c r="BV59" s="21">
        <v>0</v>
      </c>
      <c r="BW59" s="21">
        <v>0</v>
      </c>
      <c r="BX59" s="21">
        <v>0</v>
      </c>
      <c r="BY59" s="22">
        <v>0</v>
      </c>
      <c r="BZ59" s="21">
        <f t="shared" si="7"/>
        <v>0</v>
      </c>
      <c r="CA59" s="22">
        <v>0</v>
      </c>
      <c r="CB59" s="22">
        <v>0</v>
      </c>
      <c r="CC59" s="21">
        <v>0</v>
      </c>
      <c r="CD59" s="21">
        <v>0</v>
      </c>
      <c r="CE59" s="23">
        <v>0</v>
      </c>
      <c r="CF59" s="23">
        <v>0</v>
      </c>
      <c r="CG59" s="21">
        <v>0</v>
      </c>
      <c r="CH59" s="21">
        <v>0</v>
      </c>
      <c r="CI59" s="21">
        <v>0</v>
      </c>
      <c r="CJ59" s="22">
        <v>0</v>
      </c>
      <c r="CK59" s="21">
        <v>0</v>
      </c>
      <c r="CL59" s="22">
        <v>22.3412</v>
      </c>
      <c r="CM59" s="21">
        <v>0</v>
      </c>
      <c r="CN59" s="22">
        <f t="shared" si="0"/>
        <v>22.3412</v>
      </c>
      <c r="CO59" s="22">
        <v>1026.4584</v>
      </c>
      <c r="CP59" s="21">
        <v>0</v>
      </c>
      <c r="CQ59" s="22">
        <v>0</v>
      </c>
      <c r="CR59" s="21">
        <v>0</v>
      </c>
      <c r="CS59" s="22">
        <f t="shared" si="8"/>
        <v>1026.4584</v>
      </c>
      <c r="CT59" s="24">
        <f t="shared" si="1"/>
        <v>6866.5313</v>
      </c>
    </row>
    <row r="60" spans="2:98" ht="12.75" customHeight="1">
      <c r="B60" s="53" t="s">
        <v>161</v>
      </c>
      <c r="C60" s="54" t="s">
        <v>162</v>
      </c>
      <c r="D60" s="21">
        <v>3.9754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2">
        <f t="shared" si="9"/>
        <v>3.9754</v>
      </c>
      <c r="N60" s="22">
        <v>0</v>
      </c>
      <c r="O60" s="21">
        <v>0</v>
      </c>
      <c r="P60" s="23">
        <v>0</v>
      </c>
      <c r="Q60" s="21">
        <v>0</v>
      </c>
      <c r="R60" s="21">
        <v>0</v>
      </c>
      <c r="S60" s="22">
        <f t="shared" si="2"/>
        <v>0</v>
      </c>
      <c r="T60" s="21">
        <v>0</v>
      </c>
      <c r="U60" s="21">
        <v>0</v>
      </c>
      <c r="V60" s="21">
        <v>63.5744</v>
      </c>
      <c r="W60" s="22">
        <v>0</v>
      </c>
      <c r="X60" s="22">
        <v>0</v>
      </c>
      <c r="Y60" s="22">
        <v>0</v>
      </c>
      <c r="Z60" s="21">
        <v>0</v>
      </c>
      <c r="AA60" s="21">
        <v>0</v>
      </c>
      <c r="AB60" s="23">
        <v>0</v>
      </c>
      <c r="AC60" s="21">
        <f t="shared" si="3"/>
        <v>63.5744</v>
      </c>
      <c r="AD60" s="21">
        <v>13.8882</v>
      </c>
      <c r="AE60" s="21">
        <v>0</v>
      </c>
      <c r="AF60" s="21">
        <v>0</v>
      </c>
      <c r="AG60" s="22">
        <v>0</v>
      </c>
      <c r="AH60" s="21">
        <v>0</v>
      </c>
      <c r="AI60" s="22">
        <v>0</v>
      </c>
      <c r="AJ60" s="22">
        <v>0</v>
      </c>
      <c r="AK60" s="21">
        <v>0</v>
      </c>
      <c r="AL60" s="21">
        <v>0</v>
      </c>
      <c r="AM60" s="23">
        <v>0</v>
      </c>
      <c r="AN60" s="21">
        <f t="shared" si="4"/>
        <v>13.8882</v>
      </c>
      <c r="AO60" s="21">
        <v>10.2655</v>
      </c>
      <c r="AP60" s="21">
        <v>0</v>
      </c>
      <c r="AQ60" s="21">
        <v>4.2415</v>
      </c>
      <c r="AR60" s="22">
        <v>9.9668</v>
      </c>
      <c r="AS60" s="21">
        <v>0</v>
      </c>
      <c r="AT60" s="22">
        <v>0</v>
      </c>
      <c r="AU60" s="21">
        <v>0</v>
      </c>
      <c r="AV60" s="21">
        <v>84.1455</v>
      </c>
      <c r="AW60" s="21">
        <v>2445.5907</v>
      </c>
      <c r="AX60" s="21">
        <v>0</v>
      </c>
      <c r="AY60" s="21">
        <v>201.5154</v>
      </c>
      <c r="AZ60" s="21">
        <v>0</v>
      </c>
      <c r="BA60" s="21">
        <v>0</v>
      </c>
      <c r="BB60" s="21">
        <v>4045.0511</v>
      </c>
      <c r="BC60" s="21">
        <v>136.3646</v>
      </c>
      <c r="BD60" s="21">
        <v>4812.2417</v>
      </c>
      <c r="BE60" s="21">
        <v>1991.9918</v>
      </c>
      <c r="BF60" s="21">
        <v>318.2176</v>
      </c>
      <c r="BG60" s="21">
        <v>10094.6995</v>
      </c>
      <c r="BH60" s="21">
        <f t="shared" si="5"/>
        <v>24154.2917</v>
      </c>
      <c r="BI60" s="23">
        <v>0</v>
      </c>
      <c r="BJ60" s="21">
        <v>0</v>
      </c>
      <c r="BK60" s="21">
        <v>0</v>
      </c>
      <c r="BL60" s="21">
        <v>0</v>
      </c>
      <c r="BM60" s="21">
        <v>0</v>
      </c>
      <c r="BN60" s="22">
        <v>1162.6045</v>
      </c>
      <c r="BO60" s="21">
        <v>0</v>
      </c>
      <c r="BP60" s="22">
        <f t="shared" si="6"/>
        <v>1162.6045</v>
      </c>
      <c r="BQ60" s="22">
        <v>0</v>
      </c>
      <c r="BR60" s="21">
        <v>0</v>
      </c>
      <c r="BS60" s="21">
        <v>1.2399</v>
      </c>
      <c r="BT60" s="23">
        <v>74.2266</v>
      </c>
      <c r="BU60" s="23">
        <v>0</v>
      </c>
      <c r="BV60" s="21">
        <v>10.2939</v>
      </c>
      <c r="BW60" s="21">
        <v>0</v>
      </c>
      <c r="BX60" s="21">
        <v>0</v>
      </c>
      <c r="BY60" s="22">
        <v>0</v>
      </c>
      <c r="BZ60" s="21">
        <f t="shared" si="7"/>
        <v>85.7604</v>
      </c>
      <c r="CA60" s="22">
        <v>0</v>
      </c>
      <c r="CB60" s="22">
        <v>0</v>
      </c>
      <c r="CC60" s="21">
        <v>0</v>
      </c>
      <c r="CD60" s="21">
        <v>0</v>
      </c>
      <c r="CE60" s="23">
        <v>0</v>
      </c>
      <c r="CF60" s="23">
        <v>0</v>
      </c>
      <c r="CG60" s="21">
        <v>0</v>
      </c>
      <c r="CH60" s="21">
        <v>0</v>
      </c>
      <c r="CI60" s="21">
        <v>0</v>
      </c>
      <c r="CJ60" s="22">
        <v>0</v>
      </c>
      <c r="CK60" s="21">
        <v>0</v>
      </c>
      <c r="CL60" s="22">
        <v>0</v>
      </c>
      <c r="CM60" s="21">
        <v>0</v>
      </c>
      <c r="CN60" s="22">
        <f t="shared" si="0"/>
        <v>0</v>
      </c>
      <c r="CO60" s="22">
        <v>0</v>
      </c>
      <c r="CP60" s="21">
        <v>0</v>
      </c>
      <c r="CQ60" s="22">
        <v>0</v>
      </c>
      <c r="CR60" s="21">
        <v>0</v>
      </c>
      <c r="CS60" s="22">
        <f t="shared" si="8"/>
        <v>0</v>
      </c>
      <c r="CT60" s="24">
        <f t="shared" si="1"/>
        <v>25484.094600000004</v>
      </c>
    </row>
    <row r="61" spans="2:98" ht="12.75" customHeight="1">
      <c r="B61" s="53"/>
      <c r="C61" s="54" t="s">
        <v>163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2">
        <f t="shared" si="9"/>
        <v>0</v>
      </c>
      <c r="N61" s="22">
        <v>0</v>
      </c>
      <c r="O61" s="21">
        <v>0</v>
      </c>
      <c r="P61" s="23">
        <v>0</v>
      </c>
      <c r="Q61" s="21">
        <v>0</v>
      </c>
      <c r="R61" s="21">
        <v>0</v>
      </c>
      <c r="S61" s="22">
        <f t="shared" si="2"/>
        <v>0</v>
      </c>
      <c r="T61" s="21">
        <v>0</v>
      </c>
      <c r="U61" s="21">
        <v>0</v>
      </c>
      <c r="V61" s="21">
        <v>0</v>
      </c>
      <c r="W61" s="22">
        <v>0</v>
      </c>
      <c r="X61" s="22">
        <v>0</v>
      </c>
      <c r="Y61" s="22">
        <v>0</v>
      </c>
      <c r="Z61" s="21">
        <v>0</v>
      </c>
      <c r="AA61" s="21">
        <v>0</v>
      </c>
      <c r="AB61" s="23">
        <v>0</v>
      </c>
      <c r="AC61" s="21">
        <f t="shared" si="3"/>
        <v>0</v>
      </c>
      <c r="AD61" s="21">
        <v>0</v>
      </c>
      <c r="AE61" s="21">
        <v>0</v>
      </c>
      <c r="AF61" s="21">
        <v>0</v>
      </c>
      <c r="AG61" s="22">
        <v>0</v>
      </c>
      <c r="AH61" s="21">
        <v>0</v>
      </c>
      <c r="AI61" s="22">
        <v>0</v>
      </c>
      <c r="AJ61" s="22">
        <v>0</v>
      </c>
      <c r="AK61" s="21">
        <v>0</v>
      </c>
      <c r="AL61" s="21">
        <v>0</v>
      </c>
      <c r="AM61" s="23">
        <v>0</v>
      </c>
      <c r="AN61" s="21">
        <f t="shared" si="4"/>
        <v>0</v>
      </c>
      <c r="AO61" s="21">
        <v>0</v>
      </c>
      <c r="AP61" s="21">
        <v>0</v>
      </c>
      <c r="AQ61" s="21">
        <v>0</v>
      </c>
      <c r="AR61" s="22">
        <v>0</v>
      </c>
      <c r="AS61" s="21">
        <v>0</v>
      </c>
      <c r="AT61" s="22">
        <v>0</v>
      </c>
      <c r="AU61" s="21">
        <v>180.949</v>
      </c>
      <c r="AV61" s="21">
        <v>418.0043</v>
      </c>
      <c r="AW61" s="21">
        <v>580.35</v>
      </c>
      <c r="AX61" s="21">
        <v>0</v>
      </c>
      <c r="AY61" s="21">
        <v>168.759</v>
      </c>
      <c r="AZ61" s="21">
        <v>0</v>
      </c>
      <c r="BA61" s="21">
        <v>0</v>
      </c>
      <c r="BB61" s="21">
        <v>1667.7375</v>
      </c>
      <c r="BC61" s="21">
        <v>0</v>
      </c>
      <c r="BD61" s="21">
        <v>38.3044</v>
      </c>
      <c r="BE61" s="21">
        <v>22.9532</v>
      </c>
      <c r="BF61" s="21">
        <v>20.7118</v>
      </c>
      <c r="BG61" s="21">
        <v>422.4586</v>
      </c>
      <c r="BH61" s="21">
        <f t="shared" si="5"/>
        <v>3520.2277999999997</v>
      </c>
      <c r="BI61" s="23">
        <v>0</v>
      </c>
      <c r="BJ61" s="21">
        <v>0</v>
      </c>
      <c r="BK61" s="21">
        <v>0</v>
      </c>
      <c r="BL61" s="21">
        <v>0</v>
      </c>
      <c r="BM61" s="21">
        <v>0</v>
      </c>
      <c r="BN61" s="22">
        <v>0</v>
      </c>
      <c r="BO61" s="21">
        <v>0</v>
      </c>
      <c r="BP61" s="22">
        <f t="shared" si="6"/>
        <v>0</v>
      </c>
      <c r="BQ61" s="22">
        <v>0</v>
      </c>
      <c r="BR61" s="21">
        <v>0</v>
      </c>
      <c r="BS61" s="21">
        <v>0</v>
      </c>
      <c r="BT61" s="23">
        <v>0</v>
      </c>
      <c r="BU61" s="23">
        <v>0</v>
      </c>
      <c r="BV61" s="21">
        <v>0</v>
      </c>
      <c r="BW61" s="21">
        <v>0</v>
      </c>
      <c r="BX61" s="21">
        <v>0</v>
      </c>
      <c r="BY61" s="22">
        <v>0</v>
      </c>
      <c r="BZ61" s="21">
        <f t="shared" si="7"/>
        <v>0</v>
      </c>
      <c r="CA61" s="22">
        <v>0</v>
      </c>
      <c r="CB61" s="22">
        <v>0</v>
      </c>
      <c r="CC61" s="21">
        <v>0</v>
      </c>
      <c r="CD61" s="21">
        <v>0</v>
      </c>
      <c r="CE61" s="23">
        <v>0</v>
      </c>
      <c r="CF61" s="23">
        <v>0</v>
      </c>
      <c r="CG61" s="21">
        <v>0</v>
      </c>
      <c r="CH61" s="21">
        <v>0</v>
      </c>
      <c r="CI61" s="21">
        <v>0</v>
      </c>
      <c r="CJ61" s="22">
        <v>0</v>
      </c>
      <c r="CK61" s="21">
        <v>0</v>
      </c>
      <c r="CL61" s="22">
        <v>0</v>
      </c>
      <c r="CM61" s="21">
        <v>0</v>
      </c>
      <c r="CN61" s="22">
        <f t="shared" si="0"/>
        <v>0</v>
      </c>
      <c r="CO61" s="22">
        <v>0</v>
      </c>
      <c r="CP61" s="21">
        <v>0</v>
      </c>
      <c r="CQ61" s="22">
        <v>0</v>
      </c>
      <c r="CR61" s="21">
        <v>0</v>
      </c>
      <c r="CS61" s="22">
        <f t="shared" si="8"/>
        <v>0</v>
      </c>
      <c r="CT61" s="24">
        <f t="shared" si="1"/>
        <v>3520.2277999999997</v>
      </c>
    </row>
    <row r="62" spans="2:98" ht="12.75" customHeight="1">
      <c r="B62" s="53" t="s">
        <v>148</v>
      </c>
      <c r="C62" s="54" t="s">
        <v>164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2">
        <f>SUM(D62:L62)</f>
        <v>0</v>
      </c>
      <c r="N62" s="22">
        <v>39</v>
      </c>
      <c r="O62" s="21">
        <v>0</v>
      </c>
      <c r="P62" s="23">
        <v>0</v>
      </c>
      <c r="Q62" s="21">
        <v>0</v>
      </c>
      <c r="R62" s="21">
        <v>0</v>
      </c>
      <c r="S62" s="22">
        <f t="shared" si="2"/>
        <v>39</v>
      </c>
      <c r="T62" s="21">
        <v>0</v>
      </c>
      <c r="U62" s="21">
        <v>0</v>
      </c>
      <c r="V62" s="21">
        <v>0</v>
      </c>
      <c r="W62" s="22">
        <v>0</v>
      </c>
      <c r="X62" s="22">
        <v>0</v>
      </c>
      <c r="Y62" s="22">
        <v>0</v>
      </c>
      <c r="Z62" s="21">
        <v>0</v>
      </c>
      <c r="AA62" s="21">
        <v>0</v>
      </c>
      <c r="AB62" s="23">
        <v>0</v>
      </c>
      <c r="AC62" s="21">
        <f t="shared" si="3"/>
        <v>0</v>
      </c>
      <c r="AD62" s="21">
        <v>0</v>
      </c>
      <c r="AE62" s="21">
        <v>0</v>
      </c>
      <c r="AF62" s="21">
        <v>0</v>
      </c>
      <c r="AG62" s="22">
        <v>0</v>
      </c>
      <c r="AH62" s="21">
        <v>0</v>
      </c>
      <c r="AI62" s="22">
        <v>0</v>
      </c>
      <c r="AJ62" s="22">
        <v>0</v>
      </c>
      <c r="AK62" s="21">
        <v>0</v>
      </c>
      <c r="AL62" s="21">
        <v>0</v>
      </c>
      <c r="AM62" s="23">
        <v>0</v>
      </c>
      <c r="AN62" s="21">
        <f t="shared" si="4"/>
        <v>0</v>
      </c>
      <c r="AO62" s="21">
        <v>0</v>
      </c>
      <c r="AP62" s="21">
        <v>0</v>
      </c>
      <c r="AQ62" s="21">
        <v>0</v>
      </c>
      <c r="AR62" s="22">
        <v>0</v>
      </c>
      <c r="AS62" s="21">
        <v>0</v>
      </c>
      <c r="AT62" s="22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f t="shared" si="5"/>
        <v>0</v>
      </c>
      <c r="BI62" s="23">
        <v>0</v>
      </c>
      <c r="BJ62" s="21">
        <v>0</v>
      </c>
      <c r="BK62" s="21">
        <v>0</v>
      </c>
      <c r="BL62" s="21">
        <v>0</v>
      </c>
      <c r="BM62" s="21">
        <v>0</v>
      </c>
      <c r="BN62" s="22">
        <v>0</v>
      </c>
      <c r="BO62" s="21">
        <v>0</v>
      </c>
      <c r="BP62" s="22">
        <f t="shared" si="6"/>
        <v>0</v>
      </c>
      <c r="BQ62" s="22">
        <v>0</v>
      </c>
      <c r="BR62" s="21">
        <v>0</v>
      </c>
      <c r="BS62" s="21">
        <v>0</v>
      </c>
      <c r="BT62" s="23">
        <v>0</v>
      </c>
      <c r="BU62" s="23">
        <v>0</v>
      </c>
      <c r="BV62" s="21">
        <v>0</v>
      </c>
      <c r="BW62" s="21">
        <v>0</v>
      </c>
      <c r="BX62" s="21">
        <v>0</v>
      </c>
      <c r="BY62" s="22">
        <v>0</v>
      </c>
      <c r="BZ62" s="21">
        <f t="shared" si="7"/>
        <v>0</v>
      </c>
      <c r="CA62" s="22">
        <v>0</v>
      </c>
      <c r="CB62" s="22">
        <v>0</v>
      </c>
      <c r="CC62" s="21">
        <v>0</v>
      </c>
      <c r="CD62" s="21">
        <v>0</v>
      </c>
      <c r="CE62" s="23">
        <v>0</v>
      </c>
      <c r="CF62" s="23">
        <v>0</v>
      </c>
      <c r="CG62" s="21">
        <v>0</v>
      </c>
      <c r="CH62" s="21">
        <v>0</v>
      </c>
      <c r="CI62" s="21">
        <v>0</v>
      </c>
      <c r="CJ62" s="22">
        <v>0</v>
      </c>
      <c r="CK62" s="21">
        <v>0</v>
      </c>
      <c r="CL62" s="22">
        <v>0</v>
      </c>
      <c r="CM62" s="21">
        <v>0</v>
      </c>
      <c r="CN62" s="22">
        <f t="shared" si="0"/>
        <v>0</v>
      </c>
      <c r="CO62" s="22">
        <v>0</v>
      </c>
      <c r="CP62" s="21">
        <v>0</v>
      </c>
      <c r="CQ62" s="22">
        <v>0</v>
      </c>
      <c r="CR62" s="21">
        <v>0</v>
      </c>
      <c r="CS62" s="22">
        <f t="shared" si="8"/>
        <v>0</v>
      </c>
      <c r="CT62" s="24">
        <f t="shared" si="1"/>
        <v>39</v>
      </c>
    </row>
    <row r="63" spans="2:98" ht="12.75" customHeight="1">
      <c r="B63" s="53"/>
      <c r="C63" s="62" t="s">
        <v>165</v>
      </c>
      <c r="D63" s="21">
        <v>2</v>
      </c>
      <c r="E63" s="21">
        <v>37.9762</v>
      </c>
      <c r="F63" s="21">
        <v>88.6273</v>
      </c>
      <c r="G63" s="21">
        <v>8170.2347</v>
      </c>
      <c r="H63" s="21">
        <v>11.604</v>
      </c>
      <c r="I63" s="21">
        <v>27945.5708</v>
      </c>
      <c r="J63" s="21">
        <v>82158.5675</v>
      </c>
      <c r="K63" s="21">
        <v>0</v>
      </c>
      <c r="L63" s="21">
        <v>3204.2772</v>
      </c>
      <c r="M63" s="22">
        <f t="shared" si="9"/>
        <v>121618.85770000001</v>
      </c>
      <c r="N63" s="22">
        <v>0</v>
      </c>
      <c r="O63" s="21">
        <v>6.331</v>
      </c>
      <c r="P63" s="23">
        <v>0</v>
      </c>
      <c r="Q63" s="21">
        <v>0</v>
      </c>
      <c r="R63" s="21">
        <v>1.2192</v>
      </c>
      <c r="S63" s="22">
        <f t="shared" si="2"/>
        <v>7.5502</v>
      </c>
      <c r="T63" s="21">
        <v>0</v>
      </c>
      <c r="U63" s="21">
        <v>0</v>
      </c>
      <c r="V63" s="21">
        <v>0</v>
      </c>
      <c r="W63" s="22">
        <v>0</v>
      </c>
      <c r="X63" s="22">
        <v>0</v>
      </c>
      <c r="Y63" s="22">
        <v>0</v>
      </c>
      <c r="Z63" s="21">
        <v>0</v>
      </c>
      <c r="AA63" s="21">
        <v>0</v>
      </c>
      <c r="AB63" s="23">
        <v>8.3254</v>
      </c>
      <c r="AC63" s="21">
        <f t="shared" si="3"/>
        <v>8.3254</v>
      </c>
      <c r="AD63" s="21">
        <v>0</v>
      </c>
      <c r="AE63" s="21">
        <v>0</v>
      </c>
      <c r="AF63" s="21">
        <v>0</v>
      </c>
      <c r="AG63" s="22">
        <v>0</v>
      </c>
      <c r="AH63" s="21">
        <v>0</v>
      </c>
      <c r="AI63" s="22">
        <v>1.639</v>
      </c>
      <c r="AJ63" s="22">
        <v>0</v>
      </c>
      <c r="AK63" s="21">
        <v>3.8487</v>
      </c>
      <c r="AL63" s="21">
        <v>69.7662</v>
      </c>
      <c r="AM63" s="23">
        <v>0</v>
      </c>
      <c r="AN63" s="21">
        <f t="shared" si="4"/>
        <v>75.2539</v>
      </c>
      <c r="AO63" s="21">
        <v>0</v>
      </c>
      <c r="AP63" s="21">
        <v>0</v>
      </c>
      <c r="AQ63" s="21">
        <v>0</v>
      </c>
      <c r="AR63" s="22">
        <v>0</v>
      </c>
      <c r="AS63" s="21">
        <v>0</v>
      </c>
      <c r="AT63" s="22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53.6797</v>
      </c>
      <c r="BC63" s="21">
        <v>4.2422</v>
      </c>
      <c r="BD63" s="21">
        <v>0</v>
      </c>
      <c r="BE63" s="21">
        <v>153.1992</v>
      </c>
      <c r="BF63" s="21">
        <v>245.5026</v>
      </c>
      <c r="BG63" s="21">
        <v>1527.0056</v>
      </c>
      <c r="BH63" s="21">
        <f t="shared" si="5"/>
        <v>1983.6293</v>
      </c>
      <c r="BI63" s="23">
        <v>0</v>
      </c>
      <c r="BJ63" s="21">
        <v>0</v>
      </c>
      <c r="BK63" s="21">
        <v>0</v>
      </c>
      <c r="BL63" s="21">
        <v>9.291</v>
      </c>
      <c r="BM63" s="21">
        <v>1</v>
      </c>
      <c r="BN63" s="22">
        <v>96149.1434</v>
      </c>
      <c r="BO63" s="21">
        <v>1510.4154</v>
      </c>
      <c r="BP63" s="22">
        <f t="shared" si="6"/>
        <v>97669.8498</v>
      </c>
      <c r="BQ63" s="22">
        <v>0</v>
      </c>
      <c r="BR63" s="21">
        <v>0</v>
      </c>
      <c r="BS63" s="21">
        <v>0</v>
      </c>
      <c r="BT63" s="23">
        <v>0</v>
      </c>
      <c r="BU63" s="23">
        <v>0</v>
      </c>
      <c r="BV63" s="21">
        <v>0</v>
      </c>
      <c r="BW63" s="21">
        <v>0</v>
      </c>
      <c r="BX63" s="21">
        <v>0</v>
      </c>
      <c r="BY63" s="22">
        <v>8.9209</v>
      </c>
      <c r="BZ63" s="21">
        <f t="shared" si="7"/>
        <v>8.9209</v>
      </c>
      <c r="CA63" s="22">
        <v>0</v>
      </c>
      <c r="CB63" s="22">
        <v>0</v>
      </c>
      <c r="CC63" s="21">
        <v>0</v>
      </c>
      <c r="CD63" s="21">
        <v>2.7087</v>
      </c>
      <c r="CE63" s="23">
        <v>0</v>
      </c>
      <c r="CF63" s="23">
        <v>0</v>
      </c>
      <c r="CG63" s="21">
        <v>0</v>
      </c>
      <c r="CH63" s="21">
        <v>0</v>
      </c>
      <c r="CI63" s="21">
        <v>0</v>
      </c>
      <c r="CJ63" s="22">
        <v>0</v>
      </c>
      <c r="CK63" s="21">
        <v>0</v>
      </c>
      <c r="CL63" s="22">
        <v>0</v>
      </c>
      <c r="CM63" s="21">
        <v>1.1325</v>
      </c>
      <c r="CN63" s="22">
        <f t="shared" si="0"/>
        <v>3.8411999999999997</v>
      </c>
      <c r="CO63" s="22">
        <v>18.4322</v>
      </c>
      <c r="CP63" s="21">
        <v>0</v>
      </c>
      <c r="CQ63" s="22">
        <v>9.0903</v>
      </c>
      <c r="CR63" s="21">
        <v>163.5183</v>
      </c>
      <c r="CS63" s="22">
        <f t="shared" si="8"/>
        <v>191.04080000000002</v>
      </c>
      <c r="CT63" s="24">
        <f t="shared" si="1"/>
        <v>221567.26919999998</v>
      </c>
    </row>
    <row r="64" spans="2:98" ht="12.75" customHeight="1">
      <c r="B64" s="55"/>
      <c r="C64" s="61" t="s">
        <v>145</v>
      </c>
      <c r="D64" s="29">
        <f aca="true" t="shared" si="22" ref="D64:L64">SUM(D57:D63)</f>
        <v>1600.4853</v>
      </c>
      <c r="E64" s="29">
        <f t="shared" si="22"/>
        <v>5023.8435</v>
      </c>
      <c r="F64" s="29">
        <f t="shared" si="22"/>
        <v>5742.9687</v>
      </c>
      <c r="G64" s="29">
        <f t="shared" si="22"/>
        <v>12230.037400000001</v>
      </c>
      <c r="H64" s="29">
        <f t="shared" si="22"/>
        <v>19.637999999999998</v>
      </c>
      <c r="I64" s="29">
        <f t="shared" si="22"/>
        <v>29477.145</v>
      </c>
      <c r="J64" s="29">
        <f t="shared" si="22"/>
        <v>85712.2749</v>
      </c>
      <c r="K64" s="29">
        <f t="shared" si="22"/>
        <v>29.1527</v>
      </c>
      <c r="L64" s="29">
        <f t="shared" si="22"/>
        <v>20578.9415</v>
      </c>
      <c r="M64" s="30">
        <f t="shared" si="9"/>
        <v>160414.48700000002</v>
      </c>
      <c r="N64" s="30">
        <f>SUM(N57:N63)</f>
        <v>50.2179</v>
      </c>
      <c r="O64" s="29">
        <f aca="true" t="shared" si="23" ref="O64:BY64">SUM(O57:O63)</f>
        <v>1700.1274999999998</v>
      </c>
      <c r="P64" s="31">
        <f t="shared" si="23"/>
        <v>32.8401</v>
      </c>
      <c r="Q64" s="29">
        <f t="shared" si="23"/>
        <v>159.8192</v>
      </c>
      <c r="R64" s="29">
        <f t="shared" si="23"/>
        <v>465.9833</v>
      </c>
      <c r="S64" s="30">
        <f t="shared" si="2"/>
        <v>2408.988</v>
      </c>
      <c r="T64" s="29">
        <f t="shared" si="23"/>
        <v>165.0776</v>
      </c>
      <c r="U64" s="29">
        <f t="shared" si="23"/>
        <v>10.7148</v>
      </c>
      <c r="V64" s="29">
        <f t="shared" si="23"/>
        <v>347.3483</v>
      </c>
      <c r="W64" s="30">
        <f t="shared" si="23"/>
        <v>166.9934</v>
      </c>
      <c r="X64" s="30">
        <f t="shared" si="23"/>
        <v>112.04159999999999</v>
      </c>
      <c r="Y64" s="30">
        <f t="shared" si="23"/>
        <v>0</v>
      </c>
      <c r="Z64" s="29">
        <f t="shared" si="23"/>
        <v>28.709200000000003</v>
      </c>
      <c r="AA64" s="29">
        <f t="shared" si="23"/>
        <v>129.0062</v>
      </c>
      <c r="AB64" s="31">
        <f t="shared" si="23"/>
        <v>1096.5154999999997</v>
      </c>
      <c r="AC64" s="29">
        <f t="shared" si="3"/>
        <v>2056.4066</v>
      </c>
      <c r="AD64" s="29">
        <f t="shared" si="23"/>
        <v>10738.795699999999</v>
      </c>
      <c r="AE64" s="29">
        <f t="shared" si="23"/>
        <v>11116.2753</v>
      </c>
      <c r="AF64" s="29">
        <f t="shared" si="23"/>
        <v>5345.1401</v>
      </c>
      <c r="AG64" s="30">
        <f t="shared" si="23"/>
        <v>14914.0088</v>
      </c>
      <c r="AH64" s="29">
        <f t="shared" si="23"/>
        <v>148067.7216</v>
      </c>
      <c r="AI64" s="30">
        <f t="shared" si="23"/>
        <v>10320.757999999998</v>
      </c>
      <c r="AJ64" s="30">
        <f t="shared" si="23"/>
        <v>10115.4632</v>
      </c>
      <c r="AK64" s="29">
        <f t="shared" si="23"/>
        <v>2692.8058</v>
      </c>
      <c r="AL64" s="29">
        <f t="shared" si="23"/>
        <v>10611.1829</v>
      </c>
      <c r="AM64" s="31">
        <f t="shared" si="23"/>
        <v>29716.2056</v>
      </c>
      <c r="AN64" s="29">
        <f t="shared" si="4"/>
        <v>253638.35699999996</v>
      </c>
      <c r="AO64" s="29">
        <f t="shared" si="23"/>
        <v>508.56679999999994</v>
      </c>
      <c r="AP64" s="29">
        <f t="shared" si="23"/>
        <v>0</v>
      </c>
      <c r="AQ64" s="29">
        <f t="shared" si="23"/>
        <v>104.8375</v>
      </c>
      <c r="AR64" s="30">
        <f t="shared" si="23"/>
        <v>4234.4376</v>
      </c>
      <c r="AS64" s="29">
        <f t="shared" si="23"/>
        <v>659.8379</v>
      </c>
      <c r="AT64" s="30">
        <f t="shared" si="23"/>
        <v>1032.0765999999999</v>
      </c>
      <c r="AU64" s="29">
        <f t="shared" si="23"/>
        <v>180.949</v>
      </c>
      <c r="AV64" s="29">
        <f aca="true" t="shared" si="24" ref="AV64:BF64">SUM(AV57:AV63)</f>
        <v>506.9432</v>
      </c>
      <c r="AW64" s="29">
        <f t="shared" si="24"/>
        <v>3859.4516</v>
      </c>
      <c r="AX64" s="29">
        <f t="shared" si="24"/>
        <v>8.7532</v>
      </c>
      <c r="AY64" s="29">
        <f t="shared" si="24"/>
        <v>1174.6499</v>
      </c>
      <c r="AZ64" s="29">
        <f t="shared" si="24"/>
        <v>95.62989999999999</v>
      </c>
      <c r="BA64" s="29">
        <f t="shared" si="24"/>
        <v>406.5602</v>
      </c>
      <c r="BB64" s="29">
        <f t="shared" si="24"/>
        <v>12693.6115</v>
      </c>
      <c r="BC64" s="29">
        <f t="shared" si="24"/>
        <v>3546.2646999999997</v>
      </c>
      <c r="BD64" s="29">
        <f t="shared" si="24"/>
        <v>10471.7443</v>
      </c>
      <c r="BE64" s="29">
        <f t="shared" si="24"/>
        <v>45314.338200000006</v>
      </c>
      <c r="BF64" s="29">
        <f t="shared" si="24"/>
        <v>3800.5153999999998</v>
      </c>
      <c r="BG64" s="29">
        <f t="shared" si="23"/>
        <v>120627.1207</v>
      </c>
      <c r="BH64" s="29">
        <f t="shared" si="5"/>
        <v>209226.2882</v>
      </c>
      <c r="BI64" s="31">
        <f t="shared" si="23"/>
        <v>1324.1399</v>
      </c>
      <c r="BJ64" s="29">
        <f t="shared" si="23"/>
        <v>29773.8452</v>
      </c>
      <c r="BK64" s="29">
        <f t="shared" si="23"/>
        <v>7971.4283</v>
      </c>
      <c r="BL64" s="29">
        <f t="shared" si="23"/>
        <v>103604.3674</v>
      </c>
      <c r="BM64" s="29">
        <f t="shared" si="23"/>
        <v>4078.8813</v>
      </c>
      <c r="BN64" s="30">
        <f t="shared" si="23"/>
        <v>216305.4951</v>
      </c>
      <c r="BO64" s="29">
        <f t="shared" si="23"/>
        <v>48145.7075</v>
      </c>
      <c r="BP64" s="30">
        <f t="shared" si="6"/>
        <v>411203.86470000003</v>
      </c>
      <c r="BQ64" s="30">
        <f t="shared" si="23"/>
        <v>92557.1204</v>
      </c>
      <c r="BR64" s="29">
        <f t="shared" si="23"/>
        <v>20673.5336</v>
      </c>
      <c r="BS64" s="29">
        <f t="shared" si="23"/>
        <v>265051.9631</v>
      </c>
      <c r="BT64" s="31">
        <f t="shared" si="23"/>
        <v>38383.9769</v>
      </c>
      <c r="BU64" s="31">
        <f t="shared" si="23"/>
        <v>17587.9636</v>
      </c>
      <c r="BV64" s="29">
        <f t="shared" si="23"/>
        <v>122624.77720000001</v>
      </c>
      <c r="BW64" s="29">
        <f t="shared" si="23"/>
        <v>3798.9402999999998</v>
      </c>
      <c r="BX64" s="29">
        <f t="shared" si="23"/>
        <v>14370.2733</v>
      </c>
      <c r="BY64" s="30">
        <f t="shared" si="23"/>
        <v>131661.8171</v>
      </c>
      <c r="BZ64" s="29">
        <f t="shared" si="7"/>
        <v>706710.3655000001</v>
      </c>
      <c r="CA64" s="30">
        <f aca="true" t="shared" si="25" ref="CA64:CM64">SUM(CA57:CA63)</f>
        <v>5.7284</v>
      </c>
      <c r="CB64" s="30">
        <f t="shared" si="25"/>
        <v>584.4738</v>
      </c>
      <c r="CC64" s="29">
        <f t="shared" si="25"/>
        <v>105.7681</v>
      </c>
      <c r="CD64" s="29">
        <f t="shared" si="25"/>
        <v>36.5352</v>
      </c>
      <c r="CE64" s="31">
        <f t="shared" si="25"/>
        <v>5.4763</v>
      </c>
      <c r="CF64" s="31">
        <f t="shared" si="25"/>
        <v>47.1288</v>
      </c>
      <c r="CG64" s="29">
        <f t="shared" si="25"/>
        <v>0</v>
      </c>
      <c r="CH64" s="29">
        <f t="shared" si="25"/>
        <v>10.093</v>
      </c>
      <c r="CI64" s="29">
        <f t="shared" si="25"/>
        <v>0</v>
      </c>
      <c r="CJ64" s="30">
        <f t="shared" si="25"/>
        <v>0</v>
      </c>
      <c r="CK64" s="29">
        <f t="shared" si="25"/>
        <v>0</v>
      </c>
      <c r="CL64" s="30">
        <f t="shared" si="25"/>
        <v>22.3412</v>
      </c>
      <c r="CM64" s="29">
        <f t="shared" si="25"/>
        <v>20.064700000000002</v>
      </c>
      <c r="CN64" s="30">
        <f t="shared" si="0"/>
        <v>837.6094999999999</v>
      </c>
      <c r="CO64" s="30">
        <f>SUM(CO57:CO63)</f>
        <v>12606.221699999998</v>
      </c>
      <c r="CP64" s="29">
        <f>SUM(CP57:CP63)</f>
        <v>144.7107</v>
      </c>
      <c r="CQ64" s="30">
        <f>SUM(CQ57:CQ63)</f>
        <v>458.4334</v>
      </c>
      <c r="CR64" s="29">
        <f>SUM(CR57:CR63)</f>
        <v>4974.902099999999</v>
      </c>
      <c r="CS64" s="30">
        <f t="shared" si="8"/>
        <v>18184.2679</v>
      </c>
      <c r="CT64" s="32">
        <f t="shared" si="1"/>
        <v>1764680.6344000003</v>
      </c>
    </row>
    <row r="65" spans="2:98" ht="12.75" customHeight="1">
      <c r="B65" s="72" t="s">
        <v>177</v>
      </c>
      <c r="C65" s="73"/>
      <c r="D65" s="33">
        <f aca="true" t="shared" si="26" ref="D65:L65">SUM(D64,D56,D39,D14)</f>
        <v>13038.351200000001</v>
      </c>
      <c r="E65" s="33">
        <f t="shared" si="26"/>
        <v>114193.76189999998</v>
      </c>
      <c r="F65" s="33">
        <f t="shared" si="26"/>
        <v>44683.1502</v>
      </c>
      <c r="G65" s="33">
        <f t="shared" si="26"/>
        <v>280914.8149</v>
      </c>
      <c r="H65" s="33">
        <f t="shared" si="26"/>
        <v>178.0512</v>
      </c>
      <c r="I65" s="33">
        <f t="shared" si="26"/>
        <v>380173.29160000006</v>
      </c>
      <c r="J65" s="33">
        <f t="shared" si="26"/>
        <v>560796.8779000001</v>
      </c>
      <c r="K65" s="33">
        <f t="shared" si="26"/>
        <v>29.1527</v>
      </c>
      <c r="L65" s="33">
        <f t="shared" si="26"/>
        <v>450234.5675</v>
      </c>
      <c r="M65" s="34">
        <f>SUM(D65:L65)</f>
        <v>1844242.0191000002</v>
      </c>
      <c r="N65" s="34">
        <f>SUM(N64,N56,N39,N14)</f>
        <v>3192.7524000000003</v>
      </c>
      <c r="O65" s="33">
        <f aca="true" t="shared" si="27" ref="O65:BY65">SUM(O64,O56,O39,O14)</f>
        <v>246339.91139999998</v>
      </c>
      <c r="P65" s="35">
        <f t="shared" si="27"/>
        <v>8734.6457</v>
      </c>
      <c r="Q65" s="33">
        <f t="shared" si="27"/>
        <v>4621.9632</v>
      </c>
      <c r="R65" s="33">
        <f t="shared" si="27"/>
        <v>20837.564700000003</v>
      </c>
      <c r="S65" s="34">
        <f t="shared" si="2"/>
        <v>283726.83739999996</v>
      </c>
      <c r="T65" s="33">
        <f t="shared" si="27"/>
        <v>337.7127</v>
      </c>
      <c r="U65" s="33">
        <f t="shared" si="27"/>
        <v>15.3993</v>
      </c>
      <c r="V65" s="33">
        <f t="shared" si="27"/>
        <v>1294.8201</v>
      </c>
      <c r="W65" s="34">
        <f t="shared" si="27"/>
        <v>137507.0646</v>
      </c>
      <c r="X65" s="34">
        <f t="shared" si="27"/>
        <v>6565.272999999999</v>
      </c>
      <c r="Y65" s="34">
        <f t="shared" si="27"/>
        <v>170.1255</v>
      </c>
      <c r="Z65" s="33">
        <f t="shared" si="27"/>
        <v>31.709200000000003</v>
      </c>
      <c r="AA65" s="33">
        <f t="shared" si="27"/>
        <v>146.7331</v>
      </c>
      <c r="AB65" s="35">
        <f t="shared" si="27"/>
        <v>47632.741500000004</v>
      </c>
      <c r="AC65" s="33">
        <f t="shared" si="3"/>
        <v>193701.57900000003</v>
      </c>
      <c r="AD65" s="33">
        <f t="shared" si="27"/>
        <v>600598.1237000001</v>
      </c>
      <c r="AE65" s="33">
        <f t="shared" si="27"/>
        <v>512562.7036</v>
      </c>
      <c r="AF65" s="33">
        <f t="shared" si="27"/>
        <v>1617834.273</v>
      </c>
      <c r="AG65" s="34">
        <f t="shared" si="27"/>
        <v>1583875.7403</v>
      </c>
      <c r="AH65" s="33">
        <f t="shared" si="27"/>
        <v>1605631.7491000001</v>
      </c>
      <c r="AI65" s="34">
        <f t="shared" si="27"/>
        <v>22132.1708</v>
      </c>
      <c r="AJ65" s="34">
        <f t="shared" si="27"/>
        <v>1013972.7674999998</v>
      </c>
      <c r="AK65" s="33">
        <f t="shared" si="27"/>
        <v>84435.32830000001</v>
      </c>
      <c r="AL65" s="33">
        <f t="shared" si="27"/>
        <v>727460.556</v>
      </c>
      <c r="AM65" s="35">
        <f t="shared" si="27"/>
        <v>264073.3074</v>
      </c>
      <c r="AN65" s="33">
        <f t="shared" si="4"/>
        <v>8032576.719700001</v>
      </c>
      <c r="AO65" s="33">
        <f t="shared" si="27"/>
        <v>52263.169499999996</v>
      </c>
      <c r="AP65" s="33">
        <f t="shared" si="27"/>
        <v>161023.5871</v>
      </c>
      <c r="AQ65" s="33">
        <f t="shared" si="27"/>
        <v>124218.33739999999</v>
      </c>
      <c r="AR65" s="34">
        <f t="shared" si="27"/>
        <v>242057.4486</v>
      </c>
      <c r="AS65" s="33">
        <f t="shared" si="27"/>
        <v>235595.24230000004</v>
      </c>
      <c r="AT65" s="34">
        <f t="shared" si="27"/>
        <v>98382.2873</v>
      </c>
      <c r="AU65" s="33">
        <f t="shared" si="27"/>
        <v>7303.6588</v>
      </c>
      <c r="AV65" s="33">
        <f aca="true" t="shared" si="28" ref="AV65:BF65">SUM(AV64,AV56,AV39,AV14)</f>
        <v>8902.097399999999</v>
      </c>
      <c r="AW65" s="33">
        <f t="shared" si="28"/>
        <v>108925.855</v>
      </c>
      <c r="AX65" s="33">
        <f t="shared" si="28"/>
        <v>77151.04319999999</v>
      </c>
      <c r="AY65" s="33">
        <f t="shared" si="28"/>
        <v>39492.888399999996</v>
      </c>
      <c r="AZ65" s="33">
        <f t="shared" si="28"/>
        <v>1380.3399</v>
      </c>
      <c r="BA65" s="33">
        <f t="shared" si="28"/>
        <v>793.87</v>
      </c>
      <c r="BB65" s="33">
        <f t="shared" si="28"/>
        <v>262587.8084999999</v>
      </c>
      <c r="BC65" s="33">
        <f t="shared" si="28"/>
        <v>18953.3586</v>
      </c>
      <c r="BD65" s="33">
        <f t="shared" si="28"/>
        <v>258381.78119999997</v>
      </c>
      <c r="BE65" s="33">
        <f t="shared" si="28"/>
        <v>432147.06769999996</v>
      </c>
      <c r="BF65" s="33">
        <f t="shared" si="28"/>
        <v>41992.9361</v>
      </c>
      <c r="BG65" s="33">
        <f t="shared" si="27"/>
        <v>1763595.8046000001</v>
      </c>
      <c r="BH65" s="33">
        <f t="shared" si="5"/>
        <v>3935148.5816</v>
      </c>
      <c r="BI65" s="35">
        <f t="shared" si="27"/>
        <v>3539.6573</v>
      </c>
      <c r="BJ65" s="33">
        <f t="shared" si="27"/>
        <v>250621.17260000005</v>
      </c>
      <c r="BK65" s="33">
        <f t="shared" si="27"/>
        <v>26722.2707</v>
      </c>
      <c r="BL65" s="33">
        <f t="shared" si="27"/>
        <v>201875.8795</v>
      </c>
      <c r="BM65" s="33">
        <f t="shared" si="27"/>
        <v>41724.8789</v>
      </c>
      <c r="BN65" s="34">
        <f t="shared" si="27"/>
        <v>2765183.1240999997</v>
      </c>
      <c r="BO65" s="33">
        <f t="shared" si="27"/>
        <v>433595.30210000003</v>
      </c>
      <c r="BP65" s="34">
        <f t="shared" si="6"/>
        <v>3723262.2852</v>
      </c>
      <c r="BQ65" s="34">
        <f t="shared" si="27"/>
        <v>1037310.8423000001</v>
      </c>
      <c r="BR65" s="33">
        <f t="shared" si="27"/>
        <v>64875.956300000005</v>
      </c>
      <c r="BS65" s="33">
        <f t="shared" si="27"/>
        <v>1613213.8801000002</v>
      </c>
      <c r="BT65" s="35">
        <f t="shared" si="27"/>
        <v>340269.8837</v>
      </c>
      <c r="BU65" s="35">
        <f t="shared" si="27"/>
        <v>721202.6005000002</v>
      </c>
      <c r="BV65" s="33">
        <f t="shared" si="27"/>
        <v>573482.9164</v>
      </c>
      <c r="BW65" s="33">
        <f t="shared" si="27"/>
        <v>273866.76900000003</v>
      </c>
      <c r="BX65" s="33">
        <f t="shared" si="27"/>
        <v>213100.5206</v>
      </c>
      <c r="BY65" s="34">
        <f t="shared" si="27"/>
        <v>1163093.2606000002</v>
      </c>
      <c r="BZ65" s="33">
        <f t="shared" si="7"/>
        <v>6000416.629500002</v>
      </c>
      <c r="CA65" s="34">
        <f aca="true" t="shared" si="29" ref="CA65:CM65">SUM(CA64,CA56,CA39,CA14)</f>
        <v>332.1641</v>
      </c>
      <c r="CB65" s="34">
        <f t="shared" si="29"/>
        <v>856.3462999999999</v>
      </c>
      <c r="CC65" s="33">
        <f t="shared" si="29"/>
        <v>64949.286</v>
      </c>
      <c r="CD65" s="33">
        <f t="shared" si="29"/>
        <v>534.142</v>
      </c>
      <c r="CE65" s="35">
        <f t="shared" si="29"/>
        <v>7446.191000000001</v>
      </c>
      <c r="CF65" s="35">
        <f t="shared" si="29"/>
        <v>5824.150600000001</v>
      </c>
      <c r="CG65" s="33">
        <f t="shared" si="29"/>
        <v>71831.6626</v>
      </c>
      <c r="CH65" s="33">
        <f t="shared" si="29"/>
        <v>4603.757099999999</v>
      </c>
      <c r="CI65" s="33">
        <f t="shared" si="29"/>
        <v>3989.8979999999997</v>
      </c>
      <c r="CJ65" s="34">
        <f t="shared" si="29"/>
        <v>3480.6687</v>
      </c>
      <c r="CK65" s="33">
        <f t="shared" si="29"/>
        <v>2676.3872</v>
      </c>
      <c r="CL65" s="34">
        <f t="shared" si="29"/>
        <v>279.1754</v>
      </c>
      <c r="CM65" s="33">
        <f t="shared" si="29"/>
        <v>13193.6361</v>
      </c>
      <c r="CN65" s="34">
        <f t="shared" si="0"/>
        <v>179997.4651</v>
      </c>
      <c r="CO65" s="34">
        <f>SUM(CO64,CO56,CO39,CO14)</f>
        <v>57397.45</v>
      </c>
      <c r="CP65" s="33">
        <f>SUM(CP64,CP56,CP39,CP14)</f>
        <v>6323.0563999999995</v>
      </c>
      <c r="CQ65" s="34">
        <f>SUM(CQ64,CQ56,CQ39,CQ14)</f>
        <v>98875.29249999997</v>
      </c>
      <c r="CR65" s="33">
        <f>SUM(CR64,CR56,CR39,CR14)</f>
        <v>260273.985</v>
      </c>
      <c r="CS65" s="34">
        <f t="shared" si="8"/>
        <v>422869.7838999999</v>
      </c>
      <c r="CT65" s="36">
        <f t="shared" si="1"/>
        <v>24615941.900500003</v>
      </c>
    </row>
  </sheetData>
  <mergeCells count="64">
    <mergeCell ref="B65:C65"/>
    <mergeCell ref="D5:M5"/>
    <mergeCell ref="BQ5:BZ5"/>
    <mergeCell ref="CO5:CS5"/>
    <mergeCell ref="CA5:CN5"/>
    <mergeCell ref="BI5:BP5"/>
    <mergeCell ref="AD5:AN5"/>
    <mergeCell ref="AO5:BH5"/>
    <mergeCell ref="N5:S5"/>
    <mergeCell ref="T5:AC5"/>
    <mergeCell ref="N6:N7"/>
    <mergeCell ref="O6:O7"/>
    <mergeCell ref="P6:P7"/>
    <mergeCell ref="Q6:Q7"/>
    <mergeCell ref="S6:S7"/>
    <mergeCell ref="AC6:AC7"/>
    <mergeCell ref="D6:D7"/>
    <mergeCell ref="J6:J7"/>
    <mergeCell ref="K6:K7"/>
    <mergeCell ref="M6:M7"/>
    <mergeCell ref="E6:E7"/>
    <mergeCell ref="F6:F7"/>
    <mergeCell ref="H6:H7"/>
    <mergeCell ref="T6:T7"/>
    <mergeCell ref="AF6:AF7"/>
    <mergeCell ref="AG6:AG7"/>
    <mergeCell ref="AH6:AH7"/>
    <mergeCell ref="Z6:Z7"/>
    <mergeCell ref="AA6:AA7"/>
    <mergeCell ref="U6:U7"/>
    <mergeCell ref="X6:X7"/>
    <mergeCell ref="AE6:AE7"/>
    <mergeCell ref="AD6:AD7"/>
    <mergeCell ref="BC6:BC7"/>
    <mergeCell ref="AL6:AL7"/>
    <mergeCell ref="AN6:AN7"/>
    <mergeCell ref="AO6:AO7"/>
    <mergeCell ref="AS6:AS7"/>
    <mergeCell ref="AU6:AU7"/>
    <mergeCell ref="AV6:AV7"/>
    <mergeCell ref="AZ6:AZ7"/>
    <mergeCell ref="AI6:AI7"/>
    <mergeCell ref="BM6:BM7"/>
    <mergeCell ref="BW6:BW7"/>
    <mergeCell ref="BB6:BB7"/>
    <mergeCell ref="BH6:BH7"/>
    <mergeCell ref="BI6:BI7"/>
    <mergeCell ref="BJ6:BJ7"/>
    <mergeCell ref="BE6:BE7"/>
    <mergeCell ref="BK6:BK7"/>
    <mergeCell ref="BL6:BL7"/>
    <mergeCell ref="BO6:BO7"/>
    <mergeCell ref="BP6:BP7"/>
    <mergeCell ref="BR6:BR7"/>
    <mergeCell ref="CA6:CA7"/>
    <mergeCell ref="BX6:BX7"/>
    <mergeCell ref="BZ6:BZ7"/>
    <mergeCell ref="CG6:CG7"/>
    <mergeCell ref="CI6:CI7"/>
    <mergeCell ref="CR6:CR7"/>
    <mergeCell ref="CB6:CB7"/>
    <mergeCell ref="CJ6:CJ7"/>
    <mergeCell ref="CK6:CK7"/>
    <mergeCell ref="CL6:CL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