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'Sheet1'!$B$2:$O$1752</definedName>
  </definedNames>
  <calcPr fullCalcOnLoad="1"/>
</workbook>
</file>

<file path=xl/sharedStrings.xml><?xml version="1.0" encoding="utf-8"?>
<sst xmlns="http://schemas.openxmlformats.org/spreadsheetml/2006/main" count="2552" uniqueCount="146">
  <si>
    <t>鉱</t>
  </si>
  <si>
    <t>業</t>
  </si>
  <si>
    <t>計</t>
  </si>
  <si>
    <t>一車貸切</t>
  </si>
  <si>
    <t>営　業　用　ト　ラ　ッ　ク</t>
  </si>
  <si>
    <t>(３日間調査　単位：トン）</t>
  </si>
  <si>
    <t>代表輸送機関　</t>
  </si>
  <si>
    <t>鉄　　　　　　　　　　道　　　　　　　　　　コ　　　　　　　　　　ン　　　　　　　　　　テ　　　　　　　　　　ナ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</si>
  <si>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</si>
  <si>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</si>
  <si>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</si>
  <si>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</si>
  <si>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</si>
  <si>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</si>
  <si>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</si>
  <si>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</si>
  <si>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</si>
  <si>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</si>
  <si>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</si>
  <si>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</si>
  <si>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</si>
  <si>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</si>
  <si>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</si>
  <si>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</si>
  <si>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</si>
  <si>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</si>
  <si>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</si>
  <si>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</si>
  <si>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</si>
  <si>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</si>
  <si>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</si>
  <si>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</si>
  <si>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</si>
  <si>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</si>
  <si>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</si>
  <si>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</si>
  <si>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</si>
  <si>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</si>
  <si>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</si>
  <si>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</si>
  <si>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</si>
  <si>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</si>
  <si>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</si>
  <si>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</si>
  <si>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</si>
  <si>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</si>
  <si>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</si>
  <si>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</si>
  <si>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</si>
  <si>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</si>
  <si>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</si>
  <si>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</si>
  <si>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</si>
  <si>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</si>
  <si>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</si>
  <si>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</si>
  <si>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</si>
  <si>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</si>
  <si>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</si>
  <si>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</si>
  <si>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</si>
  <si>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</si>
  <si>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</si>
  <si>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</si>
  <si>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</si>
  <si>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</si>
  <si>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</si>
  <si>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</si>
  <si>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</si>
  <si>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</si>
  <si>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</si>
  <si>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</si>
  <si>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</si>
  <si>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</si>
  <si>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</si>
  <si>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</si>
  <si>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</si>
  <si>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</si>
  <si>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</si>
  <si>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</si>
  <si>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</si>
  <si>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</si>
  <si>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</si>
  <si>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</si>
  <si>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</si>
  <si>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</si>
  <si>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</si>
  <si>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</si>
  <si>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</si>
  <si>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</si>
  <si>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</si>
  <si>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糸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</si>
  <si>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</si>
  <si>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</si>
  <si>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</si>
  <si>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</si>
  <si>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</si>
  <si>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</si>
  <si>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</si>
  <si>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</si>
  <si>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</si>
  <si>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</si>
  <si>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</si>
  <si>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</si>
  <si>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</si>
  <si>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</si>
  <si>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</si>
  <si>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</si>
  <si>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</si>
  <si>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</si>
  <si>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 xml:space="preserve"> 品類品目</t>
  </si>
  <si>
    <t xml:space="preserve"> 品類品目</t>
  </si>
  <si>
    <t>鉄　　道</t>
  </si>
  <si>
    <t>ト　　　　　　　　ラ　　　　　　　　ッ　　　　　　　　ク</t>
  </si>
  <si>
    <t>海　　運</t>
  </si>
  <si>
    <t>航　　空</t>
  </si>
  <si>
    <t>そ の 他</t>
  </si>
  <si>
    <t>合　　計</t>
  </si>
  <si>
    <t>自 家 用
トラック</t>
  </si>
  <si>
    <t>フェリー</t>
  </si>
  <si>
    <t xml:space="preserve">宅配便等     </t>
  </si>
  <si>
    <t>トレーラー</t>
  </si>
  <si>
    <t>混　載</t>
  </si>
  <si>
    <t>表Ⅱ－４－３　品類品目・出荷時の輸送機関別流動量（代表輸送機関別）　－重量－</t>
  </si>
  <si>
    <t>出荷時の輸送機関　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</si>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</sst>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distributed" vertical="center"/>
    </xf>
    <xf numFmtId="38" fontId="2" fillId="0" borderId="6" xfId="17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distributed" vertical="center"/>
    </xf>
    <xf numFmtId="38" fontId="7" fillId="0" borderId="10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11" xfId="17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8" fontId="7" fillId="0" borderId="6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5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185" fontId="2" fillId="0" borderId="6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185" fontId="2" fillId="0" borderId="18" xfId="17" applyNumberFormat="1" applyFont="1" applyBorder="1" applyAlignment="1">
      <alignment vertical="center"/>
    </xf>
    <xf numFmtId="185" fontId="2" fillId="0" borderId="19" xfId="17" applyNumberFormat="1" applyFont="1" applyBorder="1" applyAlignment="1">
      <alignment vertical="center"/>
    </xf>
    <xf numFmtId="185" fontId="2" fillId="0" borderId="20" xfId="17" applyNumberFormat="1" applyFont="1" applyBorder="1" applyAlignment="1">
      <alignment vertical="center"/>
    </xf>
    <xf numFmtId="185" fontId="2" fillId="0" borderId="21" xfId="17" applyNumberFormat="1" applyFont="1" applyBorder="1" applyAlignment="1">
      <alignment vertical="center"/>
    </xf>
    <xf numFmtId="185" fontId="2" fillId="0" borderId="0" xfId="17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2" fillId="0" borderId="0" xfId="17" applyNumberFormat="1" applyFont="1" applyAlignment="1">
      <alignment vertical="center"/>
    </xf>
    <xf numFmtId="185" fontId="2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10" xfId="17" applyNumberFormat="1" applyFont="1" applyBorder="1" applyAlignment="1">
      <alignment horizontal="center" vertical="center"/>
    </xf>
    <xf numFmtId="185" fontId="7" fillId="0" borderId="6" xfId="17" applyNumberFormat="1" applyFont="1" applyBorder="1" applyAlignment="1">
      <alignment horizontal="center" vertical="center"/>
    </xf>
    <xf numFmtId="185" fontId="7" fillId="0" borderId="11" xfId="17" applyNumberFormat="1" applyFont="1" applyBorder="1" applyAlignment="1">
      <alignment horizontal="center" vertical="center"/>
    </xf>
    <xf numFmtId="185" fontId="7" fillId="0" borderId="6" xfId="0" applyNumberFormat="1" applyFont="1" applyBorder="1" applyAlignment="1">
      <alignment vertical="center"/>
    </xf>
    <xf numFmtId="185" fontId="7" fillId="0" borderId="6" xfId="17" applyNumberFormat="1" applyFont="1" applyBorder="1" applyAlignment="1">
      <alignment horizontal="center" vertical="center" wrapText="1"/>
    </xf>
    <xf numFmtId="185" fontId="7" fillId="0" borderId="9" xfId="17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7" fillId="0" borderId="9" xfId="17" applyNumberFormat="1" applyFont="1" applyBorder="1" applyAlignment="1">
      <alignment horizontal="center" vertical="center" wrapText="1"/>
    </xf>
    <xf numFmtId="185" fontId="7" fillId="0" borderId="5" xfId="17" applyNumberFormat="1" applyFont="1" applyBorder="1" applyAlignment="1">
      <alignment horizontal="center" vertical="center"/>
    </xf>
    <xf numFmtId="185" fontId="7" fillId="0" borderId="6" xfId="17" applyNumberFormat="1" applyFont="1" applyBorder="1" applyAlignment="1">
      <alignment horizontal="center" vertical="center"/>
    </xf>
    <xf numFmtId="185" fontId="7" fillId="0" borderId="9" xfId="17" applyNumberFormat="1" applyFont="1" applyBorder="1" applyAlignment="1">
      <alignment horizontal="center" vertical="center"/>
    </xf>
    <xf numFmtId="185" fontId="7" fillId="0" borderId="14" xfId="17" applyNumberFormat="1" applyFont="1" applyBorder="1" applyAlignment="1">
      <alignment horizontal="center" vertical="center"/>
    </xf>
    <xf numFmtId="185" fontId="7" fillId="0" borderId="22" xfId="17" applyNumberFormat="1" applyFont="1" applyBorder="1" applyAlignment="1">
      <alignment horizontal="center" vertical="center"/>
    </xf>
    <xf numFmtId="185" fontId="7" fillId="0" borderId="16" xfId="17" applyNumberFormat="1" applyFont="1" applyBorder="1" applyAlignment="1">
      <alignment horizontal="center" vertical="center"/>
    </xf>
    <xf numFmtId="185" fontId="7" fillId="0" borderId="8" xfId="17" applyNumberFormat="1" applyFont="1" applyBorder="1" applyAlignment="1">
      <alignment horizontal="center" vertical="center"/>
    </xf>
    <xf numFmtId="185" fontId="2" fillId="0" borderId="23" xfId="17" applyNumberFormat="1" applyFont="1" applyBorder="1" applyAlignment="1">
      <alignment horizontal="center" vertical="center"/>
    </xf>
    <xf numFmtId="185" fontId="2" fillId="0" borderId="3" xfId="17" applyNumberFormat="1" applyFont="1" applyBorder="1" applyAlignment="1">
      <alignment horizontal="center" vertical="center"/>
    </xf>
    <xf numFmtId="185" fontId="2" fillId="0" borderId="24" xfId="17" applyNumberFormat="1" applyFont="1" applyBorder="1" applyAlignment="1">
      <alignment horizontal="center" vertical="center"/>
    </xf>
    <xf numFmtId="185" fontId="7" fillId="0" borderId="25" xfId="17" applyNumberFormat="1" applyFont="1" applyBorder="1" applyAlignment="1">
      <alignment horizontal="center" vertical="center"/>
    </xf>
    <xf numFmtId="185" fontId="7" fillId="0" borderId="15" xfId="17" applyNumberFormat="1" applyFont="1" applyBorder="1" applyAlignment="1">
      <alignment horizontal="center" vertical="center"/>
    </xf>
    <xf numFmtId="185" fontId="7" fillId="0" borderId="26" xfId="17" applyNumberFormat="1" applyFont="1" applyBorder="1" applyAlignment="1">
      <alignment horizontal="center" vertical="center"/>
    </xf>
    <xf numFmtId="185" fontId="7" fillId="0" borderId="5" xfId="17" applyNumberFormat="1" applyFont="1" applyBorder="1" applyAlignment="1">
      <alignment horizontal="center" vertical="center" wrapText="1"/>
    </xf>
    <xf numFmtId="185" fontId="7" fillId="0" borderId="6" xfId="17" applyNumberFormat="1" applyFont="1" applyBorder="1" applyAlignment="1">
      <alignment horizontal="center" vertical="center" wrapText="1"/>
    </xf>
    <xf numFmtId="185" fontId="7" fillId="0" borderId="12" xfId="17" applyNumberFormat="1" applyFont="1" applyBorder="1" applyAlignment="1">
      <alignment horizontal="center" vertical="center" wrapText="1"/>
    </xf>
    <xf numFmtId="185" fontId="7" fillId="0" borderId="14" xfId="17" applyNumberFormat="1" applyFont="1" applyBorder="1" applyAlignment="1">
      <alignment horizontal="center" vertical="center" wrapText="1"/>
    </xf>
    <xf numFmtId="185" fontId="7" fillId="0" borderId="22" xfId="17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7" fillId="0" borderId="5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 wrapText="1"/>
    </xf>
    <xf numFmtId="38" fontId="7" fillId="0" borderId="9" xfId="17" applyNumberFormat="1" applyFont="1" applyBorder="1" applyAlignment="1">
      <alignment horizontal="center" vertical="center" wrapText="1"/>
    </xf>
    <xf numFmtId="38" fontId="7" fillId="0" borderId="12" xfId="17" applyNumberFormat="1" applyFont="1" applyBorder="1" applyAlignment="1">
      <alignment horizontal="center" vertical="center" wrapText="1"/>
    </xf>
    <xf numFmtId="38" fontId="7" fillId="0" borderId="14" xfId="17" applyNumberFormat="1" applyFont="1" applyBorder="1" applyAlignment="1">
      <alignment horizontal="center" vertical="center" wrapText="1"/>
    </xf>
    <xf numFmtId="38" fontId="7" fillId="0" borderId="22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/>
    </xf>
    <xf numFmtId="38" fontId="7" fillId="0" borderId="9" xfId="17" applyNumberFormat="1" applyFont="1" applyBorder="1" applyAlignment="1">
      <alignment horizontal="center" vertical="center"/>
    </xf>
    <xf numFmtId="38" fontId="2" fillId="0" borderId="23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24" xfId="17" applyNumberFormat="1" applyFont="1" applyBorder="1" applyAlignment="1">
      <alignment horizontal="center" vertical="center"/>
    </xf>
    <xf numFmtId="38" fontId="7" fillId="0" borderId="15" xfId="17" applyNumberFormat="1" applyFont="1" applyBorder="1" applyAlignment="1">
      <alignment horizontal="center" vertical="center"/>
    </xf>
    <xf numFmtId="38" fontId="7" fillId="0" borderId="26" xfId="17" applyNumberFormat="1" applyFont="1" applyBorder="1" applyAlignment="1">
      <alignment horizontal="center" vertical="center"/>
    </xf>
    <xf numFmtId="38" fontId="7" fillId="0" borderId="22" xfId="17" applyNumberFormat="1" applyFont="1" applyBorder="1" applyAlignment="1">
      <alignment horizontal="center" vertical="center"/>
    </xf>
    <xf numFmtId="38" fontId="7" fillId="0" borderId="25" xfId="17" applyNumberFormat="1" applyFont="1" applyBorder="1" applyAlignment="1">
      <alignment horizontal="center" vertical="center"/>
    </xf>
    <xf numFmtId="38" fontId="7" fillId="0" borderId="16" xfId="17" applyNumberFormat="1" applyFont="1" applyBorder="1" applyAlignment="1">
      <alignment horizontal="center" vertical="center"/>
    </xf>
    <xf numFmtId="38" fontId="7" fillId="0" borderId="8" xfId="17" applyNumberFormat="1" applyFont="1" applyBorder="1" applyAlignment="1">
      <alignment horizontal="center" vertical="center"/>
    </xf>
    <xf numFmtId="38" fontId="7" fillId="0" borderId="14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52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7" customFormat="1" ht="12">
      <c r="B1" s="28"/>
      <c r="D1" s="29"/>
      <c r="G1" s="29"/>
    </row>
    <row r="2" spans="2:15" s="53" customFormat="1" ht="13.5">
      <c r="B2" s="54" t="s">
        <v>123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5</v>
      </c>
      <c r="BI4" s="3"/>
    </row>
    <row r="5" spans="2:61" ht="13.5" customHeight="1">
      <c r="B5" s="12"/>
      <c r="C5" s="14" t="s">
        <v>6</v>
      </c>
      <c r="D5" s="86" t="s">
        <v>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BI5" s="3"/>
    </row>
    <row r="6" spans="2:61" ht="13.5" customHeight="1">
      <c r="B6" s="7"/>
      <c r="C6" s="13" t="s">
        <v>124</v>
      </c>
      <c r="D6" s="96" t="s">
        <v>112</v>
      </c>
      <c r="E6" s="91" t="s">
        <v>113</v>
      </c>
      <c r="F6" s="92"/>
      <c r="G6" s="92"/>
      <c r="H6" s="92"/>
      <c r="I6" s="92"/>
      <c r="J6" s="92"/>
      <c r="K6" s="21"/>
      <c r="L6" s="96" t="s">
        <v>114</v>
      </c>
      <c r="M6" s="84" t="s">
        <v>115</v>
      </c>
      <c r="N6" s="84" t="s">
        <v>116</v>
      </c>
      <c r="O6" s="89" t="s">
        <v>117</v>
      </c>
      <c r="BI6" s="3"/>
    </row>
    <row r="7" spans="2:61" ht="13.5" customHeight="1">
      <c r="B7" s="7"/>
      <c r="C7" s="8"/>
      <c r="D7" s="84"/>
      <c r="E7" s="78" t="s">
        <v>118</v>
      </c>
      <c r="F7" s="93" t="s">
        <v>4</v>
      </c>
      <c r="G7" s="94"/>
      <c r="H7" s="94"/>
      <c r="I7" s="23"/>
      <c r="J7" s="81" t="s">
        <v>119</v>
      </c>
      <c r="K7" s="24"/>
      <c r="L7" s="84"/>
      <c r="M7" s="84"/>
      <c r="N7" s="84"/>
      <c r="O7" s="89"/>
      <c r="BI7" s="3"/>
    </row>
    <row r="8" spans="2:61" ht="13.5" customHeight="1">
      <c r="B8" s="7"/>
      <c r="C8" s="8"/>
      <c r="D8" s="84"/>
      <c r="E8" s="79"/>
      <c r="F8" s="25" t="s">
        <v>120</v>
      </c>
      <c r="G8" s="84" t="s">
        <v>3</v>
      </c>
      <c r="H8" s="84" t="s">
        <v>121</v>
      </c>
      <c r="I8" s="95" t="s">
        <v>2</v>
      </c>
      <c r="J8" s="82"/>
      <c r="K8" s="22" t="s">
        <v>2</v>
      </c>
      <c r="L8" s="84"/>
      <c r="M8" s="84"/>
      <c r="N8" s="84"/>
      <c r="O8" s="89"/>
      <c r="BI8" s="3"/>
    </row>
    <row r="9" spans="2:61" ht="13.5" customHeight="1">
      <c r="B9" s="76" t="s">
        <v>110</v>
      </c>
      <c r="C9" s="77"/>
      <c r="D9" s="85"/>
      <c r="E9" s="80"/>
      <c r="F9" s="26" t="s">
        <v>122</v>
      </c>
      <c r="G9" s="85"/>
      <c r="H9" s="85"/>
      <c r="I9" s="91"/>
      <c r="J9" s="83"/>
      <c r="K9" s="22"/>
      <c r="L9" s="85"/>
      <c r="M9" s="85"/>
      <c r="N9" s="85"/>
      <c r="O9" s="90"/>
      <c r="BI9" s="3"/>
    </row>
    <row r="10" spans="2:15" ht="12" customHeight="1">
      <c r="B10" s="15"/>
      <c r="C10" s="16" t="s">
        <v>125</v>
      </c>
      <c r="D10" s="30">
        <v>0</v>
      </c>
      <c r="E10" s="30">
        <v>0</v>
      </c>
      <c r="F10" s="30">
        <v>0</v>
      </c>
      <c r="G10" s="30">
        <v>73.0969</v>
      </c>
      <c r="H10" s="30">
        <v>158.8982</v>
      </c>
      <c r="I10" s="30">
        <f aca="true" t="shared" si="0" ref="I10:I73">SUM(F10:H10)</f>
        <v>231.9951</v>
      </c>
      <c r="J10" s="30">
        <v>0</v>
      </c>
      <c r="K10" s="31">
        <f aca="true" t="shared" si="1" ref="K10:K73">SUM(E10,I10,J10)</f>
        <v>231.9951</v>
      </c>
      <c r="L10" s="30">
        <v>0</v>
      </c>
      <c r="M10" s="30">
        <v>0</v>
      </c>
      <c r="N10" s="30">
        <v>0</v>
      </c>
      <c r="O10" s="32">
        <f>SUM(D10,K10,L10,M10,N10)</f>
        <v>231.9951</v>
      </c>
    </row>
    <row r="11" spans="2:15" ht="12" customHeight="1">
      <c r="B11" s="7" t="s">
        <v>25</v>
      </c>
      <c r="C11" s="17" t="s">
        <v>26</v>
      </c>
      <c r="D11" s="33">
        <v>0</v>
      </c>
      <c r="E11" s="33">
        <v>0</v>
      </c>
      <c r="F11" s="33">
        <v>0</v>
      </c>
      <c r="G11" s="33">
        <v>701.7912</v>
      </c>
      <c r="H11" s="33">
        <v>226.4782</v>
      </c>
      <c r="I11" s="33">
        <f t="shared" si="0"/>
        <v>928.2694</v>
      </c>
      <c r="J11" s="33">
        <v>0</v>
      </c>
      <c r="K11" s="34">
        <f t="shared" si="1"/>
        <v>928.2694</v>
      </c>
      <c r="L11" s="33">
        <v>0</v>
      </c>
      <c r="M11" s="33">
        <v>0</v>
      </c>
      <c r="N11" s="33">
        <v>0</v>
      </c>
      <c r="O11" s="35">
        <f aca="true" t="shared" si="2" ref="O11:O74">SUM(D11,K11,L11,M11,N11)</f>
        <v>928.2694</v>
      </c>
    </row>
    <row r="12" spans="2:15" ht="12" customHeight="1">
      <c r="B12" s="7"/>
      <c r="C12" s="17" t="s">
        <v>27</v>
      </c>
      <c r="D12" s="33">
        <v>0</v>
      </c>
      <c r="E12" s="33">
        <v>0</v>
      </c>
      <c r="F12" s="33">
        <v>0</v>
      </c>
      <c r="G12" s="33">
        <v>153.4619</v>
      </c>
      <c r="H12" s="33">
        <v>135.378</v>
      </c>
      <c r="I12" s="33">
        <f>SUM(F12:H12)</f>
        <v>288.8399</v>
      </c>
      <c r="J12" s="33">
        <v>0</v>
      </c>
      <c r="K12" s="34">
        <f>SUM(E12,I12,J12)</f>
        <v>288.8399</v>
      </c>
      <c r="L12" s="33">
        <v>0</v>
      </c>
      <c r="M12" s="33">
        <v>0</v>
      </c>
      <c r="N12" s="33">
        <v>0</v>
      </c>
      <c r="O12" s="35">
        <f t="shared" si="2"/>
        <v>288.8399</v>
      </c>
    </row>
    <row r="13" spans="2:15" ht="12" customHeight="1">
      <c r="B13" s="7" t="s">
        <v>28</v>
      </c>
      <c r="C13" s="17" t="s">
        <v>29</v>
      </c>
      <c r="D13" s="33">
        <v>0</v>
      </c>
      <c r="E13" s="33">
        <v>0</v>
      </c>
      <c r="F13" s="33">
        <v>0</v>
      </c>
      <c r="G13" s="33">
        <v>1130.9418</v>
      </c>
      <c r="H13" s="33">
        <v>0</v>
      </c>
      <c r="I13" s="33">
        <f t="shared" si="0"/>
        <v>1130.9418</v>
      </c>
      <c r="J13" s="33">
        <v>0</v>
      </c>
      <c r="K13" s="34">
        <f t="shared" si="1"/>
        <v>1130.9418</v>
      </c>
      <c r="L13" s="33">
        <v>0</v>
      </c>
      <c r="M13" s="33">
        <v>0</v>
      </c>
      <c r="N13" s="33">
        <v>0</v>
      </c>
      <c r="O13" s="35">
        <f t="shared" si="2"/>
        <v>1130.9418</v>
      </c>
    </row>
    <row r="14" spans="2:15" ht="12" customHeight="1">
      <c r="B14" s="7"/>
      <c r="C14" s="17" t="s">
        <v>30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0"/>
        <v>0</v>
      </c>
      <c r="J14" s="33">
        <v>0</v>
      </c>
      <c r="K14" s="34">
        <f t="shared" si="1"/>
        <v>0</v>
      </c>
      <c r="L14" s="33">
        <v>0</v>
      </c>
      <c r="M14" s="33">
        <v>0</v>
      </c>
      <c r="N14" s="33">
        <v>0</v>
      </c>
      <c r="O14" s="35">
        <f t="shared" si="2"/>
        <v>0</v>
      </c>
    </row>
    <row r="15" spans="2:15" ht="12" customHeight="1">
      <c r="B15" s="7" t="s">
        <v>31</v>
      </c>
      <c r="C15" s="17" t="s">
        <v>32</v>
      </c>
      <c r="D15" s="33">
        <v>0</v>
      </c>
      <c r="E15" s="33">
        <v>0</v>
      </c>
      <c r="F15" s="33">
        <v>1.8546</v>
      </c>
      <c r="G15" s="33">
        <v>26.9406</v>
      </c>
      <c r="H15" s="33">
        <v>125.6203</v>
      </c>
      <c r="I15" s="33">
        <f t="shared" si="0"/>
        <v>154.4155</v>
      </c>
      <c r="J15" s="33">
        <v>0</v>
      </c>
      <c r="K15" s="34">
        <f t="shared" si="1"/>
        <v>154.4155</v>
      </c>
      <c r="L15" s="33">
        <v>0</v>
      </c>
      <c r="M15" s="33">
        <v>0</v>
      </c>
      <c r="N15" s="33">
        <v>0</v>
      </c>
      <c r="O15" s="35">
        <f t="shared" si="2"/>
        <v>154.4155</v>
      </c>
    </row>
    <row r="16" spans="2:15" ht="12" customHeight="1">
      <c r="B16" s="7"/>
      <c r="C16" s="17" t="s">
        <v>33</v>
      </c>
      <c r="D16" s="33">
        <v>0</v>
      </c>
      <c r="E16" s="33">
        <v>0</v>
      </c>
      <c r="F16" s="33">
        <v>53.3128</v>
      </c>
      <c r="G16" s="33">
        <v>88.9842</v>
      </c>
      <c r="H16" s="33">
        <v>0</v>
      </c>
      <c r="I16" s="33">
        <f t="shared" si="0"/>
        <v>142.297</v>
      </c>
      <c r="J16" s="33">
        <v>0</v>
      </c>
      <c r="K16" s="34">
        <f t="shared" si="1"/>
        <v>142.297</v>
      </c>
      <c r="L16" s="33">
        <v>0</v>
      </c>
      <c r="M16" s="33">
        <v>0</v>
      </c>
      <c r="N16" s="33">
        <v>0</v>
      </c>
      <c r="O16" s="35">
        <f t="shared" si="2"/>
        <v>142.297</v>
      </c>
    </row>
    <row r="17" spans="2:15" ht="12" customHeight="1">
      <c r="B17" s="7" t="s">
        <v>34</v>
      </c>
      <c r="C17" s="17" t="s">
        <v>35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f t="shared" si="0"/>
        <v>0</v>
      </c>
      <c r="J17" s="33">
        <v>0</v>
      </c>
      <c r="K17" s="34">
        <f t="shared" si="1"/>
        <v>0</v>
      </c>
      <c r="L17" s="33">
        <v>0</v>
      </c>
      <c r="M17" s="33">
        <v>0</v>
      </c>
      <c r="N17" s="33">
        <v>0</v>
      </c>
      <c r="O17" s="35">
        <f t="shared" si="2"/>
        <v>0</v>
      </c>
    </row>
    <row r="18" spans="2:15" ht="12" customHeight="1">
      <c r="B18" s="7"/>
      <c r="C18" s="17" t="s">
        <v>36</v>
      </c>
      <c r="D18" s="33">
        <v>0</v>
      </c>
      <c r="E18" s="33">
        <v>0</v>
      </c>
      <c r="F18" s="33">
        <v>6.3556</v>
      </c>
      <c r="G18" s="33">
        <v>1182.1482</v>
      </c>
      <c r="H18" s="33">
        <v>0</v>
      </c>
      <c r="I18" s="33">
        <f t="shared" si="0"/>
        <v>1188.5038000000002</v>
      </c>
      <c r="J18" s="33">
        <v>0</v>
      </c>
      <c r="K18" s="34">
        <f t="shared" si="1"/>
        <v>1188.5038000000002</v>
      </c>
      <c r="L18" s="33">
        <v>0</v>
      </c>
      <c r="M18" s="33">
        <v>0</v>
      </c>
      <c r="N18" s="33">
        <v>0</v>
      </c>
      <c r="O18" s="35">
        <f t="shared" si="2"/>
        <v>1188.5038000000002</v>
      </c>
    </row>
    <row r="19" spans="2:61" ht="12" customHeight="1">
      <c r="B19" s="18"/>
      <c r="C19" s="19" t="s">
        <v>2</v>
      </c>
      <c r="D19" s="36">
        <f>SUM(D10:D18)</f>
        <v>0</v>
      </c>
      <c r="E19" s="36">
        <f>SUM(E10:E18)</f>
        <v>0</v>
      </c>
      <c r="F19" s="36">
        <f>SUM(F10:F18)</f>
        <v>61.523</v>
      </c>
      <c r="G19" s="36">
        <f>SUM(G10:G18)</f>
        <v>3357.3648</v>
      </c>
      <c r="H19" s="36">
        <f>SUM(H10:H18)</f>
        <v>646.3747000000001</v>
      </c>
      <c r="I19" s="36">
        <f t="shared" si="0"/>
        <v>4065.2625</v>
      </c>
      <c r="J19" s="36">
        <f>SUM(J10:J18)</f>
        <v>0</v>
      </c>
      <c r="K19" s="37">
        <f t="shared" si="1"/>
        <v>4065.2625</v>
      </c>
      <c r="L19" s="36">
        <f>SUM(L10:L18)</f>
        <v>0</v>
      </c>
      <c r="M19" s="36">
        <f>SUM(M10:M18)</f>
        <v>0</v>
      </c>
      <c r="N19" s="36">
        <f>SUM(N10:N18)</f>
        <v>0</v>
      </c>
      <c r="O19" s="38">
        <f t="shared" si="2"/>
        <v>4065.2625</v>
      </c>
      <c r="BI19" s="9"/>
    </row>
    <row r="20" spans="2:15" ht="12" customHeight="1">
      <c r="B20" s="7" t="s">
        <v>37</v>
      </c>
      <c r="C20" s="17" t="s">
        <v>38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f t="shared" si="0"/>
        <v>0</v>
      </c>
      <c r="J20" s="33">
        <v>0</v>
      </c>
      <c r="K20" s="34">
        <f t="shared" si="1"/>
        <v>0</v>
      </c>
      <c r="L20" s="33">
        <v>0</v>
      </c>
      <c r="M20" s="33">
        <v>0</v>
      </c>
      <c r="N20" s="33">
        <v>0</v>
      </c>
      <c r="O20" s="35">
        <f t="shared" si="2"/>
        <v>0</v>
      </c>
    </row>
    <row r="21" spans="2:15" ht="12" customHeight="1">
      <c r="B21" s="7"/>
      <c r="C21" s="17" t="s">
        <v>39</v>
      </c>
      <c r="D21" s="33">
        <v>0</v>
      </c>
      <c r="E21" s="33">
        <v>0</v>
      </c>
      <c r="F21" s="33">
        <v>8.4</v>
      </c>
      <c r="G21" s="33">
        <v>229.4034</v>
      </c>
      <c r="H21" s="33">
        <v>0</v>
      </c>
      <c r="I21" s="33">
        <f t="shared" si="0"/>
        <v>237.8034</v>
      </c>
      <c r="J21" s="33">
        <v>0</v>
      </c>
      <c r="K21" s="34">
        <f t="shared" si="1"/>
        <v>237.8034</v>
      </c>
      <c r="L21" s="33">
        <v>0</v>
      </c>
      <c r="M21" s="33">
        <v>0</v>
      </c>
      <c r="N21" s="33">
        <v>0</v>
      </c>
      <c r="O21" s="35">
        <f t="shared" si="2"/>
        <v>237.8034</v>
      </c>
    </row>
    <row r="22" spans="2:15" ht="12" customHeight="1">
      <c r="B22" s="7" t="s">
        <v>31</v>
      </c>
      <c r="C22" s="17" t="s">
        <v>40</v>
      </c>
      <c r="D22" s="33">
        <v>0</v>
      </c>
      <c r="E22" s="33">
        <v>0</v>
      </c>
      <c r="F22" s="33">
        <v>0</v>
      </c>
      <c r="G22" s="33">
        <v>4.7805</v>
      </c>
      <c r="H22" s="33">
        <v>0</v>
      </c>
      <c r="I22" s="33">
        <f t="shared" si="0"/>
        <v>4.7805</v>
      </c>
      <c r="J22" s="33">
        <v>0</v>
      </c>
      <c r="K22" s="34">
        <f t="shared" si="1"/>
        <v>4.7805</v>
      </c>
      <c r="L22" s="33">
        <v>0</v>
      </c>
      <c r="M22" s="33">
        <v>0</v>
      </c>
      <c r="N22" s="33">
        <v>0</v>
      </c>
      <c r="O22" s="35">
        <f t="shared" si="2"/>
        <v>4.7805</v>
      </c>
    </row>
    <row r="23" spans="2:15" ht="12" customHeight="1">
      <c r="B23" s="7"/>
      <c r="C23" s="17" t="s">
        <v>41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 t="shared" si="0"/>
        <v>0</v>
      </c>
      <c r="J23" s="33">
        <v>0</v>
      </c>
      <c r="K23" s="34">
        <f t="shared" si="1"/>
        <v>0</v>
      </c>
      <c r="L23" s="33">
        <v>0</v>
      </c>
      <c r="M23" s="33">
        <v>0</v>
      </c>
      <c r="N23" s="33">
        <v>0</v>
      </c>
      <c r="O23" s="35">
        <f t="shared" si="2"/>
        <v>0</v>
      </c>
    </row>
    <row r="24" spans="2:15" ht="12" customHeight="1">
      <c r="B24" s="7" t="s">
        <v>34</v>
      </c>
      <c r="C24" s="20" t="s">
        <v>42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f t="shared" si="0"/>
        <v>0</v>
      </c>
      <c r="J24" s="33">
        <v>0</v>
      </c>
      <c r="K24" s="34">
        <f t="shared" si="1"/>
        <v>0</v>
      </c>
      <c r="L24" s="33">
        <v>0</v>
      </c>
      <c r="M24" s="33">
        <v>0</v>
      </c>
      <c r="N24" s="33">
        <v>0</v>
      </c>
      <c r="O24" s="35">
        <f t="shared" si="2"/>
        <v>0</v>
      </c>
    </row>
    <row r="25" spans="2:61" s="10" customFormat="1" ht="12" customHeight="1">
      <c r="B25" s="18"/>
      <c r="C25" s="19" t="s">
        <v>2</v>
      </c>
      <c r="D25" s="36">
        <f>SUM(D20:D24)</f>
        <v>0</v>
      </c>
      <c r="E25" s="36">
        <f>SUM(E20:E24)</f>
        <v>0</v>
      </c>
      <c r="F25" s="36">
        <f>SUM(F20:F24)</f>
        <v>8.4</v>
      </c>
      <c r="G25" s="36">
        <f>SUM(G20:G24)</f>
        <v>234.1839</v>
      </c>
      <c r="H25" s="36">
        <f>SUM(H20:H24)</f>
        <v>0</v>
      </c>
      <c r="I25" s="36">
        <f t="shared" si="0"/>
        <v>242.5839</v>
      </c>
      <c r="J25" s="36">
        <f>SUM(J20:J24)</f>
        <v>0</v>
      </c>
      <c r="K25" s="37">
        <f t="shared" si="1"/>
        <v>242.5839</v>
      </c>
      <c r="L25" s="36">
        <f>SUM(L20:L24)</f>
        <v>0</v>
      </c>
      <c r="M25" s="36">
        <f>SUM(M20:M24)</f>
        <v>0</v>
      </c>
      <c r="N25" s="36">
        <f>SUM(N20:N24)</f>
        <v>0</v>
      </c>
      <c r="O25" s="38">
        <f t="shared" si="2"/>
        <v>242.5839</v>
      </c>
      <c r="BI25" s="4"/>
    </row>
    <row r="26" spans="2:15" ht="12" customHeight="1">
      <c r="B26" s="15"/>
      <c r="C26" s="16" t="s">
        <v>43</v>
      </c>
      <c r="D26" s="33">
        <v>0</v>
      </c>
      <c r="E26" s="33">
        <v>0</v>
      </c>
      <c r="F26" s="33">
        <v>0</v>
      </c>
      <c r="G26" s="33">
        <v>13.8948</v>
      </c>
      <c r="H26" s="33">
        <v>0</v>
      </c>
      <c r="I26" s="33">
        <f t="shared" si="0"/>
        <v>13.8948</v>
      </c>
      <c r="J26" s="33">
        <v>0</v>
      </c>
      <c r="K26" s="34">
        <f t="shared" si="1"/>
        <v>13.8948</v>
      </c>
      <c r="L26" s="33">
        <v>0</v>
      </c>
      <c r="M26" s="33">
        <v>0</v>
      </c>
      <c r="N26" s="33">
        <v>0</v>
      </c>
      <c r="O26" s="35">
        <f t="shared" si="2"/>
        <v>13.8948</v>
      </c>
    </row>
    <row r="27" spans="2:15" ht="12" customHeight="1">
      <c r="B27" s="7" t="s">
        <v>0</v>
      </c>
      <c r="C27" s="17" t="s">
        <v>44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 t="shared" si="0"/>
        <v>0</v>
      </c>
      <c r="J27" s="33">
        <v>0</v>
      </c>
      <c r="K27" s="34">
        <f t="shared" si="1"/>
        <v>0</v>
      </c>
      <c r="L27" s="33">
        <v>0</v>
      </c>
      <c r="M27" s="33">
        <v>0</v>
      </c>
      <c r="N27" s="33">
        <v>0</v>
      </c>
      <c r="O27" s="35">
        <f t="shared" si="2"/>
        <v>0</v>
      </c>
    </row>
    <row r="28" spans="2:15" ht="12" customHeight="1">
      <c r="B28" s="7"/>
      <c r="C28" s="17" t="s">
        <v>45</v>
      </c>
      <c r="D28" s="33">
        <v>0</v>
      </c>
      <c r="E28" s="33">
        <v>0</v>
      </c>
      <c r="F28" s="33">
        <v>0</v>
      </c>
      <c r="G28" s="33">
        <v>48.4779</v>
      </c>
      <c r="H28" s="33">
        <v>43.0326</v>
      </c>
      <c r="I28" s="33">
        <f t="shared" si="0"/>
        <v>91.51050000000001</v>
      </c>
      <c r="J28" s="33">
        <v>0</v>
      </c>
      <c r="K28" s="34">
        <f t="shared" si="1"/>
        <v>91.51050000000001</v>
      </c>
      <c r="L28" s="33">
        <v>0</v>
      </c>
      <c r="M28" s="33">
        <v>0</v>
      </c>
      <c r="N28" s="33">
        <v>0</v>
      </c>
      <c r="O28" s="35">
        <f t="shared" si="2"/>
        <v>91.51050000000001</v>
      </c>
    </row>
    <row r="29" spans="2:15" ht="12" customHeight="1">
      <c r="B29" s="7"/>
      <c r="C29" s="17" t="s">
        <v>46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f t="shared" si="0"/>
        <v>0</v>
      </c>
      <c r="J29" s="33">
        <v>0</v>
      </c>
      <c r="K29" s="34">
        <f t="shared" si="1"/>
        <v>0</v>
      </c>
      <c r="L29" s="33">
        <v>0</v>
      </c>
      <c r="M29" s="33">
        <v>0</v>
      </c>
      <c r="N29" s="33">
        <v>0</v>
      </c>
      <c r="O29" s="35">
        <f t="shared" si="2"/>
        <v>0</v>
      </c>
    </row>
    <row r="30" spans="2:15" ht="12" customHeight="1">
      <c r="B30" s="7" t="s">
        <v>31</v>
      </c>
      <c r="C30" s="17" t="s">
        <v>47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f t="shared" si="0"/>
        <v>0</v>
      </c>
      <c r="J30" s="33">
        <v>0</v>
      </c>
      <c r="K30" s="34">
        <f t="shared" si="1"/>
        <v>0</v>
      </c>
      <c r="L30" s="33">
        <v>0</v>
      </c>
      <c r="M30" s="33">
        <v>0</v>
      </c>
      <c r="N30" s="33">
        <v>0</v>
      </c>
      <c r="O30" s="35">
        <f t="shared" si="2"/>
        <v>0</v>
      </c>
    </row>
    <row r="31" spans="2:15" ht="12" customHeight="1">
      <c r="B31" s="7"/>
      <c r="C31" s="17" t="s">
        <v>48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33">
        <v>0</v>
      </c>
      <c r="K31" s="34">
        <f t="shared" si="1"/>
        <v>0</v>
      </c>
      <c r="L31" s="33">
        <v>0</v>
      </c>
      <c r="M31" s="33">
        <v>0</v>
      </c>
      <c r="N31" s="33">
        <v>0</v>
      </c>
      <c r="O31" s="35">
        <f t="shared" si="2"/>
        <v>0</v>
      </c>
    </row>
    <row r="32" spans="2:15" ht="12" customHeight="1">
      <c r="B32" s="7"/>
      <c r="C32" s="17" t="s">
        <v>49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33">
        <v>0</v>
      </c>
      <c r="K32" s="34">
        <f t="shared" si="1"/>
        <v>0</v>
      </c>
      <c r="L32" s="33">
        <v>0</v>
      </c>
      <c r="M32" s="33">
        <v>0</v>
      </c>
      <c r="N32" s="33">
        <v>0</v>
      </c>
      <c r="O32" s="35">
        <f t="shared" si="2"/>
        <v>0</v>
      </c>
    </row>
    <row r="33" spans="2:15" ht="12" customHeight="1">
      <c r="B33" s="7" t="s">
        <v>34</v>
      </c>
      <c r="C33" s="17" t="s">
        <v>50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33">
        <v>0</v>
      </c>
      <c r="K33" s="34">
        <f t="shared" si="1"/>
        <v>0</v>
      </c>
      <c r="L33" s="33">
        <v>0</v>
      </c>
      <c r="M33" s="33">
        <v>0</v>
      </c>
      <c r="N33" s="33">
        <v>0</v>
      </c>
      <c r="O33" s="35">
        <f t="shared" si="2"/>
        <v>0</v>
      </c>
    </row>
    <row r="34" spans="2:15" ht="12" customHeight="1">
      <c r="B34" s="7"/>
      <c r="C34" s="17" t="s">
        <v>51</v>
      </c>
      <c r="D34" s="33">
        <v>0</v>
      </c>
      <c r="E34" s="33">
        <v>0</v>
      </c>
      <c r="F34" s="33">
        <v>0</v>
      </c>
      <c r="G34" s="33">
        <v>129.6697</v>
      </c>
      <c r="H34" s="33">
        <v>0</v>
      </c>
      <c r="I34" s="33">
        <f t="shared" si="0"/>
        <v>129.6697</v>
      </c>
      <c r="J34" s="33">
        <v>0</v>
      </c>
      <c r="K34" s="34">
        <f t="shared" si="1"/>
        <v>129.6697</v>
      </c>
      <c r="L34" s="33">
        <v>0</v>
      </c>
      <c r="M34" s="33">
        <v>0</v>
      </c>
      <c r="N34" s="33">
        <v>0</v>
      </c>
      <c r="O34" s="35">
        <f t="shared" si="2"/>
        <v>129.6697</v>
      </c>
    </row>
    <row r="35" spans="2:61" s="10" customFormat="1" ht="12" customHeight="1">
      <c r="B35" s="18"/>
      <c r="C35" s="19" t="s">
        <v>2</v>
      </c>
      <c r="D35" s="36">
        <f>SUM(D26:D34)</f>
        <v>0</v>
      </c>
      <c r="E35" s="36">
        <f>SUM(E26:E34)</f>
        <v>0</v>
      </c>
      <c r="F35" s="36">
        <f>SUM(F26:F34)</f>
        <v>0</v>
      </c>
      <c r="G35" s="36">
        <f>SUM(G26:G34)</f>
        <v>192.0424</v>
      </c>
      <c r="H35" s="36">
        <f>SUM(H26:H34)</f>
        <v>43.0326</v>
      </c>
      <c r="I35" s="36">
        <f t="shared" si="0"/>
        <v>235.075</v>
      </c>
      <c r="J35" s="36">
        <f>SUM(J26:J34)</f>
        <v>0</v>
      </c>
      <c r="K35" s="37">
        <f t="shared" si="1"/>
        <v>235.075</v>
      </c>
      <c r="L35" s="36">
        <f>SUM(L26:L34)</f>
        <v>0</v>
      </c>
      <c r="M35" s="36">
        <f>SUM(M26:M34)</f>
        <v>0</v>
      </c>
      <c r="N35" s="36">
        <f>SUM(N26:N34)</f>
        <v>0</v>
      </c>
      <c r="O35" s="38">
        <f t="shared" si="2"/>
        <v>235.075</v>
      </c>
      <c r="BI35" s="4"/>
    </row>
    <row r="36" spans="2:15" ht="12" customHeight="1">
      <c r="B36" s="7"/>
      <c r="C36" s="17" t="s">
        <v>52</v>
      </c>
      <c r="D36" s="33">
        <v>0</v>
      </c>
      <c r="E36" s="33">
        <v>0</v>
      </c>
      <c r="F36" s="33">
        <v>0.1033</v>
      </c>
      <c r="G36" s="33">
        <v>144.867</v>
      </c>
      <c r="H36" s="33">
        <v>315.5397</v>
      </c>
      <c r="I36" s="33">
        <f t="shared" si="0"/>
        <v>460.51</v>
      </c>
      <c r="J36" s="33">
        <v>0</v>
      </c>
      <c r="K36" s="34">
        <f t="shared" si="1"/>
        <v>460.51</v>
      </c>
      <c r="L36" s="33">
        <v>0</v>
      </c>
      <c r="M36" s="33">
        <v>0</v>
      </c>
      <c r="N36" s="33">
        <v>1206.5547</v>
      </c>
      <c r="O36" s="35">
        <f t="shared" si="2"/>
        <v>1667.0647</v>
      </c>
    </row>
    <row r="37" spans="2:15" ht="12" customHeight="1">
      <c r="B37" s="7"/>
      <c r="C37" s="17" t="s">
        <v>53</v>
      </c>
      <c r="D37" s="33">
        <v>0</v>
      </c>
      <c r="E37" s="33">
        <v>0</v>
      </c>
      <c r="F37" s="33">
        <v>98.1116</v>
      </c>
      <c r="G37" s="33">
        <v>2747.1359</v>
      </c>
      <c r="H37" s="33">
        <v>760.6993</v>
      </c>
      <c r="I37" s="33">
        <f t="shared" si="0"/>
        <v>3605.9468000000006</v>
      </c>
      <c r="J37" s="33">
        <v>0</v>
      </c>
      <c r="K37" s="34">
        <f t="shared" si="1"/>
        <v>3605.9468000000006</v>
      </c>
      <c r="L37" s="33">
        <v>0</v>
      </c>
      <c r="M37" s="33">
        <v>0</v>
      </c>
      <c r="N37" s="33">
        <v>0</v>
      </c>
      <c r="O37" s="35">
        <f t="shared" si="2"/>
        <v>3605.9468000000006</v>
      </c>
    </row>
    <row r="38" spans="2:15" ht="12" customHeight="1">
      <c r="B38" s="7" t="s">
        <v>54</v>
      </c>
      <c r="C38" s="17" t="s">
        <v>55</v>
      </c>
      <c r="D38" s="33">
        <v>0</v>
      </c>
      <c r="E38" s="33">
        <v>0</v>
      </c>
      <c r="F38" s="33">
        <v>113.4342</v>
      </c>
      <c r="G38" s="33">
        <v>2014.8702</v>
      </c>
      <c r="H38" s="33">
        <v>248.8694</v>
      </c>
      <c r="I38" s="33">
        <f t="shared" si="0"/>
        <v>2377.1738</v>
      </c>
      <c r="J38" s="33">
        <v>0</v>
      </c>
      <c r="K38" s="34">
        <f t="shared" si="1"/>
        <v>2377.1738</v>
      </c>
      <c r="L38" s="33">
        <v>0</v>
      </c>
      <c r="M38" s="33">
        <v>0</v>
      </c>
      <c r="N38" s="33">
        <v>0</v>
      </c>
      <c r="O38" s="35">
        <f t="shared" si="2"/>
        <v>2377.1738</v>
      </c>
    </row>
    <row r="39" spans="2:15" ht="12" customHeight="1">
      <c r="B39" s="7" t="s">
        <v>56</v>
      </c>
      <c r="C39" s="17" t="s">
        <v>57</v>
      </c>
      <c r="D39" s="33">
        <v>0</v>
      </c>
      <c r="E39" s="33">
        <v>0</v>
      </c>
      <c r="F39" s="33">
        <v>116.2402</v>
      </c>
      <c r="G39" s="33">
        <v>1061.849</v>
      </c>
      <c r="H39" s="33">
        <v>623.4951</v>
      </c>
      <c r="I39" s="33">
        <f t="shared" si="0"/>
        <v>1801.5843</v>
      </c>
      <c r="J39" s="33">
        <v>0</v>
      </c>
      <c r="K39" s="34">
        <f t="shared" si="1"/>
        <v>1801.5843</v>
      </c>
      <c r="L39" s="33">
        <v>0</v>
      </c>
      <c r="M39" s="33">
        <v>0</v>
      </c>
      <c r="N39" s="33">
        <v>0</v>
      </c>
      <c r="O39" s="35">
        <f t="shared" si="2"/>
        <v>1801.5843</v>
      </c>
    </row>
    <row r="40" spans="2:15" ht="12" customHeight="1">
      <c r="B40" s="7" t="s">
        <v>58</v>
      </c>
      <c r="C40" s="17" t="s">
        <v>59</v>
      </c>
      <c r="D40" s="33">
        <v>0</v>
      </c>
      <c r="E40" s="33">
        <v>0</v>
      </c>
      <c r="F40" s="33">
        <v>5.4534</v>
      </c>
      <c r="G40" s="33">
        <v>3006.7239</v>
      </c>
      <c r="H40" s="33">
        <v>903.7841</v>
      </c>
      <c r="I40" s="33">
        <f t="shared" si="0"/>
        <v>3915.9613999999997</v>
      </c>
      <c r="J40" s="33">
        <v>0</v>
      </c>
      <c r="K40" s="34">
        <f t="shared" si="1"/>
        <v>3915.9613999999997</v>
      </c>
      <c r="L40" s="33">
        <v>0</v>
      </c>
      <c r="M40" s="33">
        <v>0</v>
      </c>
      <c r="N40" s="33">
        <v>0</v>
      </c>
      <c r="O40" s="35">
        <f t="shared" si="2"/>
        <v>3915.9613999999997</v>
      </c>
    </row>
    <row r="41" spans="2:15" ht="12" customHeight="1">
      <c r="B41" s="7" t="s">
        <v>60</v>
      </c>
      <c r="C41" s="17" t="s">
        <v>61</v>
      </c>
      <c r="D41" s="33">
        <v>0</v>
      </c>
      <c r="E41" s="33">
        <v>0</v>
      </c>
      <c r="F41" s="33">
        <v>0</v>
      </c>
      <c r="G41" s="33">
        <v>6.7869</v>
      </c>
      <c r="H41" s="33">
        <v>0</v>
      </c>
      <c r="I41" s="33">
        <f t="shared" si="0"/>
        <v>6.7869</v>
      </c>
      <c r="J41" s="33">
        <v>0</v>
      </c>
      <c r="K41" s="34">
        <f t="shared" si="1"/>
        <v>6.7869</v>
      </c>
      <c r="L41" s="33">
        <v>0</v>
      </c>
      <c r="M41" s="33">
        <v>0</v>
      </c>
      <c r="N41" s="33">
        <v>0</v>
      </c>
      <c r="O41" s="35">
        <f t="shared" si="2"/>
        <v>6.7869</v>
      </c>
    </row>
    <row r="42" spans="2:15" ht="12" customHeight="1">
      <c r="B42" s="7" t="s">
        <v>62</v>
      </c>
      <c r="C42" s="17" t="s">
        <v>63</v>
      </c>
      <c r="D42" s="33">
        <v>0</v>
      </c>
      <c r="E42" s="33">
        <v>0</v>
      </c>
      <c r="F42" s="33">
        <v>24.7689</v>
      </c>
      <c r="G42" s="33">
        <v>3194.289</v>
      </c>
      <c r="H42" s="33">
        <v>999.3202</v>
      </c>
      <c r="I42" s="33">
        <f t="shared" si="0"/>
        <v>4218.3781</v>
      </c>
      <c r="J42" s="33">
        <v>0</v>
      </c>
      <c r="K42" s="34">
        <f t="shared" si="1"/>
        <v>4218.3781</v>
      </c>
      <c r="L42" s="33">
        <v>0</v>
      </c>
      <c r="M42" s="33">
        <v>0</v>
      </c>
      <c r="N42" s="33">
        <v>0</v>
      </c>
      <c r="O42" s="35">
        <f t="shared" si="2"/>
        <v>4218.3781</v>
      </c>
    </row>
    <row r="43" spans="2:15" ht="12" customHeight="1">
      <c r="B43" s="7" t="s">
        <v>1</v>
      </c>
      <c r="C43" s="17" t="s">
        <v>64</v>
      </c>
      <c r="D43" s="33">
        <v>0</v>
      </c>
      <c r="E43" s="33">
        <v>0</v>
      </c>
      <c r="F43" s="33">
        <v>8.0904</v>
      </c>
      <c r="G43" s="33">
        <v>64.1196</v>
      </c>
      <c r="H43" s="33">
        <v>0</v>
      </c>
      <c r="I43" s="33">
        <f t="shared" si="0"/>
        <v>72.21000000000001</v>
      </c>
      <c r="J43" s="33">
        <v>0</v>
      </c>
      <c r="K43" s="34">
        <f t="shared" si="1"/>
        <v>72.21000000000001</v>
      </c>
      <c r="L43" s="33">
        <v>0</v>
      </c>
      <c r="M43" s="33">
        <v>0</v>
      </c>
      <c r="N43" s="33">
        <v>0</v>
      </c>
      <c r="O43" s="35">
        <f t="shared" si="2"/>
        <v>72.21000000000001</v>
      </c>
    </row>
    <row r="44" spans="2:15" ht="12" customHeight="1">
      <c r="B44" s="7" t="s">
        <v>34</v>
      </c>
      <c r="C44" s="17" t="s">
        <v>65</v>
      </c>
      <c r="D44" s="33">
        <v>0</v>
      </c>
      <c r="E44" s="33">
        <v>0</v>
      </c>
      <c r="F44" s="33">
        <v>0.5365</v>
      </c>
      <c r="G44" s="33">
        <v>200.1109</v>
      </c>
      <c r="H44" s="33">
        <v>0</v>
      </c>
      <c r="I44" s="33">
        <f t="shared" si="0"/>
        <v>200.64739999999998</v>
      </c>
      <c r="J44" s="33">
        <v>0</v>
      </c>
      <c r="K44" s="34">
        <f t="shared" si="1"/>
        <v>200.64739999999998</v>
      </c>
      <c r="L44" s="33">
        <v>0</v>
      </c>
      <c r="M44" s="33">
        <v>0</v>
      </c>
      <c r="N44" s="33">
        <v>0</v>
      </c>
      <c r="O44" s="35">
        <f t="shared" si="2"/>
        <v>200.64739999999998</v>
      </c>
    </row>
    <row r="45" spans="2:15" ht="12" customHeight="1">
      <c r="B45" s="7"/>
      <c r="C45" s="17" t="s">
        <v>66</v>
      </c>
      <c r="D45" s="33">
        <v>0</v>
      </c>
      <c r="E45" s="33">
        <v>0</v>
      </c>
      <c r="F45" s="33">
        <v>6.3757</v>
      </c>
      <c r="G45" s="33">
        <v>343.2975</v>
      </c>
      <c r="H45" s="33">
        <v>27.4126</v>
      </c>
      <c r="I45" s="33">
        <f t="shared" si="0"/>
        <v>377.0858</v>
      </c>
      <c r="J45" s="33">
        <v>0</v>
      </c>
      <c r="K45" s="34">
        <f t="shared" si="1"/>
        <v>377.0858</v>
      </c>
      <c r="L45" s="33">
        <v>0</v>
      </c>
      <c r="M45" s="33">
        <v>0</v>
      </c>
      <c r="N45" s="33">
        <v>0</v>
      </c>
      <c r="O45" s="35">
        <f t="shared" si="2"/>
        <v>377.0858</v>
      </c>
    </row>
    <row r="46" spans="2:61" s="10" customFormat="1" ht="12" customHeight="1">
      <c r="B46" s="18"/>
      <c r="C46" s="19" t="s">
        <v>2</v>
      </c>
      <c r="D46" s="36">
        <f>SUM(D36:D45)</f>
        <v>0</v>
      </c>
      <c r="E46" s="36">
        <f>SUM(E36:E45)</f>
        <v>0</v>
      </c>
      <c r="F46" s="36">
        <f>SUM(F36:F45)</f>
        <v>373.1141999999999</v>
      </c>
      <c r="G46" s="36">
        <f>SUM(G36:G45)</f>
        <v>12784.0499</v>
      </c>
      <c r="H46" s="36">
        <f>SUM(H36:H45)</f>
        <v>3879.1204000000002</v>
      </c>
      <c r="I46" s="36">
        <f t="shared" si="0"/>
        <v>17036.2845</v>
      </c>
      <c r="J46" s="36">
        <f>SUM(J36:J45)</f>
        <v>0</v>
      </c>
      <c r="K46" s="37">
        <f t="shared" si="1"/>
        <v>17036.2845</v>
      </c>
      <c r="L46" s="36">
        <f>SUM(L36:L45)</f>
        <v>0</v>
      </c>
      <c r="M46" s="36">
        <f>SUM(M36:M45)</f>
        <v>0</v>
      </c>
      <c r="N46" s="36">
        <f>SUM(N36:N45)</f>
        <v>1206.5547</v>
      </c>
      <c r="O46" s="38">
        <f t="shared" si="2"/>
        <v>18242.839200000002</v>
      </c>
      <c r="BI46" s="4"/>
    </row>
    <row r="47" spans="2:15" ht="12" customHeight="1">
      <c r="B47" s="15"/>
      <c r="C47" s="16" t="s">
        <v>67</v>
      </c>
      <c r="D47" s="33">
        <v>0</v>
      </c>
      <c r="E47" s="33">
        <v>0</v>
      </c>
      <c r="F47" s="33">
        <v>0</v>
      </c>
      <c r="G47" s="33">
        <v>5.883</v>
      </c>
      <c r="H47" s="33">
        <v>0</v>
      </c>
      <c r="I47" s="33">
        <f t="shared" si="0"/>
        <v>5.883</v>
      </c>
      <c r="J47" s="33">
        <v>0</v>
      </c>
      <c r="K47" s="34">
        <f t="shared" si="1"/>
        <v>5.883</v>
      </c>
      <c r="L47" s="33">
        <v>0</v>
      </c>
      <c r="M47" s="33">
        <v>0</v>
      </c>
      <c r="N47" s="33">
        <v>0</v>
      </c>
      <c r="O47" s="35">
        <f t="shared" si="2"/>
        <v>5.883</v>
      </c>
    </row>
    <row r="48" spans="2:15" ht="12" customHeight="1">
      <c r="B48" s="7"/>
      <c r="C48" s="17" t="s">
        <v>68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f t="shared" si="0"/>
        <v>0</v>
      </c>
      <c r="J48" s="33">
        <v>0</v>
      </c>
      <c r="K48" s="34">
        <f t="shared" si="1"/>
        <v>0</v>
      </c>
      <c r="L48" s="33">
        <v>0</v>
      </c>
      <c r="M48" s="33">
        <v>0</v>
      </c>
      <c r="N48" s="33">
        <v>0</v>
      </c>
      <c r="O48" s="35">
        <f t="shared" si="2"/>
        <v>0</v>
      </c>
    </row>
    <row r="49" spans="2:15" ht="12" customHeight="1">
      <c r="B49" s="7"/>
      <c r="C49" s="17" t="s">
        <v>69</v>
      </c>
      <c r="D49" s="33">
        <v>0</v>
      </c>
      <c r="E49" s="33">
        <v>0</v>
      </c>
      <c r="F49" s="33">
        <v>0</v>
      </c>
      <c r="G49" s="33">
        <v>509.702</v>
      </c>
      <c r="H49" s="33">
        <v>499.2618</v>
      </c>
      <c r="I49" s="33">
        <f t="shared" si="0"/>
        <v>1008.9638</v>
      </c>
      <c r="J49" s="33">
        <v>0</v>
      </c>
      <c r="K49" s="34">
        <f t="shared" si="1"/>
        <v>1008.9638</v>
      </c>
      <c r="L49" s="33">
        <v>0</v>
      </c>
      <c r="M49" s="33">
        <v>0</v>
      </c>
      <c r="N49" s="33">
        <v>0</v>
      </c>
      <c r="O49" s="35">
        <f t="shared" si="2"/>
        <v>1008.9638</v>
      </c>
    </row>
    <row r="50" spans="2:15" ht="12" customHeight="1">
      <c r="B50" s="7" t="s">
        <v>70</v>
      </c>
      <c r="C50" s="17" t="s">
        <v>71</v>
      </c>
      <c r="D50" s="33">
        <v>0</v>
      </c>
      <c r="E50" s="33">
        <v>0</v>
      </c>
      <c r="F50" s="33">
        <v>0</v>
      </c>
      <c r="G50" s="33">
        <v>627.1842</v>
      </c>
      <c r="H50" s="33">
        <v>0</v>
      </c>
      <c r="I50" s="33">
        <f t="shared" si="0"/>
        <v>627.1842</v>
      </c>
      <c r="J50" s="33">
        <v>0</v>
      </c>
      <c r="K50" s="34">
        <f t="shared" si="1"/>
        <v>627.1842</v>
      </c>
      <c r="L50" s="33">
        <v>0</v>
      </c>
      <c r="M50" s="33">
        <v>0</v>
      </c>
      <c r="N50" s="33">
        <v>0</v>
      </c>
      <c r="O50" s="35">
        <f t="shared" si="2"/>
        <v>627.1842</v>
      </c>
    </row>
    <row r="51" spans="2:15" ht="12" customHeight="1">
      <c r="B51" s="7"/>
      <c r="C51" s="17" t="s">
        <v>72</v>
      </c>
      <c r="D51" s="33">
        <v>0</v>
      </c>
      <c r="E51" s="33">
        <v>0</v>
      </c>
      <c r="F51" s="33">
        <v>0</v>
      </c>
      <c r="G51" s="33">
        <v>323.8074</v>
      </c>
      <c r="H51" s="33">
        <v>0</v>
      </c>
      <c r="I51" s="33">
        <f t="shared" si="0"/>
        <v>323.8074</v>
      </c>
      <c r="J51" s="33">
        <v>0</v>
      </c>
      <c r="K51" s="34">
        <f t="shared" si="1"/>
        <v>323.8074</v>
      </c>
      <c r="L51" s="33">
        <v>0</v>
      </c>
      <c r="M51" s="33">
        <v>0</v>
      </c>
      <c r="N51" s="33">
        <v>0</v>
      </c>
      <c r="O51" s="35">
        <f t="shared" si="2"/>
        <v>323.8074</v>
      </c>
    </row>
    <row r="52" spans="2:15" ht="12" customHeight="1">
      <c r="B52" s="7"/>
      <c r="C52" s="17" t="s">
        <v>73</v>
      </c>
      <c r="D52" s="33">
        <v>0</v>
      </c>
      <c r="E52" s="33">
        <v>0</v>
      </c>
      <c r="F52" s="33">
        <v>0.2461</v>
      </c>
      <c r="G52" s="33">
        <v>370.8168</v>
      </c>
      <c r="H52" s="33">
        <v>72.1785</v>
      </c>
      <c r="I52" s="33">
        <f t="shared" si="0"/>
        <v>443.2414</v>
      </c>
      <c r="J52" s="33">
        <v>0</v>
      </c>
      <c r="K52" s="34">
        <f t="shared" si="1"/>
        <v>443.2414</v>
      </c>
      <c r="L52" s="33">
        <v>0</v>
      </c>
      <c r="M52" s="33">
        <v>0</v>
      </c>
      <c r="N52" s="33">
        <v>0</v>
      </c>
      <c r="O52" s="35">
        <f t="shared" si="2"/>
        <v>443.2414</v>
      </c>
    </row>
    <row r="53" spans="2:15" ht="12" customHeight="1">
      <c r="B53" s="7" t="s">
        <v>74</v>
      </c>
      <c r="C53" s="17" t="s">
        <v>75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f t="shared" si="0"/>
        <v>0</v>
      </c>
      <c r="J53" s="33">
        <v>0</v>
      </c>
      <c r="K53" s="34">
        <f t="shared" si="1"/>
        <v>0</v>
      </c>
      <c r="L53" s="33">
        <v>0</v>
      </c>
      <c r="M53" s="33">
        <v>0</v>
      </c>
      <c r="N53" s="33">
        <v>0</v>
      </c>
      <c r="O53" s="35">
        <f t="shared" si="2"/>
        <v>0</v>
      </c>
    </row>
    <row r="54" spans="2:15" ht="12" customHeight="1">
      <c r="B54" s="7"/>
      <c r="C54" s="17" t="s">
        <v>76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f t="shared" si="0"/>
        <v>0</v>
      </c>
      <c r="J54" s="33">
        <v>0</v>
      </c>
      <c r="K54" s="34">
        <f t="shared" si="1"/>
        <v>0</v>
      </c>
      <c r="L54" s="33">
        <v>0</v>
      </c>
      <c r="M54" s="33">
        <v>0</v>
      </c>
      <c r="N54" s="33">
        <v>0</v>
      </c>
      <c r="O54" s="35">
        <f t="shared" si="2"/>
        <v>0</v>
      </c>
    </row>
    <row r="55" spans="2:15" ht="12" customHeight="1">
      <c r="B55" s="7"/>
      <c r="C55" s="17" t="s">
        <v>77</v>
      </c>
      <c r="D55" s="33">
        <v>0</v>
      </c>
      <c r="E55" s="33">
        <v>0</v>
      </c>
      <c r="F55" s="33">
        <v>0</v>
      </c>
      <c r="G55" s="33">
        <v>207.6726</v>
      </c>
      <c r="H55" s="33">
        <v>0</v>
      </c>
      <c r="I55" s="33">
        <f t="shared" si="0"/>
        <v>207.6726</v>
      </c>
      <c r="J55" s="33">
        <v>0</v>
      </c>
      <c r="K55" s="34">
        <f t="shared" si="1"/>
        <v>207.6726</v>
      </c>
      <c r="L55" s="33">
        <v>0</v>
      </c>
      <c r="M55" s="33">
        <v>0</v>
      </c>
      <c r="N55" s="33">
        <v>0</v>
      </c>
      <c r="O55" s="35">
        <f t="shared" si="2"/>
        <v>207.6726</v>
      </c>
    </row>
    <row r="56" spans="2:15" ht="12" customHeight="1">
      <c r="B56" s="7" t="s">
        <v>62</v>
      </c>
      <c r="C56" s="17" t="s">
        <v>78</v>
      </c>
      <c r="D56" s="33">
        <v>0</v>
      </c>
      <c r="E56" s="33">
        <v>0</v>
      </c>
      <c r="F56" s="33">
        <v>0</v>
      </c>
      <c r="G56" s="33">
        <v>0</v>
      </c>
      <c r="H56" s="33">
        <v>365.9589</v>
      </c>
      <c r="I56" s="33">
        <f t="shared" si="0"/>
        <v>365.9589</v>
      </c>
      <c r="J56" s="33">
        <v>0</v>
      </c>
      <c r="K56" s="34">
        <f t="shared" si="1"/>
        <v>365.9589</v>
      </c>
      <c r="L56" s="33">
        <v>0</v>
      </c>
      <c r="M56" s="33">
        <v>0</v>
      </c>
      <c r="N56" s="33">
        <v>0</v>
      </c>
      <c r="O56" s="35">
        <f t="shared" si="2"/>
        <v>365.9589</v>
      </c>
    </row>
    <row r="57" spans="2:15" ht="12" customHeight="1">
      <c r="B57" s="7"/>
      <c r="C57" s="17" t="s">
        <v>79</v>
      </c>
      <c r="D57" s="33">
        <v>0</v>
      </c>
      <c r="E57" s="33">
        <v>0</v>
      </c>
      <c r="F57" s="33">
        <v>0</v>
      </c>
      <c r="G57" s="33">
        <v>65.5555</v>
      </c>
      <c r="H57" s="33">
        <v>0</v>
      </c>
      <c r="I57" s="33">
        <f t="shared" si="0"/>
        <v>65.5555</v>
      </c>
      <c r="J57" s="33">
        <v>0</v>
      </c>
      <c r="K57" s="34">
        <f t="shared" si="1"/>
        <v>65.5555</v>
      </c>
      <c r="L57" s="33">
        <v>0</v>
      </c>
      <c r="M57" s="33">
        <v>0</v>
      </c>
      <c r="N57" s="33">
        <v>0</v>
      </c>
      <c r="O57" s="35">
        <f t="shared" si="2"/>
        <v>65.5555</v>
      </c>
    </row>
    <row r="58" spans="2:15" ht="12" customHeight="1">
      <c r="B58" s="7"/>
      <c r="C58" s="17" t="s">
        <v>80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f t="shared" si="0"/>
        <v>0</v>
      </c>
      <c r="J58" s="33">
        <v>0</v>
      </c>
      <c r="K58" s="34">
        <f t="shared" si="1"/>
        <v>0</v>
      </c>
      <c r="L58" s="33">
        <v>0</v>
      </c>
      <c r="M58" s="33">
        <v>0</v>
      </c>
      <c r="N58" s="33">
        <v>0</v>
      </c>
      <c r="O58" s="35">
        <f t="shared" si="2"/>
        <v>0</v>
      </c>
    </row>
    <row r="59" spans="2:15" ht="12" customHeight="1">
      <c r="B59" s="7" t="s">
        <v>1</v>
      </c>
      <c r="C59" s="17" t="s">
        <v>81</v>
      </c>
      <c r="D59" s="33">
        <v>0</v>
      </c>
      <c r="E59" s="33">
        <v>0</v>
      </c>
      <c r="F59" s="33">
        <v>0</v>
      </c>
      <c r="G59" s="33">
        <v>9.6</v>
      </c>
      <c r="H59" s="33">
        <v>0</v>
      </c>
      <c r="I59" s="33">
        <f t="shared" si="0"/>
        <v>9.6</v>
      </c>
      <c r="J59" s="33">
        <v>0</v>
      </c>
      <c r="K59" s="34">
        <f t="shared" si="1"/>
        <v>9.6</v>
      </c>
      <c r="L59" s="33">
        <v>0</v>
      </c>
      <c r="M59" s="33">
        <v>0</v>
      </c>
      <c r="N59" s="33">
        <v>0</v>
      </c>
      <c r="O59" s="35">
        <f t="shared" si="2"/>
        <v>9.6</v>
      </c>
    </row>
    <row r="60" spans="2:15" ht="12" customHeight="1">
      <c r="B60" s="7"/>
      <c r="C60" s="17" t="s">
        <v>82</v>
      </c>
      <c r="D60" s="33">
        <v>0</v>
      </c>
      <c r="E60" s="33">
        <v>0</v>
      </c>
      <c r="F60" s="33">
        <v>7.6414</v>
      </c>
      <c r="G60" s="33">
        <v>5301.7217</v>
      </c>
      <c r="H60" s="33">
        <v>732.5933</v>
      </c>
      <c r="I60" s="33">
        <f t="shared" si="0"/>
        <v>6041.956400000001</v>
      </c>
      <c r="J60" s="33">
        <v>0</v>
      </c>
      <c r="K60" s="34">
        <f t="shared" si="1"/>
        <v>6041.956400000001</v>
      </c>
      <c r="L60" s="33">
        <v>0</v>
      </c>
      <c r="M60" s="33">
        <v>0</v>
      </c>
      <c r="N60" s="33">
        <v>0</v>
      </c>
      <c r="O60" s="35">
        <f t="shared" si="2"/>
        <v>6041.956400000001</v>
      </c>
    </row>
    <row r="61" spans="2:15" ht="12" customHeight="1">
      <c r="B61" s="7"/>
      <c r="C61" s="17" t="s">
        <v>83</v>
      </c>
      <c r="D61" s="33">
        <v>0</v>
      </c>
      <c r="E61" s="33">
        <v>0</v>
      </c>
      <c r="F61" s="33">
        <v>0</v>
      </c>
      <c r="G61" s="33">
        <v>206.3586</v>
      </c>
      <c r="H61" s="33">
        <v>0</v>
      </c>
      <c r="I61" s="33">
        <f t="shared" si="0"/>
        <v>206.3586</v>
      </c>
      <c r="J61" s="33">
        <v>0</v>
      </c>
      <c r="K61" s="34">
        <f t="shared" si="1"/>
        <v>206.3586</v>
      </c>
      <c r="L61" s="33">
        <v>0</v>
      </c>
      <c r="M61" s="33">
        <v>0</v>
      </c>
      <c r="N61" s="33">
        <v>0</v>
      </c>
      <c r="O61" s="35">
        <f t="shared" si="2"/>
        <v>206.3586</v>
      </c>
    </row>
    <row r="62" spans="2:15" ht="12" customHeight="1">
      <c r="B62" s="7" t="s">
        <v>34</v>
      </c>
      <c r="C62" s="17" t="s">
        <v>84</v>
      </c>
      <c r="D62" s="33">
        <v>0</v>
      </c>
      <c r="E62" s="33">
        <v>0</v>
      </c>
      <c r="F62" s="33">
        <v>0</v>
      </c>
      <c r="G62" s="33">
        <v>1256.0298</v>
      </c>
      <c r="H62" s="33">
        <v>24.807</v>
      </c>
      <c r="I62" s="33">
        <f t="shared" si="0"/>
        <v>1280.8368</v>
      </c>
      <c r="J62" s="33">
        <v>0</v>
      </c>
      <c r="K62" s="34">
        <f t="shared" si="1"/>
        <v>1280.8368</v>
      </c>
      <c r="L62" s="33">
        <v>0</v>
      </c>
      <c r="M62" s="33">
        <v>0</v>
      </c>
      <c r="N62" s="33">
        <v>0</v>
      </c>
      <c r="O62" s="35">
        <f t="shared" si="2"/>
        <v>1280.8368</v>
      </c>
    </row>
    <row r="63" spans="2:15" ht="12" customHeight="1">
      <c r="B63" s="7"/>
      <c r="C63" s="17" t="s">
        <v>85</v>
      </c>
      <c r="D63" s="33">
        <v>0</v>
      </c>
      <c r="E63" s="33">
        <v>0</v>
      </c>
      <c r="F63" s="33">
        <v>6.3993</v>
      </c>
      <c r="G63" s="33">
        <v>9697.8042</v>
      </c>
      <c r="H63" s="33">
        <v>1785.316</v>
      </c>
      <c r="I63" s="33">
        <f t="shared" si="0"/>
        <v>11489.5195</v>
      </c>
      <c r="J63" s="33">
        <v>0</v>
      </c>
      <c r="K63" s="34">
        <f t="shared" si="1"/>
        <v>11489.5195</v>
      </c>
      <c r="L63" s="33">
        <v>0</v>
      </c>
      <c r="M63" s="33">
        <v>0</v>
      </c>
      <c r="N63" s="33">
        <v>0</v>
      </c>
      <c r="O63" s="35">
        <f t="shared" si="2"/>
        <v>11489.5195</v>
      </c>
    </row>
    <row r="64" spans="2:15" ht="12" customHeight="1">
      <c r="B64" s="7"/>
      <c r="C64" s="17" t="s">
        <v>86</v>
      </c>
      <c r="D64" s="33">
        <v>0</v>
      </c>
      <c r="E64" s="33">
        <v>0</v>
      </c>
      <c r="F64" s="33">
        <v>0</v>
      </c>
      <c r="G64" s="33">
        <v>1515.8199</v>
      </c>
      <c r="H64" s="33">
        <v>0</v>
      </c>
      <c r="I64" s="33">
        <f t="shared" si="0"/>
        <v>1515.8199</v>
      </c>
      <c r="J64" s="33">
        <v>0</v>
      </c>
      <c r="K64" s="34">
        <f t="shared" si="1"/>
        <v>1515.8199</v>
      </c>
      <c r="L64" s="33">
        <v>0</v>
      </c>
      <c r="M64" s="33">
        <v>0</v>
      </c>
      <c r="N64" s="33">
        <v>0</v>
      </c>
      <c r="O64" s="35">
        <f t="shared" si="2"/>
        <v>1515.8199</v>
      </c>
    </row>
    <row r="65" spans="2:15" ht="12" customHeight="1">
      <c r="B65" s="7"/>
      <c r="C65" s="20" t="s">
        <v>87</v>
      </c>
      <c r="D65" s="33">
        <v>0</v>
      </c>
      <c r="E65" s="33">
        <v>0</v>
      </c>
      <c r="F65" s="33">
        <v>9.4821</v>
      </c>
      <c r="G65" s="33">
        <v>8730.9511</v>
      </c>
      <c r="H65" s="33">
        <v>3351.3562</v>
      </c>
      <c r="I65" s="33">
        <f t="shared" si="0"/>
        <v>12091.7894</v>
      </c>
      <c r="J65" s="33">
        <v>0</v>
      </c>
      <c r="K65" s="34">
        <f t="shared" si="1"/>
        <v>12091.7894</v>
      </c>
      <c r="L65" s="33">
        <v>0</v>
      </c>
      <c r="M65" s="33">
        <v>0</v>
      </c>
      <c r="N65" s="33">
        <v>0</v>
      </c>
      <c r="O65" s="35">
        <f t="shared" si="2"/>
        <v>12091.7894</v>
      </c>
    </row>
    <row r="66" spans="2:61" s="10" customFormat="1" ht="12" customHeight="1">
      <c r="B66" s="18"/>
      <c r="C66" s="19" t="s">
        <v>2</v>
      </c>
      <c r="D66" s="36">
        <f>SUM(D47:D65)</f>
        <v>0</v>
      </c>
      <c r="E66" s="36">
        <f>SUM(E47:E65)</f>
        <v>0</v>
      </c>
      <c r="F66" s="36">
        <f>SUM(F47:F65)</f>
        <v>23.768900000000002</v>
      </c>
      <c r="G66" s="36">
        <f>SUM(G47:G65)</f>
        <v>28828.906799999997</v>
      </c>
      <c r="H66" s="36">
        <f>SUM(H47:H65)</f>
        <v>6831.4717</v>
      </c>
      <c r="I66" s="36">
        <f t="shared" si="0"/>
        <v>35684.147399999994</v>
      </c>
      <c r="J66" s="36">
        <f>SUM(J47:J65)</f>
        <v>0</v>
      </c>
      <c r="K66" s="37">
        <f t="shared" si="1"/>
        <v>35684.147399999994</v>
      </c>
      <c r="L66" s="36">
        <f>SUM(L47:L65)</f>
        <v>0</v>
      </c>
      <c r="M66" s="36">
        <f>SUM(M47:M65)</f>
        <v>0</v>
      </c>
      <c r="N66" s="36">
        <f>SUM(N47:N65)</f>
        <v>0</v>
      </c>
      <c r="O66" s="38">
        <f t="shared" si="2"/>
        <v>35684.147399999994</v>
      </c>
      <c r="BI66" s="4"/>
    </row>
    <row r="67" spans="2:15" ht="12" customHeight="1">
      <c r="B67" s="7"/>
      <c r="C67" s="17" t="s">
        <v>88</v>
      </c>
      <c r="D67" s="33">
        <v>0</v>
      </c>
      <c r="E67" s="33">
        <v>0</v>
      </c>
      <c r="F67" s="33">
        <v>0</v>
      </c>
      <c r="G67" s="33">
        <v>39.1022</v>
      </c>
      <c r="H67" s="33">
        <v>106.6808</v>
      </c>
      <c r="I67" s="33">
        <f t="shared" si="0"/>
        <v>145.78300000000002</v>
      </c>
      <c r="J67" s="33">
        <v>0</v>
      </c>
      <c r="K67" s="34">
        <f t="shared" si="1"/>
        <v>145.78300000000002</v>
      </c>
      <c r="L67" s="33">
        <v>0</v>
      </c>
      <c r="M67" s="33">
        <v>0</v>
      </c>
      <c r="N67" s="33">
        <v>0</v>
      </c>
      <c r="O67" s="35">
        <f t="shared" si="2"/>
        <v>145.78300000000002</v>
      </c>
    </row>
    <row r="68" spans="2:15" ht="12" customHeight="1">
      <c r="B68" s="7" t="s">
        <v>89</v>
      </c>
      <c r="C68" s="17" t="s">
        <v>90</v>
      </c>
      <c r="D68" s="33">
        <v>0</v>
      </c>
      <c r="E68" s="33">
        <v>0</v>
      </c>
      <c r="F68" s="33">
        <v>0.001</v>
      </c>
      <c r="G68" s="33">
        <v>29984.5127</v>
      </c>
      <c r="H68" s="33">
        <v>2023.287</v>
      </c>
      <c r="I68" s="33">
        <f t="shared" si="0"/>
        <v>32007.8007</v>
      </c>
      <c r="J68" s="33">
        <v>0</v>
      </c>
      <c r="K68" s="34">
        <f t="shared" si="1"/>
        <v>32007.8007</v>
      </c>
      <c r="L68" s="33">
        <v>0</v>
      </c>
      <c r="M68" s="33">
        <v>0</v>
      </c>
      <c r="N68" s="33">
        <v>0</v>
      </c>
      <c r="O68" s="35">
        <f t="shared" si="2"/>
        <v>32007.8007</v>
      </c>
    </row>
    <row r="69" spans="2:15" ht="12" customHeight="1">
      <c r="B69" s="7" t="s">
        <v>62</v>
      </c>
      <c r="C69" s="17" t="s">
        <v>126</v>
      </c>
      <c r="D69" s="33">
        <v>0</v>
      </c>
      <c r="E69" s="33">
        <v>0</v>
      </c>
      <c r="F69" s="33">
        <v>0</v>
      </c>
      <c r="G69" s="33">
        <v>195.5138</v>
      </c>
      <c r="H69" s="33">
        <v>0</v>
      </c>
      <c r="I69" s="33">
        <f t="shared" si="0"/>
        <v>195.5138</v>
      </c>
      <c r="J69" s="33">
        <v>0</v>
      </c>
      <c r="K69" s="34">
        <f t="shared" si="1"/>
        <v>195.5138</v>
      </c>
      <c r="L69" s="33">
        <v>0</v>
      </c>
      <c r="M69" s="33">
        <v>0</v>
      </c>
      <c r="N69" s="33">
        <v>0</v>
      </c>
      <c r="O69" s="35">
        <f t="shared" si="2"/>
        <v>195.5138</v>
      </c>
    </row>
    <row r="70" spans="2:15" ht="12" customHeight="1">
      <c r="B70" s="7" t="s">
        <v>1</v>
      </c>
      <c r="C70" s="17" t="s">
        <v>92</v>
      </c>
      <c r="D70" s="33">
        <v>0</v>
      </c>
      <c r="E70" s="33">
        <v>0</v>
      </c>
      <c r="F70" s="33">
        <v>0</v>
      </c>
      <c r="G70" s="33">
        <v>199.758</v>
      </c>
      <c r="H70" s="33">
        <v>0</v>
      </c>
      <c r="I70" s="33">
        <f t="shared" si="0"/>
        <v>199.758</v>
      </c>
      <c r="J70" s="33">
        <v>0</v>
      </c>
      <c r="K70" s="34">
        <f t="shared" si="1"/>
        <v>199.758</v>
      </c>
      <c r="L70" s="33">
        <v>0</v>
      </c>
      <c r="M70" s="33">
        <v>0</v>
      </c>
      <c r="N70" s="33">
        <v>0</v>
      </c>
      <c r="O70" s="35">
        <f t="shared" si="2"/>
        <v>199.758</v>
      </c>
    </row>
    <row r="71" spans="2:15" ht="12" customHeight="1">
      <c r="B71" s="7" t="s">
        <v>34</v>
      </c>
      <c r="C71" s="17" t="s">
        <v>93</v>
      </c>
      <c r="D71" s="33">
        <v>0</v>
      </c>
      <c r="E71" s="33">
        <v>0</v>
      </c>
      <c r="F71" s="33">
        <v>0</v>
      </c>
      <c r="G71" s="33">
        <v>1567.6733</v>
      </c>
      <c r="H71" s="33">
        <v>332.538</v>
      </c>
      <c r="I71" s="33">
        <f t="shared" si="0"/>
        <v>1900.2113</v>
      </c>
      <c r="J71" s="33">
        <v>0</v>
      </c>
      <c r="K71" s="34">
        <f t="shared" si="1"/>
        <v>1900.2113</v>
      </c>
      <c r="L71" s="33">
        <v>0</v>
      </c>
      <c r="M71" s="33">
        <v>0</v>
      </c>
      <c r="N71" s="33">
        <v>0</v>
      </c>
      <c r="O71" s="35">
        <f t="shared" si="2"/>
        <v>1900.2113</v>
      </c>
    </row>
    <row r="72" spans="2:15" ht="12" customHeight="1">
      <c r="B72" s="7"/>
      <c r="C72" s="17" t="s">
        <v>94</v>
      </c>
      <c r="D72" s="33">
        <v>0</v>
      </c>
      <c r="E72" s="33">
        <v>104.379</v>
      </c>
      <c r="F72" s="33">
        <v>69.7847</v>
      </c>
      <c r="G72" s="33">
        <v>9944.3555</v>
      </c>
      <c r="H72" s="33">
        <v>556.1262</v>
      </c>
      <c r="I72" s="33">
        <f t="shared" si="0"/>
        <v>10570.2664</v>
      </c>
      <c r="J72" s="33">
        <v>0</v>
      </c>
      <c r="K72" s="34">
        <f t="shared" si="1"/>
        <v>10674.645400000001</v>
      </c>
      <c r="L72" s="33">
        <v>0</v>
      </c>
      <c r="M72" s="33">
        <v>0</v>
      </c>
      <c r="N72" s="33">
        <v>221.0446</v>
      </c>
      <c r="O72" s="35">
        <f t="shared" si="2"/>
        <v>10895.69</v>
      </c>
    </row>
    <row r="73" spans="2:15" ht="12" customHeight="1">
      <c r="B73" s="7"/>
      <c r="C73" s="17" t="s">
        <v>95</v>
      </c>
      <c r="D73" s="33">
        <v>0</v>
      </c>
      <c r="E73" s="33">
        <v>0</v>
      </c>
      <c r="F73" s="33">
        <v>8.5026</v>
      </c>
      <c r="G73" s="33">
        <v>4006.0751</v>
      </c>
      <c r="H73" s="33">
        <v>1591.7464</v>
      </c>
      <c r="I73" s="33">
        <f t="shared" si="0"/>
        <v>5606.3241</v>
      </c>
      <c r="J73" s="33">
        <v>0</v>
      </c>
      <c r="K73" s="34">
        <f t="shared" si="1"/>
        <v>5606.3241</v>
      </c>
      <c r="L73" s="33">
        <v>0</v>
      </c>
      <c r="M73" s="33">
        <v>0</v>
      </c>
      <c r="N73" s="33">
        <v>0</v>
      </c>
      <c r="O73" s="35">
        <f t="shared" si="2"/>
        <v>5606.3241</v>
      </c>
    </row>
    <row r="74" spans="2:61" s="10" customFormat="1" ht="12" customHeight="1">
      <c r="B74" s="18"/>
      <c r="C74" s="19" t="s">
        <v>2</v>
      </c>
      <c r="D74" s="36">
        <f>SUM(D67:D73)</f>
        <v>0</v>
      </c>
      <c r="E74" s="36">
        <f>SUM(E67:E73)</f>
        <v>104.379</v>
      </c>
      <c r="F74" s="36">
        <f>SUM(F67:F73)</f>
        <v>78.2883</v>
      </c>
      <c r="G74" s="36">
        <f>SUM(G67:G73)</f>
        <v>45936.990600000005</v>
      </c>
      <c r="H74" s="36">
        <f>SUM(H67:H73)</f>
        <v>4610.3784</v>
      </c>
      <c r="I74" s="36">
        <f aca="true" t="shared" si="3" ref="I74:I103">SUM(F74:H74)</f>
        <v>50625.657300000006</v>
      </c>
      <c r="J74" s="36">
        <f>SUM(J67:J73)</f>
        <v>0</v>
      </c>
      <c r="K74" s="37">
        <f aca="true" t="shared" si="4" ref="K74:K103">SUM(E74,I74,J74)</f>
        <v>50730.03630000001</v>
      </c>
      <c r="L74" s="36">
        <f>SUM(L67:L73)</f>
        <v>0</v>
      </c>
      <c r="M74" s="36">
        <f>SUM(M67:M73)</f>
        <v>0</v>
      </c>
      <c r="N74" s="36">
        <f>SUM(N67:N73)</f>
        <v>221.0446</v>
      </c>
      <c r="O74" s="38">
        <f t="shared" si="2"/>
        <v>50951.08090000001</v>
      </c>
      <c r="BI74" s="4"/>
    </row>
    <row r="75" spans="2:15" ht="12" customHeight="1">
      <c r="B75" s="15"/>
      <c r="C75" s="16" t="s">
        <v>96</v>
      </c>
      <c r="D75" s="33">
        <v>0</v>
      </c>
      <c r="E75" s="33">
        <v>0</v>
      </c>
      <c r="F75" s="33">
        <v>0</v>
      </c>
      <c r="G75" s="33">
        <v>277.4931</v>
      </c>
      <c r="H75" s="33">
        <v>0</v>
      </c>
      <c r="I75" s="33">
        <f t="shared" si="3"/>
        <v>277.4931</v>
      </c>
      <c r="J75" s="33">
        <v>0</v>
      </c>
      <c r="K75" s="34">
        <f t="shared" si="4"/>
        <v>277.4931</v>
      </c>
      <c r="L75" s="33">
        <v>0</v>
      </c>
      <c r="M75" s="33">
        <v>0</v>
      </c>
      <c r="N75" s="33">
        <v>0</v>
      </c>
      <c r="O75" s="35">
        <f aca="true" t="shared" si="5" ref="O75:O103">SUM(D75,K75,L75,M75,N75)</f>
        <v>277.4931</v>
      </c>
    </row>
    <row r="76" spans="2:15" ht="12" customHeight="1">
      <c r="B76" s="7" t="s">
        <v>97</v>
      </c>
      <c r="C76" s="17" t="s">
        <v>98</v>
      </c>
      <c r="D76" s="33">
        <v>0</v>
      </c>
      <c r="E76" s="33">
        <v>0</v>
      </c>
      <c r="F76" s="33">
        <v>0</v>
      </c>
      <c r="G76" s="33">
        <v>10.9392</v>
      </c>
      <c r="H76" s="33">
        <v>0</v>
      </c>
      <c r="I76" s="33">
        <f t="shared" si="3"/>
        <v>10.9392</v>
      </c>
      <c r="J76" s="33">
        <v>0</v>
      </c>
      <c r="K76" s="34">
        <f t="shared" si="4"/>
        <v>10.9392</v>
      </c>
      <c r="L76" s="33">
        <v>0</v>
      </c>
      <c r="M76" s="33">
        <v>0</v>
      </c>
      <c r="N76" s="33">
        <v>0</v>
      </c>
      <c r="O76" s="35">
        <f t="shared" si="5"/>
        <v>10.9392</v>
      </c>
    </row>
    <row r="77" spans="2:15" ht="12" customHeight="1">
      <c r="B77" s="7"/>
      <c r="C77" s="17" t="s">
        <v>99</v>
      </c>
      <c r="D77" s="33">
        <v>0</v>
      </c>
      <c r="E77" s="33">
        <v>5.4941</v>
      </c>
      <c r="F77" s="33">
        <v>148.9187</v>
      </c>
      <c r="G77" s="33">
        <v>177.4521</v>
      </c>
      <c r="H77" s="33">
        <v>0</v>
      </c>
      <c r="I77" s="33">
        <f t="shared" si="3"/>
        <v>326.37080000000003</v>
      </c>
      <c r="J77" s="33">
        <v>0</v>
      </c>
      <c r="K77" s="34">
        <f t="shared" si="4"/>
        <v>331.86490000000003</v>
      </c>
      <c r="L77" s="33">
        <v>0</v>
      </c>
      <c r="M77" s="33">
        <v>0</v>
      </c>
      <c r="N77" s="33">
        <v>0</v>
      </c>
      <c r="O77" s="35">
        <f t="shared" si="5"/>
        <v>331.86490000000003</v>
      </c>
    </row>
    <row r="78" spans="2:15" ht="12" customHeight="1">
      <c r="B78" s="7" t="s">
        <v>62</v>
      </c>
      <c r="C78" s="17" t="s">
        <v>100</v>
      </c>
      <c r="D78" s="33">
        <v>0</v>
      </c>
      <c r="E78" s="33">
        <v>0</v>
      </c>
      <c r="F78" s="33">
        <v>0</v>
      </c>
      <c r="G78" s="33">
        <v>255.9723</v>
      </c>
      <c r="H78" s="33">
        <v>0</v>
      </c>
      <c r="I78" s="33">
        <f t="shared" si="3"/>
        <v>255.9723</v>
      </c>
      <c r="J78" s="33">
        <v>0</v>
      </c>
      <c r="K78" s="34">
        <f t="shared" si="4"/>
        <v>255.9723</v>
      </c>
      <c r="L78" s="33">
        <v>0</v>
      </c>
      <c r="M78" s="33">
        <v>0</v>
      </c>
      <c r="N78" s="33">
        <v>0</v>
      </c>
      <c r="O78" s="35">
        <f t="shared" si="5"/>
        <v>255.9723</v>
      </c>
    </row>
    <row r="79" spans="2:15" ht="12" customHeight="1">
      <c r="B79" s="7"/>
      <c r="C79" s="17" t="s">
        <v>101</v>
      </c>
      <c r="D79" s="33">
        <v>0</v>
      </c>
      <c r="E79" s="33">
        <v>0</v>
      </c>
      <c r="F79" s="33">
        <v>0</v>
      </c>
      <c r="G79" s="33">
        <v>80.4741</v>
      </c>
      <c r="H79" s="33">
        <v>224.2734</v>
      </c>
      <c r="I79" s="33">
        <f t="shared" si="3"/>
        <v>304.7475</v>
      </c>
      <c r="J79" s="33">
        <v>0</v>
      </c>
      <c r="K79" s="34">
        <f t="shared" si="4"/>
        <v>304.7475</v>
      </c>
      <c r="L79" s="33">
        <v>0</v>
      </c>
      <c r="M79" s="33">
        <v>0</v>
      </c>
      <c r="N79" s="33">
        <v>0</v>
      </c>
      <c r="O79" s="35">
        <f t="shared" si="5"/>
        <v>304.7475</v>
      </c>
    </row>
    <row r="80" spans="2:15" ht="12" customHeight="1">
      <c r="B80" s="7" t="s">
        <v>1</v>
      </c>
      <c r="C80" s="17" t="s">
        <v>102</v>
      </c>
      <c r="D80" s="33">
        <v>0</v>
      </c>
      <c r="E80" s="33">
        <v>0</v>
      </c>
      <c r="F80" s="33">
        <v>0</v>
      </c>
      <c r="G80" s="33">
        <v>403.7485</v>
      </c>
      <c r="H80" s="33">
        <v>162.8425</v>
      </c>
      <c r="I80" s="33">
        <f t="shared" si="3"/>
        <v>566.591</v>
      </c>
      <c r="J80" s="33">
        <v>0</v>
      </c>
      <c r="K80" s="34">
        <f t="shared" si="4"/>
        <v>566.591</v>
      </c>
      <c r="L80" s="33">
        <v>0</v>
      </c>
      <c r="M80" s="33">
        <v>0</v>
      </c>
      <c r="N80" s="33">
        <v>0</v>
      </c>
      <c r="O80" s="35">
        <f t="shared" si="5"/>
        <v>566.591</v>
      </c>
    </row>
    <row r="81" spans="2:15" ht="12" customHeight="1">
      <c r="B81" s="7"/>
      <c r="C81" s="17" t="s">
        <v>103</v>
      </c>
      <c r="D81" s="33">
        <v>0</v>
      </c>
      <c r="E81" s="33">
        <v>0</v>
      </c>
      <c r="F81" s="33">
        <v>0</v>
      </c>
      <c r="G81" s="33">
        <v>1393.32</v>
      </c>
      <c r="H81" s="33">
        <v>0</v>
      </c>
      <c r="I81" s="33">
        <f t="shared" si="3"/>
        <v>1393.32</v>
      </c>
      <c r="J81" s="33">
        <v>0</v>
      </c>
      <c r="K81" s="34">
        <f t="shared" si="4"/>
        <v>1393.32</v>
      </c>
      <c r="L81" s="33">
        <v>0</v>
      </c>
      <c r="M81" s="33">
        <v>0</v>
      </c>
      <c r="N81" s="33">
        <v>0</v>
      </c>
      <c r="O81" s="35">
        <f t="shared" si="5"/>
        <v>1393.32</v>
      </c>
    </row>
    <row r="82" spans="2:15" ht="12" customHeight="1">
      <c r="B82" s="7" t="s">
        <v>34</v>
      </c>
      <c r="C82" s="17" t="s">
        <v>104</v>
      </c>
      <c r="D82" s="33">
        <v>0</v>
      </c>
      <c r="E82" s="33">
        <v>0</v>
      </c>
      <c r="F82" s="33">
        <v>0</v>
      </c>
      <c r="G82" s="33">
        <v>172.151</v>
      </c>
      <c r="H82" s="33">
        <v>22.5487</v>
      </c>
      <c r="I82" s="33">
        <f t="shared" si="3"/>
        <v>194.6997</v>
      </c>
      <c r="J82" s="33">
        <v>0</v>
      </c>
      <c r="K82" s="34">
        <f t="shared" si="4"/>
        <v>194.6997</v>
      </c>
      <c r="L82" s="33">
        <v>0</v>
      </c>
      <c r="M82" s="33">
        <v>0</v>
      </c>
      <c r="N82" s="33">
        <v>0</v>
      </c>
      <c r="O82" s="35">
        <f t="shared" si="5"/>
        <v>194.6997</v>
      </c>
    </row>
    <row r="83" spans="2:15" ht="12" customHeight="1">
      <c r="B83" s="7"/>
      <c r="C83" s="20" t="s">
        <v>105</v>
      </c>
      <c r="D83" s="33">
        <v>0</v>
      </c>
      <c r="E83" s="33">
        <v>0</v>
      </c>
      <c r="F83" s="33">
        <v>37.7941</v>
      </c>
      <c r="G83" s="33">
        <v>859.6609</v>
      </c>
      <c r="H83" s="33">
        <v>23.1646</v>
      </c>
      <c r="I83" s="33">
        <f t="shared" si="3"/>
        <v>920.6195999999999</v>
      </c>
      <c r="J83" s="33">
        <v>0</v>
      </c>
      <c r="K83" s="34">
        <f t="shared" si="4"/>
        <v>920.6195999999999</v>
      </c>
      <c r="L83" s="33">
        <v>0</v>
      </c>
      <c r="M83" s="33">
        <v>0</v>
      </c>
      <c r="N83" s="33">
        <v>0</v>
      </c>
      <c r="O83" s="35">
        <f t="shared" si="5"/>
        <v>920.6195999999999</v>
      </c>
    </row>
    <row r="84" spans="2:61" s="10" customFormat="1" ht="12" customHeight="1">
      <c r="B84" s="18"/>
      <c r="C84" s="19" t="s">
        <v>2</v>
      </c>
      <c r="D84" s="36">
        <f>SUM(D75:D83)</f>
        <v>0</v>
      </c>
      <c r="E84" s="36">
        <f>SUM(E75:E83)</f>
        <v>5.4941</v>
      </c>
      <c r="F84" s="36">
        <f>SUM(F75:F83)</f>
        <v>186.71280000000002</v>
      </c>
      <c r="G84" s="36">
        <f>SUM(G75:G83)</f>
        <v>3631.2111999999997</v>
      </c>
      <c r="H84" s="36">
        <f>SUM(H75:H83)</f>
        <v>432.8292</v>
      </c>
      <c r="I84" s="36">
        <f t="shared" si="3"/>
        <v>4250.7532</v>
      </c>
      <c r="J84" s="36">
        <f>SUM(J75:J83)</f>
        <v>0</v>
      </c>
      <c r="K84" s="37">
        <f t="shared" si="4"/>
        <v>4256.2473</v>
      </c>
      <c r="L84" s="36">
        <f>SUM(L75:L83)</f>
        <v>0</v>
      </c>
      <c r="M84" s="36">
        <f>SUM(M75:M83)</f>
        <v>0</v>
      </c>
      <c r="N84" s="36">
        <f>SUM(N75:N83)</f>
        <v>0</v>
      </c>
      <c r="O84" s="38">
        <f t="shared" si="5"/>
        <v>4256.2473</v>
      </c>
      <c r="BI84" s="4"/>
    </row>
    <row r="85" spans="2:15" ht="12" customHeight="1">
      <c r="B85" s="7"/>
      <c r="C85" s="17" t="s">
        <v>127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f aca="true" t="shared" si="6" ref="I85:I98">SUM(F85:H85)</f>
        <v>0</v>
      </c>
      <c r="J85" s="33">
        <v>0</v>
      </c>
      <c r="K85" s="34">
        <f aca="true" t="shared" si="7" ref="K85:K98">SUM(E85,I85,J85)</f>
        <v>0</v>
      </c>
      <c r="L85" s="33">
        <v>0</v>
      </c>
      <c r="M85" s="33">
        <v>0</v>
      </c>
      <c r="N85" s="33">
        <v>0</v>
      </c>
      <c r="O85" s="35">
        <f aca="true" t="shared" si="8" ref="O85:O98">SUM(D85,K85,L85,M85,N85)</f>
        <v>0</v>
      </c>
    </row>
    <row r="86" spans="2:15" ht="12" customHeight="1">
      <c r="B86" s="7"/>
      <c r="C86" s="17" t="s">
        <v>128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f t="shared" si="6"/>
        <v>0</v>
      </c>
      <c r="J86" s="33">
        <v>0</v>
      </c>
      <c r="K86" s="34">
        <f t="shared" si="7"/>
        <v>0</v>
      </c>
      <c r="L86" s="33">
        <v>0</v>
      </c>
      <c r="M86" s="33">
        <v>0</v>
      </c>
      <c r="N86" s="33">
        <v>0</v>
      </c>
      <c r="O86" s="35">
        <f t="shared" si="8"/>
        <v>0</v>
      </c>
    </row>
    <row r="87" spans="2:15" ht="12" customHeight="1">
      <c r="B87" s="7"/>
      <c r="C87" s="17" t="s">
        <v>129</v>
      </c>
      <c r="D87" s="33">
        <v>0</v>
      </c>
      <c r="E87" s="33">
        <v>0</v>
      </c>
      <c r="F87" s="33">
        <v>0</v>
      </c>
      <c r="G87" s="33">
        <v>121.8929</v>
      </c>
      <c r="H87" s="33">
        <v>0</v>
      </c>
      <c r="I87" s="33">
        <f t="shared" si="6"/>
        <v>121.8929</v>
      </c>
      <c r="J87" s="33">
        <v>0</v>
      </c>
      <c r="K87" s="34">
        <f t="shared" si="7"/>
        <v>121.8929</v>
      </c>
      <c r="L87" s="33">
        <v>0</v>
      </c>
      <c r="M87" s="33">
        <v>0</v>
      </c>
      <c r="N87" s="33">
        <v>0</v>
      </c>
      <c r="O87" s="35">
        <f t="shared" si="8"/>
        <v>121.8929</v>
      </c>
    </row>
    <row r="88" spans="2:15" ht="12" customHeight="1">
      <c r="B88" s="7" t="s">
        <v>130</v>
      </c>
      <c r="C88" s="17" t="s">
        <v>106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f t="shared" si="6"/>
        <v>0</v>
      </c>
      <c r="J88" s="33">
        <v>0</v>
      </c>
      <c r="K88" s="34">
        <f t="shared" si="7"/>
        <v>0</v>
      </c>
      <c r="L88" s="33">
        <v>0</v>
      </c>
      <c r="M88" s="33">
        <v>0</v>
      </c>
      <c r="N88" s="33">
        <v>0</v>
      </c>
      <c r="O88" s="35">
        <f t="shared" si="8"/>
        <v>0</v>
      </c>
    </row>
    <row r="89" spans="2:15" ht="12" customHeight="1">
      <c r="B89" s="7"/>
      <c r="C89" s="17" t="s">
        <v>131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f t="shared" si="6"/>
        <v>0</v>
      </c>
      <c r="J89" s="33">
        <v>0</v>
      </c>
      <c r="K89" s="34">
        <f t="shared" si="7"/>
        <v>0</v>
      </c>
      <c r="L89" s="33">
        <v>0</v>
      </c>
      <c r="M89" s="33">
        <v>0</v>
      </c>
      <c r="N89" s="33">
        <v>0</v>
      </c>
      <c r="O89" s="35">
        <f t="shared" si="8"/>
        <v>0</v>
      </c>
    </row>
    <row r="90" spans="2:15" ht="12" customHeight="1">
      <c r="B90" s="7"/>
      <c r="C90" s="17" t="s">
        <v>132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f t="shared" si="6"/>
        <v>0</v>
      </c>
      <c r="J90" s="33">
        <v>0</v>
      </c>
      <c r="K90" s="34">
        <f t="shared" si="7"/>
        <v>0</v>
      </c>
      <c r="L90" s="33">
        <v>0</v>
      </c>
      <c r="M90" s="33">
        <v>0</v>
      </c>
      <c r="N90" s="33">
        <v>0</v>
      </c>
      <c r="O90" s="35">
        <f t="shared" si="8"/>
        <v>0</v>
      </c>
    </row>
    <row r="91" spans="2:15" ht="12" customHeight="1">
      <c r="B91" s="7" t="s">
        <v>133</v>
      </c>
      <c r="C91" s="17" t="s">
        <v>134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f t="shared" si="6"/>
        <v>0</v>
      </c>
      <c r="J91" s="33">
        <v>0</v>
      </c>
      <c r="K91" s="34">
        <f t="shared" si="7"/>
        <v>0</v>
      </c>
      <c r="L91" s="33">
        <v>0</v>
      </c>
      <c r="M91" s="33">
        <v>0</v>
      </c>
      <c r="N91" s="33">
        <v>0</v>
      </c>
      <c r="O91" s="35">
        <f t="shared" si="8"/>
        <v>0</v>
      </c>
    </row>
    <row r="92" spans="2:15" ht="12" customHeight="1">
      <c r="B92" s="7"/>
      <c r="C92" s="17" t="s">
        <v>135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f t="shared" si="6"/>
        <v>0</v>
      </c>
      <c r="J92" s="33">
        <v>0</v>
      </c>
      <c r="K92" s="34">
        <f t="shared" si="7"/>
        <v>0</v>
      </c>
      <c r="L92" s="33">
        <v>0</v>
      </c>
      <c r="M92" s="33">
        <v>0</v>
      </c>
      <c r="N92" s="33">
        <v>0</v>
      </c>
      <c r="O92" s="35">
        <f t="shared" si="8"/>
        <v>0</v>
      </c>
    </row>
    <row r="93" spans="2:15" ht="12" customHeight="1">
      <c r="B93" s="7"/>
      <c r="C93" s="17" t="s">
        <v>136</v>
      </c>
      <c r="D93" s="33">
        <v>0</v>
      </c>
      <c r="E93" s="33">
        <v>0</v>
      </c>
      <c r="F93" s="33">
        <v>0</v>
      </c>
      <c r="G93" s="33">
        <v>0</v>
      </c>
      <c r="H93" s="33">
        <v>140.4582</v>
      </c>
      <c r="I93" s="33">
        <f>SUM(F93:H93)</f>
        <v>140.4582</v>
      </c>
      <c r="J93" s="33">
        <v>0</v>
      </c>
      <c r="K93" s="34">
        <f>SUM(E93,I93,J93)</f>
        <v>140.4582</v>
      </c>
      <c r="L93" s="33">
        <v>0</v>
      </c>
      <c r="M93" s="33">
        <v>0</v>
      </c>
      <c r="N93" s="33">
        <v>0</v>
      </c>
      <c r="O93" s="35">
        <f>SUM(D93,K93,L93,M93,N93)</f>
        <v>140.4582</v>
      </c>
    </row>
    <row r="94" spans="2:15" ht="12" customHeight="1">
      <c r="B94" s="7" t="s">
        <v>137</v>
      </c>
      <c r="C94" s="17" t="s">
        <v>138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f>SUM(F94:H94)</f>
        <v>0</v>
      </c>
      <c r="J94" s="33">
        <v>0</v>
      </c>
      <c r="K94" s="34">
        <f>SUM(E94,I94,J94)</f>
        <v>0</v>
      </c>
      <c r="L94" s="33">
        <v>0</v>
      </c>
      <c r="M94" s="33">
        <v>0</v>
      </c>
      <c r="N94" s="33">
        <v>0</v>
      </c>
      <c r="O94" s="35">
        <f>SUM(D94,K94,L94,M94,N94)</f>
        <v>0</v>
      </c>
    </row>
    <row r="95" spans="2:15" ht="12" customHeight="1">
      <c r="B95" s="7"/>
      <c r="C95" s="17" t="s">
        <v>139</v>
      </c>
      <c r="D95" s="33">
        <v>0</v>
      </c>
      <c r="E95" s="33">
        <v>0</v>
      </c>
      <c r="F95" s="33">
        <v>0</v>
      </c>
      <c r="G95" s="33">
        <v>7.9888</v>
      </c>
      <c r="H95" s="33">
        <v>0</v>
      </c>
      <c r="I95" s="33">
        <f t="shared" si="6"/>
        <v>7.9888</v>
      </c>
      <c r="J95" s="33">
        <v>0</v>
      </c>
      <c r="K95" s="34">
        <f t="shared" si="7"/>
        <v>7.9888</v>
      </c>
      <c r="L95" s="33">
        <v>0</v>
      </c>
      <c r="M95" s="33">
        <v>0</v>
      </c>
      <c r="N95" s="33">
        <v>0</v>
      </c>
      <c r="O95" s="35">
        <f t="shared" si="8"/>
        <v>7.9888</v>
      </c>
    </row>
    <row r="96" spans="2:15" ht="12" customHeight="1">
      <c r="B96" s="7"/>
      <c r="C96" s="17" t="s">
        <v>140</v>
      </c>
      <c r="D96" s="33">
        <v>0</v>
      </c>
      <c r="E96" s="33">
        <v>0</v>
      </c>
      <c r="F96" s="33">
        <v>0</v>
      </c>
      <c r="G96" s="33">
        <v>0</v>
      </c>
      <c r="H96" s="33">
        <v>282.3644</v>
      </c>
      <c r="I96" s="33">
        <f t="shared" si="6"/>
        <v>282.3644</v>
      </c>
      <c r="J96" s="33">
        <v>0</v>
      </c>
      <c r="K96" s="34">
        <f t="shared" si="7"/>
        <v>282.3644</v>
      </c>
      <c r="L96" s="33">
        <v>0</v>
      </c>
      <c r="M96" s="33">
        <v>0</v>
      </c>
      <c r="N96" s="33">
        <v>0</v>
      </c>
      <c r="O96" s="35">
        <f t="shared" si="8"/>
        <v>282.3644</v>
      </c>
    </row>
    <row r="97" spans="2:15" ht="12" customHeight="1">
      <c r="B97" s="7"/>
      <c r="C97" s="20" t="s">
        <v>141</v>
      </c>
      <c r="D97" s="33">
        <v>0</v>
      </c>
      <c r="E97" s="33">
        <v>0</v>
      </c>
      <c r="F97" s="33">
        <v>0</v>
      </c>
      <c r="G97" s="33">
        <v>3.0315</v>
      </c>
      <c r="H97" s="33">
        <v>0</v>
      </c>
      <c r="I97" s="33">
        <f t="shared" si="6"/>
        <v>3.0315</v>
      </c>
      <c r="J97" s="33">
        <v>0</v>
      </c>
      <c r="K97" s="34">
        <f t="shared" si="7"/>
        <v>3.0315</v>
      </c>
      <c r="L97" s="33">
        <v>0</v>
      </c>
      <c r="M97" s="33">
        <v>0</v>
      </c>
      <c r="N97" s="33">
        <v>0</v>
      </c>
      <c r="O97" s="35">
        <f t="shared" si="8"/>
        <v>3.0315</v>
      </c>
    </row>
    <row r="98" spans="1:61" s="10" customFormat="1" ht="12" customHeight="1">
      <c r="A98" s="3"/>
      <c r="B98" s="18"/>
      <c r="C98" s="19" t="s">
        <v>2</v>
      </c>
      <c r="D98" s="36">
        <f>SUM(D85:D97)</f>
        <v>0</v>
      </c>
      <c r="E98" s="36">
        <f>SUM(E85:E97)</f>
        <v>0</v>
      </c>
      <c r="F98" s="36">
        <f>SUM(F85:F97)</f>
        <v>0</v>
      </c>
      <c r="G98" s="36">
        <f>SUM(G85:G97)</f>
        <v>132.9132</v>
      </c>
      <c r="H98" s="36">
        <f>SUM(H85:H97)</f>
        <v>422.82259999999997</v>
      </c>
      <c r="I98" s="36">
        <f t="shared" si="6"/>
        <v>555.7357999999999</v>
      </c>
      <c r="J98" s="36">
        <f>SUM(J85:J97)</f>
        <v>0</v>
      </c>
      <c r="K98" s="37">
        <f t="shared" si="7"/>
        <v>555.7357999999999</v>
      </c>
      <c r="L98" s="36">
        <f>SUM(L85:L97)</f>
        <v>0</v>
      </c>
      <c r="M98" s="36">
        <f>SUM(M85:M97)</f>
        <v>0</v>
      </c>
      <c r="N98" s="36">
        <f>SUM(N85:N97)</f>
        <v>0</v>
      </c>
      <c r="O98" s="38">
        <f t="shared" si="8"/>
        <v>555.7357999999999</v>
      </c>
      <c r="BI98" s="4"/>
    </row>
    <row r="99" spans="2:15" ht="12" customHeight="1">
      <c r="B99" s="7"/>
      <c r="C99" s="17" t="s">
        <v>142</v>
      </c>
      <c r="D99" s="33">
        <v>0</v>
      </c>
      <c r="E99" s="33">
        <v>0</v>
      </c>
      <c r="F99" s="33">
        <v>0</v>
      </c>
      <c r="G99" s="33">
        <v>107.0702</v>
      </c>
      <c r="H99" s="33">
        <v>0</v>
      </c>
      <c r="I99" s="33">
        <f t="shared" si="3"/>
        <v>107.0702</v>
      </c>
      <c r="J99" s="33">
        <v>0</v>
      </c>
      <c r="K99" s="34">
        <f t="shared" si="4"/>
        <v>107.0702</v>
      </c>
      <c r="L99" s="33">
        <v>0</v>
      </c>
      <c r="M99" s="33">
        <v>0</v>
      </c>
      <c r="N99" s="33">
        <v>0</v>
      </c>
      <c r="O99" s="35">
        <f t="shared" si="5"/>
        <v>107.0702</v>
      </c>
    </row>
    <row r="100" spans="2:15" ht="12" customHeight="1">
      <c r="B100" s="7" t="s">
        <v>107</v>
      </c>
      <c r="C100" s="17" t="s">
        <v>143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f t="shared" si="3"/>
        <v>0</v>
      </c>
      <c r="J100" s="33">
        <v>0</v>
      </c>
      <c r="K100" s="34">
        <f t="shared" si="4"/>
        <v>0</v>
      </c>
      <c r="L100" s="33">
        <v>0</v>
      </c>
      <c r="M100" s="33">
        <v>0</v>
      </c>
      <c r="N100" s="33">
        <v>0</v>
      </c>
      <c r="O100" s="35">
        <f t="shared" si="5"/>
        <v>0</v>
      </c>
    </row>
    <row r="101" spans="2:15" ht="12" customHeight="1">
      <c r="B101" s="7" t="s">
        <v>108</v>
      </c>
      <c r="C101" s="17" t="s">
        <v>144</v>
      </c>
      <c r="D101" s="33">
        <v>0</v>
      </c>
      <c r="E101" s="33">
        <v>0</v>
      </c>
      <c r="F101" s="33">
        <v>0.3008</v>
      </c>
      <c r="G101" s="33">
        <v>0</v>
      </c>
      <c r="H101" s="33">
        <v>0</v>
      </c>
      <c r="I101" s="33">
        <f t="shared" si="3"/>
        <v>0.3008</v>
      </c>
      <c r="J101" s="33">
        <v>0</v>
      </c>
      <c r="K101" s="34">
        <f t="shared" si="4"/>
        <v>0.3008</v>
      </c>
      <c r="L101" s="33">
        <v>0</v>
      </c>
      <c r="M101" s="33">
        <v>0</v>
      </c>
      <c r="N101" s="33">
        <v>0</v>
      </c>
      <c r="O101" s="35">
        <f t="shared" si="5"/>
        <v>0.3008</v>
      </c>
    </row>
    <row r="102" spans="2:15" ht="12" customHeight="1">
      <c r="B102" s="7" t="s">
        <v>34</v>
      </c>
      <c r="C102" s="20" t="s">
        <v>145</v>
      </c>
      <c r="D102" s="33">
        <v>0</v>
      </c>
      <c r="E102" s="33">
        <v>0</v>
      </c>
      <c r="F102" s="33">
        <v>0.0172</v>
      </c>
      <c r="G102" s="33">
        <v>60.0882</v>
      </c>
      <c r="H102" s="33">
        <v>0</v>
      </c>
      <c r="I102" s="33">
        <f t="shared" si="3"/>
        <v>60.1054</v>
      </c>
      <c r="J102" s="33">
        <v>0</v>
      </c>
      <c r="K102" s="34">
        <f t="shared" si="4"/>
        <v>60.1054</v>
      </c>
      <c r="L102" s="33">
        <v>0</v>
      </c>
      <c r="M102" s="33">
        <v>0</v>
      </c>
      <c r="N102" s="33">
        <v>0</v>
      </c>
      <c r="O102" s="35">
        <f t="shared" si="5"/>
        <v>60.1054</v>
      </c>
    </row>
    <row r="103" spans="1:61" s="10" customFormat="1" ht="12" customHeight="1">
      <c r="A103" s="3"/>
      <c r="B103" s="18"/>
      <c r="C103" s="19" t="s">
        <v>2</v>
      </c>
      <c r="D103" s="30">
        <f>SUM(D99:D102)</f>
        <v>0</v>
      </c>
      <c r="E103" s="30">
        <f>SUM(E99:E102)</f>
        <v>0</v>
      </c>
      <c r="F103" s="30">
        <f>SUM(F99:F102)</f>
        <v>0.318</v>
      </c>
      <c r="G103" s="30">
        <f>SUM(G99:G102)</f>
        <v>167.1584</v>
      </c>
      <c r="H103" s="30">
        <f>SUM(H99:H102)</f>
        <v>0</v>
      </c>
      <c r="I103" s="30">
        <f t="shared" si="3"/>
        <v>167.4764</v>
      </c>
      <c r="J103" s="30">
        <f>SUM(J99:J102)</f>
        <v>0</v>
      </c>
      <c r="K103" s="31">
        <f t="shared" si="4"/>
        <v>167.4764</v>
      </c>
      <c r="L103" s="30">
        <f>SUM(L99:L102)</f>
        <v>0</v>
      </c>
      <c r="M103" s="30">
        <f>SUM(M99:M102)</f>
        <v>0</v>
      </c>
      <c r="N103" s="30">
        <f>SUM(N99:N102)</f>
        <v>0</v>
      </c>
      <c r="O103" s="32">
        <f t="shared" si="5"/>
        <v>167.4764</v>
      </c>
      <c r="BI103" s="4"/>
    </row>
    <row r="104" spans="2:61" s="10" customFormat="1" ht="12" customHeight="1">
      <c r="B104" s="74" t="s">
        <v>109</v>
      </c>
      <c r="C104" s="75"/>
      <c r="D104" s="39">
        <f>SUM(D103,D98,D84,D74,D66,D46,D35,D25,D19)</f>
        <v>0</v>
      </c>
      <c r="E104" s="39">
        <f aca="true" t="shared" si="9" ref="E104:O104">SUM(E103,E98,E84,E74,E66,E46,E35,E25,E19)</f>
        <v>109.87310000000001</v>
      </c>
      <c r="F104" s="39">
        <f t="shared" si="9"/>
        <v>732.1252</v>
      </c>
      <c r="G104" s="39">
        <f t="shared" si="9"/>
        <v>95264.8212</v>
      </c>
      <c r="H104" s="39">
        <f t="shared" si="9"/>
        <v>16866.029599999998</v>
      </c>
      <c r="I104" s="39">
        <f t="shared" si="9"/>
        <v>112862.976</v>
      </c>
      <c r="J104" s="39">
        <f t="shared" si="9"/>
        <v>0</v>
      </c>
      <c r="K104" s="40">
        <f t="shared" si="9"/>
        <v>112972.84909999999</v>
      </c>
      <c r="L104" s="39">
        <f t="shared" si="9"/>
        <v>0</v>
      </c>
      <c r="M104" s="39">
        <f t="shared" si="9"/>
        <v>0</v>
      </c>
      <c r="N104" s="39">
        <f t="shared" si="9"/>
        <v>1427.5992999999999</v>
      </c>
      <c r="O104" s="41">
        <f t="shared" si="9"/>
        <v>114400.4484</v>
      </c>
      <c r="BI104" s="4"/>
    </row>
    <row r="105" spans="2:15" ht="12" customHeight="1">
      <c r="B105" s="8"/>
      <c r="C105" s="8"/>
      <c r="D105" s="42"/>
      <c r="E105" s="42"/>
      <c r="F105" s="42"/>
      <c r="G105" s="42"/>
      <c r="H105" s="42"/>
      <c r="I105" s="42"/>
      <c r="J105" s="43"/>
      <c r="K105" s="43"/>
      <c r="L105" s="43"/>
      <c r="M105" s="43"/>
      <c r="N105" s="43"/>
      <c r="O105" s="43"/>
    </row>
    <row r="106" spans="4:15" ht="12" customHeight="1">
      <c r="D106" s="44"/>
      <c r="E106" s="44"/>
      <c r="F106" s="44"/>
      <c r="G106" s="44"/>
      <c r="H106" s="44"/>
      <c r="I106" s="44"/>
      <c r="J106" s="43"/>
      <c r="K106" s="43"/>
      <c r="L106" s="43"/>
      <c r="M106" s="43"/>
      <c r="N106" s="43"/>
      <c r="O106" s="43"/>
    </row>
    <row r="107" spans="3:61" ht="12" customHeight="1">
      <c r="C107" s="5"/>
      <c r="D107" s="44"/>
      <c r="E107" s="44"/>
      <c r="F107" s="44"/>
      <c r="G107" s="44"/>
      <c r="H107" s="44"/>
      <c r="I107" s="45"/>
      <c r="J107" s="43"/>
      <c r="K107" s="43"/>
      <c r="L107" s="43"/>
      <c r="M107" s="43"/>
      <c r="N107" s="43"/>
      <c r="O107" s="46" t="str">
        <f>$O$4</f>
        <v>(３日間調査　単位：トン）</v>
      </c>
      <c r="BI107" s="3"/>
    </row>
    <row r="108" spans="2:61" ht="13.5" customHeight="1">
      <c r="B108" s="12"/>
      <c r="C108" s="14" t="s">
        <v>6</v>
      </c>
      <c r="D108" s="63" t="s">
        <v>8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5"/>
      <c r="BI108" s="3"/>
    </row>
    <row r="109" spans="2:61" ht="13.5" customHeight="1">
      <c r="B109" s="7"/>
      <c r="C109" s="13" t="s">
        <v>124</v>
      </c>
      <c r="D109" s="56" t="s">
        <v>112</v>
      </c>
      <c r="E109" s="60" t="s">
        <v>113</v>
      </c>
      <c r="F109" s="66"/>
      <c r="G109" s="66"/>
      <c r="H109" s="66"/>
      <c r="I109" s="66"/>
      <c r="J109" s="66"/>
      <c r="K109" s="47"/>
      <c r="L109" s="56" t="s">
        <v>114</v>
      </c>
      <c r="M109" s="57" t="s">
        <v>115</v>
      </c>
      <c r="N109" s="57" t="s">
        <v>116</v>
      </c>
      <c r="O109" s="67" t="s">
        <v>117</v>
      </c>
      <c r="BI109" s="3"/>
    </row>
    <row r="110" spans="2:61" ht="13.5" customHeight="1">
      <c r="B110" s="7"/>
      <c r="C110" s="8"/>
      <c r="D110" s="57"/>
      <c r="E110" s="69" t="s">
        <v>118</v>
      </c>
      <c r="F110" s="61" t="s">
        <v>4</v>
      </c>
      <c r="G110" s="62"/>
      <c r="H110" s="62"/>
      <c r="I110" s="49"/>
      <c r="J110" s="71" t="s">
        <v>119</v>
      </c>
      <c r="K110" s="50"/>
      <c r="L110" s="57"/>
      <c r="M110" s="57"/>
      <c r="N110" s="57"/>
      <c r="O110" s="67"/>
      <c r="BI110" s="3"/>
    </row>
    <row r="111" spans="2:61" ht="13.5" customHeight="1">
      <c r="B111" s="7"/>
      <c r="C111" s="8"/>
      <c r="D111" s="57"/>
      <c r="E111" s="70"/>
      <c r="F111" s="51" t="s">
        <v>120</v>
      </c>
      <c r="G111" s="57" t="s">
        <v>3</v>
      </c>
      <c r="H111" s="57" t="s">
        <v>121</v>
      </c>
      <c r="I111" s="59" t="s">
        <v>2</v>
      </c>
      <c r="J111" s="72"/>
      <c r="K111" s="48" t="s">
        <v>2</v>
      </c>
      <c r="L111" s="57"/>
      <c r="M111" s="57"/>
      <c r="N111" s="57"/>
      <c r="O111" s="67"/>
      <c r="BI111" s="3"/>
    </row>
    <row r="112" spans="2:61" ht="13.5" customHeight="1">
      <c r="B112" s="76" t="s">
        <v>111</v>
      </c>
      <c r="C112" s="77"/>
      <c r="D112" s="58"/>
      <c r="E112" s="55"/>
      <c r="F112" s="52" t="s">
        <v>122</v>
      </c>
      <c r="G112" s="58"/>
      <c r="H112" s="58"/>
      <c r="I112" s="60"/>
      <c r="J112" s="73"/>
      <c r="K112" s="48"/>
      <c r="L112" s="58"/>
      <c r="M112" s="58"/>
      <c r="N112" s="58"/>
      <c r="O112" s="68"/>
      <c r="BI112" s="3"/>
    </row>
    <row r="113" spans="2:15" ht="12" customHeight="1">
      <c r="B113" s="15"/>
      <c r="C113" s="16" t="s">
        <v>24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>SUM(F113:H113)</f>
        <v>0</v>
      </c>
      <c r="J113" s="30">
        <v>0</v>
      </c>
      <c r="K113" s="31">
        <f>SUM(E113,I113,J113)</f>
        <v>0</v>
      </c>
      <c r="L113" s="30">
        <v>0</v>
      </c>
      <c r="M113" s="30">
        <v>0</v>
      </c>
      <c r="N113" s="30">
        <v>0</v>
      </c>
      <c r="O113" s="32">
        <f>SUM(D113,K113,L113,M113,N113)</f>
        <v>0</v>
      </c>
    </row>
    <row r="114" spans="2:15" ht="12" customHeight="1">
      <c r="B114" s="7" t="s">
        <v>25</v>
      </c>
      <c r="C114" s="17" t="s">
        <v>26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f>SUM(F114:H114)</f>
        <v>0</v>
      </c>
      <c r="J114" s="33">
        <v>0</v>
      </c>
      <c r="K114" s="34">
        <f>SUM(E114,I114,J114)</f>
        <v>0</v>
      </c>
      <c r="L114" s="33">
        <v>0</v>
      </c>
      <c r="M114" s="33">
        <v>0</v>
      </c>
      <c r="N114" s="33">
        <v>0</v>
      </c>
      <c r="O114" s="35">
        <f aca="true" t="shared" si="10" ref="O114:O177">SUM(D114,K114,L114,M114,N114)</f>
        <v>0</v>
      </c>
    </row>
    <row r="115" spans="2:15" ht="12" customHeight="1">
      <c r="B115" s="7"/>
      <c r="C115" s="17" t="s">
        <v>27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f>SUM(F115:H115)</f>
        <v>0</v>
      </c>
      <c r="J115" s="33">
        <v>0</v>
      </c>
      <c r="K115" s="34">
        <f>SUM(E115,I115,J115)</f>
        <v>0</v>
      </c>
      <c r="L115" s="33">
        <v>0</v>
      </c>
      <c r="M115" s="33">
        <v>0</v>
      </c>
      <c r="N115" s="33">
        <v>0</v>
      </c>
      <c r="O115" s="35">
        <f t="shared" si="10"/>
        <v>0</v>
      </c>
    </row>
    <row r="116" spans="2:15" ht="12" customHeight="1">
      <c r="B116" s="7" t="s">
        <v>28</v>
      </c>
      <c r="C116" s="17" t="s">
        <v>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f aca="true" t="shared" si="11" ref="I116:I179">SUM(F116:H116)</f>
        <v>0</v>
      </c>
      <c r="J116" s="33">
        <v>0</v>
      </c>
      <c r="K116" s="34">
        <f aca="true" t="shared" si="12" ref="K116:K179">SUM(E116,I116,J116)</f>
        <v>0</v>
      </c>
      <c r="L116" s="33">
        <v>0</v>
      </c>
      <c r="M116" s="33">
        <v>0</v>
      </c>
      <c r="N116" s="33">
        <v>0</v>
      </c>
      <c r="O116" s="35">
        <f t="shared" si="10"/>
        <v>0</v>
      </c>
    </row>
    <row r="117" spans="2:15" ht="12" customHeight="1">
      <c r="B117" s="7"/>
      <c r="C117" s="17" t="s">
        <v>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f t="shared" si="11"/>
        <v>0</v>
      </c>
      <c r="J117" s="33">
        <v>0</v>
      </c>
      <c r="K117" s="34">
        <f t="shared" si="12"/>
        <v>0</v>
      </c>
      <c r="L117" s="33">
        <v>0</v>
      </c>
      <c r="M117" s="33">
        <v>0</v>
      </c>
      <c r="N117" s="33">
        <v>0</v>
      </c>
      <c r="O117" s="35">
        <f t="shared" si="10"/>
        <v>0</v>
      </c>
    </row>
    <row r="118" spans="2:15" ht="12" customHeight="1">
      <c r="B118" s="7" t="s">
        <v>31</v>
      </c>
      <c r="C118" s="17" t="s">
        <v>32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f t="shared" si="11"/>
        <v>0</v>
      </c>
      <c r="J118" s="33">
        <v>0</v>
      </c>
      <c r="K118" s="34">
        <f t="shared" si="12"/>
        <v>0</v>
      </c>
      <c r="L118" s="33">
        <v>0</v>
      </c>
      <c r="M118" s="33">
        <v>0</v>
      </c>
      <c r="N118" s="33">
        <v>0</v>
      </c>
      <c r="O118" s="35">
        <f t="shared" si="10"/>
        <v>0</v>
      </c>
    </row>
    <row r="119" spans="2:15" ht="12" customHeight="1">
      <c r="B119" s="7"/>
      <c r="C119" s="17" t="s">
        <v>33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f t="shared" si="11"/>
        <v>0</v>
      </c>
      <c r="J119" s="33">
        <v>0</v>
      </c>
      <c r="K119" s="34">
        <f t="shared" si="12"/>
        <v>0</v>
      </c>
      <c r="L119" s="33">
        <v>0</v>
      </c>
      <c r="M119" s="33">
        <v>0</v>
      </c>
      <c r="N119" s="33">
        <v>0</v>
      </c>
      <c r="O119" s="35">
        <f t="shared" si="10"/>
        <v>0</v>
      </c>
    </row>
    <row r="120" spans="2:15" ht="12" customHeight="1">
      <c r="B120" s="7" t="s">
        <v>34</v>
      </c>
      <c r="C120" s="17" t="s">
        <v>35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f t="shared" si="11"/>
        <v>0</v>
      </c>
      <c r="J120" s="33">
        <v>0</v>
      </c>
      <c r="K120" s="34">
        <f t="shared" si="12"/>
        <v>0</v>
      </c>
      <c r="L120" s="33">
        <v>0</v>
      </c>
      <c r="M120" s="33">
        <v>0</v>
      </c>
      <c r="N120" s="33">
        <v>0</v>
      </c>
      <c r="O120" s="35">
        <f t="shared" si="10"/>
        <v>0</v>
      </c>
    </row>
    <row r="121" spans="2:15" ht="12" customHeight="1">
      <c r="B121" s="7"/>
      <c r="C121" s="17" t="s">
        <v>36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f t="shared" si="11"/>
        <v>0</v>
      </c>
      <c r="J121" s="33">
        <v>0</v>
      </c>
      <c r="K121" s="34">
        <f t="shared" si="12"/>
        <v>0</v>
      </c>
      <c r="L121" s="33">
        <v>0</v>
      </c>
      <c r="M121" s="33">
        <v>0</v>
      </c>
      <c r="N121" s="33">
        <v>0</v>
      </c>
      <c r="O121" s="35">
        <f t="shared" si="10"/>
        <v>0</v>
      </c>
    </row>
    <row r="122" spans="2:61" ht="12" customHeight="1">
      <c r="B122" s="18"/>
      <c r="C122" s="19" t="s">
        <v>2</v>
      </c>
      <c r="D122" s="36">
        <f>SUM(D113:D121)</f>
        <v>0</v>
      </c>
      <c r="E122" s="36">
        <f>SUM(E113:E121)</f>
        <v>0</v>
      </c>
      <c r="F122" s="36">
        <f>SUM(F113:F121)</f>
        <v>0</v>
      </c>
      <c r="G122" s="36">
        <f>SUM(G113:G121)</f>
        <v>0</v>
      </c>
      <c r="H122" s="36">
        <f>SUM(H113:H121)</f>
        <v>0</v>
      </c>
      <c r="I122" s="36">
        <f t="shared" si="11"/>
        <v>0</v>
      </c>
      <c r="J122" s="36">
        <f>SUM(J113:J121)</f>
        <v>0</v>
      </c>
      <c r="K122" s="37">
        <f t="shared" si="12"/>
        <v>0</v>
      </c>
      <c r="L122" s="36">
        <f>SUM(L113:L121)</f>
        <v>0</v>
      </c>
      <c r="M122" s="36">
        <f>SUM(M113:M121)</f>
        <v>0</v>
      </c>
      <c r="N122" s="36">
        <f>SUM(N113:N121)</f>
        <v>0</v>
      </c>
      <c r="O122" s="38">
        <f t="shared" si="10"/>
        <v>0</v>
      </c>
      <c r="BI122" s="9"/>
    </row>
    <row r="123" spans="2:15" ht="12" customHeight="1">
      <c r="B123" s="7" t="s">
        <v>37</v>
      </c>
      <c r="C123" s="17" t="s">
        <v>38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f t="shared" si="11"/>
        <v>0</v>
      </c>
      <c r="J123" s="33">
        <v>0</v>
      </c>
      <c r="K123" s="34">
        <f t="shared" si="12"/>
        <v>0</v>
      </c>
      <c r="L123" s="33">
        <v>0</v>
      </c>
      <c r="M123" s="33">
        <v>0</v>
      </c>
      <c r="N123" s="33">
        <v>0</v>
      </c>
      <c r="O123" s="35">
        <f t="shared" si="10"/>
        <v>0</v>
      </c>
    </row>
    <row r="124" spans="2:15" ht="12" customHeight="1">
      <c r="B124" s="7"/>
      <c r="C124" s="17" t="s">
        <v>39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f t="shared" si="11"/>
        <v>0</v>
      </c>
      <c r="J124" s="33">
        <v>0</v>
      </c>
      <c r="K124" s="34">
        <f t="shared" si="12"/>
        <v>0</v>
      </c>
      <c r="L124" s="33">
        <v>0</v>
      </c>
      <c r="M124" s="33">
        <v>0</v>
      </c>
      <c r="N124" s="33">
        <v>0</v>
      </c>
      <c r="O124" s="35">
        <f t="shared" si="10"/>
        <v>0</v>
      </c>
    </row>
    <row r="125" spans="2:15" ht="12" customHeight="1">
      <c r="B125" s="7" t="s">
        <v>31</v>
      </c>
      <c r="C125" s="17" t="s">
        <v>40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f t="shared" si="11"/>
        <v>0</v>
      </c>
      <c r="J125" s="33">
        <v>0</v>
      </c>
      <c r="K125" s="34">
        <f t="shared" si="12"/>
        <v>0</v>
      </c>
      <c r="L125" s="33">
        <v>0</v>
      </c>
      <c r="M125" s="33">
        <v>0</v>
      </c>
      <c r="N125" s="33">
        <v>0</v>
      </c>
      <c r="O125" s="35">
        <f t="shared" si="10"/>
        <v>0</v>
      </c>
    </row>
    <row r="126" spans="2:15" ht="12" customHeight="1">
      <c r="B126" s="7"/>
      <c r="C126" s="17" t="s">
        <v>41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f t="shared" si="11"/>
        <v>0</v>
      </c>
      <c r="J126" s="33">
        <v>0</v>
      </c>
      <c r="K126" s="34">
        <f t="shared" si="12"/>
        <v>0</v>
      </c>
      <c r="L126" s="33">
        <v>0</v>
      </c>
      <c r="M126" s="33">
        <v>0</v>
      </c>
      <c r="N126" s="33">
        <v>0</v>
      </c>
      <c r="O126" s="35">
        <f t="shared" si="10"/>
        <v>0</v>
      </c>
    </row>
    <row r="127" spans="2:15" ht="12" customHeight="1">
      <c r="B127" s="7" t="s">
        <v>34</v>
      </c>
      <c r="C127" s="20" t="s">
        <v>42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f t="shared" si="11"/>
        <v>0</v>
      </c>
      <c r="J127" s="33">
        <v>0</v>
      </c>
      <c r="K127" s="34">
        <f t="shared" si="12"/>
        <v>0</v>
      </c>
      <c r="L127" s="33">
        <v>0</v>
      </c>
      <c r="M127" s="33">
        <v>0</v>
      </c>
      <c r="N127" s="33">
        <v>0</v>
      </c>
      <c r="O127" s="35">
        <f t="shared" si="10"/>
        <v>0</v>
      </c>
    </row>
    <row r="128" spans="2:61" s="10" customFormat="1" ht="12" customHeight="1">
      <c r="B128" s="18"/>
      <c r="C128" s="19" t="s">
        <v>2</v>
      </c>
      <c r="D128" s="36">
        <f>SUM(D123:D127)</f>
        <v>0</v>
      </c>
      <c r="E128" s="36">
        <f>SUM(E123:E127)</f>
        <v>0</v>
      </c>
      <c r="F128" s="36">
        <f>SUM(F123:F127)</f>
        <v>0</v>
      </c>
      <c r="G128" s="36">
        <f>SUM(G123:G127)</f>
        <v>0</v>
      </c>
      <c r="H128" s="36">
        <f>SUM(H123:H127)</f>
        <v>0</v>
      </c>
      <c r="I128" s="36">
        <f t="shared" si="11"/>
        <v>0</v>
      </c>
      <c r="J128" s="36">
        <f>SUM(J123:J127)</f>
        <v>0</v>
      </c>
      <c r="K128" s="37">
        <f t="shared" si="12"/>
        <v>0</v>
      </c>
      <c r="L128" s="36">
        <f>SUM(L123:L127)</f>
        <v>0</v>
      </c>
      <c r="M128" s="36">
        <f>SUM(M123:M127)</f>
        <v>0</v>
      </c>
      <c r="N128" s="36">
        <f>SUM(N123:N127)</f>
        <v>0</v>
      </c>
      <c r="O128" s="38">
        <f t="shared" si="10"/>
        <v>0</v>
      </c>
      <c r="BI128" s="4"/>
    </row>
    <row r="129" spans="2:15" ht="12" customHeight="1">
      <c r="B129" s="15"/>
      <c r="C129" s="16" t="s">
        <v>43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f t="shared" si="11"/>
        <v>0</v>
      </c>
      <c r="J129" s="33">
        <v>0</v>
      </c>
      <c r="K129" s="34">
        <f t="shared" si="12"/>
        <v>0</v>
      </c>
      <c r="L129" s="33">
        <v>0</v>
      </c>
      <c r="M129" s="33">
        <v>0</v>
      </c>
      <c r="N129" s="33">
        <v>0</v>
      </c>
      <c r="O129" s="35">
        <f t="shared" si="10"/>
        <v>0</v>
      </c>
    </row>
    <row r="130" spans="2:15" ht="12" customHeight="1">
      <c r="B130" s="7" t="s">
        <v>0</v>
      </c>
      <c r="C130" s="17" t="s">
        <v>44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f t="shared" si="11"/>
        <v>0</v>
      </c>
      <c r="J130" s="33">
        <v>0</v>
      </c>
      <c r="K130" s="34">
        <f t="shared" si="12"/>
        <v>0</v>
      </c>
      <c r="L130" s="33">
        <v>0</v>
      </c>
      <c r="M130" s="33">
        <v>0</v>
      </c>
      <c r="N130" s="33">
        <v>0</v>
      </c>
      <c r="O130" s="35">
        <f t="shared" si="10"/>
        <v>0</v>
      </c>
    </row>
    <row r="131" spans="2:15" ht="12" customHeight="1">
      <c r="B131" s="7"/>
      <c r="C131" s="17" t="s">
        <v>45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f t="shared" si="11"/>
        <v>0</v>
      </c>
      <c r="J131" s="33">
        <v>0</v>
      </c>
      <c r="K131" s="34">
        <f t="shared" si="12"/>
        <v>0</v>
      </c>
      <c r="L131" s="33">
        <v>0</v>
      </c>
      <c r="M131" s="33">
        <v>0</v>
      </c>
      <c r="N131" s="33">
        <v>0</v>
      </c>
      <c r="O131" s="35">
        <f t="shared" si="10"/>
        <v>0</v>
      </c>
    </row>
    <row r="132" spans="2:15" ht="12" customHeight="1">
      <c r="B132" s="7"/>
      <c r="C132" s="17" t="s">
        <v>46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f t="shared" si="11"/>
        <v>0</v>
      </c>
      <c r="J132" s="33">
        <v>0</v>
      </c>
      <c r="K132" s="34">
        <f t="shared" si="12"/>
        <v>0</v>
      </c>
      <c r="L132" s="33">
        <v>0</v>
      </c>
      <c r="M132" s="33">
        <v>0</v>
      </c>
      <c r="N132" s="33">
        <v>0</v>
      </c>
      <c r="O132" s="35">
        <f t="shared" si="10"/>
        <v>0</v>
      </c>
    </row>
    <row r="133" spans="2:15" ht="12" customHeight="1">
      <c r="B133" s="7" t="s">
        <v>31</v>
      </c>
      <c r="C133" s="17" t="s">
        <v>47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f t="shared" si="11"/>
        <v>0</v>
      </c>
      <c r="J133" s="33">
        <v>0</v>
      </c>
      <c r="K133" s="34">
        <f t="shared" si="12"/>
        <v>0</v>
      </c>
      <c r="L133" s="33">
        <v>0</v>
      </c>
      <c r="M133" s="33">
        <v>0</v>
      </c>
      <c r="N133" s="33">
        <v>28693.34</v>
      </c>
      <c r="O133" s="35">
        <f t="shared" si="10"/>
        <v>28693.34</v>
      </c>
    </row>
    <row r="134" spans="2:15" ht="12" customHeight="1">
      <c r="B134" s="7"/>
      <c r="C134" s="17" t="s">
        <v>48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f t="shared" si="11"/>
        <v>0</v>
      </c>
      <c r="J134" s="33">
        <v>0</v>
      </c>
      <c r="K134" s="34">
        <f t="shared" si="12"/>
        <v>0</v>
      </c>
      <c r="L134" s="33">
        <v>0</v>
      </c>
      <c r="M134" s="33">
        <v>0</v>
      </c>
      <c r="N134" s="33">
        <v>0</v>
      </c>
      <c r="O134" s="35">
        <f t="shared" si="10"/>
        <v>0</v>
      </c>
    </row>
    <row r="135" spans="2:15" ht="12" customHeight="1">
      <c r="B135" s="7"/>
      <c r="C135" s="17" t="s">
        <v>49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f t="shared" si="11"/>
        <v>0</v>
      </c>
      <c r="J135" s="33">
        <v>0</v>
      </c>
      <c r="K135" s="34">
        <f t="shared" si="12"/>
        <v>0</v>
      </c>
      <c r="L135" s="33">
        <v>0</v>
      </c>
      <c r="M135" s="33">
        <v>0</v>
      </c>
      <c r="N135" s="33">
        <v>0</v>
      </c>
      <c r="O135" s="35">
        <f t="shared" si="10"/>
        <v>0</v>
      </c>
    </row>
    <row r="136" spans="2:15" ht="12" customHeight="1">
      <c r="B136" s="7" t="s">
        <v>34</v>
      </c>
      <c r="C136" s="17" t="s">
        <v>50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f t="shared" si="11"/>
        <v>0</v>
      </c>
      <c r="J136" s="33">
        <v>0</v>
      </c>
      <c r="K136" s="34">
        <f t="shared" si="12"/>
        <v>0</v>
      </c>
      <c r="L136" s="33">
        <v>0</v>
      </c>
      <c r="M136" s="33">
        <v>0</v>
      </c>
      <c r="N136" s="33">
        <v>0</v>
      </c>
      <c r="O136" s="35">
        <f t="shared" si="10"/>
        <v>0</v>
      </c>
    </row>
    <row r="137" spans="2:15" ht="12" customHeight="1">
      <c r="B137" s="7"/>
      <c r="C137" s="17" t="s">
        <v>51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f t="shared" si="11"/>
        <v>0</v>
      </c>
      <c r="J137" s="33">
        <v>0</v>
      </c>
      <c r="K137" s="34">
        <f t="shared" si="12"/>
        <v>0</v>
      </c>
      <c r="L137" s="33">
        <v>0</v>
      </c>
      <c r="M137" s="33">
        <v>0</v>
      </c>
      <c r="N137" s="33">
        <v>0</v>
      </c>
      <c r="O137" s="35">
        <f t="shared" si="10"/>
        <v>0</v>
      </c>
    </row>
    <row r="138" spans="2:61" s="10" customFormat="1" ht="12" customHeight="1">
      <c r="B138" s="18"/>
      <c r="C138" s="19" t="s">
        <v>2</v>
      </c>
      <c r="D138" s="36">
        <f>SUM(D129:D137)</f>
        <v>0</v>
      </c>
      <c r="E138" s="36">
        <f>SUM(E129:E137)</f>
        <v>0</v>
      </c>
      <c r="F138" s="36">
        <f>SUM(F129:F137)</f>
        <v>0</v>
      </c>
      <c r="G138" s="36">
        <f>SUM(G129:G137)</f>
        <v>0</v>
      </c>
      <c r="H138" s="36">
        <f>SUM(H129:H137)</f>
        <v>0</v>
      </c>
      <c r="I138" s="36">
        <f t="shared" si="11"/>
        <v>0</v>
      </c>
      <c r="J138" s="36">
        <f>SUM(J129:J137)</f>
        <v>0</v>
      </c>
      <c r="K138" s="37">
        <f t="shared" si="12"/>
        <v>0</v>
      </c>
      <c r="L138" s="36">
        <f>SUM(L129:L137)</f>
        <v>0</v>
      </c>
      <c r="M138" s="36">
        <f>SUM(M129:M137)</f>
        <v>0</v>
      </c>
      <c r="N138" s="36">
        <f>SUM(N129:N137)</f>
        <v>28693.34</v>
      </c>
      <c r="O138" s="38">
        <f t="shared" si="10"/>
        <v>28693.34</v>
      </c>
      <c r="BI138" s="4"/>
    </row>
    <row r="139" spans="2:15" ht="12" customHeight="1">
      <c r="B139" s="7"/>
      <c r="C139" s="17" t="s">
        <v>52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f t="shared" si="11"/>
        <v>0</v>
      </c>
      <c r="J139" s="33">
        <v>0</v>
      </c>
      <c r="K139" s="34">
        <f t="shared" si="12"/>
        <v>0</v>
      </c>
      <c r="L139" s="33">
        <v>0</v>
      </c>
      <c r="M139" s="33">
        <v>0</v>
      </c>
      <c r="N139" s="33">
        <v>0</v>
      </c>
      <c r="O139" s="35">
        <f t="shared" si="10"/>
        <v>0</v>
      </c>
    </row>
    <row r="140" spans="2:15" ht="12" customHeight="1">
      <c r="B140" s="7"/>
      <c r="C140" s="17" t="s">
        <v>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f t="shared" si="11"/>
        <v>0</v>
      </c>
      <c r="J140" s="33">
        <v>0</v>
      </c>
      <c r="K140" s="34">
        <f t="shared" si="12"/>
        <v>0</v>
      </c>
      <c r="L140" s="33">
        <v>0</v>
      </c>
      <c r="M140" s="33">
        <v>0</v>
      </c>
      <c r="N140" s="33">
        <v>0</v>
      </c>
      <c r="O140" s="35">
        <f t="shared" si="10"/>
        <v>0</v>
      </c>
    </row>
    <row r="141" spans="2:15" ht="12" customHeight="1">
      <c r="B141" s="7" t="s">
        <v>54</v>
      </c>
      <c r="C141" s="17" t="s">
        <v>55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f t="shared" si="11"/>
        <v>0</v>
      </c>
      <c r="J141" s="33">
        <v>0</v>
      </c>
      <c r="K141" s="34">
        <f t="shared" si="12"/>
        <v>0</v>
      </c>
      <c r="L141" s="33">
        <v>0</v>
      </c>
      <c r="M141" s="33">
        <v>0</v>
      </c>
      <c r="N141" s="33">
        <v>0</v>
      </c>
      <c r="O141" s="35">
        <f t="shared" si="10"/>
        <v>0</v>
      </c>
    </row>
    <row r="142" spans="2:15" ht="12" customHeight="1">
      <c r="B142" s="7" t="s">
        <v>56</v>
      </c>
      <c r="C142" s="17" t="s">
        <v>57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f t="shared" si="11"/>
        <v>0</v>
      </c>
      <c r="J142" s="33">
        <v>0</v>
      </c>
      <c r="K142" s="34">
        <f t="shared" si="12"/>
        <v>0</v>
      </c>
      <c r="L142" s="33">
        <v>0</v>
      </c>
      <c r="M142" s="33">
        <v>0</v>
      </c>
      <c r="N142" s="33">
        <v>0</v>
      </c>
      <c r="O142" s="35">
        <f t="shared" si="10"/>
        <v>0</v>
      </c>
    </row>
    <row r="143" spans="2:15" ht="12" customHeight="1">
      <c r="B143" s="7" t="s">
        <v>58</v>
      </c>
      <c r="C143" s="17" t="s">
        <v>59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f t="shared" si="11"/>
        <v>0</v>
      </c>
      <c r="J143" s="33">
        <v>0</v>
      </c>
      <c r="K143" s="34">
        <f t="shared" si="12"/>
        <v>0</v>
      </c>
      <c r="L143" s="33">
        <v>0</v>
      </c>
      <c r="M143" s="33">
        <v>0</v>
      </c>
      <c r="N143" s="33">
        <v>0</v>
      </c>
      <c r="O143" s="35">
        <f t="shared" si="10"/>
        <v>0</v>
      </c>
    </row>
    <row r="144" spans="2:15" ht="12" customHeight="1">
      <c r="B144" s="7" t="s">
        <v>60</v>
      </c>
      <c r="C144" s="17" t="s">
        <v>61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f t="shared" si="11"/>
        <v>0</v>
      </c>
      <c r="J144" s="33">
        <v>0</v>
      </c>
      <c r="K144" s="34">
        <f t="shared" si="12"/>
        <v>0</v>
      </c>
      <c r="L144" s="33">
        <v>0</v>
      </c>
      <c r="M144" s="33">
        <v>0</v>
      </c>
      <c r="N144" s="33">
        <v>0</v>
      </c>
      <c r="O144" s="35">
        <f t="shared" si="10"/>
        <v>0</v>
      </c>
    </row>
    <row r="145" spans="2:15" ht="12" customHeight="1">
      <c r="B145" s="7" t="s">
        <v>62</v>
      </c>
      <c r="C145" s="17" t="s">
        <v>63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f t="shared" si="11"/>
        <v>0</v>
      </c>
      <c r="J145" s="33">
        <v>0</v>
      </c>
      <c r="K145" s="34">
        <f t="shared" si="12"/>
        <v>0</v>
      </c>
      <c r="L145" s="33">
        <v>0</v>
      </c>
      <c r="M145" s="33">
        <v>0</v>
      </c>
      <c r="N145" s="33">
        <v>0</v>
      </c>
      <c r="O145" s="35">
        <f t="shared" si="10"/>
        <v>0</v>
      </c>
    </row>
    <row r="146" spans="2:15" ht="12" customHeight="1">
      <c r="B146" s="7" t="s">
        <v>1</v>
      </c>
      <c r="C146" s="17" t="s">
        <v>64</v>
      </c>
      <c r="D146" s="33">
        <v>0</v>
      </c>
      <c r="E146" s="33">
        <v>0</v>
      </c>
      <c r="F146" s="33">
        <v>0</v>
      </c>
      <c r="G146" s="33">
        <v>0</v>
      </c>
      <c r="H146" s="33">
        <v>416</v>
      </c>
      <c r="I146" s="33">
        <f t="shared" si="11"/>
        <v>416</v>
      </c>
      <c r="J146" s="33">
        <v>0</v>
      </c>
      <c r="K146" s="34">
        <f t="shared" si="12"/>
        <v>416</v>
      </c>
      <c r="L146" s="33">
        <v>0</v>
      </c>
      <c r="M146" s="33">
        <v>0</v>
      </c>
      <c r="N146" s="33">
        <v>1003.9034</v>
      </c>
      <c r="O146" s="35">
        <f t="shared" si="10"/>
        <v>1419.9034000000001</v>
      </c>
    </row>
    <row r="147" spans="2:15" ht="12" customHeight="1">
      <c r="B147" s="7" t="s">
        <v>34</v>
      </c>
      <c r="C147" s="17" t="s">
        <v>65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f t="shared" si="11"/>
        <v>0</v>
      </c>
      <c r="J147" s="33">
        <v>0</v>
      </c>
      <c r="K147" s="34">
        <f t="shared" si="12"/>
        <v>0</v>
      </c>
      <c r="L147" s="33">
        <v>0</v>
      </c>
      <c r="M147" s="33">
        <v>0</v>
      </c>
      <c r="N147" s="33">
        <v>0</v>
      </c>
      <c r="O147" s="35">
        <f t="shared" si="10"/>
        <v>0</v>
      </c>
    </row>
    <row r="148" spans="2:15" ht="12" customHeight="1">
      <c r="B148" s="7"/>
      <c r="C148" s="17" t="s">
        <v>66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f t="shared" si="11"/>
        <v>0</v>
      </c>
      <c r="J148" s="33">
        <v>0</v>
      </c>
      <c r="K148" s="34">
        <f t="shared" si="12"/>
        <v>0</v>
      </c>
      <c r="L148" s="33">
        <v>0</v>
      </c>
      <c r="M148" s="33">
        <v>0</v>
      </c>
      <c r="N148" s="33">
        <v>0</v>
      </c>
      <c r="O148" s="35">
        <f t="shared" si="10"/>
        <v>0</v>
      </c>
    </row>
    <row r="149" spans="2:61" s="10" customFormat="1" ht="12" customHeight="1">
      <c r="B149" s="18"/>
      <c r="C149" s="19" t="s">
        <v>2</v>
      </c>
      <c r="D149" s="36">
        <f>SUM(D139:D148)</f>
        <v>0</v>
      </c>
      <c r="E149" s="36">
        <f>SUM(E139:E148)</f>
        <v>0</v>
      </c>
      <c r="F149" s="36">
        <f>SUM(F139:F148)</f>
        <v>0</v>
      </c>
      <c r="G149" s="36">
        <f>SUM(G139:G148)</f>
        <v>0</v>
      </c>
      <c r="H149" s="36">
        <f>SUM(H139:H148)</f>
        <v>416</v>
      </c>
      <c r="I149" s="36">
        <f t="shared" si="11"/>
        <v>416</v>
      </c>
      <c r="J149" s="36">
        <f>SUM(J139:J148)</f>
        <v>0</v>
      </c>
      <c r="K149" s="37">
        <f t="shared" si="12"/>
        <v>416</v>
      </c>
      <c r="L149" s="36">
        <f>SUM(L139:L148)</f>
        <v>0</v>
      </c>
      <c r="M149" s="36">
        <f>SUM(M139:M148)</f>
        <v>0</v>
      </c>
      <c r="N149" s="36">
        <f>SUM(N139:N148)</f>
        <v>1003.9034</v>
      </c>
      <c r="O149" s="38">
        <f t="shared" si="10"/>
        <v>1419.9034000000001</v>
      </c>
      <c r="BI149" s="4"/>
    </row>
    <row r="150" spans="2:15" ht="12" customHeight="1">
      <c r="B150" s="15"/>
      <c r="C150" s="16" t="s">
        <v>67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f t="shared" si="11"/>
        <v>0</v>
      </c>
      <c r="J150" s="33">
        <v>0</v>
      </c>
      <c r="K150" s="34">
        <f t="shared" si="12"/>
        <v>0</v>
      </c>
      <c r="L150" s="33">
        <v>0</v>
      </c>
      <c r="M150" s="33">
        <v>0</v>
      </c>
      <c r="N150" s="33">
        <v>7680</v>
      </c>
      <c r="O150" s="35">
        <f t="shared" si="10"/>
        <v>7680</v>
      </c>
    </row>
    <row r="151" spans="2:15" ht="12" customHeight="1">
      <c r="B151" s="7"/>
      <c r="C151" s="17" t="s">
        <v>68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f t="shared" si="11"/>
        <v>0</v>
      </c>
      <c r="J151" s="33">
        <v>0</v>
      </c>
      <c r="K151" s="34">
        <f t="shared" si="12"/>
        <v>0</v>
      </c>
      <c r="L151" s="33">
        <v>0</v>
      </c>
      <c r="M151" s="33">
        <v>0</v>
      </c>
      <c r="N151" s="33">
        <v>0</v>
      </c>
      <c r="O151" s="35">
        <f t="shared" si="10"/>
        <v>0</v>
      </c>
    </row>
    <row r="152" spans="2:15" ht="12" customHeight="1">
      <c r="B152" s="7"/>
      <c r="C152" s="17" t="s">
        <v>69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f t="shared" si="11"/>
        <v>0</v>
      </c>
      <c r="J152" s="33">
        <v>0</v>
      </c>
      <c r="K152" s="34">
        <f t="shared" si="12"/>
        <v>0</v>
      </c>
      <c r="L152" s="33">
        <v>0</v>
      </c>
      <c r="M152" s="33">
        <v>0</v>
      </c>
      <c r="N152" s="33">
        <v>0</v>
      </c>
      <c r="O152" s="35">
        <f t="shared" si="10"/>
        <v>0</v>
      </c>
    </row>
    <row r="153" spans="2:15" ht="12" customHeight="1">
      <c r="B153" s="7" t="s">
        <v>70</v>
      </c>
      <c r="C153" s="17" t="s">
        <v>71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f t="shared" si="11"/>
        <v>0</v>
      </c>
      <c r="J153" s="33">
        <v>0</v>
      </c>
      <c r="K153" s="34">
        <f t="shared" si="12"/>
        <v>0</v>
      </c>
      <c r="L153" s="33">
        <v>0</v>
      </c>
      <c r="M153" s="33">
        <v>0</v>
      </c>
      <c r="N153" s="33">
        <v>0</v>
      </c>
      <c r="O153" s="35">
        <f t="shared" si="10"/>
        <v>0</v>
      </c>
    </row>
    <row r="154" spans="2:15" ht="12" customHeight="1">
      <c r="B154" s="7"/>
      <c r="C154" s="17" t="s">
        <v>72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f t="shared" si="11"/>
        <v>0</v>
      </c>
      <c r="J154" s="33">
        <v>0</v>
      </c>
      <c r="K154" s="34">
        <f t="shared" si="12"/>
        <v>0</v>
      </c>
      <c r="L154" s="33">
        <v>0</v>
      </c>
      <c r="M154" s="33">
        <v>0</v>
      </c>
      <c r="N154" s="33">
        <v>0</v>
      </c>
      <c r="O154" s="35">
        <f t="shared" si="10"/>
        <v>0</v>
      </c>
    </row>
    <row r="155" spans="2:15" ht="12" customHeight="1">
      <c r="B155" s="7"/>
      <c r="C155" s="17" t="s">
        <v>73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f t="shared" si="11"/>
        <v>0</v>
      </c>
      <c r="J155" s="33">
        <v>0</v>
      </c>
      <c r="K155" s="34">
        <f t="shared" si="12"/>
        <v>0</v>
      </c>
      <c r="L155" s="33">
        <v>0</v>
      </c>
      <c r="M155" s="33">
        <v>0</v>
      </c>
      <c r="N155" s="33">
        <v>0</v>
      </c>
      <c r="O155" s="35">
        <f t="shared" si="10"/>
        <v>0</v>
      </c>
    </row>
    <row r="156" spans="2:15" ht="12" customHeight="1">
      <c r="B156" s="7" t="s">
        <v>74</v>
      </c>
      <c r="C156" s="17" t="s">
        <v>75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f t="shared" si="11"/>
        <v>0</v>
      </c>
      <c r="J156" s="33">
        <v>0</v>
      </c>
      <c r="K156" s="34">
        <f t="shared" si="12"/>
        <v>0</v>
      </c>
      <c r="L156" s="33">
        <v>0</v>
      </c>
      <c r="M156" s="33">
        <v>0</v>
      </c>
      <c r="N156" s="33">
        <v>3499.941</v>
      </c>
      <c r="O156" s="35">
        <f t="shared" si="10"/>
        <v>3499.941</v>
      </c>
    </row>
    <row r="157" spans="2:15" ht="12" customHeight="1">
      <c r="B157" s="7"/>
      <c r="C157" s="17" t="s">
        <v>76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f t="shared" si="11"/>
        <v>0</v>
      </c>
      <c r="J157" s="33">
        <v>0</v>
      </c>
      <c r="K157" s="34">
        <f t="shared" si="12"/>
        <v>0</v>
      </c>
      <c r="L157" s="33">
        <v>0</v>
      </c>
      <c r="M157" s="33">
        <v>0</v>
      </c>
      <c r="N157" s="33">
        <v>20943.2239</v>
      </c>
      <c r="O157" s="35">
        <f t="shared" si="10"/>
        <v>20943.2239</v>
      </c>
    </row>
    <row r="158" spans="2:15" ht="12" customHeight="1">
      <c r="B158" s="7"/>
      <c r="C158" s="17" t="s">
        <v>77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f t="shared" si="11"/>
        <v>0</v>
      </c>
      <c r="J158" s="33">
        <v>0</v>
      </c>
      <c r="K158" s="34">
        <f t="shared" si="12"/>
        <v>0</v>
      </c>
      <c r="L158" s="33">
        <v>0</v>
      </c>
      <c r="M158" s="33">
        <v>0</v>
      </c>
      <c r="N158" s="33">
        <v>14374.299</v>
      </c>
      <c r="O158" s="35">
        <f t="shared" si="10"/>
        <v>14374.299</v>
      </c>
    </row>
    <row r="159" spans="2:15" ht="12" customHeight="1">
      <c r="B159" s="7" t="s">
        <v>62</v>
      </c>
      <c r="C159" s="17" t="s">
        <v>78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f t="shared" si="11"/>
        <v>0</v>
      </c>
      <c r="J159" s="33">
        <v>0</v>
      </c>
      <c r="K159" s="34">
        <f t="shared" si="12"/>
        <v>0</v>
      </c>
      <c r="L159" s="33">
        <v>0</v>
      </c>
      <c r="M159" s="33">
        <v>0</v>
      </c>
      <c r="N159" s="33">
        <v>0</v>
      </c>
      <c r="O159" s="35">
        <f t="shared" si="10"/>
        <v>0</v>
      </c>
    </row>
    <row r="160" spans="2:15" ht="12" customHeight="1">
      <c r="B160" s="7"/>
      <c r="C160" s="17" t="s">
        <v>79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f t="shared" si="11"/>
        <v>0</v>
      </c>
      <c r="J160" s="33">
        <v>0</v>
      </c>
      <c r="K160" s="34">
        <f t="shared" si="12"/>
        <v>0</v>
      </c>
      <c r="L160" s="33">
        <v>0</v>
      </c>
      <c r="M160" s="33">
        <v>0</v>
      </c>
      <c r="N160" s="33">
        <v>0</v>
      </c>
      <c r="O160" s="35">
        <f t="shared" si="10"/>
        <v>0</v>
      </c>
    </row>
    <row r="161" spans="2:15" ht="12" customHeight="1">
      <c r="B161" s="7"/>
      <c r="C161" s="17" t="s">
        <v>80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f t="shared" si="11"/>
        <v>0</v>
      </c>
      <c r="J161" s="33">
        <v>0</v>
      </c>
      <c r="K161" s="34">
        <f t="shared" si="12"/>
        <v>0</v>
      </c>
      <c r="L161" s="33">
        <v>0</v>
      </c>
      <c r="M161" s="33">
        <v>0</v>
      </c>
      <c r="N161" s="33">
        <v>0</v>
      </c>
      <c r="O161" s="35">
        <f t="shared" si="10"/>
        <v>0</v>
      </c>
    </row>
    <row r="162" spans="2:15" ht="12" customHeight="1">
      <c r="B162" s="7" t="s">
        <v>1</v>
      </c>
      <c r="C162" s="17" t="s">
        <v>81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f t="shared" si="11"/>
        <v>0</v>
      </c>
      <c r="J162" s="33">
        <v>0</v>
      </c>
      <c r="K162" s="34">
        <f t="shared" si="12"/>
        <v>0</v>
      </c>
      <c r="L162" s="33">
        <v>0</v>
      </c>
      <c r="M162" s="33">
        <v>0</v>
      </c>
      <c r="N162" s="33">
        <v>0</v>
      </c>
      <c r="O162" s="35">
        <f t="shared" si="10"/>
        <v>0</v>
      </c>
    </row>
    <row r="163" spans="2:15" ht="12" customHeight="1">
      <c r="B163" s="7"/>
      <c r="C163" s="17" t="s">
        <v>82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f t="shared" si="11"/>
        <v>0</v>
      </c>
      <c r="J163" s="33">
        <v>0</v>
      </c>
      <c r="K163" s="34">
        <f t="shared" si="12"/>
        <v>0</v>
      </c>
      <c r="L163" s="33">
        <v>0</v>
      </c>
      <c r="M163" s="33">
        <v>0</v>
      </c>
      <c r="N163" s="33">
        <v>1260</v>
      </c>
      <c r="O163" s="35">
        <f t="shared" si="10"/>
        <v>1260</v>
      </c>
    </row>
    <row r="164" spans="2:15" ht="12" customHeight="1">
      <c r="B164" s="7"/>
      <c r="C164" s="17" t="s">
        <v>83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f t="shared" si="11"/>
        <v>0</v>
      </c>
      <c r="J164" s="33">
        <v>0</v>
      </c>
      <c r="K164" s="34">
        <f t="shared" si="12"/>
        <v>0</v>
      </c>
      <c r="L164" s="33">
        <v>0</v>
      </c>
      <c r="M164" s="33">
        <v>0</v>
      </c>
      <c r="N164" s="33">
        <v>0</v>
      </c>
      <c r="O164" s="35">
        <f t="shared" si="10"/>
        <v>0</v>
      </c>
    </row>
    <row r="165" spans="2:15" ht="12" customHeight="1">
      <c r="B165" s="7" t="s">
        <v>34</v>
      </c>
      <c r="C165" s="17" t="s">
        <v>84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f t="shared" si="11"/>
        <v>0</v>
      </c>
      <c r="J165" s="33">
        <v>0</v>
      </c>
      <c r="K165" s="34">
        <f t="shared" si="12"/>
        <v>0</v>
      </c>
      <c r="L165" s="33">
        <v>0</v>
      </c>
      <c r="M165" s="33">
        <v>0</v>
      </c>
      <c r="N165" s="33">
        <v>0</v>
      </c>
      <c r="O165" s="35">
        <f t="shared" si="10"/>
        <v>0</v>
      </c>
    </row>
    <row r="166" spans="2:15" ht="12" customHeight="1">
      <c r="B166" s="7"/>
      <c r="C166" s="17" t="s">
        <v>85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f t="shared" si="11"/>
        <v>0</v>
      </c>
      <c r="J166" s="33">
        <v>0</v>
      </c>
      <c r="K166" s="34">
        <f t="shared" si="12"/>
        <v>0</v>
      </c>
      <c r="L166" s="33">
        <v>0</v>
      </c>
      <c r="M166" s="33">
        <v>0</v>
      </c>
      <c r="N166" s="33">
        <v>0</v>
      </c>
      <c r="O166" s="35">
        <f t="shared" si="10"/>
        <v>0</v>
      </c>
    </row>
    <row r="167" spans="2:15" ht="12" customHeight="1">
      <c r="B167" s="7"/>
      <c r="C167" s="17" t="s">
        <v>86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f t="shared" si="11"/>
        <v>0</v>
      </c>
      <c r="J167" s="33">
        <v>0</v>
      </c>
      <c r="K167" s="34">
        <f t="shared" si="12"/>
        <v>0</v>
      </c>
      <c r="L167" s="33">
        <v>0</v>
      </c>
      <c r="M167" s="33">
        <v>0</v>
      </c>
      <c r="N167" s="33">
        <v>0</v>
      </c>
      <c r="O167" s="35">
        <f t="shared" si="10"/>
        <v>0</v>
      </c>
    </row>
    <row r="168" spans="2:15" ht="12" customHeight="1">
      <c r="B168" s="7"/>
      <c r="C168" s="20" t="s">
        <v>87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f t="shared" si="11"/>
        <v>0</v>
      </c>
      <c r="J168" s="33">
        <v>0</v>
      </c>
      <c r="K168" s="34">
        <f t="shared" si="12"/>
        <v>0</v>
      </c>
      <c r="L168" s="33">
        <v>0</v>
      </c>
      <c r="M168" s="33">
        <v>0</v>
      </c>
      <c r="N168" s="33">
        <v>0</v>
      </c>
      <c r="O168" s="35">
        <f t="shared" si="10"/>
        <v>0</v>
      </c>
    </row>
    <row r="169" spans="2:61" s="10" customFormat="1" ht="12" customHeight="1">
      <c r="B169" s="18"/>
      <c r="C169" s="19" t="s">
        <v>2</v>
      </c>
      <c r="D169" s="36">
        <f>SUM(D150:D168)</f>
        <v>0</v>
      </c>
      <c r="E169" s="36">
        <f>SUM(E150:E168)</f>
        <v>0</v>
      </c>
      <c r="F169" s="36">
        <f>SUM(F150:F168)</f>
        <v>0</v>
      </c>
      <c r="G169" s="36">
        <f>SUM(G150:G168)</f>
        <v>0</v>
      </c>
      <c r="H169" s="36">
        <f>SUM(H150:H168)</f>
        <v>0</v>
      </c>
      <c r="I169" s="36">
        <f t="shared" si="11"/>
        <v>0</v>
      </c>
      <c r="J169" s="36">
        <f>SUM(J150:J168)</f>
        <v>0</v>
      </c>
      <c r="K169" s="37">
        <f t="shared" si="12"/>
        <v>0</v>
      </c>
      <c r="L169" s="36">
        <f>SUM(L150:L168)</f>
        <v>0</v>
      </c>
      <c r="M169" s="36">
        <f>SUM(M150:M168)</f>
        <v>0</v>
      </c>
      <c r="N169" s="36">
        <f>SUM(N150:N168)</f>
        <v>47757.4639</v>
      </c>
      <c r="O169" s="38">
        <f t="shared" si="10"/>
        <v>47757.4639</v>
      </c>
      <c r="BI169" s="4"/>
    </row>
    <row r="170" spans="2:15" ht="12" customHeight="1">
      <c r="B170" s="7"/>
      <c r="C170" s="17" t="s">
        <v>88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f t="shared" si="11"/>
        <v>0</v>
      </c>
      <c r="J170" s="33">
        <v>0</v>
      </c>
      <c r="K170" s="34">
        <f t="shared" si="12"/>
        <v>0</v>
      </c>
      <c r="L170" s="33">
        <v>0</v>
      </c>
      <c r="M170" s="33">
        <v>0</v>
      </c>
      <c r="N170" s="33">
        <v>0</v>
      </c>
      <c r="O170" s="35">
        <f t="shared" si="10"/>
        <v>0</v>
      </c>
    </row>
    <row r="171" spans="2:15" ht="12" customHeight="1">
      <c r="B171" s="7" t="s">
        <v>89</v>
      </c>
      <c r="C171" s="17" t="s">
        <v>90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f t="shared" si="11"/>
        <v>0</v>
      </c>
      <c r="J171" s="33">
        <v>0</v>
      </c>
      <c r="K171" s="34">
        <f t="shared" si="12"/>
        <v>0</v>
      </c>
      <c r="L171" s="33">
        <v>0</v>
      </c>
      <c r="M171" s="33">
        <v>0</v>
      </c>
      <c r="N171" s="33">
        <v>0</v>
      </c>
      <c r="O171" s="35">
        <f t="shared" si="10"/>
        <v>0</v>
      </c>
    </row>
    <row r="172" spans="2:15" ht="12" customHeight="1">
      <c r="B172" s="7" t="s">
        <v>62</v>
      </c>
      <c r="C172" s="17" t="s">
        <v>91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f t="shared" si="11"/>
        <v>0</v>
      </c>
      <c r="J172" s="33">
        <v>0</v>
      </c>
      <c r="K172" s="34">
        <f t="shared" si="12"/>
        <v>0</v>
      </c>
      <c r="L172" s="33">
        <v>0</v>
      </c>
      <c r="M172" s="33">
        <v>0</v>
      </c>
      <c r="N172" s="33">
        <v>0</v>
      </c>
      <c r="O172" s="35">
        <f t="shared" si="10"/>
        <v>0</v>
      </c>
    </row>
    <row r="173" spans="2:15" ht="12" customHeight="1">
      <c r="B173" s="7" t="s">
        <v>1</v>
      </c>
      <c r="C173" s="17" t="s">
        <v>92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f t="shared" si="11"/>
        <v>0</v>
      </c>
      <c r="J173" s="33">
        <v>0</v>
      </c>
      <c r="K173" s="34">
        <f t="shared" si="12"/>
        <v>0</v>
      </c>
      <c r="L173" s="33">
        <v>0</v>
      </c>
      <c r="M173" s="33">
        <v>0</v>
      </c>
      <c r="N173" s="33">
        <v>0</v>
      </c>
      <c r="O173" s="35">
        <f t="shared" si="10"/>
        <v>0</v>
      </c>
    </row>
    <row r="174" spans="2:15" ht="12" customHeight="1">
      <c r="B174" s="7" t="s">
        <v>34</v>
      </c>
      <c r="C174" s="17" t="s">
        <v>93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f t="shared" si="11"/>
        <v>0</v>
      </c>
      <c r="J174" s="33">
        <v>0</v>
      </c>
      <c r="K174" s="34">
        <f t="shared" si="12"/>
        <v>0</v>
      </c>
      <c r="L174" s="33">
        <v>0</v>
      </c>
      <c r="M174" s="33">
        <v>0</v>
      </c>
      <c r="N174" s="33">
        <v>0</v>
      </c>
      <c r="O174" s="35">
        <f t="shared" si="10"/>
        <v>0</v>
      </c>
    </row>
    <row r="175" spans="2:15" ht="12" customHeight="1">
      <c r="B175" s="7"/>
      <c r="C175" s="17" t="s">
        <v>94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f t="shared" si="11"/>
        <v>0</v>
      </c>
      <c r="J175" s="33">
        <v>0</v>
      </c>
      <c r="K175" s="34">
        <f t="shared" si="12"/>
        <v>0</v>
      </c>
      <c r="L175" s="33">
        <v>0</v>
      </c>
      <c r="M175" s="33">
        <v>0</v>
      </c>
      <c r="N175" s="33">
        <v>0</v>
      </c>
      <c r="O175" s="35">
        <f t="shared" si="10"/>
        <v>0</v>
      </c>
    </row>
    <row r="176" spans="2:15" ht="12" customHeight="1">
      <c r="B176" s="7"/>
      <c r="C176" s="17" t="s">
        <v>95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f t="shared" si="11"/>
        <v>0</v>
      </c>
      <c r="J176" s="33">
        <v>0</v>
      </c>
      <c r="K176" s="34">
        <f t="shared" si="12"/>
        <v>0</v>
      </c>
      <c r="L176" s="33">
        <v>0</v>
      </c>
      <c r="M176" s="33">
        <v>0</v>
      </c>
      <c r="N176" s="33">
        <v>0</v>
      </c>
      <c r="O176" s="35">
        <f t="shared" si="10"/>
        <v>0</v>
      </c>
    </row>
    <row r="177" spans="2:61" s="10" customFormat="1" ht="12" customHeight="1">
      <c r="B177" s="18"/>
      <c r="C177" s="19" t="s">
        <v>2</v>
      </c>
      <c r="D177" s="36">
        <f>SUM(D170:D176)</f>
        <v>0</v>
      </c>
      <c r="E177" s="36">
        <f>SUM(E170:E176)</f>
        <v>0</v>
      </c>
      <c r="F177" s="36">
        <f>SUM(F170:F176)</f>
        <v>0</v>
      </c>
      <c r="G177" s="36">
        <f>SUM(G170:G176)</f>
        <v>0</v>
      </c>
      <c r="H177" s="36">
        <f>SUM(H170:H176)</f>
        <v>0</v>
      </c>
      <c r="I177" s="36">
        <f t="shared" si="11"/>
        <v>0</v>
      </c>
      <c r="J177" s="36">
        <f>SUM(J170:J176)</f>
        <v>0</v>
      </c>
      <c r="K177" s="37">
        <f t="shared" si="12"/>
        <v>0</v>
      </c>
      <c r="L177" s="36">
        <f>SUM(L170:L176)</f>
        <v>0</v>
      </c>
      <c r="M177" s="36">
        <f>SUM(M170:M176)</f>
        <v>0</v>
      </c>
      <c r="N177" s="36">
        <f>SUM(N170:N176)</f>
        <v>0</v>
      </c>
      <c r="O177" s="38">
        <f t="shared" si="10"/>
        <v>0</v>
      </c>
      <c r="BI177" s="4"/>
    </row>
    <row r="178" spans="2:15" ht="12" customHeight="1">
      <c r="B178" s="15"/>
      <c r="C178" s="16" t="s">
        <v>96</v>
      </c>
      <c r="D178" s="33">
        <v>0</v>
      </c>
      <c r="E178" s="33">
        <v>0</v>
      </c>
      <c r="F178" s="33">
        <v>0</v>
      </c>
      <c r="G178" s="33">
        <v>67.0558</v>
      </c>
      <c r="H178" s="33">
        <v>0</v>
      </c>
      <c r="I178" s="33">
        <f t="shared" si="11"/>
        <v>67.0558</v>
      </c>
      <c r="J178" s="33">
        <v>0</v>
      </c>
      <c r="K178" s="34">
        <f t="shared" si="12"/>
        <v>67.0558</v>
      </c>
      <c r="L178" s="33">
        <v>0</v>
      </c>
      <c r="M178" s="33">
        <v>0</v>
      </c>
      <c r="N178" s="33">
        <v>0</v>
      </c>
      <c r="O178" s="35">
        <f aca="true" t="shared" si="13" ref="O178:O206">SUM(D178,K178,L178,M178,N178)</f>
        <v>67.0558</v>
      </c>
    </row>
    <row r="179" spans="2:15" ht="12" customHeight="1">
      <c r="B179" s="7" t="s">
        <v>97</v>
      </c>
      <c r="C179" s="17" t="s">
        <v>98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f t="shared" si="11"/>
        <v>0</v>
      </c>
      <c r="J179" s="33">
        <v>0</v>
      </c>
      <c r="K179" s="34">
        <f t="shared" si="12"/>
        <v>0</v>
      </c>
      <c r="L179" s="33">
        <v>0</v>
      </c>
      <c r="M179" s="33">
        <v>0</v>
      </c>
      <c r="N179" s="33">
        <v>0</v>
      </c>
      <c r="O179" s="35">
        <f t="shared" si="13"/>
        <v>0</v>
      </c>
    </row>
    <row r="180" spans="2:15" ht="12" customHeight="1">
      <c r="B180" s="7"/>
      <c r="C180" s="17" t="s">
        <v>99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f aca="true" t="shared" si="14" ref="I180:I206">SUM(F180:H180)</f>
        <v>0</v>
      </c>
      <c r="J180" s="33">
        <v>0</v>
      </c>
      <c r="K180" s="34">
        <f aca="true" t="shared" si="15" ref="K180:K206">SUM(E180,I180,J180)</f>
        <v>0</v>
      </c>
      <c r="L180" s="33">
        <v>0</v>
      </c>
      <c r="M180" s="33">
        <v>0</v>
      </c>
      <c r="N180" s="33">
        <v>0</v>
      </c>
      <c r="O180" s="35">
        <f t="shared" si="13"/>
        <v>0</v>
      </c>
    </row>
    <row r="181" spans="2:15" ht="12" customHeight="1">
      <c r="B181" s="7" t="s">
        <v>62</v>
      </c>
      <c r="C181" s="17" t="s">
        <v>100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f t="shared" si="14"/>
        <v>0</v>
      </c>
      <c r="J181" s="33">
        <v>0</v>
      </c>
      <c r="K181" s="34">
        <f t="shared" si="15"/>
        <v>0</v>
      </c>
      <c r="L181" s="33">
        <v>0</v>
      </c>
      <c r="M181" s="33">
        <v>0</v>
      </c>
      <c r="N181" s="33">
        <v>0</v>
      </c>
      <c r="O181" s="35">
        <f t="shared" si="13"/>
        <v>0</v>
      </c>
    </row>
    <row r="182" spans="2:15" ht="12" customHeight="1">
      <c r="B182" s="7"/>
      <c r="C182" s="17" t="s">
        <v>101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f t="shared" si="14"/>
        <v>0</v>
      </c>
      <c r="J182" s="33">
        <v>0</v>
      </c>
      <c r="K182" s="34">
        <f t="shared" si="15"/>
        <v>0</v>
      </c>
      <c r="L182" s="33">
        <v>0</v>
      </c>
      <c r="M182" s="33">
        <v>0</v>
      </c>
      <c r="N182" s="33">
        <v>0</v>
      </c>
      <c r="O182" s="35">
        <f t="shared" si="13"/>
        <v>0</v>
      </c>
    </row>
    <row r="183" spans="2:15" ht="12" customHeight="1">
      <c r="B183" s="7" t="s">
        <v>1</v>
      </c>
      <c r="C183" s="17" t="s">
        <v>102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f t="shared" si="14"/>
        <v>0</v>
      </c>
      <c r="J183" s="33">
        <v>0</v>
      </c>
      <c r="K183" s="34">
        <f t="shared" si="15"/>
        <v>0</v>
      </c>
      <c r="L183" s="33">
        <v>0</v>
      </c>
      <c r="M183" s="33">
        <v>0</v>
      </c>
      <c r="N183" s="33">
        <v>0</v>
      </c>
      <c r="O183" s="35">
        <f t="shared" si="13"/>
        <v>0</v>
      </c>
    </row>
    <row r="184" spans="2:15" ht="12" customHeight="1">
      <c r="B184" s="7"/>
      <c r="C184" s="17" t="s">
        <v>103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f t="shared" si="14"/>
        <v>0</v>
      </c>
      <c r="J184" s="33">
        <v>0</v>
      </c>
      <c r="K184" s="34">
        <f t="shared" si="15"/>
        <v>0</v>
      </c>
      <c r="L184" s="33">
        <v>0</v>
      </c>
      <c r="M184" s="33">
        <v>0</v>
      </c>
      <c r="N184" s="33">
        <v>0</v>
      </c>
      <c r="O184" s="35">
        <f t="shared" si="13"/>
        <v>0</v>
      </c>
    </row>
    <row r="185" spans="2:15" ht="12" customHeight="1">
      <c r="B185" s="7" t="s">
        <v>34</v>
      </c>
      <c r="C185" s="17" t="s">
        <v>104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f t="shared" si="14"/>
        <v>0</v>
      </c>
      <c r="J185" s="33">
        <v>0</v>
      </c>
      <c r="K185" s="34">
        <f t="shared" si="15"/>
        <v>0</v>
      </c>
      <c r="L185" s="33">
        <v>0</v>
      </c>
      <c r="M185" s="33">
        <v>0</v>
      </c>
      <c r="N185" s="33">
        <v>0</v>
      </c>
      <c r="O185" s="35">
        <f t="shared" si="13"/>
        <v>0</v>
      </c>
    </row>
    <row r="186" spans="2:15" ht="12" customHeight="1">
      <c r="B186" s="7"/>
      <c r="C186" s="20" t="s">
        <v>105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f t="shared" si="14"/>
        <v>0</v>
      </c>
      <c r="J186" s="33">
        <v>0</v>
      </c>
      <c r="K186" s="34">
        <f t="shared" si="15"/>
        <v>0</v>
      </c>
      <c r="L186" s="33">
        <v>0</v>
      </c>
      <c r="M186" s="33">
        <v>0</v>
      </c>
      <c r="N186" s="33">
        <v>0</v>
      </c>
      <c r="O186" s="35">
        <f t="shared" si="13"/>
        <v>0</v>
      </c>
    </row>
    <row r="187" spans="2:61" s="10" customFormat="1" ht="12" customHeight="1">
      <c r="B187" s="18"/>
      <c r="C187" s="19" t="s">
        <v>2</v>
      </c>
      <c r="D187" s="36">
        <f>SUM(D178:D186)</f>
        <v>0</v>
      </c>
      <c r="E187" s="36">
        <f>SUM(E178:E186)</f>
        <v>0</v>
      </c>
      <c r="F187" s="36">
        <f>SUM(F178:F186)</f>
        <v>0</v>
      </c>
      <c r="G187" s="36">
        <f>SUM(G178:G186)</f>
        <v>67.0558</v>
      </c>
      <c r="H187" s="36">
        <f>SUM(H178:H186)</f>
        <v>0</v>
      </c>
      <c r="I187" s="36">
        <f t="shared" si="14"/>
        <v>67.0558</v>
      </c>
      <c r="J187" s="36">
        <f>SUM(J178:J186)</f>
        <v>0</v>
      </c>
      <c r="K187" s="37">
        <f t="shared" si="15"/>
        <v>67.0558</v>
      </c>
      <c r="L187" s="36">
        <f>SUM(L178:L186)</f>
        <v>0</v>
      </c>
      <c r="M187" s="36">
        <f>SUM(M178:M186)</f>
        <v>0</v>
      </c>
      <c r="N187" s="36">
        <f>SUM(N178:N186)</f>
        <v>0</v>
      </c>
      <c r="O187" s="38">
        <f t="shared" si="13"/>
        <v>67.0558</v>
      </c>
      <c r="BI187" s="4"/>
    </row>
    <row r="188" spans="2:15" ht="12" customHeight="1">
      <c r="B188" s="7"/>
      <c r="C188" s="17" t="s">
        <v>127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f t="shared" si="14"/>
        <v>0</v>
      </c>
      <c r="J188" s="33">
        <v>0</v>
      </c>
      <c r="K188" s="34">
        <f t="shared" si="15"/>
        <v>0</v>
      </c>
      <c r="L188" s="33">
        <v>0</v>
      </c>
      <c r="M188" s="33">
        <v>0</v>
      </c>
      <c r="N188" s="33">
        <v>0</v>
      </c>
      <c r="O188" s="35">
        <f t="shared" si="13"/>
        <v>0</v>
      </c>
    </row>
    <row r="189" spans="2:15" ht="12" customHeight="1">
      <c r="B189" s="7"/>
      <c r="C189" s="17" t="s">
        <v>128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f t="shared" si="14"/>
        <v>0</v>
      </c>
      <c r="J189" s="33">
        <v>0</v>
      </c>
      <c r="K189" s="34">
        <f t="shared" si="15"/>
        <v>0</v>
      </c>
      <c r="L189" s="33">
        <v>0</v>
      </c>
      <c r="M189" s="33">
        <v>0</v>
      </c>
      <c r="N189" s="33">
        <v>0</v>
      </c>
      <c r="O189" s="35">
        <f t="shared" si="13"/>
        <v>0</v>
      </c>
    </row>
    <row r="190" spans="2:15" ht="12" customHeight="1">
      <c r="B190" s="7"/>
      <c r="C190" s="17" t="s">
        <v>129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f t="shared" si="14"/>
        <v>0</v>
      </c>
      <c r="J190" s="33">
        <v>0</v>
      </c>
      <c r="K190" s="34">
        <f t="shared" si="15"/>
        <v>0</v>
      </c>
      <c r="L190" s="33">
        <v>0</v>
      </c>
      <c r="M190" s="33">
        <v>0</v>
      </c>
      <c r="N190" s="33">
        <v>0</v>
      </c>
      <c r="O190" s="35">
        <f t="shared" si="13"/>
        <v>0</v>
      </c>
    </row>
    <row r="191" spans="2:15" ht="12" customHeight="1">
      <c r="B191" s="7" t="s">
        <v>130</v>
      </c>
      <c r="C191" s="17" t="s">
        <v>106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f t="shared" si="14"/>
        <v>0</v>
      </c>
      <c r="J191" s="33">
        <v>0</v>
      </c>
      <c r="K191" s="34">
        <f t="shared" si="15"/>
        <v>0</v>
      </c>
      <c r="L191" s="33">
        <v>0</v>
      </c>
      <c r="M191" s="33">
        <v>0</v>
      </c>
      <c r="N191" s="33">
        <v>0</v>
      </c>
      <c r="O191" s="35">
        <f t="shared" si="13"/>
        <v>0</v>
      </c>
    </row>
    <row r="192" spans="2:15" ht="12" customHeight="1">
      <c r="B192" s="7"/>
      <c r="C192" s="17" t="s">
        <v>131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f t="shared" si="14"/>
        <v>0</v>
      </c>
      <c r="J192" s="33">
        <v>0</v>
      </c>
      <c r="K192" s="34">
        <f t="shared" si="15"/>
        <v>0</v>
      </c>
      <c r="L192" s="33">
        <v>0</v>
      </c>
      <c r="M192" s="33">
        <v>0</v>
      </c>
      <c r="N192" s="33">
        <v>0</v>
      </c>
      <c r="O192" s="35">
        <f t="shared" si="13"/>
        <v>0</v>
      </c>
    </row>
    <row r="193" spans="2:15" ht="12" customHeight="1">
      <c r="B193" s="7"/>
      <c r="C193" s="17" t="s">
        <v>132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f t="shared" si="14"/>
        <v>0</v>
      </c>
      <c r="J193" s="33">
        <v>0</v>
      </c>
      <c r="K193" s="34">
        <f t="shared" si="15"/>
        <v>0</v>
      </c>
      <c r="L193" s="33">
        <v>0</v>
      </c>
      <c r="M193" s="33">
        <v>0</v>
      </c>
      <c r="N193" s="33">
        <v>0</v>
      </c>
      <c r="O193" s="35">
        <f t="shared" si="13"/>
        <v>0</v>
      </c>
    </row>
    <row r="194" spans="2:15" ht="12" customHeight="1">
      <c r="B194" s="7" t="s">
        <v>133</v>
      </c>
      <c r="C194" s="17" t="s">
        <v>134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f t="shared" si="14"/>
        <v>0</v>
      </c>
      <c r="J194" s="33">
        <v>0</v>
      </c>
      <c r="K194" s="34">
        <f t="shared" si="15"/>
        <v>0</v>
      </c>
      <c r="L194" s="33">
        <v>0</v>
      </c>
      <c r="M194" s="33">
        <v>0</v>
      </c>
      <c r="N194" s="33">
        <v>0</v>
      </c>
      <c r="O194" s="35">
        <f t="shared" si="13"/>
        <v>0</v>
      </c>
    </row>
    <row r="195" spans="2:15" ht="12" customHeight="1">
      <c r="B195" s="7"/>
      <c r="C195" s="17" t="s">
        <v>135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f t="shared" si="14"/>
        <v>0</v>
      </c>
      <c r="J195" s="33">
        <v>0</v>
      </c>
      <c r="K195" s="34">
        <f t="shared" si="15"/>
        <v>0</v>
      </c>
      <c r="L195" s="33">
        <v>0</v>
      </c>
      <c r="M195" s="33">
        <v>0</v>
      </c>
      <c r="N195" s="33">
        <v>0</v>
      </c>
      <c r="O195" s="35">
        <f t="shared" si="13"/>
        <v>0</v>
      </c>
    </row>
    <row r="196" spans="2:15" ht="12" customHeight="1">
      <c r="B196" s="7"/>
      <c r="C196" s="17" t="s">
        <v>136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f t="shared" si="14"/>
        <v>0</v>
      </c>
      <c r="J196" s="33">
        <v>0</v>
      </c>
      <c r="K196" s="34">
        <f t="shared" si="15"/>
        <v>0</v>
      </c>
      <c r="L196" s="33">
        <v>0</v>
      </c>
      <c r="M196" s="33">
        <v>0</v>
      </c>
      <c r="N196" s="33">
        <v>0</v>
      </c>
      <c r="O196" s="35">
        <f t="shared" si="13"/>
        <v>0</v>
      </c>
    </row>
    <row r="197" spans="2:15" ht="12" customHeight="1">
      <c r="B197" s="7" t="s">
        <v>137</v>
      </c>
      <c r="C197" s="17" t="s">
        <v>138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f t="shared" si="14"/>
        <v>0</v>
      </c>
      <c r="J197" s="33">
        <v>0</v>
      </c>
      <c r="K197" s="34">
        <f t="shared" si="15"/>
        <v>0</v>
      </c>
      <c r="L197" s="33">
        <v>0</v>
      </c>
      <c r="M197" s="33">
        <v>0</v>
      </c>
      <c r="N197" s="33">
        <v>0</v>
      </c>
      <c r="O197" s="35">
        <f t="shared" si="13"/>
        <v>0</v>
      </c>
    </row>
    <row r="198" spans="2:15" ht="12" customHeight="1">
      <c r="B198" s="7"/>
      <c r="C198" s="17" t="s">
        <v>139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f t="shared" si="14"/>
        <v>0</v>
      </c>
      <c r="J198" s="33">
        <v>0</v>
      </c>
      <c r="K198" s="34">
        <f t="shared" si="15"/>
        <v>0</v>
      </c>
      <c r="L198" s="33">
        <v>0</v>
      </c>
      <c r="M198" s="33">
        <v>0</v>
      </c>
      <c r="N198" s="33">
        <v>0</v>
      </c>
      <c r="O198" s="35">
        <f t="shared" si="13"/>
        <v>0</v>
      </c>
    </row>
    <row r="199" spans="2:15" ht="12" customHeight="1">
      <c r="B199" s="7"/>
      <c r="C199" s="17" t="s">
        <v>140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f t="shared" si="14"/>
        <v>0</v>
      </c>
      <c r="J199" s="33">
        <v>0</v>
      </c>
      <c r="K199" s="34">
        <f t="shared" si="15"/>
        <v>0</v>
      </c>
      <c r="L199" s="33">
        <v>0</v>
      </c>
      <c r="M199" s="33">
        <v>0</v>
      </c>
      <c r="N199" s="33">
        <v>0</v>
      </c>
      <c r="O199" s="35">
        <f t="shared" si="13"/>
        <v>0</v>
      </c>
    </row>
    <row r="200" spans="2:15" ht="12" customHeight="1">
      <c r="B200" s="7"/>
      <c r="C200" s="20" t="s">
        <v>141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f t="shared" si="14"/>
        <v>0</v>
      </c>
      <c r="J200" s="33">
        <v>0</v>
      </c>
      <c r="K200" s="34">
        <f t="shared" si="15"/>
        <v>0</v>
      </c>
      <c r="L200" s="33">
        <v>0</v>
      </c>
      <c r="M200" s="33">
        <v>0</v>
      </c>
      <c r="N200" s="33">
        <v>0</v>
      </c>
      <c r="O200" s="35">
        <f t="shared" si="13"/>
        <v>0</v>
      </c>
    </row>
    <row r="201" spans="1:61" s="10" customFormat="1" ht="12" customHeight="1">
      <c r="A201" s="3"/>
      <c r="B201" s="18"/>
      <c r="C201" s="19" t="s">
        <v>2</v>
      </c>
      <c r="D201" s="36">
        <f>SUM(D188:D200)</f>
        <v>0</v>
      </c>
      <c r="E201" s="36">
        <f>SUM(E188:E200)</f>
        <v>0</v>
      </c>
      <c r="F201" s="36">
        <f>SUM(F188:F200)</f>
        <v>0</v>
      </c>
      <c r="G201" s="36">
        <f>SUM(G188:G200)</f>
        <v>0</v>
      </c>
      <c r="H201" s="36">
        <f>SUM(H188:H200)</f>
        <v>0</v>
      </c>
      <c r="I201" s="36">
        <f t="shared" si="14"/>
        <v>0</v>
      </c>
      <c r="J201" s="36">
        <f>SUM(J188:J200)</f>
        <v>0</v>
      </c>
      <c r="K201" s="37">
        <f t="shared" si="15"/>
        <v>0</v>
      </c>
      <c r="L201" s="36">
        <f>SUM(L188:L200)</f>
        <v>0</v>
      </c>
      <c r="M201" s="36">
        <f>SUM(M188:M200)</f>
        <v>0</v>
      </c>
      <c r="N201" s="36">
        <f>SUM(N188:N200)</f>
        <v>0</v>
      </c>
      <c r="O201" s="38">
        <f t="shared" si="13"/>
        <v>0</v>
      </c>
      <c r="BI201" s="4"/>
    </row>
    <row r="202" spans="2:15" ht="12" customHeight="1">
      <c r="B202" s="7"/>
      <c r="C202" s="17" t="s">
        <v>142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f t="shared" si="14"/>
        <v>0</v>
      </c>
      <c r="J202" s="33">
        <v>0</v>
      </c>
      <c r="K202" s="34">
        <f t="shared" si="15"/>
        <v>0</v>
      </c>
      <c r="L202" s="33">
        <v>0</v>
      </c>
      <c r="M202" s="33">
        <v>0</v>
      </c>
      <c r="N202" s="33">
        <v>0</v>
      </c>
      <c r="O202" s="35">
        <f t="shared" si="13"/>
        <v>0</v>
      </c>
    </row>
    <row r="203" spans="2:15" ht="12" customHeight="1">
      <c r="B203" s="7" t="s">
        <v>107</v>
      </c>
      <c r="C203" s="17" t="s">
        <v>143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f t="shared" si="14"/>
        <v>0</v>
      </c>
      <c r="J203" s="33">
        <v>0</v>
      </c>
      <c r="K203" s="34">
        <f t="shared" si="15"/>
        <v>0</v>
      </c>
      <c r="L203" s="33">
        <v>0</v>
      </c>
      <c r="M203" s="33">
        <v>0</v>
      </c>
      <c r="N203" s="33">
        <v>0</v>
      </c>
      <c r="O203" s="35">
        <f t="shared" si="13"/>
        <v>0</v>
      </c>
    </row>
    <row r="204" spans="2:15" ht="12" customHeight="1">
      <c r="B204" s="7" t="s">
        <v>108</v>
      </c>
      <c r="C204" s="17" t="s">
        <v>144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f t="shared" si="14"/>
        <v>0</v>
      </c>
      <c r="J204" s="33">
        <v>0</v>
      </c>
      <c r="K204" s="34">
        <f t="shared" si="15"/>
        <v>0</v>
      </c>
      <c r="L204" s="33">
        <v>0</v>
      </c>
      <c r="M204" s="33">
        <v>0</v>
      </c>
      <c r="N204" s="33">
        <v>0</v>
      </c>
      <c r="O204" s="35">
        <f t="shared" si="13"/>
        <v>0</v>
      </c>
    </row>
    <row r="205" spans="2:15" ht="12" customHeight="1">
      <c r="B205" s="7" t="s">
        <v>34</v>
      </c>
      <c r="C205" s="20" t="s">
        <v>145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f t="shared" si="14"/>
        <v>0</v>
      </c>
      <c r="J205" s="33">
        <v>0</v>
      </c>
      <c r="K205" s="34">
        <f t="shared" si="15"/>
        <v>0</v>
      </c>
      <c r="L205" s="33">
        <v>0</v>
      </c>
      <c r="M205" s="33">
        <v>0</v>
      </c>
      <c r="N205" s="33">
        <v>0</v>
      </c>
      <c r="O205" s="35">
        <f t="shared" si="13"/>
        <v>0</v>
      </c>
    </row>
    <row r="206" spans="1:61" s="10" customFormat="1" ht="12" customHeight="1">
      <c r="A206" s="3"/>
      <c r="B206" s="18"/>
      <c r="C206" s="19" t="s">
        <v>2</v>
      </c>
      <c r="D206" s="30">
        <f>SUM(D202:D205)</f>
        <v>0</v>
      </c>
      <c r="E206" s="30">
        <f>SUM(E202:E205)</f>
        <v>0</v>
      </c>
      <c r="F206" s="30">
        <f>SUM(F202:F205)</f>
        <v>0</v>
      </c>
      <c r="G206" s="30">
        <f>SUM(G202:G205)</f>
        <v>0</v>
      </c>
      <c r="H206" s="30">
        <f>SUM(H202:H205)</f>
        <v>0</v>
      </c>
      <c r="I206" s="30">
        <f t="shared" si="14"/>
        <v>0</v>
      </c>
      <c r="J206" s="30">
        <f>SUM(J202:J205)</f>
        <v>0</v>
      </c>
      <c r="K206" s="31">
        <f t="shared" si="15"/>
        <v>0</v>
      </c>
      <c r="L206" s="30">
        <f>SUM(L202:L205)</f>
        <v>0</v>
      </c>
      <c r="M206" s="30">
        <f>SUM(M202:M205)</f>
        <v>0</v>
      </c>
      <c r="N206" s="30">
        <f>SUM(N202:N205)</f>
        <v>0</v>
      </c>
      <c r="O206" s="32">
        <f t="shared" si="13"/>
        <v>0</v>
      </c>
      <c r="BI206" s="4"/>
    </row>
    <row r="207" spans="2:61" s="10" customFormat="1" ht="12" customHeight="1">
      <c r="B207" s="74" t="s">
        <v>109</v>
      </c>
      <c r="C207" s="75"/>
      <c r="D207" s="39">
        <f aca="true" t="shared" si="16" ref="D207:O207">SUM(D206,D201,D187,D177,D169,D149,D138,D128,D122)</f>
        <v>0</v>
      </c>
      <c r="E207" s="39">
        <f t="shared" si="16"/>
        <v>0</v>
      </c>
      <c r="F207" s="39">
        <f t="shared" si="16"/>
        <v>0</v>
      </c>
      <c r="G207" s="39">
        <f t="shared" si="16"/>
        <v>67.0558</v>
      </c>
      <c r="H207" s="39">
        <f t="shared" si="16"/>
        <v>416</v>
      </c>
      <c r="I207" s="39">
        <f t="shared" si="16"/>
        <v>483.0558</v>
      </c>
      <c r="J207" s="39">
        <f t="shared" si="16"/>
        <v>0</v>
      </c>
      <c r="K207" s="40">
        <f t="shared" si="16"/>
        <v>483.0558</v>
      </c>
      <c r="L207" s="39">
        <f t="shared" si="16"/>
        <v>0</v>
      </c>
      <c r="M207" s="39">
        <f t="shared" si="16"/>
        <v>0</v>
      </c>
      <c r="N207" s="39">
        <f t="shared" si="16"/>
        <v>77454.70730000001</v>
      </c>
      <c r="O207" s="41">
        <f t="shared" si="16"/>
        <v>77937.76310000001</v>
      </c>
      <c r="BI207" s="4"/>
    </row>
    <row r="208" spans="4:15" ht="12" customHeight="1">
      <c r="D208" s="44"/>
      <c r="E208" s="44"/>
      <c r="F208" s="44"/>
      <c r="G208" s="44"/>
      <c r="H208" s="44"/>
      <c r="I208" s="44"/>
      <c r="J208" s="43"/>
      <c r="K208" s="43"/>
      <c r="L208" s="43"/>
      <c r="M208" s="43"/>
      <c r="N208" s="43"/>
      <c r="O208" s="43"/>
    </row>
    <row r="209" spans="4:15" ht="12" customHeight="1">
      <c r="D209" s="44"/>
      <c r="E209" s="44"/>
      <c r="F209" s="44"/>
      <c r="G209" s="44"/>
      <c r="H209" s="44"/>
      <c r="I209" s="44"/>
      <c r="J209" s="43"/>
      <c r="K209" s="43"/>
      <c r="L209" s="43"/>
      <c r="M209" s="43"/>
      <c r="N209" s="43"/>
      <c r="O209" s="43"/>
    </row>
    <row r="210" spans="3:61" ht="12" customHeight="1">
      <c r="C210" s="5"/>
      <c r="D210" s="44"/>
      <c r="E210" s="44"/>
      <c r="F210" s="44"/>
      <c r="G210" s="44"/>
      <c r="H210" s="44"/>
      <c r="I210" s="45"/>
      <c r="J210" s="43"/>
      <c r="K210" s="43"/>
      <c r="L210" s="43"/>
      <c r="M210" s="43"/>
      <c r="N210" s="43"/>
      <c r="O210" s="46" t="str">
        <f>$O$4</f>
        <v>(３日間調査　単位：トン）</v>
      </c>
      <c r="BI210" s="3"/>
    </row>
    <row r="211" spans="2:61" ht="13.5" customHeight="1">
      <c r="B211" s="12"/>
      <c r="C211" s="14" t="s">
        <v>6</v>
      </c>
      <c r="D211" s="63" t="s">
        <v>9</v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5"/>
      <c r="BI211" s="3"/>
    </row>
    <row r="212" spans="2:61" ht="13.5" customHeight="1">
      <c r="B212" s="7"/>
      <c r="C212" s="13" t="s">
        <v>124</v>
      </c>
      <c r="D212" s="56" t="s">
        <v>112</v>
      </c>
      <c r="E212" s="60" t="s">
        <v>113</v>
      </c>
      <c r="F212" s="66"/>
      <c r="G212" s="66"/>
      <c r="H212" s="66"/>
      <c r="I212" s="66"/>
      <c r="J212" s="66"/>
      <c r="K212" s="47"/>
      <c r="L212" s="56" t="s">
        <v>114</v>
      </c>
      <c r="M212" s="57" t="s">
        <v>115</v>
      </c>
      <c r="N212" s="57" t="s">
        <v>116</v>
      </c>
      <c r="O212" s="67" t="s">
        <v>117</v>
      </c>
      <c r="BI212" s="3"/>
    </row>
    <row r="213" spans="2:61" ht="13.5" customHeight="1">
      <c r="B213" s="7"/>
      <c r="C213" s="8"/>
      <c r="D213" s="57"/>
      <c r="E213" s="69" t="s">
        <v>118</v>
      </c>
      <c r="F213" s="61" t="s">
        <v>4</v>
      </c>
      <c r="G213" s="62"/>
      <c r="H213" s="62"/>
      <c r="I213" s="49"/>
      <c r="J213" s="71" t="s">
        <v>119</v>
      </c>
      <c r="K213" s="50"/>
      <c r="L213" s="57"/>
      <c r="M213" s="57"/>
      <c r="N213" s="57"/>
      <c r="O213" s="67"/>
      <c r="BI213" s="3"/>
    </row>
    <row r="214" spans="2:61" ht="13.5" customHeight="1">
      <c r="B214" s="7"/>
      <c r="C214" s="8"/>
      <c r="D214" s="57"/>
      <c r="E214" s="70"/>
      <c r="F214" s="51" t="s">
        <v>120</v>
      </c>
      <c r="G214" s="57" t="s">
        <v>3</v>
      </c>
      <c r="H214" s="57" t="s">
        <v>121</v>
      </c>
      <c r="I214" s="59" t="s">
        <v>2</v>
      </c>
      <c r="J214" s="72"/>
      <c r="K214" s="48" t="s">
        <v>2</v>
      </c>
      <c r="L214" s="57"/>
      <c r="M214" s="57"/>
      <c r="N214" s="57"/>
      <c r="O214" s="67"/>
      <c r="BI214" s="3"/>
    </row>
    <row r="215" spans="2:61" ht="13.5" customHeight="1">
      <c r="B215" s="76" t="s">
        <v>111</v>
      </c>
      <c r="C215" s="77"/>
      <c r="D215" s="58"/>
      <c r="E215" s="55"/>
      <c r="F215" s="52" t="s">
        <v>122</v>
      </c>
      <c r="G215" s="58"/>
      <c r="H215" s="58"/>
      <c r="I215" s="60"/>
      <c r="J215" s="73"/>
      <c r="K215" s="48"/>
      <c r="L215" s="58"/>
      <c r="M215" s="58"/>
      <c r="N215" s="58"/>
      <c r="O215" s="68"/>
      <c r="BI215" s="3"/>
    </row>
    <row r="216" spans="2:15" ht="12" customHeight="1">
      <c r="B216" s="15"/>
      <c r="C216" s="16" t="s">
        <v>24</v>
      </c>
      <c r="D216" s="30">
        <f aca="true" t="shared" si="17" ref="D216:H225">SUM(D113,D10)</f>
        <v>0</v>
      </c>
      <c r="E216" s="30">
        <f t="shared" si="17"/>
        <v>0</v>
      </c>
      <c r="F216" s="30">
        <f t="shared" si="17"/>
        <v>0</v>
      </c>
      <c r="G216" s="30">
        <f t="shared" si="17"/>
        <v>73.0969</v>
      </c>
      <c r="H216" s="30">
        <f t="shared" si="17"/>
        <v>158.8982</v>
      </c>
      <c r="I216" s="30">
        <f>SUM(F216:H216)</f>
        <v>231.9951</v>
      </c>
      <c r="J216" s="30">
        <f>SUM(J113,J10)</f>
        <v>0</v>
      </c>
      <c r="K216" s="31">
        <f>SUM(E216,I216,J216)</f>
        <v>231.9951</v>
      </c>
      <c r="L216" s="30">
        <f aca="true" t="shared" si="18" ref="L216:N235">SUM(L113,L10)</f>
        <v>0</v>
      </c>
      <c r="M216" s="30">
        <f t="shared" si="18"/>
        <v>0</v>
      </c>
      <c r="N216" s="30">
        <f t="shared" si="18"/>
        <v>0</v>
      </c>
      <c r="O216" s="32">
        <f>SUM(D216,K216,L216,M216,N216)</f>
        <v>231.9951</v>
      </c>
    </row>
    <row r="217" spans="2:15" ht="12" customHeight="1">
      <c r="B217" s="7" t="s">
        <v>25</v>
      </c>
      <c r="C217" s="17" t="s">
        <v>26</v>
      </c>
      <c r="D217" s="33">
        <f t="shared" si="17"/>
        <v>0</v>
      </c>
      <c r="E217" s="33">
        <f t="shared" si="17"/>
        <v>0</v>
      </c>
      <c r="F217" s="33">
        <f t="shared" si="17"/>
        <v>0</v>
      </c>
      <c r="G217" s="33">
        <f t="shared" si="17"/>
        <v>701.7912</v>
      </c>
      <c r="H217" s="33">
        <f t="shared" si="17"/>
        <v>226.4782</v>
      </c>
      <c r="I217" s="33">
        <f aca="true" t="shared" si="19" ref="I217:I280">SUM(F217:H217)</f>
        <v>928.2694</v>
      </c>
      <c r="J217" s="33">
        <f aca="true" t="shared" si="20" ref="J217:J280">SUM(J114,J11)</f>
        <v>0</v>
      </c>
      <c r="K217" s="34">
        <f aca="true" t="shared" si="21" ref="K217:K280">SUM(E217,I217,J217)</f>
        <v>928.2694</v>
      </c>
      <c r="L217" s="33">
        <f t="shared" si="18"/>
        <v>0</v>
      </c>
      <c r="M217" s="33">
        <f t="shared" si="18"/>
        <v>0</v>
      </c>
      <c r="N217" s="33">
        <f t="shared" si="18"/>
        <v>0</v>
      </c>
      <c r="O217" s="35">
        <f aca="true" t="shared" si="22" ref="O217:O280">SUM(D217,K217,L217,M217,N217)</f>
        <v>928.2694</v>
      </c>
    </row>
    <row r="218" spans="2:15" ht="12" customHeight="1">
      <c r="B218" s="7"/>
      <c r="C218" s="17" t="s">
        <v>27</v>
      </c>
      <c r="D218" s="33">
        <f t="shared" si="17"/>
        <v>0</v>
      </c>
      <c r="E218" s="33">
        <f t="shared" si="17"/>
        <v>0</v>
      </c>
      <c r="F218" s="33">
        <f t="shared" si="17"/>
        <v>0</v>
      </c>
      <c r="G218" s="33">
        <f t="shared" si="17"/>
        <v>153.4619</v>
      </c>
      <c r="H218" s="33">
        <f t="shared" si="17"/>
        <v>135.378</v>
      </c>
      <c r="I218" s="33">
        <f t="shared" si="19"/>
        <v>288.8399</v>
      </c>
      <c r="J218" s="33">
        <f t="shared" si="20"/>
        <v>0</v>
      </c>
      <c r="K218" s="34">
        <f t="shared" si="21"/>
        <v>288.8399</v>
      </c>
      <c r="L218" s="33">
        <f t="shared" si="18"/>
        <v>0</v>
      </c>
      <c r="M218" s="33">
        <f t="shared" si="18"/>
        <v>0</v>
      </c>
      <c r="N218" s="33">
        <f t="shared" si="18"/>
        <v>0</v>
      </c>
      <c r="O218" s="35">
        <f t="shared" si="22"/>
        <v>288.8399</v>
      </c>
    </row>
    <row r="219" spans="2:15" ht="12" customHeight="1">
      <c r="B219" s="7" t="s">
        <v>28</v>
      </c>
      <c r="C219" s="17" t="s">
        <v>29</v>
      </c>
      <c r="D219" s="33">
        <f t="shared" si="17"/>
        <v>0</v>
      </c>
      <c r="E219" s="33">
        <f t="shared" si="17"/>
        <v>0</v>
      </c>
      <c r="F219" s="33">
        <f t="shared" si="17"/>
        <v>0</v>
      </c>
      <c r="G219" s="33">
        <f t="shared" si="17"/>
        <v>1130.9418</v>
      </c>
      <c r="H219" s="33">
        <f t="shared" si="17"/>
        <v>0</v>
      </c>
      <c r="I219" s="33">
        <f t="shared" si="19"/>
        <v>1130.9418</v>
      </c>
      <c r="J219" s="33">
        <f t="shared" si="20"/>
        <v>0</v>
      </c>
      <c r="K219" s="34">
        <f t="shared" si="21"/>
        <v>1130.9418</v>
      </c>
      <c r="L219" s="33">
        <f t="shared" si="18"/>
        <v>0</v>
      </c>
      <c r="M219" s="33">
        <f t="shared" si="18"/>
        <v>0</v>
      </c>
      <c r="N219" s="33">
        <f t="shared" si="18"/>
        <v>0</v>
      </c>
      <c r="O219" s="35">
        <f t="shared" si="22"/>
        <v>1130.9418</v>
      </c>
    </row>
    <row r="220" spans="2:15" ht="12" customHeight="1">
      <c r="B220" s="7"/>
      <c r="C220" s="17" t="s">
        <v>30</v>
      </c>
      <c r="D220" s="33">
        <f t="shared" si="17"/>
        <v>0</v>
      </c>
      <c r="E220" s="33">
        <f t="shared" si="17"/>
        <v>0</v>
      </c>
      <c r="F220" s="33">
        <f t="shared" si="17"/>
        <v>0</v>
      </c>
      <c r="G220" s="33">
        <f t="shared" si="17"/>
        <v>0</v>
      </c>
      <c r="H220" s="33">
        <f t="shared" si="17"/>
        <v>0</v>
      </c>
      <c r="I220" s="33">
        <f t="shared" si="19"/>
        <v>0</v>
      </c>
      <c r="J220" s="33">
        <f t="shared" si="20"/>
        <v>0</v>
      </c>
      <c r="K220" s="34">
        <f t="shared" si="21"/>
        <v>0</v>
      </c>
      <c r="L220" s="33">
        <f t="shared" si="18"/>
        <v>0</v>
      </c>
      <c r="M220" s="33">
        <f t="shared" si="18"/>
        <v>0</v>
      </c>
      <c r="N220" s="33">
        <f t="shared" si="18"/>
        <v>0</v>
      </c>
      <c r="O220" s="35">
        <f t="shared" si="22"/>
        <v>0</v>
      </c>
    </row>
    <row r="221" spans="2:15" ht="12" customHeight="1">
      <c r="B221" s="7" t="s">
        <v>31</v>
      </c>
      <c r="C221" s="17" t="s">
        <v>32</v>
      </c>
      <c r="D221" s="33">
        <f t="shared" si="17"/>
        <v>0</v>
      </c>
      <c r="E221" s="33">
        <f t="shared" si="17"/>
        <v>0</v>
      </c>
      <c r="F221" s="33">
        <f t="shared" si="17"/>
        <v>1.8546</v>
      </c>
      <c r="G221" s="33">
        <f t="shared" si="17"/>
        <v>26.9406</v>
      </c>
      <c r="H221" s="33">
        <f t="shared" si="17"/>
        <v>125.6203</v>
      </c>
      <c r="I221" s="33">
        <f t="shared" si="19"/>
        <v>154.4155</v>
      </c>
      <c r="J221" s="33">
        <f t="shared" si="20"/>
        <v>0</v>
      </c>
      <c r="K221" s="34">
        <f t="shared" si="21"/>
        <v>154.4155</v>
      </c>
      <c r="L221" s="33">
        <f t="shared" si="18"/>
        <v>0</v>
      </c>
      <c r="M221" s="33">
        <f t="shared" si="18"/>
        <v>0</v>
      </c>
      <c r="N221" s="33">
        <f t="shared" si="18"/>
        <v>0</v>
      </c>
      <c r="O221" s="35">
        <f t="shared" si="22"/>
        <v>154.4155</v>
      </c>
    </row>
    <row r="222" spans="2:15" ht="12" customHeight="1">
      <c r="B222" s="7"/>
      <c r="C222" s="17" t="s">
        <v>33</v>
      </c>
      <c r="D222" s="33">
        <f t="shared" si="17"/>
        <v>0</v>
      </c>
      <c r="E222" s="33">
        <f t="shared" si="17"/>
        <v>0</v>
      </c>
      <c r="F222" s="33">
        <f t="shared" si="17"/>
        <v>53.3128</v>
      </c>
      <c r="G222" s="33">
        <f t="shared" si="17"/>
        <v>88.9842</v>
      </c>
      <c r="H222" s="33">
        <f t="shared" si="17"/>
        <v>0</v>
      </c>
      <c r="I222" s="33">
        <f t="shared" si="19"/>
        <v>142.297</v>
      </c>
      <c r="J222" s="33">
        <f t="shared" si="20"/>
        <v>0</v>
      </c>
      <c r="K222" s="34">
        <f t="shared" si="21"/>
        <v>142.297</v>
      </c>
      <c r="L222" s="33">
        <f t="shared" si="18"/>
        <v>0</v>
      </c>
      <c r="M222" s="33">
        <f t="shared" si="18"/>
        <v>0</v>
      </c>
      <c r="N222" s="33">
        <f t="shared" si="18"/>
        <v>0</v>
      </c>
      <c r="O222" s="35">
        <f t="shared" si="22"/>
        <v>142.297</v>
      </c>
    </row>
    <row r="223" spans="2:15" ht="12" customHeight="1">
      <c r="B223" s="7" t="s">
        <v>34</v>
      </c>
      <c r="C223" s="17" t="s">
        <v>35</v>
      </c>
      <c r="D223" s="33">
        <f t="shared" si="17"/>
        <v>0</v>
      </c>
      <c r="E223" s="33">
        <f t="shared" si="17"/>
        <v>0</v>
      </c>
      <c r="F223" s="33">
        <f t="shared" si="17"/>
        <v>0</v>
      </c>
      <c r="G223" s="33">
        <f t="shared" si="17"/>
        <v>0</v>
      </c>
      <c r="H223" s="33">
        <f t="shared" si="17"/>
        <v>0</v>
      </c>
      <c r="I223" s="33">
        <f t="shared" si="19"/>
        <v>0</v>
      </c>
      <c r="J223" s="33">
        <f t="shared" si="20"/>
        <v>0</v>
      </c>
      <c r="K223" s="34">
        <f t="shared" si="21"/>
        <v>0</v>
      </c>
      <c r="L223" s="33">
        <f t="shared" si="18"/>
        <v>0</v>
      </c>
      <c r="M223" s="33">
        <f t="shared" si="18"/>
        <v>0</v>
      </c>
      <c r="N223" s="33">
        <f t="shared" si="18"/>
        <v>0</v>
      </c>
      <c r="O223" s="35">
        <f t="shared" si="22"/>
        <v>0</v>
      </c>
    </row>
    <row r="224" spans="2:15" ht="12" customHeight="1">
      <c r="B224" s="7"/>
      <c r="C224" s="17" t="s">
        <v>36</v>
      </c>
      <c r="D224" s="33">
        <f t="shared" si="17"/>
        <v>0</v>
      </c>
      <c r="E224" s="33">
        <f t="shared" si="17"/>
        <v>0</v>
      </c>
      <c r="F224" s="33">
        <f t="shared" si="17"/>
        <v>6.3556</v>
      </c>
      <c r="G224" s="33">
        <f t="shared" si="17"/>
        <v>1182.1482</v>
      </c>
      <c r="H224" s="33">
        <f t="shared" si="17"/>
        <v>0</v>
      </c>
      <c r="I224" s="33">
        <f t="shared" si="19"/>
        <v>1188.5038000000002</v>
      </c>
      <c r="J224" s="33">
        <f t="shared" si="20"/>
        <v>0</v>
      </c>
      <c r="K224" s="34">
        <f t="shared" si="21"/>
        <v>1188.5038000000002</v>
      </c>
      <c r="L224" s="33">
        <f t="shared" si="18"/>
        <v>0</v>
      </c>
      <c r="M224" s="33">
        <f t="shared" si="18"/>
        <v>0</v>
      </c>
      <c r="N224" s="33">
        <f t="shared" si="18"/>
        <v>0</v>
      </c>
      <c r="O224" s="35">
        <f t="shared" si="22"/>
        <v>1188.5038000000002</v>
      </c>
    </row>
    <row r="225" spans="2:61" ht="12" customHeight="1">
      <c r="B225" s="18"/>
      <c r="C225" s="19" t="s">
        <v>2</v>
      </c>
      <c r="D225" s="36">
        <f t="shared" si="17"/>
        <v>0</v>
      </c>
      <c r="E225" s="36">
        <f t="shared" si="17"/>
        <v>0</v>
      </c>
      <c r="F225" s="36">
        <f t="shared" si="17"/>
        <v>61.523</v>
      </c>
      <c r="G225" s="36">
        <f t="shared" si="17"/>
        <v>3357.3648</v>
      </c>
      <c r="H225" s="36">
        <f t="shared" si="17"/>
        <v>646.3747000000001</v>
      </c>
      <c r="I225" s="36">
        <f t="shared" si="19"/>
        <v>4065.2625</v>
      </c>
      <c r="J225" s="36">
        <f t="shared" si="20"/>
        <v>0</v>
      </c>
      <c r="K225" s="37">
        <f t="shared" si="21"/>
        <v>4065.2625</v>
      </c>
      <c r="L225" s="36">
        <f t="shared" si="18"/>
        <v>0</v>
      </c>
      <c r="M225" s="36">
        <f t="shared" si="18"/>
        <v>0</v>
      </c>
      <c r="N225" s="36">
        <f t="shared" si="18"/>
        <v>0</v>
      </c>
      <c r="O225" s="38">
        <f t="shared" si="22"/>
        <v>4065.2625</v>
      </c>
      <c r="BI225" s="9"/>
    </row>
    <row r="226" spans="2:15" ht="12" customHeight="1">
      <c r="B226" s="7" t="s">
        <v>37</v>
      </c>
      <c r="C226" s="17" t="s">
        <v>38</v>
      </c>
      <c r="D226" s="33">
        <f aca="true" t="shared" si="23" ref="D226:H235">SUM(D123,D20)</f>
        <v>0</v>
      </c>
      <c r="E226" s="33">
        <f t="shared" si="23"/>
        <v>0</v>
      </c>
      <c r="F226" s="33">
        <f t="shared" si="23"/>
        <v>0</v>
      </c>
      <c r="G226" s="33">
        <f t="shared" si="23"/>
        <v>0</v>
      </c>
      <c r="H226" s="33">
        <f t="shared" si="23"/>
        <v>0</v>
      </c>
      <c r="I226" s="33">
        <f t="shared" si="19"/>
        <v>0</v>
      </c>
      <c r="J226" s="33">
        <f t="shared" si="20"/>
        <v>0</v>
      </c>
      <c r="K226" s="34">
        <f t="shared" si="21"/>
        <v>0</v>
      </c>
      <c r="L226" s="33">
        <f t="shared" si="18"/>
        <v>0</v>
      </c>
      <c r="M226" s="33">
        <f t="shared" si="18"/>
        <v>0</v>
      </c>
      <c r="N226" s="33">
        <f t="shared" si="18"/>
        <v>0</v>
      </c>
      <c r="O226" s="35">
        <f t="shared" si="22"/>
        <v>0</v>
      </c>
    </row>
    <row r="227" spans="2:15" ht="12" customHeight="1">
      <c r="B227" s="7"/>
      <c r="C227" s="17" t="s">
        <v>39</v>
      </c>
      <c r="D227" s="33">
        <f t="shared" si="23"/>
        <v>0</v>
      </c>
      <c r="E227" s="33">
        <f t="shared" si="23"/>
        <v>0</v>
      </c>
      <c r="F227" s="33">
        <f t="shared" si="23"/>
        <v>8.4</v>
      </c>
      <c r="G227" s="33">
        <f t="shared" si="23"/>
        <v>229.4034</v>
      </c>
      <c r="H227" s="33">
        <f t="shared" si="23"/>
        <v>0</v>
      </c>
      <c r="I227" s="33">
        <f t="shared" si="19"/>
        <v>237.8034</v>
      </c>
      <c r="J227" s="33">
        <f t="shared" si="20"/>
        <v>0</v>
      </c>
      <c r="K227" s="34">
        <f t="shared" si="21"/>
        <v>237.8034</v>
      </c>
      <c r="L227" s="33">
        <f t="shared" si="18"/>
        <v>0</v>
      </c>
      <c r="M227" s="33">
        <f t="shared" si="18"/>
        <v>0</v>
      </c>
      <c r="N227" s="33">
        <f t="shared" si="18"/>
        <v>0</v>
      </c>
      <c r="O227" s="35">
        <f t="shared" si="22"/>
        <v>237.8034</v>
      </c>
    </row>
    <row r="228" spans="2:15" ht="12" customHeight="1">
      <c r="B228" s="7" t="s">
        <v>31</v>
      </c>
      <c r="C228" s="17" t="s">
        <v>40</v>
      </c>
      <c r="D228" s="33">
        <f t="shared" si="23"/>
        <v>0</v>
      </c>
      <c r="E228" s="33">
        <f t="shared" si="23"/>
        <v>0</v>
      </c>
      <c r="F228" s="33">
        <f t="shared" si="23"/>
        <v>0</v>
      </c>
      <c r="G228" s="33">
        <f t="shared" si="23"/>
        <v>4.7805</v>
      </c>
      <c r="H228" s="33">
        <f t="shared" si="23"/>
        <v>0</v>
      </c>
      <c r="I228" s="33">
        <f t="shared" si="19"/>
        <v>4.7805</v>
      </c>
      <c r="J228" s="33">
        <f t="shared" si="20"/>
        <v>0</v>
      </c>
      <c r="K228" s="34">
        <f t="shared" si="21"/>
        <v>4.7805</v>
      </c>
      <c r="L228" s="33">
        <f t="shared" si="18"/>
        <v>0</v>
      </c>
      <c r="M228" s="33">
        <f t="shared" si="18"/>
        <v>0</v>
      </c>
      <c r="N228" s="33">
        <f t="shared" si="18"/>
        <v>0</v>
      </c>
      <c r="O228" s="35">
        <f t="shared" si="22"/>
        <v>4.7805</v>
      </c>
    </row>
    <row r="229" spans="2:15" ht="12" customHeight="1">
      <c r="B229" s="7"/>
      <c r="C229" s="17" t="s">
        <v>41</v>
      </c>
      <c r="D229" s="33">
        <f t="shared" si="23"/>
        <v>0</v>
      </c>
      <c r="E229" s="33">
        <f t="shared" si="23"/>
        <v>0</v>
      </c>
      <c r="F229" s="33">
        <f t="shared" si="23"/>
        <v>0</v>
      </c>
      <c r="G229" s="33">
        <f t="shared" si="23"/>
        <v>0</v>
      </c>
      <c r="H229" s="33">
        <f t="shared" si="23"/>
        <v>0</v>
      </c>
      <c r="I229" s="33">
        <f t="shared" si="19"/>
        <v>0</v>
      </c>
      <c r="J229" s="33">
        <f t="shared" si="20"/>
        <v>0</v>
      </c>
      <c r="K229" s="34">
        <f t="shared" si="21"/>
        <v>0</v>
      </c>
      <c r="L229" s="33">
        <f t="shared" si="18"/>
        <v>0</v>
      </c>
      <c r="M229" s="33">
        <f t="shared" si="18"/>
        <v>0</v>
      </c>
      <c r="N229" s="33">
        <f t="shared" si="18"/>
        <v>0</v>
      </c>
      <c r="O229" s="35">
        <f t="shared" si="22"/>
        <v>0</v>
      </c>
    </row>
    <row r="230" spans="2:15" ht="12" customHeight="1">
      <c r="B230" s="7" t="s">
        <v>34</v>
      </c>
      <c r="C230" s="20" t="s">
        <v>42</v>
      </c>
      <c r="D230" s="33">
        <f t="shared" si="23"/>
        <v>0</v>
      </c>
      <c r="E230" s="33">
        <f t="shared" si="23"/>
        <v>0</v>
      </c>
      <c r="F230" s="33">
        <f t="shared" si="23"/>
        <v>0</v>
      </c>
      <c r="G230" s="33">
        <f t="shared" si="23"/>
        <v>0</v>
      </c>
      <c r="H230" s="33">
        <f t="shared" si="23"/>
        <v>0</v>
      </c>
      <c r="I230" s="33">
        <f t="shared" si="19"/>
        <v>0</v>
      </c>
      <c r="J230" s="33">
        <f t="shared" si="20"/>
        <v>0</v>
      </c>
      <c r="K230" s="34">
        <f t="shared" si="21"/>
        <v>0</v>
      </c>
      <c r="L230" s="33">
        <f t="shared" si="18"/>
        <v>0</v>
      </c>
      <c r="M230" s="33">
        <f t="shared" si="18"/>
        <v>0</v>
      </c>
      <c r="N230" s="33">
        <f t="shared" si="18"/>
        <v>0</v>
      </c>
      <c r="O230" s="35">
        <f t="shared" si="22"/>
        <v>0</v>
      </c>
    </row>
    <row r="231" spans="2:61" s="10" customFormat="1" ht="12" customHeight="1">
      <c r="B231" s="18"/>
      <c r="C231" s="19" t="s">
        <v>2</v>
      </c>
      <c r="D231" s="36">
        <f t="shared" si="23"/>
        <v>0</v>
      </c>
      <c r="E231" s="36">
        <f t="shared" si="23"/>
        <v>0</v>
      </c>
      <c r="F231" s="36">
        <f t="shared" si="23"/>
        <v>8.4</v>
      </c>
      <c r="G231" s="36">
        <f t="shared" si="23"/>
        <v>234.1839</v>
      </c>
      <c r="H231" s="36">
        <f t="shared" si="23"/>
        <v>0</v>
      </c>
      <c r="I231" s="36">
        <f t="shared" si="19"/>
        <v>242.5839</v>
      </c>
      <c r="J231" s="36">
        <f t="shared" si="20"/>
        <v>0</v>
      </c>
      <c r="K231" s="37">
        <f t="shared" si="21"/>
        <v>242.5839</v>
      </c>
      <c r="L231" s="36">
        <f t="shared" si="18"/>
        <v>0</v>
      </c>
      <c r="M231" s="36">
        <f t="shared" si="18"/>
        <v>0</v>
      </c>
      <c r="N231" s="36">
        <f t="shared" si="18"/>
        <v>0</v>
      </c>
      <c r="O231" s="38">
        <f t="shared" si="22"/>
        <v>242.5839</v>
      </c>
      <c r="BI231" s="4"/>
    </row>
    <row r="232" spans="2:15" ht="12" customHeight="1">
      <c r="B232" s="15"/>
      <c r="C232" s="16" t="s">
        <v>43</v>
      </c>
      <c r="D232" s="33">
        <f t="shared" si="23"/>
        <v>0</v>
      </c>
      <c r="E232" s="33">
        <f t="shared" si="23"/>
        <v>0</v>
      </c>
      <c r="F232" s="33">
        <f t="shared" si="23"/>
        <v>0</v>
      </c>
      <c r="G232" s="33">
        <f t="shared" si="23"/>
        <v>13.8948</v>
      </c>
      <c r="H232" s="33">
        <f t="shared" si="23"/>
        <v>0</v>
      </c>
      <c r="I232" s="33">
        <f t="shared" si="19"/>
        <v>13.8948</v>
      </c>
      <c r="J232" s="33">
        <f t="shared" si="20"/>
        <v>0</v>
      </c>
      <c r="K232" s="34">
        <f t="shared" si="21"/>
        <v>13.8948</v>
      </c>
      <c r="L232" s="33">
        <f t="shared" si="18"/>
        <v>0</v>
      </c>
      <c r="M232" s="33">
        <f t="shared" si="18"/>
        <v>0</v>
      </c>
      <c r="N232" s="33">
        <f t="shared" si="18"/>
        <v>0</v>
      </c>
      <c r="O232" s="35">
        <f t="shared" si="22"/>
        <v>13.8948</v>
      </c>
    </row>
    <row r="233" spans="2:15" ht="12" customHeight="1">
      <c r="B233" s="7" t="s">
        <v>0</v>
      </c>
      <c r="C233" s="17" t="s">
        <v>44</v>
      </c>
      <c r="D233" s="33">
        <f t="shared" si="23"/>
        <v>0</v>
      </c>
      <c r="E233" s="33">
        <f t="shared" si="23"/>
        <v>0</v>
      </c>
      <c r="F233" s="33">
        <f t="shared" si="23"/>
        <v>0</v>
      </c>
      <c r="G233" s="33">
        <f t="shared" si="23"/>
        <v>0</v>
      </c>
      <c r="H233" s="33">
        <f t="shared" si="23"/>
        <v>0</v>
      </c>
      <c r="I233" s="33">
        <f t="shared" si="19"/>
        <v>0</v>
      </c>
      <c r="J233" s="33">
        <f t="shared" si="20"/>
        <v>0</v>
      </c>
      <c r="K233" s="34">
        <f t="shared" si="21"/>
        <v>0</v>
      </c>
      <c r="L233" s="33">
        <f t="shared" si="18"/>
        <v>0</v>
      </c>
      <c r="M233" s="33">
        <f t="shared" si="18"/>
        <v>0</v>
      </c>
      <c r="N233" s="33">
        <f t="shared" si="18"/>
        <v>0</v>
      </c>
      <c r="O233" s="35">
        <f t="shared" si="22"/>
        <v>0</v>
      </c>
    </row>
    <row r="234" spans="2:15" ht="12" customHeight="1">
      <c r="B234" s="7"/>
      <c r="C234" s="17" t="s">
        <v>45</v>
      </c>
      <c r="D234" s="33">
        <f t="shared" si="23"/>
        <v>0</v>
      </c>
      <c r="E234" s="33">
        <f t="shared" si="23"/>
        <v>0</v>
      </c>
      <c r="F234" s="33">
        <f t="shared" si="23"/>
        <v>0</v>
      </c>
      <c r="G234" s="33">
        <f t="shared" si="23"/>
        <v>48.4779</v>
      </c>
      <c r="H234" s="33">
        <f t="shared" si="23"/>
        <v>43.0326</v>
      </c>
      <c r="I234" s="33">
        <f t="shared" si="19"/>
        <v>91.51050000000001</v>
      </c>
      <c r="J234" s="33">
        <f t="shared" si="20"/>
        <v>0</v>
      </c>
      <c r="K234" s="34">
        <f t="shared" si="21"/>
        <v>91.51050000000001</v>
      </c>
      <c r="L234" s="33">
        <f t="shared" si="18"/>
        <v>0</v>
      </c>
      <c r="M234" s="33">
        <f t="shared" si="18"/>
        <v>0</v>
      </c>
      <c r="N234" s="33">
        <f t="shared" si="18"/>
        <v>0</v>
      </c>
      <c r="O234" s="35">
        <f t="shared" si="22"/>
        <v>91.51050000000001</v>
      </c>
    </row>
    <row r="235" spans="2:15" ht="12" customHeight="1">
      <c r="B235" s="7"/>
      <c r="C235" s="17" t="s">
        <v>46</v>
      </c>
      <c r="D235" s="33">
        <f t="shared" si="23"/>
        <v>0</v>
      </c>
      <c r="E235" s="33">
        <f t="shared" si="23"/>
        <v>0</v>
      </c>
      <c r="F235" s="33">
        <f t="shared" si="23"/>
        <v>0</v>
      </c>
      <c r="G235" s="33">
        <f t="shared" si="23"/>
        <v>0</v>
      </c>
      <c r="H235" s="33">
        <f t="shared" si="23"/>
        <v>0</v>
      </c>
      <c r="I235" s="33">
        <f t="shared" si="19"/>
        <v>0</v>
      </c>
      <c r="J235" s="33">
        <f t="shared" si="20"/>
        <v>0</v>
      </c>
      <c r="K235" s="34">
        <f t="shared" si="21"/>
        <v>0</v>
      </c>
      <c r="L235" s="33">
        <f t="shared" si="18"/>
        <v>0</v>
      </c>
      <c r="M235" s="33">
        <f t="shared" si="18"/>
        <v>0</v>
      </c>
      <c r="N235" s="33">
        <f t="shared" si="18"/>
        <v>0</v>
      </c>
      <c r="O235" s="35">
        <f t="shared" si="22"/>
        <v>0</v>
      </c>
    </row>
    <row r="236" spans="2:15" ht="12" customHeight="1">
      <c r="B236" s="7" t="s">
        <v>31</v>
      </c>
      <c r="C236" s="17" t="s">
        <v>47</v>
      </c>
      <c r="D236" s="33">
        <f aca="true" t="shared" si="24" ref="D236:H245">SUM(D133,D30)</f>
        <v>0</v>
      </c>
      <c r="E236" s="33">
        <f t="shared" si="24"/>
        <v>0</v>
      </c>
      <c r="F236" s="33">
        <f t="shared" si="24"/>
        <v>0</v>
      </c>
      <c r="G236" s="33">
        <f t="shared" si="24"/>
        <v>0</v>
      </c>
      <c r="H236" s="33">
        <f t="shared" si="24"/>
        <v>0</v>
      </c>
      <c r="I236" s="33">
        <f t="shared" si="19"/>
        <v>0</v>
      </c>
      <c r="J236" s="33">
        <f t="shared" si="20"/>
        <v>0</v>
      </c>
      <c r="K236" s="34">
        <f t="shared" si="21"/>
        <v>0</v>
      </c>
      <c r="L236" s="33">
        <f aca="true" t="shared" si="25" ref="L236:N255">SUM(L133,L30)</f>
        <v>0</v>
      </c>
      <c r="M236" s="33">
        <f t="shared" si="25"/>
        <v>0</v>
      </c>
      <c r="N236" s="33">
        <f t="shared" si="25"/>
        <v>28693.34</v>
      </c>
      <c r="O236" s="35">
        <f t="shared" si="22"/>
        <v>28693.34</v>
      </c>
    </row>
    <row r="237" spans="2:15" ht="12" customHeight="1">
      <c r="B237" s="7"/>
      <c r="C237" s="17" t="s">
        <v>48</v>
      </c>
      <c r="D237" s="33">
        <f t="shared" si="24"/>
        <v>0</v>
      </c>
      <c r="E237" s="33">
        <f t="shared" si="24"/>
        <v>0</v>
      </c>
      <c r="F237" s="33">
        <f t="shared" si="24"/>
        <v>0</v>
      </c>
      <c r="G237" s="33">
        <f t="shared" si="24"/>
        <v>0</v>
      </c>
      <c r="H237" s="33">
        <f t="shared" si="24"/>
        <v>0</v>
      </c>
      <c r="I237" s="33">
        <f t="shared" si="19"/>
        <v>0</v>
      </c>
      <c r="J237" s="33">
        <f t="shared" si="20"/>
        <v>0</v>
      </c>
      <c r="K237" s="34">
        <f t="shared" si="21"/>
        <v>0</v>
      </c>
      <c r="L237" s="33">
        <f t="shared" si="25"/>
        <v>0</v>
      </c>
      <c r="M237" s="33">
        <f t="shared" si="25"/>
        <v>0</v>
      </c>
      <c r="N237" s="33">
        <f t="shared" si="25"/>
        <v>0</v>
      </c>
      <c r="O237" s="35">
        <f t="shared" si="22"/>
        <v>0</v>
      </c>
    </row>
    <row r="238" spans="2:15" ht="12" customHeight="1">
      <c r="B238" s="7"/>
      <c r="C238" s="17" t="s">
        <v>49</v>
      </c>
      <c r="D238" s="33">
        <f t="shared" si="24"/>
        <v>0</v>
      </c>
      <c r="E238" s="33">
        <f t="shared" si="24"/>
        <v>0</v>
      </c>
      <c r="F238" s="33">
        <f t="shared" si="24"/>
        <v>0</v>
      </c>
      <c r="G238" s="33">
        <f t="shared" si="24"/>
        <v>0</v>
      </c>
      <c r="H238" s="33">
        <f t="shared" si="24"/>
        <v>0</v>
      </c>
      <c r="I238" s="33">
        <f t="shared" si="19"/>
        <v>0</v>
      </c>
      <c r="J238" s="33">
        <f t="shared" si="20"/>
        <v>0</v>
      </c>
      <c r="K238" s="34">
        <f t="shared" si="21"/>
        <v>0</v>
      </c>
      <c r="L238" s="33">
        <f t="shared" si="25"/>
        <v>0</v>
      </c>
      <c r="M238" s="33">
        <f t="shared" si="25"/>
        <v>0</v>
      </c>
      <c r="N238" s="33">
        <f t="shared" si="25"/>
        <v>0</v>
      </c>
      <c r="O238" s="35">
        <f t="shared" si="22"/>
        <v>0</v>
      </c>
    </row>
    <row r="239" spans="2:15" ht="12" customHeight="1">
      <c r="B239" s="7" t="s">
        <v>34</v>
      </c>
      <c r="C239" s="17" t="s">
        <v>50</v>
      </c>
      <c r="D239" s="33">
        <f t="shared" si="24"/>
        <v>0</v>
      </c>
      <c r="E239" s="33">
        <f t="shared" si="24"/>
        <v>0</v>
      </c>
      <c r="F239" s="33">
        <f t="shared" si="24"/>
        <v>0</v>
      </c>
      <c r="G239" s="33">
        <f t="shared" si="24"/>
        <v>0</v>
      </c>
      <c r="H239" s="33">
        <f t="shared" si="24"/>
        <v>0</v>
      </c>
      <c r="I239" s="33">
        <f t="shared" si="19"/>
        <v>0</v>
      </c>
      <c r="J239" s="33">
        <f t="shared" si="20"/>
        <v>0</v>
      </c>
      <c r="K239" s="34">
        <f t="shared" si="21"/>
        <v>0</v>
      </c>
      <c r="L239" s="33">
        <f t="shared" si="25"/>
        <v>0</v>
      </c>
      <c r="M239" s="33">
        <f t="shared" si="25"/>
        <v>0</v>
      </c>
      <c r="N239" s="33">
        <f t="shared" si="25"/>
        <v>0</v>
      </c>
      <c r="O239" s="35">
        <f t="shared" si="22"/>
        <v>0</v>
      </c>
    </row>
    <row r="240" spans="2:15" ht="12" customHeight="1">
      <c r="B240" s="7"/>
      <c r="C240" s="17" t="s">
        <v>51</v>
      </c>
      <c r="D240" s="33">
        <f t="shared" si="24"/>
        <v>0</v>
      </c>
      <c r="E240" s="33">
        <f t="shared" si="24"/>
        <v>0</v>
      </c>
      <c r="F240" s="33">
        <f t="shared" si="24"/>
        <v>0</v>
      </c>
      <c r="G240" s="33">
        <f t="shared" si="24"/>
        <v>129.6697</v>
      </c>
      <c r="H240" s="33">
        <f t="shared" si="24"/>
        <v>0</v>
      </c>
      <c r="I240" s="33">
        <f t="shared" si="19"/>
        <v>129.6697</v>
      </c>
      <c r="J240" s="33">
        <f t="shared" si="20"/>
        <v>0</v>
      </c>
      <c r="K240" s="34">
        <f t="shared" si="21"/>
        <v>129.6697</v>
      </c>
      <c r="L240" s="33">
        <f t="shared" si="25"/>
        <v>0</v>
      </c>
      <c r="M240" s="33">
        <f t="shared" si="25"/>
        <v>0</v>
      </c>
      <c r="N240" s="33">
        <f t="shared" si="25"/>
        <v>0</v>
      </c>
      <c r="O240" s="35">
        <f t="shared" si="22"/>
        <v>129.6697</v>
      </c>
    </row>
    <row r="241" spans="2:61" s="10" customFormat="1" ht="12" customHeight="1">
      <c r="B241" s="18"/>
      <c r="C241" s="19" t="s">
        <v>2</v>
      </c>
      <c r="D241" s="36">
        <f t="shared" si="24"/>
        <v>0</v>
      </c>
      <c r="E241" s="36">
        <f t="shared" si="24"/>
        <v>0</v>
      </c>
      <c r="F241" s="36">
        <f t="shared" si="24"/>
        <v>0</v>
      </c>
      <c r="G241" s="36">
        <f t="shared" si="24"/>
        <v>192.0424</v>
      </c>
      <c r="H241" s="36">
        <f t="shared" si="24"/>
        <v>43.0326</v>
      </c>
      <c r="I241" s="36">
        <f t="shared" si="19"/>
        <v>235.075</v>
      </c>
      <c r="J241" s="36">
        <f t="shared" si="20"/>
        <v>0</v>
      </c>
      <c r="K241" s="37">
        <f t="shared" si="21"/>
        <v>235.075</v>
      </c>
      <c r="L241" s="36">
        <f t="shared" si="25"/>
        <v>0</v>
      </c>
      <c r="M241" s="36">
        <f t="shared" si="25"/>
        <v>0</v>
      </c>
      <c r="N241" s="36">
        <f t="shared" si="25"/>
        <v>28693.34</v>
      </c>
      <c r="O241" s="38">
        <f t="shared" si="22"/>
        <v>28928.415</v>
      </c>
      <c r="BI241" s="4"/>
    </row>
    <row r="242" spans="2:15" ht="12" customHeight="1">
      <c r="B242" s="7"/>
      <c r="C242" s="17" t="s">
        <v>52</v>
      </c>
      <c r="D242" s="33">
        <f t="shared" si="24"/>
        <v>0</v>
      </c>
      <c r="E242" s="33">
        <f t="shared" si="24"/>
        <v>0</v>
      </c>
      <c r="F242" s="33">
        <f t="shared" si="24"/>
        <v>0.1033</v>
      </c>
      <c r="G242" s="33">
        <f t="shared" si="24"/>
        <v>144.867</v>
      </c>
      <c r="H242" s="33">
        <f t="shared" si="24"/>
        <v>315.5397</v>
      </c>
      <c r="I242" s="33">
        <f t="shared" si="19"/>
        <v>460.51</v>
      </c>
      <c r="J242" s="33">
        <f t="shared" si="20"/>
        <v>0</v>
      </c>
      <c r="K242" s="34">
        <f t="shared" si="21"/>
        <v>460.51</v>
      </c>
      <c r="L242" s="33">
        <f t="shared" si="25"/>
        <v>0</v>
      </c>
      <c r="M242" s="33">
        <f t="shared" si="25"/>
        <v>0</v>
      </c>
      <c r="N242" s="33">
        <f t="shared" si="25"/>
        <v>1206.5547</v>
      </c>
      <c r="O242" s="35">
        <f t="shared" si="22"/>
        <v>1667.0647</v>
      </c>
    </row>
    <row r="243" spans="2:15" ht="12" customHeight="1">
      <c r="B243" s="7"/>
      <c r="C243" s="17" t="s">
        <v>53</v>
      </c>
      <c r="D243" s="33">
        <f t="shared" si="24"/>
        <v>0</v>
      </c>
      <c r="E243" s="33">
        <f t="shared" si="24"/>
        <v>0</v>
      </c>
      <c r="F243" s="33">
        <f t="shared" si="24"/>
        <v>98.1116</v>
      </c>
      <c r="G243" s="33">
        <f t="shared" si="24"/>
        <v>2747.1359</v>
      </c>
      <c r="H243" s="33">
        <f t="shared" si="24"/>
        <v>760.6993</v>
      </c>
      <c r="I243" s="33">
        <f t="shared" si="19"/>
        <v>3605.9468000000006</v>
      </c>
      <c r="J243" s="33">
        <f t="shared" si="20"/>
        <v>0</v>
      </c>
      <c r="K243" s="34">
        <f t="shared" si="21"/>
        <v>3605.9468000000006</v>
      </c>
      <c r="L243" s="33">
        <f t="shared" si="25"/>
        <v>0</v>
      </c>
      <c r="M243" s="33">
        <f t="shared" si="25"/>
        <v>0</v>
      </c>
      <c r="N243" s="33">
        <f t="shared" si="25"/>
        <v>0</v>
      </c>
      <c r="O243" s="35">
        <f t="shared" si="22"/>
        <v>3605.9468000000006</v>
      </c>
    </row>
    <row r="244" spans="2:15" ht="12" customHeight="1">
      <c r="B244" s="7" t="s">
        <v>54</v>
      </c>
      <c r="C244" s="17" t="s">
        <v>55</v>
      </c>
      <c r="D244" s="33">
        <f t="shared" si="24"/>
        <v>0</v>
      </c>
      <c r="E244" s="33">
        <f t="shared" si="24"/>
        <v>0</v>
      </c>
      <c r="F244" s="33">
        <f t="shared" si="24"/>
        <v>113.4342</v>
      </c>
      <c r="G244" s="33">
        <f t="shared" si="24"/>
        <v>2014.8702</v>
      </c>
      <c r="H244" s="33">
        <f t="shared" si="24"/>
        <v>248.8694</v>
      </c>
      <c r="I244" s="33">
        <f t="shared" si="19"/>
        <v>2377.1738</v>
      </c>
      <c r="J244" s="33">
        <f t="shared" si="20"/>
        <v>0</v>
      </c>
      <c r="K244" s="34">
        <f t="shared" si="21"/>
        <v>2377.1738</v>
      </c>
      <c r="L244" s="33">
        <f t="shared" si="25"/>
        <v>0</v>
      </c>
      <c r="M244" s="33">
        <f t="shared" si="25"/>
        <v>0</v>
      </c>
      <c r="N244" s="33">
        <f t="shared" si="25"/>
        <v>0</v>
      </c>
      <c r="O244" s="35">
        <f t="shared" si="22"/>
        <v>2377.1738</v>
      </c>
    </row>
    <row r="245" spans="2:15" ht="12" customHeight="1">
      <c r="B245" s="7" t="s">
        <v>56</v>
      </c>
      <c r="C245" s="17" t="s">
        <v>57</v>
      </c>
      <c r="D245" s="33">
        <f t="shared" si="24"/>
        <v>0</v>
      </c>
      <c r="E245" s="33">
        <f t="shared" si="24"/>
        <v>0</v>
      </c>
      <c r="F245" s="33">
        <f t="shared" si="24"/>
        <v>116.2402</v>
      </c>
      <c r="G245" s="33">
        <f t="shared" si="24"/>
        <v>1061.849</v>
      </c>
      <c r="H245" s="33">
        <f t="shared" si="24"/>
        <v>623.4951</v>
      </c>
      <c r="I245" s="33">
        <f t="shared" si="19"/>
        <v>1801.5843</v>
      </c>
      <c r="J245" s="33">
        <f t="shared" si="20"/>
        <v>0</v>
      </c>
      <c r="K245" s="34">
        <f t="shared" si="21"/>
        <v>1801.5843</v>
      </c>
      <c r="L245" s="33">
        <f t="shared" si="25"/>
        <v>0</v>
      </c>
      <c r="M245" s="33">
        <f t="shared" si="25"/>
        <v>0</v>
      </c>
      <c r="N245" s="33">
        <f t="shared" si="25"/>
        <v>0</v>
      </c>
      <c r="O245" s="35">
        <f t="shared" si="22"/>
        <v>1801.5843</v>
      </c>
    </row>
    <row r="246" spans="2:15" ht="12" customHeight="1">
      <c r="B246" s="7" t="s">
        <v>58</v>
      </c>
      <c r="C246" s="17" t="s">
        <v>59</v>
      </c>
      <c r="D246" s="33">
        <f aca="true" t="shared" si="26" ref="D246:H255">SUM(D143,D40)</f>
        <v>0</v>
      </c>
      <c r="E246" s="33">
        <f t="shared" si="26"/>
        <v>0</v>
      </c>
      <c r="F246" s="33">
        <f t="shared" si="26"/>
        <v>5.4534</v>
      </c>
      <c r="G246" s="33">
        <f t="shared" si="26"/>
        <v>3006.7239</v>
      </c>
      <c r="H246" s="33">
        <f t="shared" si="26"/>
        <v>903.7841</v>
      </c>
      <c r="I246" s="33">
        <f t="shared" si="19"/>
        <v>3915.9613999999997</v>
      </c>
      <c r="J246" s="33">
        <f t="shared" si="20"/>
        <v>0</v>
      </c>
      <c r="K246" s="34">
        <f t="shared" si="21"/>
        <v>3915.9613999999997</v>
      </c>
      <c r="L246" s="33">
        <f t="shared" si="25"/>
        <v>0</v>
      </c>
      <c r="M246" s="33">
        <f t="shared" si="25"/>
        <v>0</v>
      </c>
      <c r="N246" s="33">
        <f t="shared" si="25"/>
        <v>0</v>
      </c>
      <c r="O246" s="35">
        <f t="shared" si="22"/>
        <v>3915.9613999999997</v>
      </c>
    </row>
    <row r="247" spans="2:15" ht="12" customHeight="1">
      <c r="B247" s="7" t="s">
        <v>60</v>
      </c>
      <c r="C247" s="17" t="s">
        <v>61</v>
      </c>
      <c r="D247" s="33">
        <f t="shared" si="26"/>
        <v>0</v>
      </c>
      <c r="E247" s="33">
        <f t="shared" si="26"/>
        <v>0</v>
      </c>
      <c r="F247" s="33">
        <f t="shared" si="26"/>
        <v>0</v>
      </c>
      <c r="G247" s="33">
        <f t="shared" si="26"/>
        <v>6.7869</v>
      </c>
      <c r="H247" s="33">
        <f t="shared" si="26"/>
        <v>0</v>
      </c>
      <c r="I247" s="33">
        <f t="shared" si="19"/>
        <v>6.7869</v>
      </c>
      <c r="J247" s="33">
        <f t="shared" si="20"/>
        <v>0</v>
      </c>
      <c r="K247" s="34">
        <f t="shared" si="21"/>
        <v>6.7869</v>
      </c>
      <c r="L247" s="33">
        <f t="shared" si="25"/>
        <v>0</v>
      </c>
      <c r="M247" s="33">
        <f t="shared" si="25"/>
        <v>0</v>
      </c>
      <c r="N247" s="33">
        <f t="shared" si="25"/>
        <v>0</v>
      </c>
      <c r="O247" s="35">
        <f t="shared" si="22"/>
        <v>6.7869</v>
      </c>
    </row>
    <row r="248" spans="2:15" ht="12" customHeight="1">
      <c r="B248" s="7" t="s">
        <v>62</v>
      </c>
      <c r="C248" s="17" t="s">
        <v>63</v>
      </c>
      <c r="D248" s="33">
        <f t="shared" si="26"/>
        <v>0</v>
      </c>
      <c r="E248" s="33">
        <f t="shared" si="26"/>
        <v>0</v>
      </c>
      <c r="F248" s="33">
        <f t="shared" si="26"/>
        <v>24.7689</v>
      </c>
      <c r="G248" s="33">
        <f t="shared" si="26"/>
        <v>3194.289</v>
      </c>
      <c r="H248" s="33">
        <f t="shared" si="26"/>
        <v>999.3202</v>
      </c>
      <c r="I248" s="33">
        <f t="shared" si="19"/>
        <v>4218.3781</v>
      </c>
      <c r="J248" s="33">
        <f t="shared" si="20"/>
        <v>0</v>
      </c>
      <c r="K248" s="34">
        <f t="shared" si="21"/>
        <v>4218.3781</v>
      </c>
      <c r="L248" s="33">
        <f t="shared" si="25"/>
        <v>0</v>
      </c>
      <c r="M248" s="33">
        <f t="shared" si="25"/>
        <v>0</v>
      </c>
      <c r="N248" s="33">
        <f t="shared" si="25"/>
        <v>0</v>
      </c>
      <c r="O248" s="35">
        <f t="shared" si="22"/>
        <v>4218.3781</v>
      </c>
    </row>
    <row r="249" spans="2:15" ht="12" customHeight="1">
      <c r="B249" s="7" t="s">
        <v>1</v>
      </c>
      <c r="C249" s="17" t="s">
        <v>64</v>
      </c>
      <c r="D249" s="33">
        <f t="shared" si="26"/>
        <v>0</v>
      </c>
      <c r="E249" s="33">
        <f t="shared" si="26"/>
        <v>0</v>
      </c>
      <c r="F249" s="33">
        <f t="shared" si="26"/>
        <v>8.0904</v>
      </c>
      <c r="G249" s="33">
        <f t="shared" si="26"/>
        <v>64.1196</v>
      </c>
      <c r="H249" s="33">
        <f t="shared" si="26"/>
        <v>416</v>
      </c>
      <c r="I249" s="33">
        <f t="shared" si="19"/>
        <v>488.21000000000004</v>
      </c>
      <c r="J249" s="33">
        <f t="shared" si="20"/>
        <v>0</v>
      </c>
      <c r="K249" s="34">
        <f t="shared" si="21"/>
        <v>488.21000000000004</v>
      </c>
      <c r="L249" s="33">
        <f t="shared" si="25"/>
        <v>0</v>
      </c>
      <c r="M249" s="33">
        <f t="shared" si="25"/>
        <v>0</v>
      </c>
      <c r="N249" s="33">
        <f t="shared" si="25"/>
        <v>1003.9034</v>
      </c>
      <c r="O249" s="35">
        <f t="shared" si="22"/>
        <v>1492.1134000000002</v>
      </c>
    </row>
    <row r="250" spans="2:15" ht="12" customHeight="1">
      <c r="B250" s="7" t="s">
        <v>34</v>
      </c>
      <c r="C250" s="17" t="s">
        <v>65</v>
      </c>
      <c r="D250" s="33">
        <f t="shared" si="26"/>
        <v>0</v>
      </c>
      <c r="E250" s="33">
        <f t="shared" si="26"/>
        <v>0</v>
      </c>
      <c r="F250" s="33">
        <f t="shared" si="26"/>
        <v>0.5365</v>
      </c>
      <c r="G250" s="33">
        <f t="shared" si="26"/>
        <v>200.1109</v>
      </c>
      <c r="H250" s="33">
        <f t="shared" si="26"/>
        <v>0</v>
      </c>
      <c r="I250" s="33">
        <f t="shared" si="19"/>
        <v>200.64739999999998</v>
      </c>
      <c r="J250" s="33">
        <f t="shared" si="20"/>
        <v>0</v>
      </c>
      <c r="K250" s="34">
        <f t="shared" si="21"/>
        <v>200.64739999999998</v>
      </c>
      <c r="L250" s="33">
        <f t="shared" si="25"/>
        <v>0</v>
      </c>
      <c r="M250" s="33">
        <f t="shared" si="25"/>
        <v>0</v>
      </c>
      <c r="N250" s="33">
        <f t="shared" si="25"/>
        <v>0</v>
      </c>
      <c r="O250" s="35">
        <f t="shared" si="22"/>
        <v>200.64739999999998</v>
      </c>
    </row>
    <row r="251" spans="2:15" ht="12" customHeight="1">
      <c r="B251" s="7"/>
      <c r="C251" s="17" t="s">
        <v>66</v>
      </c>
      <c r="D251" s="33">
        <f t="shared" si="26"/>
        <v>0</v>
      </c>
      <c r="E251" s="33">
        <f t="shared" si="26"/>
        <v>0</v>
      </c>
      <c r="F251" s="33">
        <f t="shared" si="26"/>
        <v>6.3757</v>
      </c>
      <c r="G251" s="33">
        <f t="shared" si="26"/>
        <v>343.2975</v>
      </c>
      <c r="H251" s="33">
        <f t="shared" si="26"/>
        <v>27.4126</v>
      </c>
      <c r="I251" s="33">
        <f t="shared" si="19"/>
        <v>377.0858</v>
      </c>
      <c r="J251" s="33">
        <f t="shared" si="20"/>
        <v>0</v>
      </c>
      <c r="K251" s="34">
        <f t="shared" si="21"/>
        <v>377.0858</v>
      </c>
      <c r="L251" s="33">
        <f t="shared" si="25"/>
        <v>0</v>
      </c>
      <c r="M251" s="33">
        <f t="shared" si="25"/>
        <v>0</v>
      </c>
      <c r="N251" s="33">
        <f t="shared" si="25"/>
        <v>0</v>
      </c>
      <c r="O251" s="35">
        <f t="shared" si="22"/>
        <v>377.0858</v>
      </c>
    </row>
    <row r="252" spans="2:61" s="10" customFormat="1" ht="12" customHeight="1">
      <c r="B252" s="18"/>
      <c r="C252" s="19" t="s">
        <v>2</v>
      </c>
      <c r="D252" s="36">
        <f t="shared" si="26"/>
        <v>0</v>
      </c>
      <c r="E252" s="36">
        <f t="shared" si="26"/>
        <v>0</v>
      </c>
      <c r="F252" s="36">
        <f t="shared" si="26"/>
        <v>373.1141999999999</v>
      </c>
      <c r="G252" s="36">
        <f t="shared" si="26"/>
        <v>12784.0499</v>
      </c>
      <c r="H252" s="36">
        <f t="shared" si="26"/>
        <v>4295.1204</v>
      </c>
      <c r="I252" s="36">
        <f t="shared" si="19"/>
        <v>17452.2845</v>
      </c>
      <c r="J252" s="36">
        <f t="shared" si="20"/>
        <v>0</v>
      </c>
      <c r="K252" s="37">
        <f t="shared" si="21"/>
        <v>17452.2845</v>
      </c>
      <c r="L252" s="36">
        <f t="shared" si="25"/>
        <v>0</v>
      </c>
      <c r="M252" s="36">
        <f t="shared" si="25"/>
        <v>0</v>
      </c>
      <c r="N252" s="36">
        <f t="shared" si="25"/>
        <v>2210.4581</v>
      </c>
      <c r="O252" s="38">
        <f t="shared" si="22"/>
        <v>19662.7426</v>
      </c>
      <c r="BI252" s="4"/>
    </row>
    <row r="253" spans="2:15" ht="12" customHeight="1">
      <c r="B253" s="15"/>
      <c r="C253" s="16" t="s">
        <v>67</v>
      </c>
      <c r="D253" s="33">
        <f t="shared" si="26"/>
        <v>0</v>
      </c>
      <c r="E253" s="33">
        <f t="shared" si="26"/>
        <v>0</v>
      </c>
      <c r="F253" s="33">
        <f t="shared" si="26"/>
        <v>0</v>
      </c>
      <c r="G253" s="33">
        <f t="shared" si="26"/>
        <v>5.883</v>
      </c>
      <c r="H253" s="33">
        <f t="shared" si="26"/>
        <v>0</v>
      </c>
      <c r="I253" s="33">
        <f t="shared" si="19"/>
        <v>5.883</v>
      </c>
      <c r="J253" s="33">
        <f t="shared" si="20"/>
        <v>0</v>
      </c>
      <c r="K253" s="34">
        <f t="shared" si="21"/>
        <v>5.883</v>
      </c>
      <c r="L253" s="33">
        <f t="shared" si="25"/>
        <v>0</v>
      </c>
      <c r="M253" s="33">
        <f t="shared" si="25"/>
        <v>0</v>
      </c>
      <c r="N253" s="33">
        <f t="shared" si="25"/>
        <v>7680</v>
      </c>
      <c r="O253" s="35">
        <f t="shared" si="22"/>
        <v>7685.883</v>
      </c>
    </row>
    <row r="254" spans="2:15" ht="12" customHeight="1">
      <c r="B254" s="7"/>
      <c r="C254" s="17" t="s">
        <v>68</v>
      </c>
      <c r="D254" s="33">
        <f t="shared" si="26"/>
        <v>0</v>
      </c>
      <c r="E254" s="33">
        <f t="shared" si="26"/>
        <v>0</v>
      </c>
      <c r="F254" s="33">
        <f t="shared" si="26"/>
        <v>0</v>
      </c>
      <c r="G254" s="33">
        <f t="shared" si="26"/>
        <v>0</v>
      </c>
      <c r="H254" s="33">
        <f t="shared" si="26"/>
        <v>0</v>
      </c>
      <c r="I254" s="33">
        <f t="shared" si="19"/>
        <v>0</v>
      </c>
      <c r="J254" s="33">
        <f t="shared" si="20"/>
        <v>0</v>
      </c>
      <c r="K254" s="34">
        <f t="shared" si="21"/>
        <v>0</v>
      </c>
      <c r="L254" s="33">
        <f t="shared" si="25"/>
        <v>0</v>
      </c>
      <c r="M254" s="33">
        <f t="shared" si="25"/>
        <v>0</v>
      </c>
      <c r="N254" s="33">
        <f t="shared" si="25"/>
        <v>0</v>
      </c>
      <c r="O254" s="35">
        <f t="shared" si="22"/>
        <v>0</v>
      </c>
    </row>
    <row r="255" spans="2:15" ht="12" customHeight="1">
      <c r="B255" s="7"/>
      <c r="C255" s="17" t="s">
        <v>69</v>
      </c>
      <c r="D255" s="33">
        <f t="shared" si="26"/>
        <v>0</v>
      </c>
      <c r="E255" s="33">
        <f t="shared" si="26"/>
        <v>0</v>
      </c>
      <c r="F255" s="33">
        <f t="shared" si="26"/>
        <v>0</v>
      </c>
      <c r="G255" s="33">
        <f t="shared" si="26"/>
        <v>509.702</v>
      </c>
      <c r="H255" s="33">
        <f t="shared" si="26"/>
        <v>499.2618</v>
      </c>
      <c r="I255" s="33">
        <f t="shared" si="19"/>
        <v>1008.9638</v>
      </c>
      <c r="J255" s="33">
        <f t="shared" si="20"/>
        <v>0</v>
      </c>
      <c r="K255" s="34">
        <f t="shared" si="21"/>
        <v>1008.9638</v>
      </c>
      <c r="L255" s="33">
        <f t="shared" si="25"/>
        <v>0</v>
      </c>
      <c r="M255" s="33">
        <f t="shared" si="25"/>
        <v>0</v>
      </c>
      <c r="N255" s="33">
        <f t="shared" si="25"/>
        <v>0</v>
      </c>
      <c r="O255" s="35">
        <f t="shared" si="22"/>
        <v>1008.9638</v>
      </c>
    </row>
    <row r="256" spans="2:15" ht="12" customHeight="1">
      <c r="B256" s="7" t="s">
        <v>70</v>
      </c>
      <c r="C256" s="17" t="s">
        <v>71</v>
      </c>
      <c r="D256" s="33">
        <f aca="true" t="shared" si="27" ref="D256:H265">SUM(D153,D50)</f>
        <v>0</v>
      </c>
      <c r="E256" s="33">
        <f t="shared" si="27"/>
        <v>0</v>
      </c>
      <c r="F256" s="33">
        <f t="shared" si="27"/>
        <v>0</v>
      </c>
      <c r="G256" s="33">
        <f t="shared" si="27"/>
        <v>627.1842</v>
      </c>
      <c r="H256" s="33">
        <f t="shared" si="27"/>
        <v>0</v>
      </c>
      <c r="I256" s="33">
        <f t="shared" si="19"/>
        <v>627.1842</v>
      </c>
      <c r="J256" s="33">
        <f t="shared" si="20"/>
        <v>0</v>
      </c>
      <c r="K256" s="34">
        <f t="shared" si="21"/>
        <v>627.1842</v>
      </c>
      <c r="L256" s="33">
        <f aca="true" t="shared" si="28" ref="L256:N275">SUM(L153,L50)</f>
        <v>0</v>
      </c>
      <c r="M256" s="33">
        <f t="shared" si="28"/>
        <v>0</v>
      </c>
      <c r="N256" s="33">
        <f t="shared" si="28"/>
        <v>0</v>
      </c>
      <c r="O256" s="35">
        <f t="shared" si="22"/>
        <v>627.1842</v>
      </c>
    </row>
    <row r="257" spans="2:15" ht="12" customHeight="1">
      <c r="B257" s="7"/>
      <c r="C257" s="17" t="s">
        <v>72</v>
      </c>
      <c r="D257" s="33">
        <f t="shared" si="27"/>
        <v>0</v>
      </c>
      <c r="E257" s="33">
        <f t="shared" si="27"/>
        <v>0</v>
      </c>
      <c r="F257" s="33">
        <f t="shared" si="27"/>
        <v>0</v>
      </c>
      <c r="G257" s="33">
        <f t="shared" si="27"/>
        <v>323.8074</v>
      </c>
      <c r="H257" s="33">
        <f t="shared" si="27"/>
        <v>0</v>
      </c>
      <c r="I257" s="33">
        <f t="shared" si="19"/>
        <v>323.8074</v>
      </c>
      <c r="J257" s="33">
        <f t="shared" si="20"/>
        <v>0</v>
      </c>
      <c r="K257" s="34">
        <f t="shared" si="21"/>
        <v>323.8074</v>
      </c>
      <c r="L257" s="33">
        <f t="shared" si="28"/>
        <v>0</v>
      </c>
      <c r="M257" s="33">
        <f t="shared" si="28"/>
        <v>0</v>
      </c>
      <c r="N257" s="33">
        <f t="shared" si="28"/>
        <v>0</v>
      </c>
      <c r="O257" s="35">
        <f t="shared" si="22"/>
        <v>323.8074</v>
      </c>
    </row>
    <row r="258" spans="2:15" ht="12" customHeight="1">
      <c r="B258" s="7"/>
      <c r="C258" s="17" t="s">
        <v>73</v>
      </c>
      <c r="D258" s="33">
        <f t="shared" si="27"/>
        <v>0</v>
      </c>
      <c r="E258" s="33">
        <f t="shared" si="27"/>
        <v>0</v>
      </c>
      <c r="F258" s="33">
        <f t="shared" si="27"/>
        <v>0.2461</v>
      </c>
      <c r="G258" s="33">
        <f t="shared" si="27"/>
        <v>370.8168</v>
      </c>
      <c r="H258" s="33">
        <f t="shared" si="27"/>
        <v>72.1785</v>
      </c>
      <c r="I258" s="33">
        <f t="shared" si="19"/>
        <v>443.2414</v>
      </c>
      <c r="J258" s="33">
        <f t="shared" si="20"/>
        <v>0</v>
      </c>
      <c r="K258" s="34">
        <f t="shared" si="21"/>
        <v>443.2414</v>
      </c>
      <c r="L258" s="33">
        <f t="shared" si="28"/>
        <v>0</v>
      </c>
      <c r="M258" s="33">
        <f t="shared" si="28"/>
        <v>0</v>
      </c>
      <c r="N258" s="33">
        <f t="shared" si="28"/>
        <v>0</v>
      </c>
      <c r="O258" s="35">
        <f t="shared" si="22"/>
        <v>443.2414</v>
      </c>
    </row>
    <row r="259" spans="2:15" ht="12" customHeight="1">
      <c r="B259" s="7" t="s">
        <v>74</v>
      </c>
      <c r="C259" s="17" t="s">
        <v>75</v>
      </c>
      <c r="D259" s="33">
        <f t="shared" si="27"/>
        <v>0</v>
      </c>
      <c r="E259" s="33">
        <f t="shared" si="27"/>
        <v>0</v>
      </c>
      <c r="F259" s="33">
        <f t="shared" si="27"/>
        <v>0</v>
      </c>
      <c r="G259" s="33">
        <f t="shared" si="27"/>
        <v>0</v>
      </c>
      <c r="H259" s="33">
        <f t="shared" si="27"/>
        <v>0</v>
      </c>
      <c r="I259" s="33">
        <f t="shared" si="19"/>
        <v>0</v>
      </c>
      <c r="J259" s="33">
        <f t="shared" si="20"/>
        <v>0</v>
      </c>
      <c r="K259" s="34">
        <f t="shared" si="21"/>
        <v>0</v>
      </c>
      <c r="L259" s="33">
        <f t="shared" si="28"/>
        <v>0</v>
      </c>
      <c r="M259" s="33">
        <f t="shared" si="28"/>
        <v>0</v>
      </c>
      <c r="N259" s="33">
        <f t="shared" si="28"/>
        <v>3499.941</v>
      </c>
      <c r="O259" s="35">
        <f t="shared" si="22"/>
        <v>3499.941</v>
      </c>
    </row>
    <row r="260" spans="2:15" ht="12" customHeight="1">
      <c r="B260" s="7"/>
      <c r="C260" s="17" t="s">
        <v>76</v>
      </c>
      <c r="D260" s="33">
        <f t="shared" si="27"/>
        <v>0</v>
      </c>
      <c r="E260" s="33">
        <f t="shared" si="27"/>
        <v>0</v>
      </c>
      <c r="F260" s="33">
        <f t="shared" si="27"/>
        <v>0</v>
      </c>
      <c r="G260" s="33">
        <f t="shared" si="27"/>
        <v>0</v>
      </c>
      <c r="H260" s="33">
        <f t="shared" si="27"/>
        <v>0</v>
      </c>
      <c r="I260" s="33">
        <f t="shared" si="19"/>
        <v>0</v>
      </c>
      <c r="J260" s="33">
        <f t="shared" si="20"/>
        <v>0</v>
      </c>
      <c r="K260" s="34">
        <f t="shared" si="21"/>
        <v>0</v>
      </c>
      <c r="L260" s="33">
        <f t="shared" si="28"/>
        <v>0</v>
      </c>
      <c r="M260" s="33">
        <f t="shared" si="28"/>
        <v>0</v>
      </c>
      <c r="N260" s="33">
        <f t="shared" si="28"/>
        <v>20943.2239</v>
      </c>
      <c r="O260" s="35">
        <f t="shared" si="22"/>
        <v>20943.2239</v>
      </c>
    </row>
    <row r="261" spans="2:15" ht="12" customHeight="1">
      <c r="B261" s="7"/>
      <c r="C261" s="17" t="s">
        <v>77</v>
      </c>
      <c r="D261" s="33">
        <f t="shared" si="27"/>
        <v>0</v>
      </c>
      <c r="E261" s="33">
        <f t="shared" si="27"/>
        <v>0</v>
      </c>
      <c r="F261" s="33">
        <f t="shared" si="27"/>
        <v>0</v>
      </c>
      <c r="G261" s="33">
        <f t="shared" si="27"/>
        <v>207.6726</v>
      </c>
      <c r="H261" s="33">
        <f t="shared" si="27"/>
        <v>0</v>
      </c>
      <c r="I261" s="33">
        <f t="shared" si="19"/>
        <v>207.6726</v>
      </c>
      <c r="J261" s="33">
        <f t="shared" si="20"/>
        <v>0</v>
      </c>
      <c r="K261" s="34">
        <f t="shared" si="21"/>
        <v>207.6726</v>
      </c>
      <c r="L261" s="33">
        <f t="shared" si="28"/>
        <v>0</v>
      </c>
      <c r="M261" s="33">
        <f t="shared" si="28"/>
        <v>0</v>
      </c>
      <c r="N261" s="33">
        <f t="shared" si="28"/>
        <v>14374.299</v>
      </c>
      <c r="O261" s="35">
        <f t="shared" si="22"/>
        <v>14581.9716</v>
      </c>
    </row>
    <row r="262" spans="2:15" ht="12" customHeight="1">
      <c r="B262" s="7" t="s">
        <v>62</v>
      </c>
      <c r="C262" s="17" t="s">
        <v>78</v>
      </c>
      <c r="D262" s="33">
        <f t="shared" si="27"/>
        <v>0</v>
      </c>
      <c r="E262" s="33">
        <f t="shared" si="27"/>
        <v>0</v>
      </c>
      <c r="F262" s="33">
        <f t="shared" si="27"/>
        <v>0</v>
      </c>
      <c r="G262" s="33">
        <f t="shared" si="27"/>
        <v>0</v>
      </c>
      <c r="H262" s="33">
        <f t="shared" si="27"/>
        <v>365.9589</v>
      </c>
      <c r="I262" s="33">
        <f t="shared" si="19"/>
        <v>365.9589</v>
      </c>
      <c r="J262" s="33">
        <f t="shared" si="20"/>
        <v>0</v>
      </c>
      <c r="K262" s="34">
        <f t="shared" si="21"/>
        <v>365.9589</v>
      </c>
      <c r="L262" s="33">
        <f t="shared" si="28"/>
        <v>0</v>
      </c>
      <c r="M262" s="33">
        <f t="shared" si="28"/>
        <v>0</v>
      </c>
      <c r="N262" s="33">
        <f t="shared" si="28"/>
        <v>0</v>
      </c>
      <c r="O262" s="35">
        <f t="shared" si="22"/>
        <v>365.9589</v>
      </c>
    </row>
    <row r="263" spans="2:15" ht="12" customHeight="1">
      <c r="B263" s="7"/>
      <c r="C263" s="17" t="s">
        <v>79</v>
      </c>
      <c r="D263" s="33">
        <f t="shared" si="27"/>
        <v>0</v>
      </c>
      <c r="E263" s="33">
        <f t="shared" si="27"/>
        <v>0</v>
      </c>
      <c r="F263" s="33">
        <f t="shared" si="27"/>
        <v>0</v>
      </c>
      <c r="G263" s="33">
        <f t="shared" si="27"/>
        <v>65.5555</v>
      </c>
      <c r="H263" s="33">
        <f t="shared" si="27"/>
        <v>0</v>
      </c>
      <c r="I263" s="33">
        <f t="shared" si="19"/>
        <v>65.5555</v>
      </c>
      <c r="J263" s="33">
        <f t="shared" si="20"/>
        <v>0</v>
      </c>
      <c r="K263" s="34">
        <f t="shared" si="21"/>
        <v>65.5555</v>
      </c>
      <c r="L263" s="33">
        <f t="shared" si="28"/>
        <v>0</v>
      </c>
      <c r="M263" s="33">
        <f t="shared" si="28"/>
        <v>0</v>
      </c>
      <c r="N263" s="33">
        <f t="shared" si="28"/>
        <v>0</v>
      </c>
      <c r="O263" s="35">
        <f t="shared" si="22"/>
        <v>65.5555</v>
      </c>
    </row>
    <row r="264" spans="2:15" ht="12" customHeight="1">
      <c r="B264" s="7"/>
      <c r="C264" s="17" t="s">
        <v>80</v>
      </c>
      <c r="D264" s="33">
        <f t="shared" si="27"/>
        <v>0</v>
      </c>
      <c r="E264" s="33">
        <f t="shared" si="27"/>
        <v>0</v>
      </c>
      <c r="F264" s="33">
        <f t="shared" si="27"/>
        <v>0</v>
      </c>
      <c r="G264" s="33">
        <f t="shared" si="27"/>
        <v>0</v>
      </c>
      <c r="H264" s="33">
        <f t="shared" si="27"/>
        <v>0</v>
      </c>
      <c r="I264" s="33">
        <f t="shared" si="19"/>
        <v>0</v>
      </c>
      <c r="J264" s="33">
        <f t="shared" si="20"/>
        <v>0</v>
      </c>
      <c r="K264" s="34">
        <f t="shared" si="21"/>
        <v>0</v>
      </c>
      <c r="L264" s="33">
        <f t="shared" si="28"/>
        <v>0</v>
      </c>
      <c r="M264" s="33">
        <f t="shared" si="28"/>
        <v>0</v>
      </c>
      <c r="N264" s="33">
        <f t="shared" si="28"/>
        <v>0</v>
      </c>
      <c r="O264" s="35">
        <f t="shared" si="22"/>
        <v>0</v>
      </c>
    </row>
    <row r="265" spans="2:15" ht="12" customHeight="1">
      <c r="B265" s="7" t="s">
        <v>1</v>
      </c>
      <c r="C265" s="17" t="s">
        <v>81</v>
      </c>
      <c r="D265" s="33">
        <f t="shared" si="27"/>
        <v>0</v>
      </c>
      <c r="E265" s="33">
        <f t="shared" si="27"/>
        <v>0</v>
      </c>
      <c r="F265" s="33">
        <f t="shared" si="27"/>
        <v>0</v>
      </c>
      <c r="G265" s="33">
        <f t="shared" si="27"/>
        <v>9.6</v>
      </c>
      <c r="H265" s="33">
        <f t="shared" si="27"/>
        <v>0</v>
      </c>
      <c r="I265" s="33">
        <f t="shared" si="19"/>
        <v>9.6</v>
      </c>
      <c r="J265" s="33">
        <f t="shared" si="20"/>
        <v>0</v>
      </c>
      <c r="K265" s="34">
        <f t="shared" si="21"/>
        <v>9.6</v>
      </c>
      <c r="L265" s="33">
        <f t="shared" si="28"/>
        <v>0</v>
      </c>
      <c r="M265" s="33">
        <f t="shared" si="28"/>
        <v>0</v>
      </c>
      <c r="N265" s="33">
        <f t="shared" si="28"/>
        <v>0</v>
      </c>
      <c r="O265" s="35">
        <f t="shared" si="22"/>
        <v>9.6</v>
      </c>
    </row>
    <row r="266" spans="2:15" ht="12" customHeight="1">
      <c r="B266" s="7"/>
      <c r="C266" s="17" t="s">
        <v>82</v>
      </c>
      <c r="D266" s="33">
        <f aca="true" t="shared" si="29" ref="D266:H275">SUM(D163,D60)</f>
        <v>0</v>
      </c>
      <c r="E266" s="33">
        <f t="shared" si="29"/>
        <v>0</v>
      </c>
      <c r="F266" s="33">
        <f t="shared" si="29"/>
        <v>7.6414</v>
      </c>
      <c r="G266" s="33">
        <f t="shared" si="29"/>
        <v>5301.7217</v>
      </c>
      <c r="H266" s="33">
        <f t="shared" si="29"/>
        <v>732.5933</v>
      </c>
      <c r="I266" s="33">
        <f t="shared" si="19"/>
        <v>6041.956400000001</v>
      </c>
      <c r="J266" s="33">
        <f t="shared" si="20"/>
        <v>0</v>
      </c>
      <c r="K266" s="34">
        <f t="shared" si="21"/>
        <v>6041.956400000001</v>
      </c>
      <c r="L266" s="33">
        <f t="shared" si="28"/>
        <v>0</v>
      </c>
      <c r="M266" s="33">
        <f t="shared" si="28"/>
        <v>0</v>
      </c>
      <c r="N266" s="33">
        <f t="shared" si="28"/>
        <v>1260</v>
      </c>
      <c r="O266" s="35">
        <f t="shared" si="22"/>
        <v>7301.956400000001</v>
      </c>
    </row>
    <row r="267" spans="2:15" ht="12" customHeight="1">
      <c r="B267" s="7"/>
      <c r="C267" s="17" t="s">
        <v>83</v>
      </c>
      <c r="D267" s="33">
        <f t="shared" si="29"/>
        <v>0</v>
      </c>
      <c r="E267" s="33">
        <f t="shared" si="29"/>
        <v>0</v>
      </c>
      <c r="F267" s="33">
        <f t="shared" si="29"/>
        <v>0</v>
      </c>
      <c r="G267" s="33">
        <f t="shared" si="29"/>
        <v>206.3586</v>
      </c>
      <c r="H267" s="33">
        <f t="shared" si="29"/>
        <v>0</v>
      </c>
      <c r="I267" s="33">
        <f t="shared" si="19"/>
        <v>206.3586</v>
      </c>
      <c r="J267" s="33">
        <f t="shared" si="20"/>
        <v>0</v>
      </c>
      <c r="K267" s="34">
        <f t="shared" si="21"/>
        <v>206.3586</v>
      </c>
      <c r="L267" s="33">
        <f t="shared" si="28"/>
        <v>0</v>
      </c>
      <c r="M267" s="33">
        <f t="shared" si="28"/>
        <v>0</v>
      </c>
      <c r="N267" s="33">
        <f t="shared" si="28"/>
        <v>0</v>
      </c>
      <c r="O267" s="35">
        <f t="shared" si="22"/>
        <v>206.3586</v>
      </c>
    </row>
    <row r="268" spans="2:15" ht="12" customHeight="1">
      <c r="B268" s="7" t="s">
        <v>34</v>
      </c>
      <c r="C268" s="17" t="s">
        <v>84</v>
      </c>
      <c r="D268" s="33">
        <f t="shared" si="29"/>
        <v>0</v>
      </c>
      <c r="E268" s="33">
        <f t="shared" si="29"/>
        <v>0</v>
      </c>
      <c r="F268" s="33">
        <f t="shared" si="29"/>
        <v>0</v>
      </c>
      <c r="G268" s="33">
        <f t="shared" si="29"/>
        <v>1256.0298</v>
      </c>
      <c r="H268" s="33">
        <f t="shared" si="29"/>
        <v>24.807</v>
      </c>
      <c r="I268" s="33">
        <f t="shared" si="19"/>
        <v>1280.8368</v>
      </c>
      <c r="J268" s="33">
        <f t="shared" si="20"/>
        <v>0</v>
      </c>
      <c r="K268" s="34">
        <f t="shared" si="21"/>
        <v>1280.8368</v>
      </c>
      <c r="L268" s="33">
        <f t="shared" si="28"/>
        <v>0</v>
      </c>
      <c r="M268" s="33">
        <f t="shared" si="28"/>
        <v>0</v>
      </c>
      <c r="N268" s="33">
        <f t="shared" si="28"/>
        <v>0</v>
      </c>
      <c r="O268" s="35">
        <f t="shared" si="22"/>
        <v>1280.8368</v>
      </c>
    </row>
    <row r="269" spans="2:15" ht="12" customHeight="1">
      <c r="B269" s="7"/>
      <c r="C269" s="17" t="s">
        <v>85</v>
      </c>
      <c r="D269" s="33">
        <f t="shared" si="29"/>
        <v>0</v>
      </c>
      <c r="E269" s="33">
        <f t="shared" si="29"/>
        <v>0</v>
      </c>
      <c r="F269" s="33">
        <f t="shared" si="29"/>
        <v>6.3993</v>
      </c>
      <c r="G269" s="33">
        <f t="shared" si="29"/>
        <v>9697.8042</v>
      </c>
      <c r="H269" s="33">
        <f t="shared" si="29"/>
        <v>1785.316</v>
      </c>
      <c r="I269" s="33">
        <f t="shared" si="19"/>
        <v>11489.5195</v>
      </c>
      <c r="J269" s="33">
        <f t="shared" si="20"/>
        <v>0</v>
      </c>
      <c r="K269" s="34">
        <f t="shared" si="21"/>
        <v>11489.5195</v>
      </c>
      <c r="L269" s="33">
        <f t="shared" si="28"/>
        <v>0</v>
      </c>
      <c r="M269" s="33">
        <f t="shared" si="28"/>
        <v>0</v>
      </c>
      <c r="N269" s="33">
        <f t="shared" si="28"/>
        <v>0</v>
      </c>
      <c r="O269" s="35">
        <f t="shared" si="22"/>
        <v>11489.5195</v>
      </c>
    </row>
    <row r="270" spans="2:15" ht="12" customHeight="1">
      <c r="B270" s="7"/>
      <c r="C270" s="17" t="s">
        <v>86</v>
      </c>
      <c r="D270" s="33">
        <f t="shared" si="29"/>
        <v>0</v>
      </c>
      <c r="E270" s="33">
        <f t="shared" si="29"/>
        <v>0</v>
      </c>
      <c r="F270" s="33">
        <f t="shared" si="29"/>
        <v>0</v>
      </c>
      <c r="G270" s="33">
        <f t="shared" si="29"/>
        <v>1515.8199</v>
      </c>
      <c r="H270" s="33">
        <f t="shared" si="29"/>
        <v>0</v>
      </c>
      <c r="I270" s="33">
        <f t="shared" si="19"/>
        <v>1515.8199</v>
      </c>
      <c r="J270" s="33">
        <f t="shared" si="20"/>
        <v>0</v>
      </c>
      <c r="K270" s="34">
        <f t="shared" si="21"/>
        <v>1515.8199</v>
      </c>
      <c r="L270" s="33">
        <f t="shared" si="28"/>
        <v>0</v>
      </c>
      <c r="M270" s="33">
        <f t="shared" si="28"/>
        <v>0</v>
      </c>
      <c r="N270" s="33">
        <f t="shared" si="28"/>
        <v>0</v>
      </c>
      <c r="O270" s="35">
        <f t="shared" si="22"/>
        <v>1515.8199</v>
      </c>
    </row>
    <row r="271" spans="2:15" ht="12" customHeight="1">
      <c r="B271" s="7"/>
      <c r="C271" s="20" t="s">
        <v>87</v>
      </c>
      <c r="D271" s="33">
        <f t="shared" si="29"/>
        <v>0</v>
      </c>
      <c r="E271" s="33">
        <f t="shared" si="29"/>
        <v>0</v>
      </c>
      <c r="F271" s="33">
        <f t="shared" si="29"/>
        <v>9.4821</v>
      </c>
      <c r="G271" s="33">
        <f t="shared" si="29"/>
        <v>8730.9511</v>
      </c>
      <c r="H271" s="33">
        <f t="shared" si="29"/>
        <v>3351.3562</v>
      </c>
      <c r="I271" s="33">
        <f t="shared" si="19"/>
        <v>12091.7894</v>
      </c>
      <c r="J271" s="33">
        <f t="shared" si="20"/>
        <v>0</v>
      </c>
      <c r="K271" s="34">
        <f t="shared" si="21"/>
        <v>12091.7894</v>
      </c>
      <c r="L271" s="33">
        <f t="shared" si="28"/>
        <v>0</v>
      </c>
      <c r="M271" s="33">
        <f t="shared" si="28"/>
        <v>0</v>
      </c>
      <c r="N271" s="33">
        <f t="shared" si="28"/>
        <v>0</v>
      </c>
      <c r="O271" s="35">
        <f t="shared" si="22"/>
        <v>12091.7894</v>
      </c>
    </row>
    <row r="272" spans="2:61" s="10" customFormat="1" ht="12" customHeight="1">
      <c r="B272" s="18"/>
      <c r="C272" s="19" t="s">
        <v>2</v>
      </c>
      <c r="D272" s="36">
        <f t="shared" si="29"/>
        <v>0</v>
      </c>
      <c r="E272" s="36">
        <f t="shared" si="29"/>
        <v>0</v>
      </c>
      <c r="F272" s="36">
        <f t="shared" si="29"/>
        <v>23.768900000000002</v>
      </c>
      <c r="G272" s="36">
        <f t="shared" si="29"/>
        <v>28828.906799999997</v>
      </c>
      <c r="H272" s="36">
        <f t="shared" si="29"/>
        <v>6831.4717</v>
      </c>
      <c r="I272" s="36">
        <f t="shared" si="19"/>
        <v>35684.147399999994</v>
      </c>
      <c r="J272" s="36">
        <f t="shared" si="20"/>
        <v>0</v>
      </c>
      <c r="K272" s="37">
        <f t="shared" si="21"/>
        <v>35684.147399999994</v>
      </c>
      <c r="L272" s="36">
        <f t="shared" si="28"/>
        <v>0</v>
      </c>
      <c r="M272" s="36">
        <f t="shared" si="28"/>
        <v>0</v>
      </c>
      <c r="N272" s="36">
        <f t="shared" si="28"/>
        <v>47757.4639</v>
      </c>
      <c r="O272" s="38">
        <f t="shared" si="22"/>
        <v>83441.61129999999</v>
      </c>
      <c r="BI272" s="4"/>
    </row>
    <row r="273" spans="2:15" ht="12" customHeight="1">
      <c r="B273" s="7"/>
      <c r="C273" s="17" t="s">
        <v>88</v>
      </c>
      <c r="D273" s="33">
        <f t="shared" si="29"/>
        <v>0</v>
      </c>
      <c r="E273" s="33">
        <f t="shared" si="29"/>
        <v>0</v>
      </c>
      <c r="F273" s="33">
        <f t="shared" si="29"/>
        <v>0</v>
      </c>
      <c r="G273" s="33">
        <f t="shared" si="29"/>
        <v>39.1022</v>
      </c>
      <c r="H273" s="33">
        <f t="shared" si="29"/>
        <v>106.6808</v>
      </c>
      <c r="I273" s="33">
        <f t="shared" si="19"/>
        <v>145.78300000000002</v>
      </c>
      <c r="J273" s="33">
        <f t="shared" si="20"/>
        <v>0</v>
      </c>
      <c r="K273" s="34">
        <f t="shared" si="21"/>
        <v>145.78300000000002</v>
      </c>
      <c r="L273" s="33">
        <f t="shared" si="28"/>
        <v>0</v>
      </c>
      <c r="M273" s="33">
        <f t="shared" si="28"/>
        <v>0</v>
      </c>
      <c r="N273" s="33">
        <f t="shared" si="28"/>
        <v>0</v>
      </c>
      <c r="O273" s="35">
        <f t="shared" si="22"/>
        <v>145.78300000000002</v>
      </c>
    </row>
    <row r="274" spans="2:15" ht="12" customHeight="1">
      <c r="B274" s="7" t="s">
        <v>89</v>
      </c>
      <c r="C274" s="17" t="s">
        <v>90</v>
      </c>
      <c r="D274" s="33">
        <f t="shared" si="29"/>
        <v>0</v>
      </c>
      <c r="E274" s="33">
        <f t="shared" si="29"/>
        <v>0</v>
      </c>
      <c r="F274" s="33">
        <f t="shared" si="29"/>
        <v>0.001</v>
      </c>
      <c r="G274" s="33">
        <f t="shared" si="29"/>
        <v>29984.5127</v>
      </c>
      <c r="H274" s="33">
        <f t="shared" si="29"/>
        <v>2023.287</v>
      </c>
      <c r="I274" s="33">
        <f t="shared" si="19"/>
        <v>32007.8007</v>
      </c>
      <c r="J274" s="33">
        <f t="shared" si="20"/>
        <v>0</v>
      </c>
      <c r="K274" s="34">
        <f t="shared" si="21"/>
        <v>32007.8007</v>
      </c>
      <c r="L274" s="33">
        <f t="shared" si="28"/>
        <v>0</v>
      </c>
      <c r="M274" s="33">
        <f t="shared" si="28"/>
        <v>0</v>
      </c>
      <c r="N274" s="33">
        <f t="shared" si="28"/>
        <v>0</v>
      </c>
      <c r="O274" s="35">
        <f t="shared" si="22"/>
        <v>32007.8007</v>
      </c>
    </row>
    <row r="275" spans="2:15" ht="12" customHeight="1">
      <c r="B275" s="7" t="s">
        <v>62</v>
      </c>
      <c r="C275" s="17" t="s">
        <v>91</v>
      </c>
      <c r="D275" s="33">
        <f t="shared" si="29"/>
        <v>0</v>
      </c>
      <c r="E275" s="33">
        <f t="shared" si="29"/>
        <v>0</v>
      </c>
      <c r="F275" s="33">
        <f t="shared" si="29"/>
        <v>0</v>
      </c>
      <c r="G275" s="33">
        <f t="shared" si="29"/>
        <v>195.5138</v>
      </c>
      <c r="H275" s="33">
        <f t="shared" si="29"/>
        <v>0</v>
      </c>
      <c r="I275" s="33">
        <f t="shared" si="19"/>
        <v>195.5138</v>
      </c>
      <c r="J275" s="33">
        <f t="shared" si="20"/>
        <v>0</v>
      </c>
      <c r="K275" s="34">
        <f t="shared" si="21"/>
        <v>195.5138</v>
      </c>
      <c r="L275" s="33">
        <f t="shared" si="28"/>
        <v>0</v>
      </c>
      <c r="M275" s="33">
        <f t="shared" si="28"/>
        <v>0</v>
      </c>
      <c r="N275" s="33">
        <f t="shared" si="28"/>
        <v>0</v>
      </c>
      <c r="O275" s="35">
        <f t="shared" si="22"/>
        <v>195.5138</v>
      </c>
    </row>
    <row r="276" spans="2:15" ht="12" customHeight="1">
      <c r="B276" s="7" t="s">
        <v>1</v>
      </c>
      <c r="C276" s="17" t="s">
        <v>92</v>
      </c>
      <c r="D276" s="33">
        <f aca="true" t="shared" si="30" ref="D276:H285">SUM(D173,D70)</f>
        <v>0</v>
      </c>
      <c r="E276" s="33">
        <f t="shared" si="30"/>
        <v>0</v>
      </c>
      <c r="F276" s="33">
        <f t="shared" si="30"/>
        <v>0</v>
      </c>
      <c r="G276" s="33">
        <f t="shared" si="30"/>
        <v>199.758</v>
      </c>
      <c r="H276" s="33">
        <f t="shared" si="30"/>
        <v>0</v>
      </c>
      <c r="I276" s="33">
        <f t="shared" si="19"/>
        <v>199.758</v>
      </c>
      <c r="J276" s="33">
        <f t="shared" si="20"/>
        <v>0</v>
      </c>
      <c r="K276" s="34">
        <f t="shared" si="21"/>
        <v>199.758</v>
      </c>
      <c r="L276" s="33">
        <f aca="true" t="shared" si="31" ref="L276:N295">SUM(L173,L70)</f>
        <v>0</v>
      </c>
      <c r="M276" s="33">
        <f t="shared" si="31"/>
        <v>0</v>
      </c>
      <c r="N276" s="33">
        <f t="shared" si="31"/>
        <v>0</v>
      </c>
      <c r="O276" s="35">
        <f t="shared" si="22"/>
        <v>199.758</v>
      </c>
    </row>
    <row r="277" spans="2:15" ht="12" customHeight="1">
      <c r="B277" s="7" t="s">
        <v>34</v>
      </c>
      <c r="C277" s="17" t="s">
        <v>93</v>
      </c>
      <c r="D277" s="33">
        <f t="shared" si="30"/>
        <v>0</v>
      </c>
      <c r="E277" s="33">
        <f t="shared" si="30"/>
        <v>0</v>
      </c>
      <c r="F277" s="33">
        <f t="shared" si="30"/>
        <v>0</v>
      </c>
      <c r="G277" s="33">
        <f t="shared" si="30"/>
        <v>1567.6733</v>
      </c>
      <c r="H277" s="33">
        <f t="shared" si="30"/>
        <v>332.538</v>
      </c>
      <c r="I277" s="33">
        <f t="shared" si="19"/>
        <v>1900.2113</v>
      </c>
      <c r="J277" s="33">
        <f t="shared" si="20"/>
        <v>0</v>
      </c>
      <c r="K277" s="34">
        <f t="shared" si="21"/>
        <v>1900.2113</v>
      </c>
      <c r="L277" s="33">
        <f t="shared" si="31"/>
        <v>0</v>
      </c>
      <c r="M277" s="33">
        <f t="shared" si="31"/>
        <v>0</v>
      </c>
      <c r="N277" s="33">
        <f t="shared" si="31"/>
        <v>0</v>
      </c>
      <c r="O277" s="35">
        <f t="shared" si="22"/>
        <v>1900.2113</v>
      </c>
    </row>
    <row r="278" spans="2:15" ht="12" customHeight="1">
      <c r="B278" s="7"/>
      <c r="C278" s="17" t="s">
        <v>94</v>
      </c>
      <c r="D278" s="33">
        <f t="shared" si="30"/>
        <v>0</v>
      </c>
      <c r="E278" s="33">
        <f t="shared" si="30"/>
        <v>104.379</v>
      </c>
      <c r="F278" s="33">
        <f t="shared" si="30"/>
        <v>69.7847</v>
      </c>
      <c r="G278" s="33">
        <f t="shared" si="30"/>
        <v>9944.3555</v>
      </c>
      <c r="H278" s="33">
        <f t="shared" si="30"/>
        <v>556.1262</v>
      </c>
      <c r="I278" s="33">
        <f t="shared" si="19"/>
        <v>10570.2664</v>
      </c>
      <c r="J278" s="33">
        <f t="shared" si="20"/>
        <v>0</v>
      </c>
      <c r="K278" s="34">
        <f t="shared" si="21"/>
        <v>10674.645400000001</v>
      </c>
      <c r="L278" s="33">
        <f t="shared" si="31"/>
        <v>0</v>
      </c>
      <c r="M278" s="33">
        <f t="shared" si="31"/>
        <v>0</v>
      </c>
      <c r="N278" s="33">
        <f t="shared" si="31"/>
        <v>221.0446</v>
      </c>
      <c r="O278" s="35">
        <f t="shared" si="22"/>
        <v>10895.69</v>
      </c>
    </row>
    <row r="279" spans="2:15" ht="12" customHeight="1">
      <c r="B279" s="7"/>
      <c r="C279" s="17" t="s">
        <v>95</v>
      </c>
      <c r="D279" s="33">
        <f t="shared" si="30"/>
        <v>0</v>
      </c>
      <c r="E279" s="33">
        <f t="shared" si="30"/>
        <v>0</v>
      </c>
      <c r="F279" s="33">
        <f t="shared" si="30"/>
        <v>8.5026</v>
      </c>
      <c r="G279" s="33">
        <f t="shared" si="30"/>
        <v>4006.0751</v>
      </c>
      <c r="H279" s="33">
        <f t="shared" si="30"/>
        <v>1591.7464</v>
      </c>
      <c r="I279" s="33">
        <f t="shared" si="19"/>
        <v>5606.3241</v>
      </c>
      <c r="J279" s="33">
        <f t="shared" si="20"/>
        <v>0</v>
      </c>
      <c r="K279" s="34">
        <f t="shared" si="21"/>
        <v>5606.3241</v>
      </c>
      <c r="L279" s="33">
        <f t="shared" si="31"/>
        <v>0</v>
      </c>
      <c r="M279" s="33">
        <f t="shared" si="31"/>
        <v>0</v>
      </c>
      <c r="N279" s="33">
        <f t="shared" si="31"/>
        <v>0</v>
      </c>
      <c r="O279" s="35">
        <f t="shared" si="22"/>
        <v>5606.3241</v>
      </c>
    </row>
    <row r="280" spans="2:61" s="10" customFormat="1" ht="12" customHeight="1">
      <c r="B280" s="18"/>
      <c r="C280" s="19" t="s">
        <v>2</v>
      </c>
      <c r="D280" s="36">
        <f t="shared" si="30"/>
        <v>0</v>
      </c>
      <c r="E280" s="36">
        <f t="shared" si="30"/>
        <v>104.379</v>
      </c>
      <c r="F280" s="36">
        <f t="shared" si="30"/>
        <v>78.2883</v>
      </c>
      <c r="G280" s="36">
        <f t="shared" si="30"/>
        <v>45936.990600000005</v>
      </c>
      <c r="H280" s="36">
        <f t="shared" si="30"/>
        <v>4610.3784</v>
      </c>
      <c r="I280" s="36">
        <f t="shared" si="19"/>
        <v>50625.657300000006</v>
      </c>
      <c r="J280" s="36">
        <f t="shared" si="20"/>
        <v>0</v>
      </c>
      <c r="K280" s="37">
        <f t="shared" si="21"/>
        <v>50730.03630000001</v>
      </c>
      <c r="L280" s="36">
        <f t="shared" si="31"/>
        <v>0</v>
      </c>
      <c r="M280" s="36">
        <f t="shared" si="31"/>
        <v>0</v>
      </c>
      <c r="N280" s="36">
        <f t="shared" si="31"/>
        <v>221.0446</v>
      </c>
      <c r="O280" s="38">
        <f t="shared" si="22"/>
        <v>50951.08090000001</v>
      </c>
      <c r="BI280" s="4"/>
    </row>
    <row r="281" spans="2:15" ht="12" customHeight="1">
      <c r="B281" s="15"/>
      <c r="C281" s="16" t="s">
        <v>96</v>
      </c>
      <c r="D281" s="33">
        <f t="shared" si="30"/>
        <v>0</v>
      </c>
      <c r="E281" s="33">
        <f t="shared" si="30"/>
        <v>0</v>
      </c>
      <c r="F281" s="33">
        <f t="shared" si="30"/>
        <v>0</v>
      </c>
      <c r="G281" s="33">
        <f t="shared" si="30"/>
        <v>344.5489</v>
      </c>
      <c r="H281" s="33">
        <f t="shared" si="30"/>
        <v>0</v>
      </c>
      <c r="I281" s="33">
        <f aca="true" t="shared" si="32" ref="I281:I310">SUM(F281:H281)</f>
        <v>344.5489</v>
      </c>
      <c r="J281" s="33">
        <f aca="true" t="shared" si="33" ref="J281:J310">SUM(J178,J75)</f>
        <v>0</v>
      </c>
      <c r="K281" s="34">
        <f aca="true" t="shared" si="34" ref="K281:K310">SUM(E281,I281,J281)</f>
        <v>344.5489</v>
      </c>
      <c r="L281" s="33">
        <f t="shared" si="31"/>
        <v>0</v>
      </c>
      <c r="M281" s="33">
        <f t="shared" si="31"/>
        <v>0</v>
      </c>
      <c r="N281" s="33">
        <f t="shared" si="31"/>
        <v>0</v>
      </c>
      <c r="O281" s="35">
        <f aca="true" t="shared" si="35" ref="O281:O310">SUM(D281,K281,L281,M281,N281)</f>
        <v>344.5489</v>
      </c>
    </row>
    <row r="282" spans="2:15" ht="12" customHeight="1">
      <c r="B282" s="7" t="s">
        <v>97</v>
      </c>
      <c r="C282" s="17" t="s">
        <v>98</v>
      </c>
      <c r="D282" s="33">
        <f t="shared" si="30"/>
        <v>0</v>
      </c>
      <c r="E282" s="33">
        <f t="shared" si="30"/>
        <v>0</v>
      </c>
      <c r="F282" s="33">
        <f t="shared" si="30"/>
        <v>0</v>
      </c>
      <c r="G282" s="33">
        <f t="shared" si="30"/>
        <v>10.9392</v>
      </c>
      <c r="H282" s="33">
        <f t="shared" si="30"/>
        <v>0</v>
      </c>
      <c r="I282" s="33">
        <f t="shared" si="32"/>
        <v>10.9392</v>
      </c>
      <c r="J282" s="33">
        <f t="shared" si="33"/>
        <v>0</v>
      </c>
      <c r="K282" s="34">
        <f t="shared" si="34"/>
        <v>10.9392</v>
      </c>
      <c r="L282" s="33">
        <f t="shared" si="31"/>
        <v>0</v>
      </c>
      <c r="M282" s="33">
        <f t="shared" si="31"/>
        <v>0</v>
      </c>
      <c r="N282" s="33">
        <f t="shared" si="31"/>
        <v>0</v>
      </c>
      <c r="O282" s="35">
        <f t="shared" si="35"/>
        <v>10.9392</v>
      </c>
    </row>
    <row r="283" spans="2:15" ht="12" customHeight="1">
      <c r="B283" s="7"/>
      <c r="C283" s="17" t="s">
        <v>99</v>
      </c>
      <c r="D283" s="33">
        <f t="shared" si="30"/>
        <v>0</v>
      </c>
      <c r="E283" s="33">
        <f t="shared" si="30"/>
        <v>5.4941</v>
      </c>
      <c r="F283" s="33">
        <f t="shared" si="30"/>
        <v>148.9187</v>
      </c>
      <c r="G283" s="33">
        <f t="shared" si="30"/>
        <v>177.4521</v>
      </c>
      <c r="H283" s="33">
        <f t="shared" si="30"/>
        <v>0</v>
      </c>
      <c r="I283" s="33">
        <f t="shared" si="32"/>
        <v>326.37080000000003</v>
      </c>
      <c r="J283" s="33">
        <f t="shared" si="33"/>
        <v>0</v>
      </c>
      <c r="K283" s="34">
        <f t="shared" si="34"/>
        <v>331.86490000000003</v>
      </c>
      <c r="L283" s="33">
        <f t="shared" si="31"/>
        <v>0</v>
      </c>
      <c r="M283" s="33">
        <f t="shared" si="31"/>
        <v>0</v>
      </c>
      <c r="N283" s="33">
        <f t="shared" si="31"/>
        <v>0</v>
      </c>
      <c r="O283" s="35">
        <f t="shared" si="35"/>
        <v>331.86490000000003</v>
      </c>
    </row>
    <row r="284" spans="2:15" ht="12" customHeight="1">
      <c r="B284" s="7" t="s">
        <v>62</v>
      </c>
      <c r="C284" s="17" t="s">
        <v>100</v>
      </c>
      <c r="D284" s="33">
        <f t="shared" si="30"/>
        <v>0</v>
      </c>
      <c r="E284" s="33">
        <f t="shared" si="30"/>
        <v>0</v>
      </c>
      <c r="F284" s="33">
        <f t="shared" si="30"/>
        <v>0</v>
      </c>
      <c r="G284" s="33">
        <f t="shared" si="30"/>
        <v>255.9723</v>
      </c>
      <c r="H284" s="33">
        <f t="shared" si="30"/>
        <v>0</v>
      </c>
      <c r="I284" s="33">
        <f t="shared" si="32"/>
        <v>255.9723</v>
      </c>
      <c r="J284" s="33">
        <f t="shared" si="33"/>
        <v>0</v>
      </c>
      <c r="K284" s="34">
        <f t="shared" si="34"/>
        <v>255.9723</v>
      </c>
      <c r="L284" s="33">
        <f t="shared" si="31"/>
        <v>0</v>
      </c>
      <c r="M284" s="33">
        <f t="shared" si="31"/>
        <v>0</v>
      </c>
      <c r="N284" s="33">
        <f t="shared" si="31"/>
        <v>0</v>
      </c>
      <c r="O284" s="35">
        <f t="shared" si="35"/>
        <v>255.9723</v>
      </c>
    </row>
    <row r="285" spans="2:15" ht="12" customHeight="1">
      <c r="B285" s="7"/>
      <c r="C285" s="17" t="s">
        <v>101</v>
      </c>
      <c r="D285" s="33">
        <f t="shared" si="30"/>
        <v>0</v>
      </c>
      <c r="E285" s="33">
        <f t="shared" si="30"/>
        <v>0</v>
      </c>
      <c r="F285" s="33">
        <f t="shared" si="30"/>
        <v>0</v>
      </c>
      <c r="G285" s="33">
        <f t="shared" si="30"/>
        <v>80.4741</v>
      </c>
      <c r="H285" s="33">
        <f t="shared" si="30"/>
        <v>224.2734</v>
      </c>
      <c r="I285" s="33">
        <f t="shared" si="32"/>
        <v>304.7475</v>
      </c>
      <c r="J285" s="33">
        <f t="shared" si="33"/>
        <v>0</v>
      </c>
      <c r="K285" s="34">
        <f t="shared" si="34"/>
        <v>304.7475</v>
      </c>
      <c r="L285" s="33">
        <f t="shared" si="31"/>
        <v>0</v>
      </c>
      <c r="M285" s="33">
        <f t="shared" si="31"/>
        <v>0</v>
      </c>
      <c r="N285" s="33">
        <f t="shared" si="31"/>
        <v>0</v>
      </c>
      <c r="O285" s="35">
        <f t="shared" si="35"/>
        <v>304.7475</v>
      </c>
    </row>
    <row r="286" spans="2:15" ht="12" customHeight="1">
      <c r="B286" s="7" t="s">
        <v>1</v>
      </c>
      <c r="C286" s="17" t="s">
        <v>102</v>
      </c>
      <c r="D286" s="33">
        <f aca="true" t="shared" si="36" ref="D286:H295">SUM(D183,D80)</f>
        <v>0</v>
      </c>
      <c r="E286" s="33">
        <f t="shared" si="36"/>
        <v>0</v>
      </c>
      <c r="F286" s="33">
        <f t="shared" si="36"/>
        <v>0</v>
      </c>
      <c r="G286" s="33">
        <f t="shared" si="36"/>
        <v>403.7485</v>
      </c>
      <c r="H286" s="33">
        <f t="shared" si="36"/>
        <v>162.8425</v>
      </c>
      <c r="I286" s="33">
        <f t="shared" si="32"/>
        <v>566.591</v>
      </c>
      <c r="J286" s="33">
        <f t="shared" si="33"/>
        <v>0</v>
      </c>
      <c r="K286" s="34">
        <f t="shared" si="34"/>
        <v>566.591</v>
      </c>
      <c r="L286" s="33">
        <f t="shared" si="31"/>
        <v>0</v>
      </c>
      <c r="M286" s="33">
        <f t="shared" si="31"/>
        <v>0</v>
      </c>
      <c r="N286" s="33">
        <f t="shared" si="31"/>
        <v>0</v>
      </c>
      <c r="O286" s="35">
        <f t="shared" si="35"/>
        <v>566.591</v>
      </c>
    </row>
    <row r="287" spans="2:15" ht="12" customHeight="1">
      <c r="B287" s="7"/>
      <c r="C287" s="17" t="s">
        <v>103</v>
      </c>
      <c r="D287" s="33">
        <f t="shared" si="36"/>
        <v>0</v>
      </c>
      <c r="E287" s="33">
        <f t="shared" si="36"/>
        <v>0</v>
      </c>
      <c r="F287" s="33">
        <f t="shared" si="36"/>
        <v>0</v>
      </c>
      <c r="G287" s="33">
        <f t="shared" si="36"/>
        <v>1393.32</v>
      </c>
      <c r="H287" s="33">
        <f t="shared" si="36"/>
        <v>0</v>
      </c>
      <c r="I287" s="33">
        <f t="shared" si="32"/>
        <v>1393.32</v>
      </c>
      <c r="J287" s="33">
        <f t="shared" si="33"/>
        <v>0</v>
      </c>
      <c r="K287" s="34">
        <f t="shared" si="34"/>
        <v>1393.32</v>
      </c>
      <c r="L287" s="33">
        <f t="shared" si="31"/>
        <v>0</v>
      </c>
      <c r="M287" s="33">
        <f t="shared" si="31"/>
        <v>0</v>
      </c>
      <c r="N287" s="33">
        <f t="shared" si="31"/>
        <v>0</v>
      </c>
      <c r="O287" s="35">
        <f t="shared" si="35"/>
        <v>1393.32</v>
      </c>
    </row>
    <row r="288" spans="2:15" ht="12" customHeight="1">
      <c r="B288" s="7" t="s">
        <v>34</v>
      </c>
      <c r="C288" s="17" t="s">
        <v>104</v>
      </c>
      <c r="D288" s="33">
        <f t="shared" si="36"/>
        <v>0</v>
      </c>
      <c r="E288" s="33">
        <f t="shared" si="36"/>
        <v>0</v>
      </c>
      <c r="F288" s="33">
        <f t="shared" si="36"/>
        <v>0</v>
      </c>
      <c r="G288" s="33">
        <f t="shared" si="36"/>
        <v>172.151</v>
      </c>
      <c r="H288" s="33">
        <f t="shared" si="36"/>
        <v>22.5487</v>
      </c>
      <c r="I288" s="33">
        <f t="shared" si="32"/>
        <v>194.6997</v>
      </c>
      <c r="J288" s="33">
        <f t="shared" si="33"/>
        <v>0</v>
      </c>
      <c r="K288" s="34">
        <f t="shared" si="34"/>
        <v>194.6997</v>
      </c>
      <c r="L288" s="33">
        <f t="shared" si="31"/>
        <v>0</v>
      </c>
      <c r="M288" s="33">
        <f t="shared" si="31"/>
        <v>0</v>
      </c>
      <c r="N288" s="33">
        <f t="shared" si="31"/>
        <v>0</v>
      </c>
      <c r="O288" s="35">
        <f t="shared" si="35"/>
        <v>194.6997</v>
      </c>
    </row>
    <row r="289" spans="2:15" ht="12" customHeight="1">
      <c r="B289" s="7"/>
      <c r="C289" s="20" t="s">
        <v>105</v>
      </c>
      <c r="D289" s="33">
        <f t="shared" si="36"/>
        <v>0</v>
      </c>
      <c r="E289" s="33">
        <f t="shared" si="36"/>
        <v>0</v>
      </c>
      <c r="F289" s="33">
        <f t="shared" si="36"/>
        <v>37.7941</v>
      </c>
      <c r="G289" s="33">
        <f t="shared" si="36"/>
        <v>859.6609</v>
      </c>
      <c r="H289" s="33">
        <f t="shared" si="36"/>
        <v>23.1646</v>
      </c>
      <c r="I289" s="33">
        <f t="shared" si="32"/>
        <v>920.6195999999999</v>
      </c>
      <c r="J289" s="33">
        <f t="shared" si="33"/>
        <v>0</v>
      </c>
      <c r="K289" s="34">
        <f t="shared" si="34"/>
        <v>920.6195999999999</v>
      </c>
      <c r="L289" s="33">
        <f t="shared" si="31"/>
        <v>0</v>
      </c>
      <c r="M289" s="33">
        <f t="shared" si="31"/>
        <v>0</v>
      </c>
      <c r="N289" s="33">
        <f t="shared" si="31"/>
        <v>0</v>
      </c>
      <c r="O289" s="35">
        <f t="shared" si="35"/>
        <v>920.6195999999999</v>
      </c>
    </row>
    <row r="290" spans="2:61" s="10" customFormat="1" ht="12" customHeight="1">
      <c r="B290" s="18"/>
      <c r="C290" s="19" t="s">
        <v>2</v>
      </c>
      <c r="D290" s="36">
        <f t="shared" si="36"/>
        <v>0</v>
      </c>
      <c r="E290" s="36">
        <f t="shared" si="36"/>
        <v>5.4941</v>
      </c>
      <c r="F290" s="36">
        <f t="shared" si="36"/>
        <v>186.71280000000002</v>
      </c>
      <c r="G290" s="36">
        <f t="shared" si="36"/>
        <v>3698.267</v>
      </c>
      <c r="H290" s="36">
        <f t="shared" si="36"/>
        <v>432.8292</v>
      </c>
      <c r="I290" s="36">
        <f t="shared" si="32"/>
        <v>4317.809</v>
      </c>
      <c r="J290" s="36">
        <f t="shared" si="33"/>
        <v>0</v>
      </c>
      <c r="K290" s="37">
        <f t="shared" si="34"/>
        <v>4323.3031</v>
      </c>
      <c r="L290" s="36">
        <f t="shared" si="31"/>
        <v>0</v>
      </c>
      <c r="M290" s="36">
        <f t="shared" si="31"/>
        <v>0</v>
      </c>
      <c r="N290" s="36">
        <f t="shared" si="31"/>
        <v>0</v>
      </c>
      <c r="O290" s="38">
        <f t="shared" si="35"/>
        <v>4323.3031</v>
      </c>
      <c r="BI290" s="4"/>
    </row>
    <row r="291" spans="2:15" ht="12" customHeight="1">
      <c r="B291" s="7"/>
      <c r="C291" s="17" t="s">
        <v>127</v>
      </c>
      <c r="D291" s="33">
        <f t="shared" si="36"/>
        <v>0</v>
      </c>
      <c r="E291" s="33">
        <f t="shared" si="36"/>
        <v>0</v>
      </c>
      <c r="F291" s="33">
        <f t="shared" si="36"/>
        <v>0</v>
      </c>
      <c r="G291" s="33">
        <f t="shared" si="36"/>
        <v>0</v>
      </c>
      <c r="H291" s="33">
        <f t="shared" si="36"/>
        <v>0</v>
      </c>
      <c r="I291" s="33">
        <f t="shared" si="32"/>
        <v>0</v>
      </c>
      <c r="J291" s="33">
        <f t="shared" si="33"/>
        <v>0</v>
      </c>
      <c r="K291" s="34">
        <f t="shared" si="34"/>
        <v>0</v>
      </c>
      <c r="L291" s="33">
        <f t="shared" si="31"/>
        <v>0</v>
      </c>
      <c r="M291" s="33">
        <f t="shared" si="31"/>
        <v>0</v>
      </c>
      <c r="N291" s="33">
        <f t="shared" si="31"/>
        <v>0</v>
      </c>
      <c r="O291" s="35">
        <f t="shared" si="35"/>
        <v>0</v>
      </c>
    </row>
    <row r="292" spans="2:15" ht="12" customHeight="1">
      <c r="B292" s="7"/>
      <c r="C292" s="17" t="s">
        <v>128</v>
      </c>
      <c r="D292" s="33">
        <f t="shared" si="36"/>
        <v>0</v>
      </c>
      <c r="E292" s="33">
        <f t="shared" si="36"/>
        <v>0</v>
      </c>
      <c r="F292" s="33">
        <f t="shared" si="36"/>
        <v>0</v>
      </c>
      <c r="G292" s="33">
        <f t="shared" si="36"/>
        <v>0</v>
      </c>
      <c r="H292" s="33">
        <f t="shared" si="36"/>
        <v>0</v>
      </c>
      <c r="I292" s="33">
        <f t="shared" si="32"/>
        <v>0</v>
      </c>
      <c r="J292" s="33">
        <f t="shared" si="33"/>
        <v>0</v>
      </c>
      <c r="K292" s="34">
        <f t="shared" si="34"/>
        <v>0</v>
      </c>
      <c r="L292" s="33">
        <f t="shared" si="31"/>
        <v>0</v>
      </c>
      <c r="M292" s="33">
        <f t="shared" si="31"/>
        <v>0</v>
      </c>
      <c r="N292" s="33">
        <f t="shared" si="31"/>
        <v>0</v>
      </c>
      <c r="O292" s="35">
        <f t="shared" si="35"/>
        <v>0</v>
      </c>
    </row>
    <row r="293" spans="2:15" ht="12" customHeight="1">
      <c r="B293" s="7"/>
      <c r="C293" s="17" t="s">
        <v>129</v>
      </c>
      <c r="D293" s="33">
        <f t="shared" si="36"/>
        <v>0</v>
      </c>
      <c r="E293" s="33">
        <f t="shared" si="36"/>
        <v>0</v>
      </c>
      <c r="F293" s="33">
        <f t="shared" si="36"/>
        <v>0</v>
      </c>
      <c r="G293" s="33">
        <f t="shared" si="36"/>
        <v>121.8929</v>
      </c>
      <c r="H293" s="33">
        <f t="shared" si="36"/>
        <v>0</v>
      </c>
      <c r="I293" s="33">
        <f t="shared" si="32"/>
        <v>121.8929</v>
      </c>
      <c r="J293" s="33">
        <f t="shared" si="33"/>
        <v>0</v>
      </c>
      <c r="K293" s="34">
        <f t="shared" si="34"/>
        <v>121.8929</v>
      </c>
      <c r="L293" s="33">
        <f t="shared" si="31"/>
        <v>0</v>
      </c>
      <c r="M293" s="33">
        <f t="shared" si="31"/>
        <v>0</v>
      </c>
      <c r="N293" s="33">
        <f t="shared" si="31"/>
        <v>0</v>
      </c>
      <c r="O293" s="35">
        <f t="shared" si="35"/>
        <v>121.8929</v>
      </c>
    </row>
    <row r="294" spans="2:15" ht="12" customHeight="1">
      <c r="B294" s="7" t="s">
        <v>130</v>
      </c>
      <c r="C294" s="17" t="s">
        <v>106</v>
      </c>
      <c r="D294" s="33">
        <f t="shared" si="36"/>
        <v>0</v>
      </c>
      <c r="E294" s="33">
        <f t="shared" si="36"/>
        <v>0</v>
      </c>
      <c r="F294" s="33">
        <f t="shared" si="36"/>
        <v>0</v>
      </c>
      <c r="G294" s="33">
        <f t="shared" si="36"/>
        <v>0</v>
      </c>
      <c r="H294" s="33">
        <f t="shared" si="36"/>
        <v>0</v>
      </c>
      <c r="I294" s="33">
        <f t="shared" si="32"/>
        <v>0</v>
      </c>
      <c r="J294" s="33">
        <f t="shared" si="33"/>
        <v>0</v>
      </c>
      <c r="K294" s="34">
        <f t="shared" si="34"/>
        <v>0</v>
      </c>
      <c r="L294" s="33">
        <f t="shared" si="31"/>
        <v>0</v>
      </c>
      <c r="M294" s="33">
        <f t="shared" si="31"/>
        <v>0</v>
      </c>
      <c r="N294" s="33">
        <f t="shared" si="31"/>
        <v>0</v>
      </c>
      <c r="O294" s="35">
        <f t="shared" si="35"/>
        <v>0</v>
      </c>
    </row>
    <row r="295" spans="2:15" ht="12" customHeight="1">
      <c r="B295" s="7"/>
      <c r="C295" s="17" t="s">
        <v>131</v>
      </c>
      <c r="D295" s="33">
        <f t="shared" si="36"/>
        <v>0</v>
      </c>
      <c r="E295" s="33">
        <f t="shared" si="36"/>
        <v>0</v>
      </c>
      <c r="F295" s="33">
        <f t="shared" si="36"/>
        <v>0</v>
      </c>
      <c r="G295" s="33">
        <f t="shared" si="36"/>
        <v>0</v>
      </c>
      <c r="H295" s="33">
        <f t="shared" si="36"/>
        <v>0</v>
      </c>
      <c r="I295" s="33">
        <f t="shared" si="32"/>
        <v>0</v>
      </c>
      <c r="J295" s="33">
        <f t="shared" si="33"/>
        <v>0</v>
      </c>
      <c r="K295" s="34">
        <f t="shared" si="34"/>
        <v>0</v>
      </c>
      <c r="L295" s="33">
        <f t="shared" si="31"/>
        <v>0</v>
      </c>
      <c r="M295" s="33">
        <f t="shared" si="31"/>
        <v>0</v>
      </c>
      <c r="N295" s="33">
        <f t="shared" si="31"/>
        <v>0</v>
      </c>
      <c r="O295" s="35">
        <f t="shared" si="35"/>
        <v>0</v>
      </c>
    </row>
    <row r="296" spans="2:15" ht="12" customHeight="1">
      <c r="B296" s="7"/>
      <c r="C296" s="17" t="s">
        <v>132</v>
      </c>
      <c r="D296" s="33">
        <f aca="true" t="shared" si="37" ref="D296:H305">SUM(D193,D90)</f>
        <v>0</v>
      </c>
      <c r="E296" s="33">
        <f t="shared" si="37"/>
        <v>0</v>
      </c>
      <c r="F296" s="33">
        <f t="shared" si="37"/>
        <v>0</v>
      </c>
      <c r="G296" s="33">
        <f t="shared" si="37"/>
        <v>0</v>
      </c>
      <c r="H296" s="33">
        <f t="shared" si="37"/>
        <v>0</v>
      </c>
      <c r="I296" s="33">
        <f t="shared" si="32"/>
        <v>0</v>
      </c>
      <c r="J296" s="33">
        <f t="shared" si="33"/>
        <v>0</v>
      </c>
      <c r="K296" s="34">
        <f t="shared" si="34"/>
        <v>0</v>
      </c>
      <c r="L296" s="33">
        <f aca="true" t="shared" si="38" ref="L296:N308">SUM(L193,L90)</f>
        <v>0</v>
      </c>
      <c r="M296" s="33">
        <f t="shared" si="38"/>
        <v>0</v>
      </c>
      <c r="N296" s="33">
        <f t="shared" si="38"/>
        <v>0</v>
      </c>
      <c r="O296" s="35">
        <f t="shared" si="35"/>
        <v>0</v>
      </c>
    </row>
    <row r="297" spans="2:15" ht="12" customHeight="1">
      <c r="B297" s="7" t="s">
        <v>133</v>
      </c>
      <c r="C297" s="17" t="s">
        <v>134</v>
      </c>
      <c r="D297" s="33">
        <f t="shared" si="37"/>
        <v>0</v>
      </c>
      <c r="E297" s="33">
        <f t="shared" si="37"/>
        <v>0</v>
      </c>
      <c r="F297" s="33">
        <f t="shared" si="37"/>
        <v>0</v>
      </c>
      <c r="G297" s="33">
        <f t="shared" si="37"/>
        <v>0</v>
      </c>
      <c r="H297" s="33">
        <f t="shared" si="37"/>
        <v>0</v>
      </c>
      <c r="I297" s="33">
        <f t="shared" si="32"/>
        <v>0</v>
      </c>
      <c r="J297" s="33">
        <f t="shared" si="33"/>
        <v>0</v>
      </c>
      <c r="K297" s="34">
        <f t="shared" si="34"/>
        <v>0</v>
      </c>
      <c r="L297" s="33">
        <f t="shared" si="38"/>
        <v>0</v>
      </c>
      <c r="M297" s="33">
        <f t="shared" si="38"/>
        <v>0</v>
      </c>
      <c r="N297" s="33">
        <f t="shared" si="38"/>
        <v>0</v>
      </c>
      <c r="O297" s="35">
        <f t="shared" si="35"/>
        <v>0</v>
      </c>
    </row>
    <row r="298" spans="2:15" ht="12" customHeight="1">
      <c r="B298" s="7"/>
      <c r="C298" s="17" t="s">
        <v>135</v>
      </c>
      <c r="D298" s="33">
        <f t="shared" si="37"/>
        <v>0</v>
      </c>
      <c r="E298" s="33">
        <f t="shared" si="37"/>
        <v>0</v>
      </c>
      <c r="F298" s="33">
        <f t="shared" si="37"/>
        <v>0</v>
      </c>
      <c r="G298" s="33">
        <f t="shared" si="37"/>
        <v>0</v>
      </c>
      <c r="H298" s="33">
        <f t="shared" si="37"/>
        <v>0</v>
      </c>
      <c r="I298" s="33">
        <f t="shared" si="32"/>
        <v>0</v>
      </c>
      <c r="J298" s="33">
        <f t="shared" si="33"/>
        <v>0</v>
      </c>
      <c r="K298" s="34">
        <f t="shared" si="34"/>
        <v>0</v>
      </c>
      <c r="L298" s="33">
        <f t="shared" si="38"/>
        <v>0</v>
      </c>
      <c r="M298" s="33">
        <f t="shared" si="38"/>
        <v>0</v>
      </c>
      <c r="N298" s="33">
        <f t="shared" si="38"/>
        <v>0</v>
      </c>
      <c r="O298" s="35">
        <f t="shared" si="35"/>
        <v>0</v>
      </c>
    </row>
    <row r="299" spans="2:15" ht="12" customHeight="1">
      <c r="B299" s="7"/>
      <c r="C299" s="17" t="s">
        <v>136</v>
      </c>
      <c r="D299" s="33">
        <f t="shared" si="37"/>
        <v>0</v>
      </c>
      <c r="E299" s="33">
        <f t="shared" si="37"/>
        <v>0</v>
      </c>
      <c r="F299" s="33">
        <f t="shared" si="37"/>
        <v>0</v>
      </c>
      <c r="G299" s="33">
        <f t="shared" si="37"/>
        <v>0</v>
      </c>
      <c r="H299" s="33">
        <f t="shared" si="37"/>
        <v>140.4582</v>
      </c>
      <c r="I299" s="33">
        <f t="shared" si="32"/>
        <v>140.4582</v>
      </c>
      <c r="J299" s="33">
        <f t="shared" si="33"/>
        <v>0</v>
      </c>
      <c r="K299" s="34">
        <f t="shared" si="34"/>
        <v>140.4582</v>
      </c>
      <c r="L299" s="33">
        <f t="shared" si="38"/>
        <v>0</v>
      </c>
      <c r="M299" s="33">
        <f t="shared" si="38"/>
        <v>0</v>
      </c>
      <c r="N299" s="33">
        <f t="shared" si="38"/>
        <v>0</v>
      </c>
      <c r="O299" s="35">
        <f t="shared" si="35"/>
        <v>140.4582</v>
      </c>
    </row>
    <row r="300" spans="2:15" ht="12" customHeight="1">
      <c r="B300" s="7" t="s">
        <v>137</v>
      </c>
      <c r="C300" s="17" t="s">
        <v>138</v>
      </c>
      <c r="D300" s="33">
        <f t="shared" si="37"/>
        <v>0</v>
      </c>
      <c r="E300" s="33">
        <f t="shared" si="37"/>
        <v>0</v>
      </c>
      <c r="F300" s="33">
        <f t="shared" si="37"/>
        <v>0</v>
      </c>
      <c r="G300" s="33">
        <f t="shared" si="37"/>
        <v>0</v>
      </c>
      <c r="H300" s="33">
        <f t="shared" si="37"/>
        <v>0</v>
      </c>
      <c r="I300" s="33">
        <f t="shared" si="32"/>
        <v>0</v>
      </c>
      <c r="J300" s="33">
        <f t="shared" si="33"/>
        <v>0</v>
      </c>
      <c r="K300" s="34">
        <f t="shared" si="34"/>
        <v>0</v>
      </c>
      <c r="L300" s="33">
        <f t="shared" si="38"/>
        <v>0</v>
      </c>
      <c r="M300" s="33">
        <f t="shared" si="38"/>
        <v>0</v>
      </c>
      <c r="N300" s="33">
        <f t="shared" si="38"/>
        <v>0</v>
      </c>
      <c r="O300" s="35">
        <f t="shared" si="35"/>
        <v>0</v>
      </c>
    </row>
    <row r="301" spans="2:15" ht="12" customHeight="1">
      <c r="B301" s="7"/>
      <c r="C301" s="17" t="s">
        <v>139</v>
      </c>
      <c r="D301" s="33">
        <f t="shared" si="37"/>
        <v>0</v>
      </c>
      <c r="E301" s="33">
        <f t="shared" si="37"/>
        <v>0</v>
      </c>
      <c r="F301" s="33">
        <f t="shared" si="37"/>
        <v>0</v>
      </c>
      <c r="G301" s="33">
        <f t="shared" si="37"/>
        <v>7.9888</v>
      </c>
      <c r="H301" s="33">
        <f t="shared" si="37"/>
        <v>0</v>
      </c>
      <c r="I301" s="33">
        <f t="shared" si="32"/>
        <v>7.9888</v>
      </c>
      <c r="J301" s="33">
        <f t="shared" si="33"/>
        <v>0</v>
      </c>
      <c r="K301" s="34">
        <f t="shared" si="34"/>
        <v>7.9888</v>
      </c>
      <c r="L301" s="33">
        <f t="shared" si="38"/>
        <v>0</v>
      </c>
      <c r="M301" s="33">
        <f t="shared" si="38"/>
        <v>0</v>
      </c>
      <c r="N301" s="33">
        <f t="shared" si="38"/>
        <v>0</v>
      </c>
      <c r="O301" s="35">
        <f t="shared" si="35"/>
        <v>7.9888</v>
      </c>
    </row>
    <row r="302" spans="2:15" ht="12" customHeight="1">
      <c r="B302" s="7"/>
      <c r="C302" s="17" t="s">
        <v>140</v>
      </c>
      <c r="D302" s="33">
        <f t="shared" si="37"/>
        <v>0</v>
      </c>
      <c r="E302" s="33">
        <f t="shared" si="37"/>
        <v>0</v>
      </c>
      <c r="F302" s="33">
        <f t="shared" si="37"/>
        <v>0</v>
      </c>
      <c r="G302" s="33">
        <f t="shared" si="37"/>
        <v>0</v>
      </c>
      <c r="H302" s="33">
        <f t="shared" si="37"/>
        <v>282.3644</v>
      </c>
      <c r="I302" s="33">
        <f t="shared" si="32"/>
        <v>282.3644</v>
      </c>
      <c r="J302" s="33">
        <f t="shared" si="33"/>
        <v>0</v>
      </c>
      <c r="K302" s="34">
        <f t="shared" si="34"/>
        <v>282.3644</v>
      </c>
      <c r="L302" s="33">
        <f t="shared" si="38"/>
        <v>0</v>
      </c>
      <c r="M302" s="33">
        <f t="shared" si="38"/>
        <v>0</v>
      </c>
      <c r="N302" s="33">
        <f t="shared" si="38"/>
        <v>0</v>
      </c>
      <c r="O302" s="35">
        <f t="shared" si="35"/>
        <v>282.3644</v>
      </c>
    </row>
    <row r="303" spans="2:15" ht="12" customHeight="1">
      <c r="B303" s="7"/>
      <c r="C303" s="20" t="s">
        <v>141</v>
      </c>
      <c r="D303" s="33">
        <f t="shared" si="37"/>
        <v>0</v>
      </c>
      <c r="E303" s="33">
        <f t="shared" si="37"/>
        <v>0</v>
      </c>
      <c r="F303" s="33">
        <f t="shared" si="37"/>
        <v>0</v>
      </c>
      <c r="G303" s="33">
        <f t="shared" si="37"/>
        <v>3.0315</v>
      </c>
      <c r="H303" s="33">
        <f t="shared" si="37"/>
        <v>0</v>
      </c>
      <c r="I303" s="33">
        <f t="shared" si="32"/>
        <v>3.0315</v>
      </c>
      <c r="J303" s="33">
        <f t="shared" si="33"/>
        <v>0</v>
      </c>
      <c r="K303" s="34">
        <f t="shared" si="34"/>
        <v>3.0315</v>
      </c>
      <c r="L303" s="33">
        <f t="shared" si="38"/>
        <v>0</v>
      </c>
      <c r="M303" s="33">
        <f t="shared" si="38"/>
        <v>0</v>
      </c>
      <c r="N303" s="33">
        <f t="shared" si="38"/>
        <v>0</v>
      </c>
      <c r="O303" s="35">
        <f t="shared" si="35"/>
        <v>3.0315</v>
      </c>
    </row>
    <row r="304" spans="1:61" s="10" customFormat="1" ht="12" customHeight="1">
      <c r="A304" s="3"/>
      <c r="B304" s="18"/>
      <c r="C304" s="19" t="s">
        <v>2</v>
      </c>
      <c r="D304" s="36">
        <f t="shared" si="37"/>
        <v>0</v>
      </c>
      <c r="E304" s="36">
        <f t="shared" si="37"/>
        <v>0</v>
      </c>
      <c r="F304" s="36">
        <f t="shared" si="37"/>
        <v>0</v>
      </c>
      <c r="G304" s="36">
        <f t="shared" si="37"/>
        <v>132.9132</v>
      </c>
      <c r="H304" s="36">
        <f t="shared" si="37"/>
        <v>422.82259999999997</v>
      </c>
      <c r="I304" s="36">
        <f t="shared" si="32"/>
        <v>555.7357999999999</v>
      </c>
      <c r="J304" s="36">
        <f t="shared" si="33"/>
        <v>0</v>
      </c>
      <c r="K304" s="37">
        <f t="shared" si="34"/>
        <v>555.7357999999999</v>
      </c>
      <c r="L304" s="36">
        <f t="shared" si="38"/>
        <v>0</v>
      </c>
      <c r="M304" s="36">
        <f t="shared" si="38"/>
        <v>0</v>
      </c>
      <c r="N304" s="36">
        <f t="shared" si="38"/>
        <v>0</v>
      </c>
      <c r="O304" s="38">
        <f t="shared" si="35"/>
        <v>555.7357999999999</v>
      </c>
      <c r="BI304" s="4"/>
    </row>
    <row r="305" spans="2:15" ht="12" customHeight="1">
      <c r="B305" s="7"/>
      <c r="C305" s="17" t="s">
        <v>142</v>
      </c>
      <c r="D305" s="33">
        <f t="shared" si="37"/>
        <v>0</v>
      </c>
      <c r="E305" s="33">
        <f t="shared" si="37"/>
        <v>0</v>
      </c>
      <c r="F305" s="33">
        <f t="shared" si="37"/>
        <v>0</v>
      </c>
      <c r="G305" s="33">
        <f t="shared" si="37"/>
        <v>107.0702</v>
      </c>
      <c r="H305" s="33">
        <f t="shared" si="37"/>
        <v>0</v>
      </c>
      <c r="I305" s="33">
        <f t="shared" si="32"/>
        <v>107.0702</v>
      </c>
      <c r="J305" s="33">
        <f t="shared" si="33"/>
        <v>0</v>
      </c>
      <c r="K305" s="34">
        <f t="shared" si="34"/>
        <v>107.0702</v>
      </c>
      <c r="L305" s="33">
        <f t="shared" si="38"/>
        <v>0</v>
      </c>
      <c r="M305" s="33">
        <f t="shared" si="38"/>
        <v>0</v>
      </c>
      <c r="N305" s="33">
        <f t="shared" si="38"/>
        <v>0</v>
      </c>
      <c r="O305" s="35">
        <f t="shared" si="35"/>
        <v>107.0702</v>
      </c>
    </row>
    <row r="306" spans="2:15" ht="12" customHeight="1">
      <c r="B306" s="7" t="s">
        <v>107</v>
      </c>
      <c r="C306" s="17" t="s">
        <v>143</v>
      </c>
      <c r="D306" s="33">
        <f aca="true" t="shared" si="39" ref="D306:H310">SUM(D203,D100)</f>
        <v>0</v>
      </c>
      <c r="E306" s="33">
        <f t="shared" si="39"/>
        <v>0</v>
      </c>
      <c r="F306" s="33">
        <f t="shared" si="39"/>
        <v>0</v>
      </c>
      <c r="G306" s="33">
        <f t="shared" si="39"/>
        <v>0</v>
      </c>
      <c r="H306" s="33">
        <f t="shared" si="39"/>
        <v>0</v>
      </c>
      <c r="I306" s="33">
        <f t="shared" si="32"/>
        <v>0</v>
      </c>
      <c r="J306" s="33">
        <f t="shared" si="33"/>
        <v>0</v>
      </c>
      <c r="K306" s="34">
        <f t="shared" si="34"/>
        <v>0</v>
      </c>
      <c r="L306" s="33">
        <f t="shared" si="38"/>
        <v>0</v>
      </c>
      <c r="M306" s="33">
        <f t="shared" si="38"/>
        <v>0</v>
      </c>
      <c r="N306" s="33">
        <f t="shared" si="38"/>
        <v>0</v>
      </c>
      <c r="O306" s="35">
        <f t="shared" si="35"/>
        <v>0</v>
      </c>
    </row>
    <row r="307" spans="2:15" ht="12" customHeight="1">
      <c r="B307" s="7" t="s">
        <v>108</v>
      </c>
      <c r="C307" s="17" t="s">
        <v>144</v>
      </c>
      <c r="D307" s="33">
        <f t="shared" si="39"/>
        <v>0</v>
      </c>
      <c r="E307" s="33">
        <f t="shared" si="39"/>
        <v>0</v>
      </c>
      <c r="F307" s="33">
        <f t="shared" si="39"/>
        <v>0.3008</v>
      </c>
      <c r="G307" s="33">
        <f t="shared" si="39"/>
        <v>0</v>
      </c>
      <c r="H307" s="33">
        <f t="shared" si="39"/>
        <v>0</v>
      </c>
      <c r="I307" s="33">
        <f t="shared" si="32"/>
        <v>0.3008</v>
      </c>
      <c r="J307" s="33">
        <f t="shared" si="33"/>
        <v>0</v>
      </c>
      <c r="K307" s="34">
        <f t="shared" si="34"/>
        <v>0.3008</v>
      </c>
      <c r="L307" s="33">
        <f t="shared" si="38"/>
        <v>0</v>
      </c>
      <c r="M307" s="33">
        <f t="shared" si="38"/>
        <v>0</v>
      </c>
      <c r="N307" s="33">
        <f t="shared" si="38"/>
        <v>0</v>
      </c>
      <c r="O307" s="35">
        <f t="shared" si="35"/>
        <v>0.3008</v>
      </c>
    </row>
    <row r="308" spans="2:15" ht="12" customHeight="1">
      <c r="B308" s="7" t="s">
        <v>34</v>
      </c>
      <c r="C308" s="20" t="s">
        <v>145</v>
      </c>
      <c r="D308" s="33">
        <f t="shared" si="39"/>
        <v>0</v>
      </c>
      <c r="E308" s="33">
        <f t="shared" si="39"/>
        <v>0</v>
      </c>
      <c r="F308" s="33">
        <f t="shared" si="39"/>
        <v>0.0172</v>
      </c>
      <c r="G308" s="33">
        <f t="shared" si="39"/>
        <v>60.0882</v>
      </c>
      <c r="H308" s="33">
        <f t="shared" si="39"/>
        <v>0</v>
      </c>
      <c r="I308" s="33">
        <f t="shared" si="32"/>
        <v>60.1054</v>
      </c>
      <c r="J308" s="33">
        <f t="shared" si="33"/>
        <v>0</v>
      </c>
      <c r="K308" s="34">
        <f t="shared" si="34"/>
        <v>60.1054</v>
      </c>
      <c r="L308" s="33">
        <f t="shared" si="38"/>
        <v>0</v>
      </c>
      <c r="M308" s="33">
        <f t="shared" si="38"/>
        <v>0</v>
      </c>
      <c r="N308" s="33">
        <f t="shared" si="38"/>
        <v>0</v>
      </c>
      <c r="O308" s="35">
        <f t="shared" si="35"/>
        <v>60.1054</v>
      </c>
    </row>
    <row r="309" spans="1:61" s="10" customFormat="1" ht="12" customHeight="1">
      <c r="A309" s="3"/>
      <c r="B309" s="18"/>
      <c r="C309" s="19" t="s">
        <v>2</v>
      </c>
      <c r="D309" s="30">
        <f t="shared" si="39"/>
        <v>0</v>
      </c>
      <c r="E309" s="30">
        <f t="shared" si="39"/>
        <v>0</v>
      </c>
      <c r="F309" s="30">
        <f t="shared" si="39"/>
        <v>0.318</v>
      </c>
      <c r="G309" s="30">
        <f t="shared" si="39"/>
        <v>167.1584</v>
      </c>
      <c r="H309" s="30">
        <f t="shared" si="39"/>
        <v>0</v>
      </c>
      <c r="I309" s="30">
        <f t="shared" si="32"/>
        <v>167.4764</v>
      </c>
      <c r="J309" s="30">
        <f t="shared" si="33"/>
        <v>0</v>
      </c>
      <c r="K309" s="31">
        <f t="shared" si="34"/>
        <v>167.4764</v>
      </c>
      <c r="L309" s="30">
        <f aca="true" t="shared" si="40" ref="L309:N310">SUM(L206,L103)</f>
        <v>0</v>
      </c>
      <c r="M309" s="30">
        <f t="shared" si="40"/>
        <v>0</v>
      </c>
      <c r="N309" s="30">
        <f t="shared" si="40"/>
        <v>0</v>
      </c>
      <c r="O309" s="32">
        <f t="shared" si="35"/>
        <v>167.4764</v>
      </c>
      <c r="BI309" s="4"/>
    </row>
    <row r="310" spans="2:61" s="10" customFormat="1" ht="12" customHeight="1">
      <c r="B310" s="74" t="s">
        <v>109</v>
      </c>
      <c r="C310" s="75"/>
      <c r="D310" s="39">
        <f t="shared" si="39"/>
        <v>0</v>
      </c>
      <c r="E310" s="39">
        <f t="shared" si="39"/>
        <v>109.87310000000001</v>
      </c>
      <c r="F310" s="39">
        <f t="shared" si="39"/>
        <v>732.1252</v>
      </c>
      <c r="G310" s="39">
        <f t="shared" si="39"/>
        <v>95331.87700000001</v>
      </c>
      <c r="H310" s="39">
        <f t="shared" si="39"/>
        <v>17282.029599999998</v>
      </c>
      <c r="I310" s="39">
        <f t="shared" si="32"/>
        <v>113346.0318</v>
      </c>
      <c r="J310" s="39">
        <f t="shared" si="33"/>
        <v>0</v>
      </c>
      <c r="K310" s="40">
        <f t="shared" si="34"/>
        <v>113455.9049</v>
      </c>
      <c r="L310" s="39">
        <f t="shared" si="40"/>
        <v>0</v>
      </c>
      <c r="M310" s="39">
        <f t="shared" si="40"/>
        <v>0</v>
      </c>
      <c r="N310" s="39">
        <f t="shared" si="40"/>
        <v>78882.30660000001</v>
      </c>
      <c r="O310" s="41">
        <f t="shared" si="35"/>
        <v>192338.2115</v>
      </c>
      <c r="BI310" s="4"/>
    </row>
    <row r="311" spans="4:15" ht="12" customHeight="1">
      <c r="D311" s="44"/>
      <c r="E311" s="44"/>
      <c r="F311" s="44"/>
      <c r="G311" s="44"/>
      <c r="H311" s="44"/>
      <c r="I311" s="44"/>
      <c r="J311" s="43"/>
      <c r="K311" s="43"/>
      <c r="L311" s="43"/>
      <c r="M311" s="43"/>
      <c r="N311" s="43"/>
      <c r="O311" s="43"/>
    </row>
    <row r="312" spans="4:15" ht="12" customHeight="1">
      <c r="D312" s="44"/>
      <c r="E312" s="44"/>
      <c r="F312" s="44"/>
      <c r="G312" s="44"/>
      <c r="H312" s="44"/>
      <c r="I312" s="44"/>
      <c r="J312" s="43"/>
      <c r="K312" s="43"/>
      <c r="L312" s="43"/>
      <c r="M312" s="43"/>
      <c r="N312" s="43"/>
      <c r="O312" s="43"/>
    </row>
    <row r="313" spans="3:61" ht="12" customHeight="1">
      <c r="C313" s="5"/>
      <c r="D313" s="44"/>
      <c r="E313" s="44"/>
      <c r="F313" s="44"/>
      <c r="G313" s="44"/>
      <c r="H313" s="44"/>
      <c r="I313" s="45"/>
      <c r="J313" s="43"/>
      <c r="K313" s="43"/>
      <c r="L313" s="43"/>
      <c r="M313" s="43"/>
      <c r="N313" s="43"/>
      <c r="O313" s="46" t="str">
        <f>$O$4</f>
        <v>(３日間調査　単位：トン）</v>
      </c>
      <c r="BI313" s="3"/>
    </row>
    <row r="314" spans="2:61" ht="13.5" customHeight="1">
      <c r="B314" s="12"/>
      <c r="C314" s="14" t="s">
        <v>6</v>
      </c>
      <c r="D314" s="63" t="s">
        <v>10</v>
      </c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5"/>
      <c r="BI314" s="3"/>
    </row>
    <row r="315" spans="2:61" ht="13.5" customHeight="1">
      <c r="B315" s="7"/>
      <c r="C315" s="13" t="s">
        <v>124</v>
      </c>
      <c r="D315" s="56" t="s">
        <v>112</v>
      </c>
      <c r="E315" s="60" t="s">
        <v>113</v>
      </c>
      <c r="F315" s="66"/>
      <c r="G315" s="66"/>
      <c r="H315" s="66"/>
      <c r="I315" s="66"/>
      <c r="J315" s="66"/>
      <c r="K315" s="47"/>
      <c r="L315" s="56" t="s">
        <v>114</v>
      </c>
      <c r="M315" s="57" t="s">
        <v>115</v>
      </c>
      <c r="N315" s="57" t="s">
        <v>116</v>
      </c>
      <c r="O315" s="67" t="s">
        <v>117</v>
      </c>
      <c r="BI315" s="3"/>
    </row>
    <row r="316" spans="2:61" ht="13.5" customHeight="1">
      <c r="B316" s="7"/>
      <c r="C316" s="8"/>
      <c r="D316" s="57"/>
      <c r="E316" s="69" t="s">
        <v>118</v>
      </c>
      <c r="F316" s="61" t="s">
        <v>4</v>
      </c>
      <c r="G316" s="62"/>
      <c r="H316" s="62"/>
      <c r="I316" s="49"/>
      <c r="J316" s="71" t="s">
        <v>119</v>
      </c>
      <c r="K316" s="50"/>
      <c r="L316" s="57"/>
      <c r="M316" s="57"/>
      <c r="N316" s="57"/>
      <c r="O316" s="67"/>
      <c r="BI316" s="3"/>
    </row>
    <row r="317" spans="2:61" ht="13.5" customHeight="1">
      <c r="B317" s="7"/>
      <c r="C317" s="8"/>
      <c r="D317" s="57"/>
      <c r="E317" s="70"/>
      <c r="F317" s="51" t="s">
        <v>120</v>
      </c>
      <c r="G317" s="57" t="s">
        <v>3</v>
      </c>
      <c r="H317" s="57" t="s">
        <v>121</v>
      </c>
      <c r="I317" s="59" t="s">
        <v>2</v>
      </c>
      <c r="J317" s="72"/>
      <c r="K317" s="48" t="s">
        <v>2</v>
      </c>
      <c r="L317" s="57"/>
      <c r="M317" s="57"/>
      <c r="N317" s="57"/>
      <c r="O317" s="67"/>
      <c r="BI317" s="3"/>
    </row>
    <row r="318" spans="2:61" ht="13.5" customHeight="1">
      <c r="B318" s="76" t="s">
        <v>111</v>
      </c>
      <c r="C318" s="77"/>
      <c r="D318" s="58"/>
      <c r="E318" s="55"/>
      <c r="F318" s="52" t="s">
        <v>122</v>
      </c>
      <c r="G318" s="58"/>
      <c r="H318" s="58"/>
      <c r="I318" s="60"/>
      <c r="J318" s="73"/>
      <c r="K318" s="48"/>
      <c r="L318" s="58"/>
      <c r="M318" s="58"/>
      <c r="N318" s="58"/>
      <c r="O318" s="68"/>
      <c r="BI318" s="3"/>
    </row>
    <row r="319" spans="2:15" ht="12" customHeight="1">
      <c r="B319" s="15"/>
      <c r="C319" s="16" t="s">
        <v>24</v>
      </c>
      <c r="D319" s="30">
        <v>0</v>
      </c>
      <c r="E319" s="30">
        <v>5179.355</v>
      </c>
      <c r="F319" s="30">
        <v>0</v>
      </c>
      <c r="G319" s="30">
        <v>0</v>
      </c>
      <c r="H319" s="30">
        <v>0</v>
      </c>
      <c r="I319" s="30">
        <f>SUM(F319:H319)</f>
        <v>0</v>
      </c>
      <c r="J319" s="30">
        <v>0</v>
      </c>
      <c r="K319" s="31">
        <f>SUM(E319,I319,J319)</f>
        <v>5179.355</v>
      </c>
      <c r="L319" s="30">
        <v>0</v>
      </c>
      <c r="M319" s="30">
        <v>0</v>
      </c>
      <c r="N319" s="30">
        <v>0</v>
      </c>
      <c r="O319" s="32">
        <f>SUM(D319,K319,L319,M319,N319)</f>
        <v>5179.355</v>
      </c>
    </row>
    <row r="320" spans="2:15" ht="12" customHeight="1">
      <c r="B320" s="7" t="s">
        <v>25</v>
      </c>
      <c r="C320" s="17" t="s">
        <v>26</v>
      </c>
      <c r="D320" s="33">
        <v>0</v>
      </c>
      <c r="E320" s="33">
        <v>16879.113</v>
      </c>
      <c r="F320" s="33">
        <v>0</v>
      </c>
      <c r="G320" s="33">
        <v>0</v>
      </c>
      <c r="H320" s="33">
        <v>0</v>
      </c>
      <c r="I320" s="33">
        <f>SUM(F320:H320)</f>
        <v>0</v>
      </c>
      <c r="J320" s="33">
        <v>0</v>
      </c>
      <c r="K320" s="34">
        <f>SUM(E320,I320,J320)</f>
        <v>16879.113</v>
      </c>
      <c r="L320" s="33">
        <v>0</v>
      </c>
      <c r="M320" s="33">
        <v>0</v>
      </c>
      <c r="N320" s="33">
        <v>0</v>
      </c>
      <c r="O320" s="35">
        <f aca="true" t="shared" si="41" ref="O320:O383">SUM(D320,K320,L320,M320,N320)</f>
        <v>16879.113</v>
      </c>
    </row>
    <row r="321" spans="2:15" ht="12" customHeight="1">
      <c r="B321" s="7"/>
      <c r="C321" s="17" t="s">
        <v>27</v>
      </c>
      <c r="D321" s="33">
        <v>0</v>
      </c>
      <c r="E321" s="33">
        <v>5552.3692</v>
      </c>
      <c r="F321" s="33">
        <v>0</v>
      </c>
      <c r="G321" s="33">
        <v>0</v>
      </c>
      <c r="H321" s="33">
        <v>0</v>
      </c>
      <c r="I321" s="33">
        <f>SUM(F321:H321)</f>
        <v>0</v>
      </c>
      <c r="J321" s="33">
        <v>0</v>
      </c>
      <c r="K321" s="34">
        <f>SUM(E321,I321,J321)</f>
        <v>5552.3692</v>
      </c>
      <c r="L321" s="33">
        <v>0</v>
      </c>
      <c r="M321" s="33">
        <v>0</v>
      </c>
      <c r="N321" s="33">
        <v>0</v>
      </c>
      <c r="O321" s="35">
        <f t="shared" si="41"/>
        <v>5552.3692</v>
      </c>
    </row>
    <row r="322" spans="2:15" ht="12" customHeight="1">
      <c r="B322" s="7" t="s">
        <v>28</v>
      </c>
      <c r="C322" s="17" t="s">
        <v>29</v>
      </c>
      <c r="D322" s="33">
        <v>0</v>
      </c>
      <c r="E322" s="33">
        <v>61310.4605</v>
      </c>
      <c r="F322" s="33">
        <v>0</v>
      </c>
      <c r="G322" s="33">
        <v>0</v>
      </c>
      <c r="H322" s="33">
        <v>0</v>
      </c>
      <c r="I322" s="33">
        <f aca="true" t="shared" si="42" ref="I322:I385">SUM(F322:H322)</f>
        <v>0</v>
      </c>
      <c r="J322" s="33">
        <v>0</v>
      </c>
      <c r="K322" s="34">
        <f aca="true" t="shared" si="43" ref="K322:K385">SUM(E322,I322,J322)</f>
        <v>61310.4605</v>
      </c>
      <c r="L322" s="33">
        <v>0</v>
      </c>
      <c r="M322" s="33">
        <v>0</v>
      </c>
      <c r="N322" s="33">
        <v>0</v>
      </c>
      <c r="O322" s="35">
        <f t="shared" si="41"/>
        <v>61310.4605</v>
      </c>
    </row>
    <row r="323" spans="2:15" ht="12" customHeight="1">
      <c r="B323" s="7"/>
      <c r="C323" s="17" t="s">
        <v>30</v>
      </c>
      <c r="D323" s="33">
        <v>0</v>
      </c>
      <c r="E323" s="33">
        <v>1.2409</v>
      </c>
      <c r="F323" s="33">
        <v>0</v>
      </c>
      <c r="G323" s="33">
        <v>0</v>
      </c>
      <c r="H323" s="33">
        <v>0</v>
      </c>
      <c r="I323" s="33">
        <f t="shared" si="42"/>
        <v>0</v>
      </c>
      <c r="J323" s="33">
        <v>0</v>
      </c>
      <c r="K323" s="34">
        <f t="shared" si="43"/>
        <v>1.2409</v>
      </c>
      <c r="L323" s="33">
        <v>0</v>
      </c>
      <c r="M323" s="33">
        <v>0</v>
      </c>
      <c r="N323" s="33">
        <v>0</v>
      </c>
      <c r="O323" s="35">
        <f t="shared" si="41"/>
        <v>1.2409</v>
      </c>
    </row>
    <row r="324" spans="2:15" ht="12" customHeight="1">
      <c r="B324" s="7" t="s">
        <v>31</v>
      </c>
      <c r="C324" s="17" t="s">
        <v>32</v>
      </c>
      <c r="D324" s="33">
        <v>0</v>
      </c>
      <c r="E324" s="33">
        <v>40276.4832</v>
      </c>
      <c r="F324" s="33">
        <v>0</v>
      </c>
      <c r="G324" s="33">
        <v>0</v>
      </c>
      <c r="H324" s="33">
        <v>0</v>
      </c>
      <c r="I324" s="33">
        <f t="shared" si="42"/>
        <v>0</v>
      </c>
      <c r="J324" s="33">
        <v>0</v>
      </c>
      <c r="K324" s="34">
        <f t="shared" si="43"/>
        <v>40276.4832</v>
      </c>
      <c r="L324" s="33">
        <v>0</v>
      </c>
      <c r="M324" s="33">
        <v>0</v>
      </c>
      <c r="N324" s="33">
        <v>0</v>
      </c>
      <c r="O324" s="35">
        <f t="shared" si="41"/>
        <v>40276.4832</v>
      </c>
    </row>
    <row r="325" spans="2:15" ht="12" customHeight="1">
      <c r="B325" s="7"/>
      <c r="C325" s="17" t="s">
        <v>33</v>
      </c>
      <c r="D325" s="33">
        <v>0</v>
      </c>
      <c r="E325" s="33">
        <v>75567.7292</v>
      </c>
      <c r="F325" s="33">
        <v>0</v>
      </c>
      <c r="G325" s="33">
        <v>0</v>
      </c>
      <c r="H325" s="33">
        <v>0</v>
      </c>
      <c r="I325" s="33">
        <f t="shared" si="42"/>
        <v>0</v>
      </c>
      <c r="J325" s="33">
        <v>0</v>
      </c>
      <c r="K325" s="34">
        <f t="shared" si="43"/>
        <v>75567.7292</v>
      </c>
      <c r="L325" s="33">
        <v>0</v>
      </c>
      <c r="M325" s="33">
        <v>0</v>
      </c>
      <c r="N325" s="33">
        <v>0</v>
      </c>
      <c r="O325" s="35">
        <f t="shared" si="41"/>
        <v>75567.7292</v>
      </c>
    </row>
    <row r="326" spans="2:15" ht="12" customHeight="1">
      <c r="B326" s="7" t="s">
        <v>34</v>
      </c>
      <c r="C326" s="17" t="s">
        <v>35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f t="shared" si="42"/>
        <v>0</v>
      </c>
      <c r="J326" s="33">
        <v>0</v>
      </c>
      <c r="K326" s="34">
        <f t="shared" si="43"/>
        <v>0</v>
      </c>
      <c r="L326" s="33">
        <v>0</v>
      </c>
      <c r="M326" s="33">
        <v>0</v>
      </c>
      <c r="N326" s="33">
        <v>0</v>
      </c>
      <c r="O326" s="35">
        <f t="shared" si="41"/>
        <v>0</v>
      </c>
    </row>
    <row r="327" spans="2:15" ht="12" customHeight="1">
      <c r="B327" s="7"/>
      <c r="C327" s="17" t="s">
        <v>36</v>
      </c>
      <c r="D327" s="33">
        <v>0</v>
      </c>
      <c r="E327" s="33">
        <v>15238.603</v>
      </c>
      <c r="F327" s="33">
        <v>0</v>
      </c>
      <c r="G327" s="33">
        <v>0</v>
      </c>
      <c r="H327" s="33">
        <v>0</v>
      </c>
      <c r="I327" s="33">
        <f t="shared" si="42"/>
        <v>0</v>
      </c>
      <c r="J327" s="33">
        <v>0</v>
      </c>
      <c r="K327" s="34">
        <f t="shared" si="43"/>
        <v>15238.603</v>
      </c>
      <c r="L327" s="33">
        <v>0</v>
      </c>
      <c r="M327" s="33">
        <v>0</v>
      </c>
      <c r="N327" s="33">
        <v>0</v>
      </c>
      <c r="O327" s="35">
        <f t="shared" si="41"/>
        <v>15238.603</v>
      </c>
    </row>
    <row r="328" spans="2:61" ht="12" customHeight="1">
      <c r="B328" s="18"/>
      <c r="C328" s="19" t="s">
        <v>2</v>
      </c>
      <c r="D328" s="36">
        <f>SUM(D319:D327)</f>
        <v>0</v>
      </c>
      <c r="E328" s="36">
        <f>SUM(E319:E327)</f>
        <v>220005.354</v>
      </c>
      <c r="F328" s="36">
        <f>SUM(F319:F327)</f>
        <v>0</v>
      </c>
      <c r="G328" s="36">
        <f>SUM(G319:G327)</f>
        <v>0</v>
      </c>
      <c r="H328" s="36">
        <f>SUM(H319:H327)</f>
        <v>0</v>
      </c>
      <c r="I328" s="36">
        <f t="shared" si="42"/>
        <v>0</v>
      </c>
      <c r="J328" s="36">
        <f>SUM(J319:J327)</f>
        <v>0</v>
      </c>
      <c r="K328" s="37">
        <f t="shared" si="43"/>
        <v>220005.354</v>
      </c>
      <c r="L328" s="36">
        <f>SUM(L319:L327)</f>
        <v>0</v>
      </c>
      <c r="M328" s="36">
        <f>SUM(M319:M327)</f>
        <v>0</v>
      </c>
      <c r="N328" s="36">
        <f>SUM(N319:N327)</f>
        <v>0</v>
      </c>
      <c r="O328" s="38">
        <f t="shared" si="41"/>
        <v>220005.354</v>
      </c>
      <c r="BI328" s="9"/>
    </row>
    <row r="329" spans="2:15" ht="12" customHeight="1">
      <c r="B329" s="7" t="s">
        <v>37</v>
      </c>
      <c r="C329" s="17" t="s">
        <v>38</v>
      </c>
      <c r="D329" s="33">
        <v>0</v>
      </c>
      <c r="E329" s="33">
        <v>12806.1037</v>
      </c>
      <c r="F329" s="33">
        <v>0</v>
      </c>
      <c r="G329" s="33">
        <v>0</v>
      </c>
      <c r="H329" s="33">
        <v>0</v>
      </c>
      <c r="I329" s="33">
        <f t="shared" si="42"/>
        <v>0</v>
      </c>
      <c r="J329" s="33">
        <v>0</v>
      </c>
      <c r="K329" s="34">
        <f t="shared" si="43"/>
        <v>12806.1037</v>
      </c>
      <c r="L329" s="33">
        <v>0</v>
      </c>
      <c r="M329" s="33">
        <v>0</v>
      </c>
      <c r="N329" s="33">
        <v>0</v>
      </c>
      <c r="O329" s="35">
        <f t="shared" si="41"/>
        <v>12806.1037</v>
      </c>
    </row>
    <row r="330" spans="2:15" ht="12" customHeight="1">
      <c r="B330" s="7"/>
      <c r="C330" s="17" t="s">
        <v>39</v>
      </c>
      <c r="D330" s="33">
        <v>0</v>
      </c>
      <c r="E330" s="33">
        <v>104750.9184</v>
      </c>
      <c r="F330" s="33">
        <v>0</v>
      </c>
      <c r="G330" s="33">
        <v>0</v>
      </c>
      <c r="H330" s="33">
        <v>0</v>
      </c>
      <c r="I330" s="33">
        <f t="shared" si="42"/>
        <v>0</v>
      </c>
      <c r="J330" s="33">
        <v>0</v>
      </c>
      <c r="K330" s="34">
        <f t="shared" si="43"/>
        <v>104750.9184</v>
      </c>
      <c r="L330" s="33">
        <v>0</v>
      </c>
      <c r="M330" s="33">
        <v>0</v>
      </c>
      <c r="N330" s="33">
        <v>0</v>
      </c>
      <c r="O330" s="35">
        <f t="shared" si="41"/>
        <v>104750.9184</v>
      </c>
    </row>
    <row r="331" spans="2:15" ht="12" customHeight="1">
      <c r="B331" s="7" t="s">
        <v>31</v>
      </c>
      <c r="C331" s="17" t="s">
        <v>40</v>
      </c>
      <c r="D331" s="33">
        <v>0</v>
      </c>
      <c r="E331" s="33">
        <v>54.1497</v>
      </c>
      <c r="F331" s="33">
        <v>0</v>
      </c>
      <c r="G331" s="33">
        <v>0</v>
      </c>
      <c r="H331" s="33">
        <v>0</v>
      </c>
      <c r="I331" s="33">
        <f t="shared" si="42"/>
        <v>0</v>
      </c>
      <c r="J331" s="33">
        <v>0</v>
      </c>
      <c r="K331" s="34">
        <f t="shared" si="43"/>
        <v>54.1497</v>
      </c>
      <c r="L331" s="33">
        <v>0</v>
      </c>
      <c r="M331" s="33">
        <v>0</v>
      </c>
      <c r="N331" s="33">
        <v>0</v>
      </c>
      <c r="O331" s="35">
        <f t="shared" si="41"/>
        <v>54.1497</v>
      </c>
    </row>
    <row r="332" spans="2:15" ht="12" customHeight="1">
      <c r="B332" s="7"/>
      <c r="C332" s="17" t="s">
        <v>41</v>
      </c>
      <c r="D332" s="33">
        <v>0</v>
      </c>
      <c r="E332" s="33">
        <v>119.9261</v>
      </c>
      <c r="F332" s="33">
        <v>0</v>
      </c>
      <c r="G332" s="33">
        <v>0</v>
      </c>
      <c r="H332" s="33">
        <v>0</v>
      </c>
      <c r="I332" s="33">
        <f t="shared" si="42"/>
        <v>0</v>
      </c>
      <c r="J332" s="33">
        <v>0</v>
      </c>
      <c r="K332" s="34">
        <f t="shared" si="43"/>
        <v>119.9261</v>
      </c>
      <c r="L332" s="33">
        <v>0</v>
      </c>
      <c r="M332" s="33">
        <v>0</v>
      </c>
      <c r="N332" s="33">
        <v>0</v>
      </c>
      <c r="O332" s="35">
        <f t="shared" si="41"/>
        <v>119.9261</v>
      </c>
    </row>
    <row r="333" spans="2:15" ht="12" customHeight="1">
      <c r="B333" s="7" t="s">
        <v>34</v>
      </c>
      <c r="C333" s="20" t="s">
        <v>42</v>
      </c>
      <c r="D333" s="33">
        <v>0</v>
      </c>
      <c r="E333" s="33">
        <v>19095.3435</v>
      </c>
      <c r="F333" s="33">
        <v>0</v>
      </c>
      <c r="G333" s="33">
        <v>0</v>
      </c>
      <c r="H333" s="33">
        <v>0</v>
      </c>
      <c r="I333" s="33">
        <f t="shared" si="42"/>
        <v>0</v>
      </c>
      <c r="J333" s="33">
        <v>0</v>
      </c>
      <c r="K333" s="34">
        <f t="shared" si="43"/>
        <v>19095.3435</v>
      </c>
      <c r="L333" s="33">
        <v>0</v>
      </c>
      <c r="M333" s="33">
        <v>0</v>
      </c>
      <c r="N333" s="33">
        <v>0</v>
      </c>
      <c r="O333" s="35">
        <f t="shared" si="41"/>
        <v>19095.3435</v>
      </c>
    </row>
    <row r="334" spans="2:61" s="10" customFormat="1" ht="12" customHeight="1">
      <c r="B334" s="18"/>
      <c r="C334" s="19" t="s">
        <v>2</v>
      </c>
      <c r="D334" s="36">
        <f>SUM(D329:D333)</f>
        <v>0</v>
      </c>
      <c r="E334" s="36">
        <f>SUM(E329:E333)</f>
        <v>136826.44139999998</v>
      </c>
      <c r="F334" s="36">
        <f>SUM(F329:F333)</f>
        <v>0</v>
      </c>
      <c r="G334" s="36">
        <f>SUM(G329:G333)</f>
        <v>0</v>
      </c>
      <c r="H334" s="36">
        <f>SUM(H329:H333)</f>
        <v>0</v>
      </c>
      <c r="I334" s="36">
        <f t="shared" si="42"/>
        <v>0</v>
      </c>
      <c r="J334" s="36">
        <f>SUM(J329:J333)</f>
        <v>0</v>
      </c>
      <c r="K334" s="37">
        <f t="shared" si="43"/>
        <v>136826.44139999998</v>
      </c>
      <c r="L334" s="36">
        <f>SUM(L329:L333)</f>
        <v>0</v>
      </c>
      <c r="M334" s="36">
        <f>SUM(M329:M333)</f>
        <v>0</v>
      </c>
      <c r="N334" s="36">
        <f>SUM(N329:N333)</f>
        <v>0</v>
      </c>
      <c r="O334" s="38">
        <f t="shared" si="41"/>
        <v>136826.44139999998</v>
      </c>
      <c r="BI334" s="4"/>
    </row>
    <row r="335" spans="2:15" ht="12" customHeight="1">
      <c r="B335" s="15"/>
      <c r="C335" s="16" t="s">
        <v>43</v>
      </c>
      <c r="D335" s="33">
        <v>0</v>
      </c>
      <c r="E335" s="33">
        <v>195.1851</v>
      </c>
      <c r="F335" s="33">
        <v>0</v>
      </c>
      <c r="G335" s="33">
        <v>0</v>
      </c>
      <c r="H335" s="33">
        <v>0</v>
      </c>
      <c r="I335" s="33">
        <f t="shared" si="42"/>
        <v>0</v>
      </c>
      <c r="J335" s="33">
        <v>0</v>
      </c>
      <c r="K335" s="34">
        <f t="shared" si="43"/>
        <v>195.1851</v>
      </c>
      <c r="L335" s="33">
        <v>0</v>
      </c>
      <c r="M335" s="33">
        <v>0</v>
      </c>
      <c r="N335" s="33">
        <v>0</v>
      </c>
      <c r="O335" s="35">
        <f t="shared" si="41"/>
        <v>195.1851</v>
      </c>
    </row>
    <row r="336" spans="2:15" ht="12" customHeight="1">
      <c r="B336" s="7" t="s">
        <v>0</v>
      </c>
      <c r="C336" s="17" t="s">
        <v>44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f t="shared" si="42"/>
        <v>0</v>
      </c>
      <c r="J336" s="33">
        <v>0</v>
      </c>
      <c r="K336" s="34">
        <f t="shared" si="43"/>
        <v>0</v>
      </c>
      <c r="L336" s="33">
        <v>0</v>
      </c>
      <c r="M336" s="33">
        <v>0</v>
      </c>
      <c r="N336" s="33">
        <v>0</v>
      </c>
      <c r="O336" s="35">
        <f t="shared" si="41"/>
        <v>0</v>
      </c>
    </row>
    <row r="337" spans="2:15" ht="12" customHeight="1">
      <c r="B337" s="7"/>
      <c r="C337" s="17" t="s">
        <v>45</v>
      </c>
      <c r="D337" s="33">
        <v>0</v>
      </c>
      <c r="E337" s="33">
        <v>1.3113</v>
      </c>
      <c r="F337" s="33">
        <v>0</v>
      </c>
      <c r="G337" s="33">
        <v>0</v>
      </c>
      <c r="H337" s="33">
        <v>0</v>
      </c>
      <c r="I337" s="33">
        <f t="shared" si="42"/>
        <v>0</v>
      </c>
      <c r="J337" s="33">
        <v>0</v>
      </c>
      <c r="K337" s="34">
        <f t="shared" si="43"/>
        <v>1.3113</v>
      </c>
      <c r="L337" s="33">
        <v>0</v>
      </c>
      <c r="M337" s="33">
        <v>0</v>
      </c>
      <c r="N337" s="33">
        <v>0</v>
      </c>
      <c r="O337" s="35">
        <f t="shared" si="41"/>
        <v>1.3113</v>
      </c>
    </row>
    <row r="338" spans="2:15" ht="12" customHeight="1">
      <c r="B338" s="7"/>
      <c r="C338" s="17" t="s">
        <v>46</v>
      </c>
      <c r="D338" s="33">
        <v>0</v>
      </c>
      <c r="E338" s="33">
        <v>1365703.3507</v>
      </c>
      <c r="F338" s="33">
        <v>0</v>
      </c>
      <c r="G338" s="33">
        <v>0</v>
      </c>
      <c r="H338" s="33">
        <v>0</v>
      </c>
      <c r="I338" s="33">
        <f t="shared" si="42"/>
        <v>0</v>
      </c>
      <c r="J338" s="33">
        <v>0</v>
      </c>
      <c r="K338" s="34">
        <f t="shared" si="43"/>
        <v>1365703.3507</v>
      </c>
      <c r="L338" s="33">
        <v>0</v>
      </c>
      <c r="M338" s="33">
        <v>0</v>
      </c>
      <c r="N338" s="33">
        <v>0</v>
      </c>
      <c r="O338" s="35">
        <f t="shared" si="41"/>
        <v>1365703.3507</v>
      </c>
    </row>
    <row r="339" spans="2:15" ht="12" customHeight="1">
      <c r="B339" s="7" t="s">
        <v>31</v>
      </c>
      <c r="C339" s="17" t="s">
        <v>47</v>
      </c>
      <c r="D339" s="33">
        <v>0</v>
      </c>
      <c r="E339" s="33">
        <v>100820.4056</v>
      </c>
      <c r="F339" s="33">
        <v>0</v>
      </c>
      <c r="G339" s="33">
        <v>0</v>
      </c>
      <c r="H339" s="33">
        <v>0</v>
      </c>
      <c r="I339" s="33">
        <f t="shared" si="42"/>
        <v>0</v>
      </c>
      <c r="J339" s="33">
        <v>0</v>
      </c>
      <c r="K339" s="34">
        <f t="shared" si="43"/>
        <v>100820.4056</v>
      </c>
      <c r="L339" s="33">
        <v>0</v>
      </c>
      <c r="M339" s="33">
        <v>0</v>
      </c>
      <c r="N339" s="33">
        <v>0</v>
      </c>
      <c r="O339" s="35">
        <f t="shared" si="41"/>
        <v>100820.4056</v>
      </c>
    </row>
    <row r="340" spans="2:15" ht="12" customHeight="1">
      <c r="B340" s="7"/>
      <c r="C340" s="17" t="s">
        <v>48</v>
      </c>
      <c r="D340" s="33">
        <v>0</v>
      </c>
      <c r="E340" s="33">
        <v>68.4024</v>
      </c>
      <c r="F340" s="33">
        <v>0</v>
      </c>
      <c r="G340" s="33">
        <v>0</v>
      </c>
      <c r="H340" s="33">
        <v>0</v>
      </c>
      <c r="I340" s="33">
        <f t="shared" si="42"/>
        <v>0</v>
      </c>
      <c r="J340" s="33">
        <v>0</v>
      </c>
      <c r="K340" s="34">
        <f t="shared" si="43"/>
        <v>68.4024</v>
      </c>
      <c r="L340" s="33">
        <v>0</v>
      </c>
      <c r="M340" s="33">
        <v>0</v>
      </c>
      <c r="N340" s="33">
        <v>0</v>
      </c>
      <c r="O340" s="35">
        <f t="shared" si="41"/>
        <v>68.4024</v>
      </c>
    </row>
    <row r="341" spans="2:15" ht="12" customHeight="1">
      <c r="B341" s="7"/>
      <c r="C341" s="17" t="s">
        <v>49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f t="shared" si="42"/>
        <v>0</v>
      </c>
      <c r="J341" s="33">
        <v>0</v>
      </c>
      <c r="K341" s="34">
        <f t="shared" si="43"/>
        <v>0</v>
      </c>
      <c r="L341" s="33">
        <v>0</v>
      </c>
      <c r="M341" s="33">
        <v>0</v>
      </c>
      <c r="N341" s="33">
        <v>0</v>
      </c>
      <c r="O341" s="35">
        <f t="shared" si="41"/>
        <v>0</v>
      </c>
    </row>
    <row r="342" spans="2:15" ht="12" customHeight="1">
      <c r="B342" s="7" t="s">
        <v>34</v>
      </c>
      <c r="C342" s="17" t="s">
        <v>50</v>
      </c>
      <c r="D342" s="33">
        <v>0</v>
      </c>
      <c r="E342" s="33">
        <v>11.0159</v>
      </c>
      <c r="F342" s="33">
        <v>0</v>
      </c>
      <c r="G342" s="33">
        <v>0</v>
      </c>
      <c r="H342" s="33">
        <v>0</v>
      </c>
      <c r="I342" s="33">
        <f t="shared" si="42"/>
        <v>0</v>
      </c>
      <c r="J342" s="33">
        <v>0</v>
      </c>
      <c r="K342" s="34">
        <f t="shared" si="43"/>
        <v>11.0159</v>
      </c>
      <c r="L342" s="33">
        <v>0</v>
      </c>
      <c r="M342" s="33">
        <v>0</v>
      </c>
      <c r="N342" s="33">
        <v>0</v>
      </c>
      <c r="O342" s="35">
        <f t="shared" si="41"/>
        <v>11.0159</v>
      </c>
    </row>
    <row r="343" spans="2:15" ht="12" customHeight="1">
      <c r="B343" s="7"/>
      <c r="C343" s="17" t="s">
        <v>51</v>
      </c>
      <c r="D343" s="33">
        <v>0</v>
      </c>
      <c r="E343" s="33">
        <v>63345.7684</v>
      </c>
      <c r="F343" s="33">
        <v>0</v>
      </c>
      <c r="G343" s="33">
        <v>0</v>
      </c>
      <c r="H343" s="33">
        <v>0</v>
      </c>
      <c r="I343" s="33">
        <f t="shared" si="42"/>
        <v>0</v>
      </c>
      <c r="J343" s="33">
        <v>0</v>
      </c>
      <c r="K343" s="34">
        <f t="shared" si="43"/>
        <v>63345.7684</v>
      </c>
      <c r="L343" s="33">
        <v>0</v>
      </c>
      <c r="M343" s="33">
        <v>0</v>
      </c>
      <c r="N343" s="33">
        <v>0</v>
      </c>
      <c r="O343" s="35">
        <f t="shared" si="41"/>
        <v>63345.7684</v>
      </c>
    </row>
    <row r="344" spans="2:61" s="10" customFormat="1" ht="12" customHeight="1">
      <c r="B344" s="18"/>
      <c r="C344" s="19" t="s">
        <v>2</v>
      </c>
      <c r="D344" s="36">
        <f>SUM(D335:D343)</f>
        <v>0</v>
      </c>
      <c r="E344" s="36">
        <f>SUM(E335:E343)</f>
        <v>1530145.4394</v>
      </c>
      <c r="F344" s="36">
        <f>SUM(F335:F343)</f>
        <v>0</v>
      </c>
      <c r="G344" s="36">
        <f>SUM(G335:G343)</f>
        <v>0</v>
      </c>
      <c r="H344" s="36">
        <f>SUM(H335:H343)</f>
        <v>0</v>
      </c>
      <c r="I344" s="36">
        <f t="shared" si="42"/>
        <v>0</v>
      </c>
      <c r="J344" s="36">
        <f>SUM(J335:J343)</f>
        <v>0</v>
      </c>
      <c r="K344" s="37">
        <f t="shared" si="43"/>
        <v>1530145.4394</v>
      </c>
      <c r="L344" s="36">
        <f>SUM(L335:L343)</f>
        <v>0</v>
      </c>
      <c r="M344" s="36">
        <f>SUM(M335:M343)</f>
        <v>0</v>
      </c>
      <c r="N344" s="36">
        <f>SUM(N335:N343)</f>
        <v>0</v>
      </c>
      <c r="O344" s="38">
        <f t="shared" si="41"/>
        <v>1530145.4394</v>
      </c>
      <c r="BI344" s="4"/>
    </row>
    <row r="345" spans="2:15" ht="12" customHeight="1">
      <c r="B345" s="7"/>
      <c r="C345" s="17" t="s">
        <v>52</v>
      </c>
      <c r="D345" s="33">
        <v>0</v>
      </c>
      <c r="E345" s="33">
        <v>274616.4763</v>
      </c>
      <c r="F345" s="33">
        <v>0</v>
      </c>
      <c r="G345" s="33">
        <v>0</v>
      </c>
      <c r="H345" s="33">
        <v>0</v>
      </c>
      <c r="I345" s="33">
        <f t="shared" si="42"/>
        <v>0</v>
      </c>
      <c r="J345" s="33">
        <v>0</v>
      </c>
      <c r="K345" s="34">
        <f t="shared" si="43"/>
        <v>274616.4763</v>
      </c>
      <c r="L345" s="33">
        <v>0</v>
      </c>
      <c r="M345" s="33">
        <v>0</v>
      </c>
      <c r="N345" s="33">
        <v>0</v>
      </c>
      <c r="O345" s="35">
        <f t="shared" si="41"/>
        <v>274616.4763</v>
      </c>
    </row>
    <row r="346" spans="2:15" ht="12" customHeight="1">
      <c r="B346" s="7"/>
      <c r="C346" s="17" t="s">
        <v>53</v>
      </c>
      <c r="D346" s="33">
        <v>0</v>
      </c>
      <c r="E346" s="33">
        <v>59701.5065</v>
      </c>
      <c r="F346" s="33">
        <v>0</v>
      </c>
      <c r="G346" s="33">
        <v>0</v>
      </c>
      <c r="H346" s="33">
        <v>0</v>
      </c>
      <c r="I346" s="33">
        <f t="shared" si="42"/>
        <v>0</v>
      </c>
      <c r="J346" s="33">
        <v>0</v>
      </c>
      <c r="K346" s="34">
        <f t="shared" si="43"/>
        <v>59701.5065</v>
      </c>
      <c r="L346" s="33">
        <v>0</v>
      </c>
      <c r="M346" s="33">
        <v>0</v>
      </c>
      <c r="N346" s="33">
        <v>0</v>
      </c>
      <c r="O346" s="35">
        <f t="shared" si="41"/>
        <v>59701.5065</v>
      </c>
    </row>
    <row r="347" spans="2:15" ht="12" customHeight="1">
      <c r="B347" s="7" t="s">
        <v>54</v>
      </c>
      <c r="C347" s="17" t="s">
        <v>55</v>
      </c>
      <c r="D347" s="33">
        <v>0</v>
      </c>
      <c r="E347" s="33">
        <v>137182.9597</v>
      </c>
      <c r="F347" s="33">
        <v>0</v>
      </c>
      <c r="G347" s="33">
        <v>0</v>
      </c>
      <c r="H347" s="33">
        <v>0</v>
      </c>
      <c r="I347" s="33">
        <f t="shared" si="42"/>
        <v>0</v>
      </c>
      <c r="J347" s="33">
        <v>0</v>
      </c>
      <c r="K347" s="34">
        <f t="shared" si="43"/>
        <v>137182.9597</v>
      </c>
      <c r="L347" s="33">
        <v>0</v>
      </c>
      <c r="M347" s="33">
        <v>0</v>
      </c>
      <c r="N347" s="33">
        <v>0</v>
      </c>
      <c r="O347" s="35">
        <f t="shared" si="41"/>
        <v>137182.9597</v>
      </c>
    </row>
    <row r="348" spans="2:15" ht="12" customHeight="1">
      <c r="B348" s="7" t="s">
        <v>56</v>
      </c>
      <c r="C348" s="17" t="s">
        <v>57</v>
      </c>
      <c r="D348" s="33">
        <v>0</v>
      </c>
      <c r="E348" s="33">
        <v>45657.5857</v>
      </c>
      <c r="F348" s="33">
        <v>0</v>
      </c>
      <c r="G348" s="33">
        <v>0</v>
      </c>
      <c r="H348" s="33">
        <v>0</v>
      </c>
      <c r="I348" s="33">
        <f t="shared" si="42"/>
        <v>0</v>
      </c>
      <c r="J348" s="33">
        <v>0</v>
      </c>
      <c r="K348" s="34">
        <f t="shared" si="43"/>
        <v>45657.5857</v>
      </c>
      <c r="L348" s="33">
        <v>0</v>
      </c>
      <c r="M348" s="33">
        <v>0</v>
      </c>
      <c r="N348" s="33">
        <v>0</v>
      </c>
      <c r="O348" s="35">
        <f t="shared" si="41"/>
        <v>45657.5857</v>
      </c>
    </row>
    <row r="349" spans="2:15" ht="12" customHeight="1">
      <c r="B349" s="7" t="s">
        <v>58</v>
      </c>
      <c r="C349" s="17" t="s">
        <v>59</v>
      </c>
      <c r="D349" s="33">
        <v>0</v>
      </c>
      <c r="E349" s="33">
        <v>30484.7141</v>
      </c>
      <c r="F349" s="33">
        <v>0</v>
      </c>
      <c r="G349" s="33">
        <v>0</v>
      </c>
      <c r="H349" s="33">
        <v>0</v>
      </c>
      <c r="I349" s="33">
        <f t="shared" si="42"/>
        <v>0</v>
      </c>
      <c r="J349" s="33">
        <v>0</v>
      </c>
      <c r="K349" s="34">
        <f t="shared" si="43"/>
        <v>30484.7141</v>
      </c>
      <c r="L349" s="33">
        <v>0</v>
      </c>
      <c r="M349" s="33">
        <v>0</v>
      </c>
      <c r="N349" s="33">
        <v>0</v>
      </c>
      <c r="O349" s="35">
        <f t="shared" si="41"/>
        <v>30484.7141</v>
      </c>
    </row>
    <row r="350" spans="2:15" ht="12" customHeight="1">
      <c r="B350" s="7" t="s">
        <v>60</v>
      </c>
      <c r="C350" s="17" t="s">
        <v>61</v>
      </c>
      <c r="D350" s="33">
        <v>0</v>
      </c>
      <c r="E350" s="33">
        <v>1886.8443</v>
      </c>
      <c r="F350" s="33">
        <v>0</v>
      </c>
      <c r="G350" s="33">
        <v>0</v>
      </c>
      <c r="H350" s="33">
        <v>0</v>
      </c>
      <c r="I350" s="33">
        <f t="shared" si="42"/>
        <v>0</v>
      </c>
      <c r="J350" s="33">
        <v>0</v>
      </c>
      <c r="K350" s="34">
        <f t="shared" si="43"/>
        <v>1886.8443</v>
      </c>
      <c r="L350" s="33">
        <v>0</v>
      </c>
      <c r="M350" s="33">
        <v>0</v>
      </c>
      <c r="N350" s="33">
        <v>0</v>
      </c>
      <c r="O350" s="35">
        <f t="shared" si="41"/>
        <v>1886.8443</v>
      </c>
    </row>
    <row r="351" spans="2:15" ht="12" customHeight="1">
      <c r="B351" s="7" t="s">
        <v>62</v>
      </c>
      <c r="C351" s="17" t="s">
        <v>63</v>
      </c>
      <c r="D351" s="33">
        <v>0</v>
      </c>
      <c r="E351" s="33">
        <v>53044.9554</v>
      </c>
      <c r="F351" s="33">
        <v>0</v>
      </c>
      <c r="G351" s="33">
        <v>0</v>
      </c>
      <c r="H351" s="33">
        <v>0</v>
      </c>
      <c r="I351" s="33">
        <f t="shared" si="42"/>
        <v>0</v>
      </c>
      <c r="J351" s="33">
        <v>0</v>
      </c>
      <c r="K351" s="34">
        <f t="shared" si="43"/>
        <v>53044.9554</v>
      </c>
      <c r="L351" s="33">
        <v>0</v>
      </c>
      <c r="M351" s="33">
        <v>0</v>
      </c>
      <c r="N351" s="33">
        <v>0</v>
      </c>
      <c r="O351" s="35">
        <f t="shared" si="41"/>
        <v>53044.9554</v>
      </c>
    </row>
    <row r="352" spans="2:15" ht="12" customHeight="1">
      <c r="B352" s="7" t="s">
        <v>1</v>
      </c>
      <c r="C352" s="17" t="s">
        <v>64</v>
      </c>
      <c r="D352" s="33">
        <v>0</v>
      </c>
      <c r="E352" s="33">
        <v>6799.8827</v>
      </c>
      <c r="F352" s="33">
        <v>0</v>
      </c>
      <c r="G352" s="33">
        <v>0</v>
      </c>
      <c r="H352" s="33">
        <v>0</v>
      </c>
      <c r="I352" s="33">
        <f t="shared" si="42"/>
        <v>0</v>
      </c>
      <c r="J352" s="33">
        <v>0</v>
      </c>
      <c r="K352" s="34">
        <f t="shared" si="43"/>
        <v>6799.8827</v>
      </c>
      <c r="L352" s="33">
        <v>0</v>
      </c>
      <c r="M352" s="33">
        <v>0</v>
      </c>
      <c r="N352" s="33">
        <v>0</v>
      </c>
      <c r="O352" s="35">
        <f t="shared" si="41"/>
        <v>6799.8827</v>
      </c>
    </row>
    <row r="353" spans="2:15" ht="12" customHeight="1">
      <c r="B353" s="7" t="s">
        <v>34</v>
      </c>
      <c r="C353" s="17" t="s">
        <v>65</v>
      </c>
      <c r="D353" s="33">
        <v>0</v>
      </c>
      <c r="E353" s="33">
        <v>3916.8147</v>
      </c>
      <c r="F353" s="33">
        <v>0</v>
      </c>
      <c r="G353" s="33">
        <v>0</v>
      </c>
      <c r="H353" s="33">
        <v>0</v>
      </c>
      <c r="I353" s="33">
        <f t="shared" si="42"/>
        <v>0</v>
      </c>
      <c r="J353" s="33">
        <v>0</v>
      </c>
      <c r="K353" s="34">
        <f t="shared" si="43"/>
        <v>3916.8147</v>
      </c>
      <c r="L353" s="33">
        <v>0</v>
      </c>
      <c r="M353" s="33">
        <v>0</v>
      </c>
      <c r="N353" s="33">
        <v>0</v>
      </c>
      <c r="O353" s="35">
        <f t="shared" si="41"/>
        <v>3916.8147</v>
      </c>
    </row>
    <row r="354" spans="2:15" ht="12" customHeight="1">
      <c r="B354" s="7"/>
      <c r="C354" s="17" t="s">
        <v>66</v>
      </c>
      <c r="D354" s="33">
        <v>0</v>
      </c>
      <c r="E354" s="33">
        <v>5642.0475</v>
      </c>
      <c r="F354" s="33">
        <v>0</v>
      </c>
      <c r="G354" s="33">
        <v>0</v>
      </c>
      <c r="H354" s="33">
        <v>0</v>
      </c>
      <c r="I354" s="33">
        <f t="shared" si="42"/>
        <v>0</v>
      </c>
      <c r="J354" s="33">
        <v>0</v>
      </c>
      <c r="K354" s="34">
        <f t="shared" si="43"/>
        <v>5642.0475</v>
      </c>
      <c r="L354" s="33">
        <v>0</v>
      </c>
      <c r="M354" s="33">
        <v>0</v>
      </c>
      <c r="N354" s="33">
        <v>0</v>
      </c>
      <c r="O354" s="35">
        <f t="shared" si="41"/>
        <v>5642.0475</v>
      </c>
    </row>
    <row r="355" spans="2:61" s="10" customFormat="1" ht="12" customHeight="1">
      <c r="B355" s="18"/>
      <c r="C355" s="19" t="s">
        <v>2</v>
      </c>
      <c r="D355" s="36">
        <f>SUM(D345:D354)</f>
        <v>0</v>
      </c>
      <c r="E355" s="36">
        <f>SUM(E345:E354)</f>
        <v>618933.7869</v>
      </c>
      <c r="F355" s="36">
        <f>SUM(F345:F354)</f>
        <v>0</v>
      </c>
      <c r="G355" s="36">
        <f>SUM(G345:G354)</f>
        <v>0</v>
      </c>
      <c r="H355" s="36">
        <f>SUM(H345:H354)</f>
        <v>0</v>
      </c>
      <c r="I355" s="36">
        <f t="shared" si="42"/>
        <v>0</v>
      </c>
      <c r="J355" s="36">
        <f>SUM(J345:J354)</f>
        <v>0</v>
      </c>
      <c r="K355" s="37">
        <f t="shared" si="43"/>
        <v>618933.7869</v>
      </c>
      <c r="L355" s="36">
        <f>SUM(L345:L354)</f>
        <v>0</v>
      </c>
      <c r="M355" s="36">
        <f>SUM(M345:M354)</f>
        <v>0</v>
      </c>
      <c r="N355" s="36">
        <f>SUM(N345:N354)</f>
        <v>0</v>
      </c>
      <c r="O355" s="38">
        <f t="shared" si="41"/>
        <v>618933.7869</v>
      </c>
      <c r="BI355" s="4"/>
    </row>
    <row r="356" spans="2:15" ht="12" customHeight="1">
      <c r="B356" s="15"/>
      <c r="C356" s="16" t="s">
        <v>67</v>
      </c>
      <c r="D356" s="33">
        <v>0</v>
      </c>
      <c r="E356" s="33">
        <v>38313.6643</v>
      </c>
      <c r="F356" s="33">
        <v>0</v>
      </c>
      <c r="G356" s="33">
        <v>0</v>
      </c>
      <c r="H356" s="33">
        <v>0</v>
      </c>
      <c r="I356" s="33">
        <f t="shared" si="42"/>
        <v>0</v>
      </c>
      <c r="J356" s="33">
        <v>0</v>
      </c>
      <c r="K356" s="34">
        <f t="shared" si="43"/>
        <v>38313.6643</v>
      </c>
      <c r="L356" s="33">
        <v>0</v>
      </c>
      <c r="M356" s="33">
        <v>0</v>
      </c>
      <c r="N356" s="33">
        <v>0</v>
      </c>
      <c r="O356" s="35">
        <f t="shared" si="41"/>
        <v>38313.6643</v>
      </c>
    </row>
    <row r="357" spans="2:15" ht="12" customHeight="1">
      <c r="B357" s="7"/>
      <c r="C357" s="17" t="s">
        <v>68</v>
      </c>
      <c r="D357" s="33">
        <v>0</v>
      </c>
      <c r="E357" s="33">
        <v>1429967.0713</v>
      </c>
      <c r="F357" s="33">
        <v>0</v>
      </c>
      <c r="G357" s="33">
        <v>0</v>
      </c>
      <c r="H357" s="33">
        <v>0</v>
      </c>
      <c r="I357" s="33">
        <f t="shared" si="42"/>
        <v>0</v>
      </c>
      <c r="J357" s="33">
        <v>0</v>
      </c>
      <c r="K357" s="34">
        <f t="shared" si="43"/>
        <v>1429967.0713</v>
      </c>
      <c r="L357" s="33">
        <v>0</v>
      </c>
      <c r="M357" s="33">
        <v>0</v>
      </c>
      <c r="N357" s="33">
        <v>0</v>
      </c>
      <c r="O357" s="35">
        <f t="shared" si="41"/>
        <v>1429967.0713</v>
      </c>
    </row>
    <row r="358" spans="2:15" ht="12" customHeight="1">
      <c r="B358" s="7"/>
      <c r="C358" s="17" t="s">
        <v>69</v>
      </c>
      <c r="D358" s="33">
        <v>0</v>
      </c>
      <c r="E358" s="33">
        <v>170955.1077</v>
      </c>
      <c r="F358" s="33">
        <v>0</v>
      </c>
      <c r="G358" s="33">
        <v>0</v>
      </c>
      <c r="H358" s="33">
        <v>0</v>
      </c>
      <c r="I358" s="33">
        <f t="shared" si="42"/>
        <v>0</v>
      </c>
      <c r="J358" s="33">
        <v>0</v>
      </c>
      <c r="K358" s="34">
        <f t="shared" si="43"/>
        <v>170955.1077</v>
      </c>
      <c r="L358" s="33">
        <v>0</v>
      </c>
      <c r="M358" s="33">
        <v>0</v>
      </c>
      <c r="N358" s="33">
        <v>0</v>
      </c>
      <c r="O358" s="35">
        <f t="shared" si="41"/>
        <v>170955.1077</v>
      </c>
    </row>
    <row r="359" spans="2:15" ht="12" customHeight="1">
      <c r="B359" s="7" t="s">
        <v>70</v>
      </c>
      <c r="C359" s="17" t="s">
        <v>71</v>
      </c>
      <c r="D359" s="33">
        <v>0</v>
      </c>
      <c r="E359" s="33">
        <v>29444.3623</v>
      </c>
      <c r="F359" s="33">
        <v>0</v>
      </c>
      <c r="G359" s="33">
        <v>0</v>
      </c>
      <c r="H359" s="33">
        <v>0</v>
      </c>
      <c r="I359" s="33">
        <f t="shared" si="42"/>
        <v>0</v>
      </c>
      <c r="J359" s="33">
        <v>0</v>
      </c>
      <c r="K359" s="34">
        <f t="shared" si="43"/>
        <v>29444.3623</v>
      </c>
      <c r="L359" s="33">
        <v>0</v>
      </c>
      <c r="M359" s="33">
        <v>0</v>
      </c>
      <c r="N359" s="33">
        <v>0</v>
      </c>
      <c r="O359" s="35">
        <f t="shared" si="41"/>
        <v>29444.3623</v>
      </c>
    </row>
    <row r="360" spans="2:15" ht="12" customHeight="1">
      <c r="B360" s="7"/>
      <c r="C360" s="17" t="s">
        <v>72</v>
      </c>
      <c r="D360" s="33">
        <v>0</v>
      </c>
      <c r="E360" s="33">
        <v>11152.9536</v>
      </c>
      <c r="F360" s="33">
        <v>0</v>
      </c>
      <c r="G360" s="33">
        <v>0</v>
      </c>
      <c r="H360" s="33">
        <v>0</v>
      </c>
      <c r="I360" s="33">
        <f t="shared" si="42"/>
        <v>0</v>
      </c>
      <c r="J360" s="33">
        <v>0</v>
      </c>
      <c r="K360" s="34">
        <f t="shared" si="43"/>
        <v>11152.9536</v>
      </c>
      <c r="L360" s="33">
        <v>0</v>
      </c>
      <c r="M360" s="33">
        <v>0</v>
      </c>
      <c r="N360" s="33">
        <v>0</v>
      </c>
      <c r="O360" s="35">
        <f t="shared" si="41"/>
        <v>11152.9536</v>
      </c>
    </row>
    <row r="361" spans="2:15" ht="12" customHeight="1">
      <c r="B361" s="7"/>
      <c r="C361" s="17" t="s">
        <v>73</v>
      </c>
      <c r="D361" s="33">
        <v>0</v>
      </c>
      <c r="E361" s="33">
        <v>7600.9535</v>
      </c>
      <c r="F361" s="33">
        <v>0</v>
      </c>
      <c r="G361" s="33">
        <v>0</v>
      </c>
      <c r="H361" s="33">
        <v>0</v>
      </c>
      <c r="I361" s="33">
        <f t="shared" si="42"/>
        <v>0</v>
      </c>
      <c r="J361" s="33">
        <v>0</v>
      </c>
      <c r="K361" s="34">
        <f t="shared" si="43"/>
        <v>7600.9535</v>
      </c>
      <c r="L361" s="33">
        <v>0</v>
      </c>
      <c r="M361" s="33">
        <v>0</v>
      </c>
      <c r="N361" s="33">
        <v>0</v>
      </c>
      <c r="O361" s="35">
        <f t="shared" si="41"/>
        <v>7600.9535</v>
      </c>
    </row>
    <row r="362" spans="2:15" ht="12" customHeight="1">
      <c r="B362" s="7" t="s">
        <v>74</v>
      </c>
      <c r="C362" s="17" t="s">
        <v>75</v>
      </c>
      <c r="D362" s="33">
        <v>0</v>
      </c>
      <c r="E362" s="33">
        <v>7243.7136</v>
      </c>
      <c r="F362" s="33">
        <v>0</v>
      </c>
      <c r="G362" s="33">
        <v>0</v>
      </c>
      <c r="H362" s="33">
        <v>0</v>
      </c>
      <c r="I362" s="33">
        <f t="shared" si="42"/>
        <v>0</v>
      </c>
      <c r="J362" s="33">
        <v>0</v>
      </c>
      <c r="K362" s="34">
        <f t="shared" si="43"/>
        <v>7243.7136</v>
      </c>
      <c r="L362" s="33">
        <v>0</v>
      </c>
      <c r="M362" s="33">
        <v>0</v>
      </c>
      <c r="N362" s="33">
        <v>0</v>
      </c>
      <c r="O362" s="35">
        <f t="shared" si="41"/>
        <v>7243.7136</v>
      </c>
    </row>
    <row r="363" spans="2:15" ht="12" customHeight="1">
      <c r="B363" s="7"/>
      <c r="C363" s="17" t="s">
        <v>76</v>
      </c>
      <c r="D363" s="33">
        <v>0</v>
      </c>
      <c r="E363" s="33">
        <v>2599.6427</v>
      </c>
      <c r="F363" s="33">
        <v>0</v>
      </c>
      <c r="G363" s="33">
        <v>0</v>
      </c>
      <c r="H363" s="33">
        <v>0</v>
      </c>
      <c r="I363" s="33">
        <f t="shared" si="42"/>
        <v>0</v>
      </c>
      <c r="J363" s="33">
        <v>0</v>
      </c>
      <c r="K363" s="34">
        <f t="shared" si="43"/>
        <v>2599.6427</v>
      </c>
      <c r="L363" s="33">
        <v>0</v>
      </c>
      <c r="M363" s="33">
        <v>0</v>
      </c>
      <c r="N363" s="33">
        <v>0</v>
      </c>
      <c r="O363" s="35">
        <f t="shared" si="41"/>
        <v>2599.6427</v>
      </c>
    </row>
    <row r="364" spans="2:15" ht="12" customHeight="1">
      <c r="B364" s="7"/>
      <c r="C364" s="17" t="s">
        <v>77</v>
      </c>
      <c r="D364" s="33">
        <v>0</v>
      </c>
      <c r="E364" s="33">
        <v>41998.1239</v>
      </c>
      <c r="F364" s="33">
        <v>0</v>
      </c>
      <c r="G364" s="33">
        <v>0</v>
      </c>
      <c r="H364" s="33">
        <v>0</v>
      </c>
      <c r="I364" s="33">
        <f t="shared" si="42"/>
        <v>0</v>
      </c>
      <c r="J364" s="33">
        <v>0</v>
      </c>
      <c r="K364" s="34">
        <f t="shared" si="43"/>
        <v>41998.1239</v>
      </c>
      <c r="L364" s="33">
        <v>0</v>
      </c>
      <c r="M364" s="33">
        <v>0</v>
      </c>
      <c r="N364" s="33">
        <v>0</v>
      </c>
      <c r="O364" s="35">
        <f t="shared" si="41"/>
        <v>41998.1239</v>
      </c>
    </row>
    <row r="365" spans="2:15" ht="12" customHeight="1">
      <c r="B365" s="7" t="s">
        <v>62</v>
      </c>
      <c r="C365" s="17" t="s">
        <v>78</v>
      </c>
      <c r="D365" s="33">
        <v>0</v>
      </c>
      <c r="E365" s="33">
        <v>64096.4706</v>
      </c>
      <c r="F365" s="33">
        <v>0</v>
      </c>
      <c r="G365" s="33">
        <v>0</v>
      </c>
      <c r="H365" s="33">
        <v>0</v>
      </c>
      <c r="I365" s="33">
        <f t="shared" si="42"/>
        <v>0</v>
      </c>
      <c r="J365" s="33">
        <v>0</v>
      </c>
      <c r="K365" s="34">
        <f t="shared" si="43"/>
        <v>64096.4706</v>
      </c>
      <c r="L365" s="33">
        <v>0</v>
      </c>
      <c r="M365" s="33">
        <v>0</v>
      </c>
      <c r="N365" s="33">
        <v>0</v>
      </c>
      <c r="O365" s="35">
        <f t="shared" si="41"/>
        <v>64096.4706</v>
      </c>
    </row>
    <row r="366" spans="2:15" ht="12" customHeight="1">
      <c r="B366" s="7"/>
      <c r="C366" s="17" t="s">
        <v>79</v>
      </c>
      <c r="D366" s="33">
        <v>0</v>
      </c>
      <c r="E366" s="33">
        <v>61326.6763</v>
      </c>
      <c r="F366" s="33">
        <v>0</v>
      </c>
      <c r="G366" s="33">
        <v>0</v>
      </c>
      <c r="H366" s="33">
        <v>0</v>
      </c>
      <c r="I366" s="33">
        <f t="shared" si="42"/>
        <v>0</v>
      </c>
      <c r="J366" s="33">
        <v>0</v>
      </c>
      <c r="K366" s="34">
        <f t="shared" si="43"/>
        <v>61326.6763</v>
      </c>
      <c r="L366" s="33">
        <v>0</v>
      </c>
      <c r="M366" s="33">
        <v>0</v>
      </c>
      <c r="N366" s="33">
        <v>0</v>
      </c>
      <c r="O366" s="35">
        <f t="shared" si="41"/>
        <v>61326.6763</v>
      </c>
    </row>
    <row r="367" spans="2:15" ht="12" customHeight="1">
      <c r="B367" s="7"/>
      <c r="C367" s="17" t="s">
        <v>80</v>
      </c>
      <c r="D367" s="33">
        <v>0</v>
      </c>
      <c r="E367" s="33">
        <v>8.9111</v>
      </c>
      <c r="F367" s="33">
        <v>0</v>
      </c>
      <c r="G367" s="33">
        <v>0</v>
      </c>
      <c r="H367" s="33">
        <v>0</v>
      </c>
      <c r="I367" s="33">
        <f t="shared" si="42"/>
        <v>0</v>
      </c>
      <c r="J367" s="33">
        <v>0</v>
      </c>
      <c r="K367" s="34">
        <f t="shared" si="43"/>
        <v>8.9111</v>
      </c>
      <c r="L367" s="33">
        <v>0</v>
      </c>
      <c r="M367" s="33">
        <v>0</v>
      </c>
      <c r="N367" s="33">
        <v>0</v>
      </c>
      <c r="O367" s="35">
        <f t="shared" si="41"/>
        <v>8.9111</v>
      </c>
    </row>
    <row r="368" spans="2:15" ht="12" customHeight="1">
      <c r="B368" s="7" t="s">
        <v>1</v>
      </c>
      <c r="C368" s="17" t="s">
        <v>81</v>
      </c>
      <c r="D368" s="33">
        <v>0</v>
      </c>
      <c r="E368" s="33">
        <v>0.9239</v>
      </c>
      <c r="F368" s="33">
        <v>0</v>
      </c>
      <c r="G368" s="33">
        <v>0</v>
      </c>
      <c r="H368" s="33">
        <v>0</v>
      </c>
      <c r="I368" s="33">
        <f t="shared" si="42"/>
        <v>0</v>
      </c>
      <c r="J368" s="33">
        <v>0</v>
      </c>
      <c r="K368" s="34">
        <f t="shared" si="43"/>
        <v>0.9239</v>
      </c>
      <c r="L368" s="33">
        <v>0</v>
      </c>
      <c r="M368" s="33">
        <v>0</v>
      </c>
      <c r="N368" s="33">
        <v>0</v>
      </c>
      <c r="O368" s="35">
        <f t="shared" si="41"/>
        <v>0.9239</v>
      </c>
    </row>
    <row r="369" spans="2:15" ht="12" customHeight="1">
      <c r="B369" s="7"/>
      <c r="C369" s="17" t="s">
        <v>82</v>
      </c>
      <c r="D369" s="33">
        <v>0</v>
      </c>
      <c r="E369" s="33">
        <v>52238.062</v>
      </c>
      <c r="F369" s="33">
        <v>0</v>
      </c>
      <c r="G369" s="33">
        <v>0</v>
      </c>
      <c r="H369" s="33">
        <v>0</v>
      </c>
      <c r="I369" s="33">
        <f t="shared" si="42"/>
        <v>0</v>
      </c>
      <c r="J369" s="33">
        <v>0</v>
      </c>
      <c r="K369" s="34">
        <f t="shared" si="43"/>
        <v>52238.062</v>
      </c>
      <c r="L369" s="33">
        <v>0</v>
      </c>
      <c r="M369" s="33">
        <v>0</v>
      </c>
      <c r="N369" s="33">
        <v>0</v>
      </c>
      <c r="O369" s="35">
        <f t="shared" si="41"/>
        <v>52238.062</v>
      </c>
    </row>
    <row r="370" spans="2:15" ht="12" customHeight="1">
      <c r="B370" s="7"/>
      <c r="C370" s="17" t="s">
        <v>83</v>
      </c>
      <c r="D370" s="33">
        <v>0</v>
      </c>
      <c r="E370" s="33">
        <v>2049.496</v>
      </c>
      <c r="F370" s="33">
        <v>0</v>
      </c>
      <c r="G370" s="33">
        <v>0</v>
      </c>
      <c r="H370" s="33">
        <v>0</v>
      </c>
      <c r="I370" s="33">
        <f t="shared" si="42"/>
        <v>0</v>
      </c>
      <c r="J370" s="33">
        <v>0</v>
      </c>
      <c r="K370" s="34">
        <f t="shared" si="43"/>
        <v>2049.496</v>
      </c>
      <c r="L370" s="33">
        <v>0</v>
      </c>
      <c r="M370" s="33">
        <v>0</v>
      </c>
      <c r="N370" s="33">
        <v>0</v>
      </c>
      <c r="O370" s="35">
        <f t="shared" si="41"/>
        <v>2049.496</v>
      </c>
    </row>
    <row r="371" spans="2:15" ht="12" customHeight="1">
      <c r="B371" s="7" t="s">
        <v>34</v>
      </c>
      <c r="C371" s="17" t="s">
        <v>84</v>
      </c>
      <c r="D371" s="33">
        <v>0</v>
      </c>
      <c r="E371" s="33">
        <v>12199.0401</v>
      </c>
      <c r="F371" s="33">
        <v>0</v>
      </c>
      <c r="G371" s="33">
        <v>0</v>
      </c>
      <c r="H371" s="33">
        <v>0</v>
      </c>
      <c r="I371" s="33">
        <f t="shared" si="42"/>
        <v>0</v>
      </c>
      <c r="J371" s="33">
        <v>0</v>
      </c>
      <c r="K371" s="34">
        <f t="shared" si="43"/>
        <v>12199.0401</v>
      </c>
      <c r="L371" s="33">
        <v>0</v>
      </c>
      <c r="M371" s="33">
        <v>0</v>
      </c>
      <c r="N371" s="33">
        <v>0</v>
      </c>
      <c r="O371" s="35">
        <f t="shared" si="41"/>
        <v>12199.0401</v>
      </c>
    </row>
    <row r="372" spans="2:15" ht="12" customHeight="1">
      <c r="B372" s="7"/>
      <c r="C372" s="17" t="s">
        <v>85</v>
      </c>
      <c r="D372" s="33">
        <v>0</v>
      </c>
      <c r="E372" s="33">
        <v>18633.1196</v>
      </c>
      <c r="F372" s="33">
        <v>0</v>
      </c>
      <c r="G372" s="33">
        <v>0</v>
      </c>
      <c r="H372" s="33">
        <v>0</v>
      </c>
      <c r="I372" s="33">
        <f t="shared" si="42"/>
        <v>0</v>
      </c>
      <c r="J372" s="33">
        <v>0</v>
      </c>
      <c r="K372" s="34">
        <f t="shared" si="43"/>
        <v>18633.1196</v>
      </c>
      <c r="L372" s="33">
        <v>0</v>
      </c>
      <c r="M372" s="33">
        <v>0</v>
      </c>
      <c r="N372" s="33">
        <v>0</v>
      </c>
      <c r="O372" s="35">
        <f t="shared" si="41"/>
        <v>18633.1196</v>
      </c>
    </row>
    <row r="373" spans="2:15" ht="12" customHeight="1">
      <c r="B373" s="7"/>
      <c r="C373" s="17" t="s">
        <v>86</v>
      </c>
      <c r="D373" s="33">
        <v>0</v>
      </c>
      <c r="E373" s="33">
        <v>1414.6655</v>
      </c>
      <c r="F373" s="33">
        <v>0</v>
      </c>
      <c r="G373" s="33">
        <v>0</v>
      </c>
      <c r="H373" s="33">
        <v>0</v>
      </c>
      <c r="I373" s="33">
        <f t="shared" si="42"/>
        <v>0</v>
      </c>
      <c r="J373" s="33">
        <v>0</v>
      </c>
      <c r="K373" s="34">
        <f t="shared" si="43"/>
        <v>1414.6655</v>
      </c>
      <c r="L373" s="33">
        <v>0</v>
      </c>
      <c r="M373" s="33">
        <v>0</v>
      </c>
      <c r="N373" s="33">
        <v>0</v>
      </c>
      <c r="O373" s="35">
        <f t="shared" si="41"/>
        <v>1414.6655</v>
      </c>
    </row>
    <row r="374" spans="2:15" ht="12" customHeight="1">
      <c r="B374" s="7"/>
      <c r="C374" s="20" t="s">
        <v>87</v>
      </c>
      <c r="D374" s="33">
        <v>0</v>
      </c>
      <c r="E374" s="33">
        <v>46142.8696</v>
      </c>
      <c r="F374" s="33">
        <v>0</v>
      </c>
      <c r="G374" s="33">
        <v>0</v>
      </c>
      <c r="H374" s="33">
        <v>0</v>
      </c>
      <c r="I374" s="33">
        <f t="shared" si="42"/>
        <v>0</v>
      </c>
      <c r="J374" s="33">
        <v>0</v>
      </c>
      <c r="K374" s="34">
        <f t="shared" si="43"/>
        <v>46142.8696</v>
      </c>
      <c r="L374" s="33">
        <v>0</v>
      </c>
      <c r="M374" s="33">
        <v>0</v>
      </c>
      <c r="N374" s="33">
        <v>0</v>
      </c>
      <c r="O374" s="35">
        <f t="shared" si="41"/>
        <v>46142.8696</v>
      </c>
    </row>
    <row r="375" spans="2:61" s="10" customFormat="1" ht="12" customHeight="1">
      <c r="B375" s="18"/>
      <c r="C375" s="19" t="s">
        <v>2</v>
      </c>
      <c r="D375" s="36">
        <f>SUM(D356:D374)</f>
        <v>0</v>
      </c>
      <c r="E375" s="36">
        <f>SUM(E356:E374)</f>
        <v>1997385.8275999997</v>
      </c>
      <c r="F375" s="36">
        <f>SUM(F356:F374)</f>
        <v>0</v>
      </c>
      <c r="G375" s="36">
        <f>SUM(G356:G374)</f>
        <v>0</v>
      </c>
      <c r="H375" s="36">
        <f>SUM(H356:H374)</f>
        <v>0</v>
      </c>
      <c r="I375" s="36">
        <f t="shared" si="42"/>
        <v>0</v>
      </c>
      <c r="J375" s="36">
        <f>SUM(J356:J374)</f>
        <v>0</v>
      </c>
      <c r="K375" s="37">
        <f t="shared" si="43"/>
        <v>1997385.8275999997</v>
      </c>
      <c r="L375" s="36">
        <f>SUM(L356:L374)</f>
        <v>0</v>
      </c>
      <c r="M375" s="36">
        <f>SUM(M356:M374)</f>
        <v>0</v>
      </c>
      <c r="N375" s="36">
        <f>SUM(N356:N374)</f>
        <v>0</v>
      </c>
      <c r="O375" s="38">
        <f t="shared" si="41"/>
        <v>1997385.8275999997</v>
      </c>
      <c r="BI375" s="4"/>
    </row>
    <row r="376" spans="2:15" ht="12" customHeight="1">
      <c r="B376" s="7"/>
      <c r="C376" s="17" t="s">
        <v>88</v>
      </c>
      <c r="D376" s="33">
        <v>0</v>
      </c>
      <c r="E376" s="33">
        <v>209.385</v>
      </c>
      <c r="F376" s="33">
        <v>0</v>
      </c>
      <c r="G376" s="33">
        <v>0</v>
      </c>
      <c r="H376" s="33">
        <v>0</v>
      </c>
      <c r="I376" s="33">
        <f t="shared" si="42"/>
        <v>0</v>
      </c>
      <c r="J376" s="33">
        <v>0</v>
      </c>
      <c r="K376" s="34">
        <f t="shared" si="43"/>
        <v>209.385</v>
      </c>
      <c r="L376" s="33">
        <v>0</v>
      </c>
      <c r="M376" s="33">
        <v>0</v>
      </c>
      <c r="N376" s="33">
        <v>0</v>
      </c>
      <c r="O376" s="35">
        <f t="shared" si="41"/>
        <v>209.385</v>
      </c>
    </row>
    <row r="377" spans="2:15" ht="12" customHeight="1">
      <c r="B377" s="7" t="s">
        <v>89</v>
      </c>
      <c r="C377" s="17" t="s">
        <v>90</v>
      </c>
      <c r="D377" s="33">
        <v>0</v>
      </c>
      <c r="E377" s="33">
        <v>22275.654</v>
      </c>
      <c r="F377" s="33">
        <v>0</v>
      </c>
      <c r="G377" s="33">
        <v>0</v>
      </c>
      <c r="H377" s="33">
        <v>0</v>
      </c>
      <c r="I377" s="33">
        <f t="shared" si="42"/>
        <v>0</v>
      </c>
      <c r="J377" s="33">
        <v>0</v>
      </c>
      <c r="K377" s="34">
        <f t="shared" si="43"/>
        <v>22275.654</v>
      </c>
      <c r="L377" s="33">
        <v>0</v>
      </c>
      <c r="M377" s="33">
        <v>0</v>
      </c>
      <c r="N377" s="33">
        <v>0</v>
      </c>
      <c r="O377" s="35">
        <f t="shared" si="41"/>
        <v>22275.654</v>
      </c>
    </row>
    <row r="378" spans="2:15" ht="12" customHeight="1">
      <c r="B378" s="7" t="s">
        <v>62</v>
      </c>
      <c r="C378" s="17" t="s">
        <v>91</v>
      </c>
      <c r="D378" s="33">
        <v>0</v>
      </c>
      <c r="E378" s="33">
        <v>796.8398</v>
      </c>
      <c r="F378" s="33">
        <v>0</v>
      </c>
      <c r="G378" s="33">
        <v>0</v>
      </c>
      <c r="H378" s="33">
        <v>0</v>
      </c>
      <c r="I378" s="33">
        <f t="shared" si="42"/>
        <v>0</v>
      </c>
      <c r="J378" s="33">
        <v>0</v>
      </c>
      <c r="K378" s="34">
        <f t="shared" si="43"/>
        <v>796.8398</v>
      </c>
      <c r="L378" s="33">
        <v>0</v>
      </c>
      <c r="M378" s="33">
        <v>0</v>
      </c>
      <c r="N378" s="33">
        <v>0</v>
      </c>
      <c r="O378" s="35">
        <f t="shared" si="41"/>
        <v>796.8398</v>
      </c>
    </row>
    <row r="379" spans="2:15" ht="12" customHeight="1">
      <c r="B379" s="7" t="s">
        <v>1</v>
      </c>
      <c r="C379" s="17" t="s">
        <v>92</v>
      </c>
      <c r="D379" s="33">
        <v>0</v>
      </c>
      <c r="E379" s="33">
        <v>3582.1005</v>
      </c>
      <c r="F379" s="33">
        <v>0</v>
      </c>
      <c r="G379" s="33">
        <v>0</v>
      </c>
      <c r="H379" s="33">
        <v>0</v>
      </c>
      <c r="I379" s="33">
        <f t="shared" si="42"/>
        <v>0</v>
      </c>
      <c r="J379" s="33">
        <v>0</v>
      </c>
      <c r="K379" s="34">
        <f t="shared" si="43"/>
        <v>3582.1005</v>
      </c>
      <c r="L379" s="33">
        <v>0</v>
      </c>
      <c r="M379" s="33">
        <v>0</v>
      </c>
      <c r="N379" s="33">
        <v>0</v>
      </c>
      <c r="O379" s="35">
        <f t="shared" si="41"/>
        <v>3582.1005</v>
      </c>
    </row>
    <row r="380" spans="2:15" ht="12" customHeight="1">
      <c r="B380" s="7" t="s">
        <v>34</v>
      </c>
      <c r="C380" s="17" t="s">
        <v>93</v>
      </c>
      <c r="D380" s="33">
        <v>0</v>
      </c>
      <c r="E380" s="33">
        <v>5316.6047</v>
      </c>
      <c r="F380" s="33">
        <v>0</v>
      </c>
      <c r="G380" s="33">
        <v>0</v>
      </c>
      <c r="H380" s="33">
        <v>0</v>
      </c>
      <c r="I380" s="33">
        <f t="shared" si="42"/>
        <v>0</v>
      </c>
      <c r="J380" s="33">
        <v>0</v>
      </c>
      <c r="K380" s="34">
        <f t="shared" si="43"/>
        <v>5316.6047</v>
      </c>
      <c r="L380" s="33">
        <v>0</v>
      </c>
      <c r="M380" s="33">
        <v>0</v>
      </c>
      <c r="N380" s="33">
        <v>0</v>
      </c>
      <c r="O380" s="35">
        <f t="shared" si="41"/>
        <v>5316.6047</v>
      </c>
    </row>
    <row r="381" spans="2:15" ht="12" customHeight="1">
      <c r="B381" s="7"/>
      <c r="C381" s="17" t="s">
        <v>94</v>
      </c>
      <c r="D381" s="33">
        <v>0</v>
      </c>
      <c r="E381" s="33">
        <v>160883.8894</v>
      </c>
      <c r="F381" s="33">
        <v>0</v>
      </c>
      <c r="G381" s="33">
        <v>0</v>
      </c>
      <c r="H381" s="33">
        <v>0</v>
      </c>
      <c r="I381" s="33">
        <f t="shared" si="42"/>
        <v>0</v>
      </c>
      <c r="J381" s="33">
        <v>0</v>
      </c>
      <c r="K381" s="34">
        <f t="shared" si="43"/>
        <v>160883.8894</v>
      </c>
      <c r="L381" s="33">
        <v>0</v>
      </c>
      <c r="M381" s="33">
        <v>0</v>
      </c>
      <c r="N381" s="33">
        <v>0</v>
      </c>
      <c r="O381" s="35">
        <f t="shared" si="41"/>
        <v>160883.8894</v>
      </c>
    </row>
    <row r="382" spans="2:15" ht="12" customHeight="1">
      <c r="B382" s="7"/>
      <c r="C382" s="17" t="s">
        <v>95</v>
      </c>
      <c r="D382" s="33">
        <v>0</v>
      </c>
      <c r="E382" s="33">
        <v>56917.6771</v>
      </c>
      <c r="F382" s="33">
        <v>0</v>
      </c>
      <c r="G382" s="33">
        <v>0</v>
      </c>
      <c r="H382" s="33">
        <v>0</v>
      </c>
      <c r="I382" s="33">
        <f t="shared" si="42"/>
        <v>0</v>
      </c>
      <c r="J382" s="33">
        <v>0</v>
      </c>
      <c r="K382" s="34">
        <f t="shared" si="43"/>
        <v>56917.6771</v>
      </c>
      <c r="L382" s="33">
        <v>0</v>
      </c>
      <c r="M382" s="33">
        <v>0</v>
      </c>
      <c r="N382" s="33">
        <v>0</v>
      </c>
      <c r="O382" s="35">
        <f t="shared" si="41"/>
        <v>56917.6771</v>
      </c>
    </row>
    <row r="383" spans="2:61" s="10" customFormat="1" ht="12" customHeight="1">
      <c r="B383" s="18"/>
      <c r="C383" s="19" t="s">
        <v>2</v>
      </c>
      <c r="D383" s="36">
        <f>SUM(D376:D382)</f>
        <v>0</v>
      </c>
      <c r="E383" s="36">
        <f>SUM(E376:E382)</f>
        <v>249982.1505</v>
      </c>
      <c r="F383" s="36">
        <f>SUM(F376:F382)</f>
        <v>0</v>
      </c>
      <c r="G383" s="36">
        <f>SUM(G376:G382)</f>
        <v>0</v>
      </c>
      <c r="H383" s="36">
        <f>SUM(H376:H382)</f>
        <v>0</v>
      </c>
      <c r="I383" s="36">
        <f t="shared" si="42"/>
        <v>0</v>
      </c>
      <c r="J383" s="36">
        <f>SUM(J376:J382)</f>
        <v>0</v>
      </c>
      <c r="K383" s="37">
        <f t="shared" si="43"/>
        <v>249982.1505</v>
      </c>
      <c r="L383" s="36">
        <f>SUM(L376:L382)</f>
        <v>0</v>
      </c>
      <c r="M383" s="36">
        <f>SUM(M376:M382)</f>
        <v>0</v>
      </c>
      <c r="N383" s="36">
        <f>SUM(N376:N382)</f>
        <v>0</v>
      </c>
      <c r="O383" s="38">
        <f t="shared" si="41"/>
        <v>249982.1505</v>
      </c>
      <c r="BI383" s="4"/>
    </row>
    <row r="384" spans="2:15" ht="12" customHeight="1">
      <c r="B384" s="15"/>
      <c r="C384" s="16" t="s">
        <v>96</v>
      </c>
      <c r="D384" s="33">
        <v>0</v>
      </c>
      <c r="E384" s="33">
        <v>31765.2239</v>
      </c>
      <c r="F384" s="33">
        <v>0</v>
      </c>
      <c r="G384" s="33">
        <v>0</v>
      </c>
      <c r="H384" s="33">
        <v>0</v>
      </c>
      <c r="I384" s="33">
        <f t="shared" si="42"/>
        <v>0</v>
      </c>
      <c r="J384" s="33">
        <v>0</v>
      </c>
      <c r="K384" s="34">
        <f t="shared" si="43"/>
        <v>31765.2239</v>
      </c>
      <c r="L384" s="33">
        <v>0</v>
      </c>
      <c r="M384" s="33">
        <v>0</v>
      </c>
      <c r="N384" s="33">
        <v>0</v>
      </c>
      <c r="O384" s="35">
        <f aca="true" t="shared" si="44" ref="O384:O412">SUM(D384,K384,L384,M384,N384)</f>
        <v>31765.2239</v>
      </c>
    </row>
    <row r="385" spans="2:15" ht="12" customHeight="1">
      <c r="B385" s="7" t="s">
        <v>97</v>
      </c>
      <c r="C385" s="17" t="s">
        <v>98</v>
      </c>
      <c r="D385" s="33">
        <v>0</v>
      </c>
      <c r="E385" s="33">
        <v>378.3227</v>
      </c>
      <c r="F385" s="33">
        <v>0</v>
      </c>
      <c r="G385" s="33">
        <v>0</v>
      </c>
      <c r="H385" s="33">
        <v>0</v>
      </c>
      <c r="I385" s="33">
        <f t="shared" si="42"/>
        <v>0</v>
      </c>
      <c r="J385" s="33">
        <v>0</v>
      </c>
      <c r="K385" s="34">
        <f t="shared" si="43"/>
        <v>378.3227</v>
      </c>
      <c r="L385" s="33">
        <v>0</v>
      </c>
      <c r="M385" s="33">
        <v>0</v>
      </c>
      <c r="N385" s="33">
        <v>0</v>
      </c>
      <c r="O385" s="35">
        <f t="shared" si="44"/>
        <v>378.3227</v>
      </c>
    </row>
    <row r="386" spans="2:15" ht="12" customHeight="1">
      <c r="B386" s="7"/>
      <c r="C386" s="17" t="s">
        <v>99</v>
      </c>
      <c r="D386" s="33">
        <v>0</v>
      </c>
      <c r="E386" s="33">
        <v>2128.9764</v>
      </c>
      <c r="F386" s="33">
        <v>0</v>
      </c>
      <c r="G386" s="33">
        <v>0</v>
      </c>
      <c r="H386" s="33">
        <v>0</v>
      </c>
      <c r="I386" s="33">
        <f aca="true" t="shared" si="45" ref="I386:I412">SUM(F386:H386)</f>
        <v>0</v>
      </c>
      <c r="J386" s="33">
        <v>0</v>
      </c>
      <c r="K386" s="34">
        <f aca="true" t="shared" si="46" ref="K386:K412">SUM(E386,I386,J386)</f>
        <v>2128.9764</v>
      </c>
      <c r="L386" s="33">
        <v>0</v>
      </c>
      <c r="M386" s="33">
        <v>0</v>
      </c>
      <c r="N386" s="33">
        <v>0</v>
      </c>
      <c r="O386" s="35">
        <f t="shared" si="44"/>
        <v>2128.9764</v>
      </c>
    </row>
    <row r="387" spans="2:15" ht="12" customHeight="1">
      <c r="B387" s="7" t="s">
        <v>62</v>
      </c>
      <c r="C387" s="17" t="s">
        <v>100</v>
      </c>
      <c r="D387" s="33">
        <v>0</v>
      </c>
      <c r="E387" s="33">
        <v>2298.0038</v>
      </c>
      <c r="F387" s="33">
        <v>0</v>
      </c>
      <c r="G387" s="33">
        <v>0</v>
      </c>
      <c r="H387" s="33">
        <v>0</v>
      </c>
      <c r="I387" s="33">
        <f t="shared" si="45"/>
        <v>0</v>
      </c>
      <c r="J387" s="33">
        <v>0</v>
      </c>
      <c r="K387" s="34">
        <f t="shared" si="46"/>
        <v>2298.0038</v>
      </c>
      <c r="L387" s="33">
        <v>0</v>
      </c>
      <c r="M387" s="33">
        <v>0</v>
      </c>
      <c r="N387" s="33">
        <v>0</v>
      </c>
      <c r="O387" s="35">
        <f t="shared" si="44"/>
        <v>2298.0038</v>
      </c>
    </row>
    <row r="388" spans="2:15" ht="12" customHeight="1">
      <c r="B388" s="7"/>
      <c r="C388" s="17" t="s">
        <v>101</v>
      </c>
      <c r="D388" s="33">
        <v>0</v>
      </c>
      <c r="E388" s="33">
        <v>8972.373</v>
      </c>
      <c r="F388" s="33">
        <v>0</v>
      </c>
      <c r="G388" s="33">
        <v>0</v>
      </c>
      <c r="H388" s="33">
        <v>0</v>
      </c>
      <c r="I388" s="33">
        <f t="shared" si="45"/>
        <v>0</v>
      </c>
      <c r="J388" s="33">
        <v>0</v>
      </c>
      <c r="K388" s="34">
        <f t="shared" si="46"/>
        <v>8972.373</v>
      </c>
      <c r="L388" s="33">
        <v>0</v>
      </c>
      <c r="M388" s="33">
        <v>0</v>
      </c>
      <c r="N388" s="33">
        <v>0</v>
      </c>
      <c r="O388" s="35">
        <f t="shared" si="44"/>
        <v>8972.373</v>
      </c>
    </row>
    <row r="389" spans="2:15" ht="12" customHeight="1">
      <c r="B389" s="7" t="s">
        <v>1</v>
      </c>
      <c r="C389" s="17" t="s">
        <v>102</v>
      </c>
      <c r="D389" s="33">
        <v>0</v>
      </c>
      <c r="E389" s="33">
        <v>5480.9083</v>
      </c>
      <c r="F389" s="33">
        <v>0</v>
      </c>
      <c r="G389" s="33">
        <v>0</v>
      </c>
      <c r="H389" s="33">
        <v>0</v>
      </c>
      <c r="I389" s="33">
        <f t="shared" si="45"/>
        <v>0</v>
      </c>
      <c r="J389" s="33">
        <v>0</v>
      </c>
      <c r="K389" s="34">
        <f t="shared" si="46"/>
        <v>5480.9083</v>
      </c>
      <c r="L389" s="33">
        <v>0</v>
      </c>
      <c r="M389" s="33">
        <v>0</v>
      </c>
      <c r="N389" s="33">
        <v>0</v>
      </c>
      <c r="O389" s="35">
        <f t="shared" si="44"/>
        <v>5480.9083</v>
      </c>
    </row>
    <row r="390" spans="2:15" ht="12" customHeight="1">
      <c r="B390" s="7"/>
      <c r="C390" s="17" t="s">
        <v>103</v>
      </c>
      <c r="D390" s="33">
        <v>0</v>
      </c>
      <c r="E390" s="33">
        <v>78945.4535</v>
      </c>
      <c r="F390" s="33">
        <v>0</v>
      </c>
      <c r="G390" s="33">
        <v>0</v>
      </c>
      <c r="H390" s="33">
        <v>0</v>
      </c>
      <c r="I390" s="33">
        <f t="shared" si="45"/>
        <v>0</v>
      </c>
      <c r="J390" s="33">
        <v>0</v>
      </c>
      <c r="K390" s="34">
        <f t="shared" si="46"/>
        <v>78945.4535</v>
      </c>
      <c r="L390" s="33">
        <v>0</v>
      </c>
      <c r="M390" s="33">
        <v>0</v>
      </c>
      <c r="N390" s="33">
        <v>0</v>
      </c>
      <c r="O390" s="35">
        <f t="shared" si="44"/>
        <v>78945.4535</v>
      </c>
    </row>
    <row r="391" spans="2:15" ht="12" customHeight="1">
      <c r="B391" s="7" t="s">
        <v>34</v>
      </c>
      <c r="C391" s="17" t="s">
        <v>104</v>
      </c>
      <c r="D391" s="33">
        <v>0</v>
      </c>
      <c r="E391" s="33">
        <v>5099.3448</v>
      </c>
      <c r="F391" s="33">
        <v>0</v>
      </c>
      <c r="G391" s="33">
        <v>0</v>
      </c>
      <c r="H391" s="33">
        <v>0</v>
      </c>
      <c r="I391" s="33">
        <f t="shared" si="45"/>
        <v>0</v>
      </c>
      <c r="J391" s="33">
        <v>0</v>
      </c>
      <c r="K391" s="34">
        <f t="shared" si="46"/>
        <v>5099.3448</v>
      </c>
      <c r="L391" s="33">
        <v>0</v>
      </c>
      <c r="M391" s="33">
        <v>0</v>
      </c>
      <c r="N391" s="33">
        <v>0</v>
      </c>
      <c r="O391" s="35">
        <f t="shared" si="44"/>
        <v>5099.3448</v>
      </c>
    </row>
    <row r="392" spans="2:15" ht="12" customHeight="1">
      <c r="B392" s="7"/>
      <c r="C392" s="20" t="s">
        <v>105</v>
      </c>
      <c r="D392" s="33">
        <v>0</v>
      </c>
      <c r="E392" s="33">
        <v>28775.3876</v>
      </c>
      <c r="F392" s="33">
        <v>0</v>
      </c>
      <c r="G392" s="33">
        <v>0</v>
      </c>
      <c r="H392" s="33">
        <v>0</v>
      </c>
      <c r="I392" s="33">
        <f t="shared" si="45"/>
        <v>0</v>
      </c>
      <c r="J392" s="33">
        <v>0</v>
      </c>
      <c r="K392" s="34">
        <f t="shared" si="46"/>
        <v>28775.3876</v>
      </c>
      <c r="L392" s="33">
        <v>0</v>
      </c>
      <c r="M392" s="33">
        <v>0</v>
      </c>
      <c r="N392" s="33">
        <v>0</v>
      </c>
      <c r="O392" s="35">
        <f t="shared" si="44"/>
        <v>28775.3876</v>
      </c>
    </row>
    <row r="393" spans="2:61" s="10" customFormat="1" ht="12" customHeight="1">
      <c r="B393" s="18"/>
      <c r="C393" s="19" t="s">
        <v>2</v>
      </c>
      <c r="D393" s="36">
        <f>SUM(D384:D392)</f>
        <v>0</v>
      </c>
      <c r="E393" s="36">
        <f>SUM(E384:E392)</f>
        <v>163843.99399999998</v>
      </c>
      <c r="F393" s="36">
        <f>SUM(F384:F392)</f>
        <v>0</v>
      </c>
      <c r="G393" s="36">
        <f>SUM(G384:G392)</f>
        <v>0</v>
      </c>
      <c r="H393" s="36">
        <f>SUM(H384:H392)</f>
        <v>0</v>
      </c>
      <c r="I393" s="36">
        <f t="shared" si="45"/>
        <v>0</v>
      </c>
      <c r="J393" s="36">
        <f>SUM(J384:J392)</f>
        <v>0</v>
      </c>
      <c r="K393" s="37">
        <f t="shared" si="46"/>
        <v>163843.99399999998</v>
      </c>
      <c r="L393" s="36">
        <f>SUM(L384:L392)</f>
        <v>0</v>
      </c>
      <c r="M393" s="36">
        <f>SUM(M384:M392)</f>
        <v>0</v>
      </c>
      <c r="N393" s="36">
        <f>SUM(N384:N392)</f>
        <v>0</v>
      </c>
      <c r="O393" s="38">
        <f t="shared" si="44"/>
        <v>163843.99399999998</v>
      </c>
      <c r="BI393" s="4"/>
    </row>
    <row r="394" spans="2:15" ht="12" customHeight="1">
      <c r="B394" s="7"/>
      <c r="C394" s="17" t="s">
        <v>127</v>
      </c>
      <c r="D394" s="33">
        <v>0</v>
      </c>
      <c r="E394" s="33">
        <v>4032.1766</v>
      </c>
      <c r="F394" s="33">
        <v>0</v>
      </c>
      <c r="G394" s="33">
        <v>0</v>
      </c>
      <c r="H394" s="33">
        <v>0</v>
      </c>
      <c r="I394" s="33">
        <f t="shared" si="45"/>
        <v>0</v>
      </c>
      <c r="J394" s="33">
        <v>0</v>
      </c>
      <c r="K394" s="34">
        <f t="shared" si="46"/>
        <v>4032.1766</v>
      </c>
      <c r="L394" s="33">
        <v>0</v>
      </c>
      <c r="M394" s="33">
        <v>0</v>
      </c>
      <c r="N394" s="33">
        <v>0</v>
      </c>
      <c r="O394" s="35">
        <f t="shared" si="44"/>
        <v>4032.1766</v>
      </c>
    </row>
    <row r="395" spans="2:15" ht="12" customHeight="1">
      <c r="B395" s="7"/>
      <c r="C395" s="17" t="s">
        <v>128</v>
      </c>
      <c r="D395" s="33">
        <v>0</v>
      </c>
      <c r="E395" s="33">
        <v>32.7321</v>
      </c>
      <c r="F395" s="33">
        <v>0</v>
      </c>
      <c r="G395" s="33">
        <v>0</v>
      </c>
      <c r="H395" s="33">
        <v>0</v>
      </c>
      <c r="I395" s="33">
        <f t="shared" si="45"/>
        <v>0</v>
      </c>
      <c r="J395" s="33">
        <v>0</v>
      </c>
      <c r="K395" s="34">
        <f t="shared" si="46"/>
        <v>32.7321</v>
      </c>
      <c r="L395" s="33">
        <v>0</v>
      </c>
      <c r="M395" s="33">
        <v>0</v>
      </c>
      <c r="N395" s="33">
        <v>0</v>
      </c>
      <c r="O395" s="35">
        <f t="shared" si="44"/>
        <v>32.7321</v>
      </c>
    </row>
    <row r="396" spans="2:15" ht="12" customHeight="1">
      <c r="B396" s="7"/>
      <c r="C396" s="17" t="s">
        <v>129</v>
      </c>
      <c r="D396" s="33">
        <v>0</v>
      </c>
      <c r="E396" s="33">
        <v>187700.5151</v>
      </c>
      <c r="F396" s="33">
        <v>0</v>
      </c>
      <c r="G396" s="33">
        <v>0</v>
      </c>
      <c r="H396" s="33">
        <v>0</v>
      </c>
      <c r="I396" s="33">
        <f t="shared" si="45"/>
        <v>0</v>
      </c>
      <c r="J396" s="33">
        <v>0</v>
      </c>
      <c r="K396" s="34">
        <f t="shared" si="46"/>
        <v>187700.5151</v>
      </c>
      <c r="L396" s="33">
        <v>0</v>
      </c>
      <c r="M396" s="33">
        <v>0</v>
      </c>
      <c r="N396" s="33">
        <v>0</v>
      </c>
      <c r="O396" s="35">
        <f t="shared" si="44"/>
        <v>187700.5151</v>
      </c>
    </row>
    <row r="397" spans="2:15" ht="12" customHeight="1">
      <c r="B397" s="7" t="s">
        <v>130</v>
      </c>
      <c r="C397" s="17" t="s">
        <v>106</v>
      </c>
      <c r="D397" s="33">
        <v>0</v>
      </c>
      <c r="E397" s="33">
        <v>116.1427</v>
      </c>
      <c r="F397" s="33">
        <v>0</v>
      </c>
      <c r="G397" s="33">
        <v>0</v>
      </c>
      <c r="H397" s="33">
        <v>0</v>
      </c>
      <c r="I397" s="33">
        <f t="shared" si="45"/>
        <v>0</v>
      </c>
      <c r="J397" s="33">
        <v>0</v>
      </c>
      <c r="K397" s="34">
        <f t="shared" si="46"/>
        <v>116.1427</v>
      </c>
      <c r="L397" s="33">
        <v>0</v>
      </c>
      <c r="M397" s="33">
        <v>0</v>
      </c>
      <c r="N397" s="33">
        <v>0</v>
      </c>
      <c r="O397" s="35">
        <f t="shared" si="44"/>
        <v>116.1427</v>
      </c>
    </row>
    <row r="398" spans="2:15" ht="12" customHeight="1">
      <c r="B398" s="7"/>
      <c r="C398" s="17" t="s">
        <v>131</v>
      </c>
      <c r="D398" s="33">
        <v>0</v>
      </c>
      <c r="E398" s="33">
        <v>6296.7558</v>
      </c>
      <c r="F398" s="33">
        <v>0</v>
      </c>
      <c r="G398" s="33">
        <v>0</v>
      </c>
      <c r="H398" s="33">
        <v>0</v>
      </c>
      <c r="I398" s="33">
        <f t="shared" si="45"/>
        <v>0</v>
      </c>
      <c r="J398" s="33">
        <v>0</v>
      </c>
      <c r="K398" s="34">
        <f t="shared" si="46"/>
        <v>6296.7558</v>
      </c>
      <c r="L398" s="33">
        <v>0</v>
      </c>
      <c r="M398" s="33">
        <v>0</v>
      </c>
      <c r="N398" s="33">
        <v>0</v>
      </c>
      <c r="O398" s="35">
        <f t="shared" si="44"/>
        <v>6296.7558</v>
      </c>
    </row>
    <row r="399" spans="2:15" ht="12" customHeight="1">
      <c r="B399" s="7"/>
      <c r="C399" s="17" t="s">
        <v>132</v>
      </c>
      <c r="D399" s="33">
        <v>0</v>
      </c>
      <c r="E399" s="33">
        <v>10340.988</v>
      </c>
      <c r="F399" s="33">
        <v>0</v>
      </c>
      <c r="G399" s="33">
        <v>0</v>
      </c>
      <c r="H399" s="33">
        <v>0</v>
      </c>
      <c r="I399" s="33">
        <f t="shared" si="45"/>
        <v>0</v>
      </c>
      <c r="J399" s="33">
        <v>0</v>
      </c>
      <c r="K399" s="34">
        <f t="shared" si="46"/>
        <v>10340.988</v>
      </c>
      <c r="L399" s="33">
        <v>0</v>
      </c>
      <c r="M399" s="33">
        <v>0</v>
      </c>
      <c r="N399" s="33">
        <v>0</v>
      </c>
      <c r="O399" s="35">
        <f t="shared" si="44"/>
        <v>10340.988</v>
      </c>
    </row>
    <row r="400" spans="2:15" ht="12" customHeight="1">
      <c r="B400" s="7" t="s">
        <v>133</v>
      </c>
      <c r="C400" s="17" t="s">
        <v>134</v>
      </c>
      <c r="D400" s="33">
        <v>0</v>
      </c>
      <c r="E400" s="33">
        <v>79839.7694</v>
      </c>
      <c r="F400" s="33">
        <v>0</v>
      </c>
      <c r="G400" s="33">
        <v>0</v>
      </c>
      <c r="H400" s="33">
        <v>0</v>
      </c>
      <c r="I400" s="33">
        <f t="shared" si="45"/>
        <v>0</v>
      </c>
      <c r="J400" s="33">
        <v>0</v>
      </c>
      <c r="K400" s="34">
        <f t="shared" si="46"/>
        <v>79839.7694</v>
      </c>
      <c r="L400" s="33">
        <v>0</v>
      </c>
      <c r="M400" s="33">
        <v>0</v>
      </c>
      <c r="N400" s="33">
        <v>0</v>
      </c>
      <c r="O400" s="35">
        <f t="shared" si="44"/>
        <v>79839.7694</v>
      </c>
    </row>
    <row r="401" spans="2:15" ht="12" customHeight="1">
      <c r="B401" s="7"/>
      <c r="C401" s="17" t="s">
        <v>135</v>
      </c>
      <c r="D401" s="33">
        <v>0</v>
      </c>
      <c r="E401" s="33">
        <v>18342.5876</v>
      </c>
      <c r="F401" s="33">
        <v>0</v>
      </c>
      <c r="G401" s="33">
        <v>0</v>
      </c>
      <c r="H401" s="33">
        <v>0</v>
      </c>
      <c r="I401" s="33">
        <f t="shared" si="45"/>
        <v>0</v>
      </c>
      <c r="J401" s="33">
        <v>0</v>
      </c>
      <c r="K401" s="34">
        <f t="shared" si="46"/>
        <v>18342.5876</v>
      </c>
      <c r="L401" s="33">
        <v>0</v>
      </c>
      <c r="M401" s="33">
        <v>0</v>
      </c>
      <c r="N401" s="33">
        <v>0</v>
      </c>
      <c r="O401" s="35">
        <f t="shared" si="44"/>
        <v>18342.5876</v>
      </c>
    </row>
    <row r="402" spans="2:15" ht="12" customHeight="1">
      <c r="B402" s="7"/>
      <c r="C402" s="17" t="s">
        <v>136</v>
      </c>
      <c r="D402" s="33">
        <v>0</v>
      </c>
      <c r="E402" s="33">
        <v>15325.9493</v>
      </c>
      <c r="F402" s="33">
        <v>0</v>
      </c>
      <c r="G402" s="33">
        <v>0</v>
      </c>
      <c r="H402" s="33">
        <v>0</v>
      </c>
      <c r="I402" s="33">
        <f t="shared" si="45"/>
        <v>0</v>
      </c>
      <c r="J402" s="33">
        <v>0</v>
      </c>
      <c r="K402" s="34">
        <f t="shared" si="46"/>
        <v>15325.9493</v>
      </c>
      <c r="L402" s="33">
        <v>0</v>
      </c>
      <c r="M402" s="33">
        <v>0</v>
      </c>
      <c r="N402" s="33">
        <v>0</v>
      </c>
      <c r="O402" s="35">
        <f t="shared" si="44"/>
        <v>15325.9493</v>
      </c>
    </row>
    <row r="403" spans="2:15" ht="12" customHeight="1">
      <c r="B403" s="7" t="s">
        <v>137</v>
      </c>
      <c r="C403" s="17" t="s">
        <v>138</v>
      </c>
      <c r="D403" s="33">
        <v>0</v>
      </c>
      <c r="E403" s="33">
        <v>5756.2039</v>
      </c>
      <c r="F403" s="33">
        <v>0</v>
      </c>
      <c r="G403" s="33">
        <v>0</v>
      </c>
      <c r="H403" s="33">
        <v>0</v>
      </c>
      <c r="I403" s="33">
        <f t="shared" si="45"/>
        <v>0</v>
      </c>
      <c r="J403" s="33">
        <v>0</v>
      </c>
      <c r="K403" s="34">
        <f t="shared" si="46"/>
        <v>5756.2039</v>
      </c>
      <c r="L403" s="33">
        <v>0</v>
      </c>
      <c r="M403" s="33">
        <v>0</v>
      </c>
      <c r="N403" s="33">
        <v>0</v>
      </c>
      <c r="O403" s="35">
        <f t="shared" si="44"/>
        <v>5756.2039</v>
      </c>
    </row>
    <row r="404" spans="2:15" ht="12" customHeight="1">
      <c r="B404" s="7"/>
      <c r="C404" s="17" t="s">
        <v>139</v>
      </c>
      <c r="D404" s="33">
        <v>0</v>
      </c>
      <c r="E404" s="33">
        <v>38902.6716</v>
      </c>
      <c r="F404" s="33">
        <v>0</v>
      </c>
      <c r="G404" s="33">
        <v>0</v>
      </c>
      <c r="H404" s="33">
        <v>0</v>
      </c>
      <c r="I404" s="33">
        <f t="shared" si="45"/>
        <v>0</v>
      </c>
      <c r="J404" s="33">
        <v>0</v>
      </c>
      <c r="K404" s="34">
        <f t="shared" si="46"/>
        <v>38902.6716</v>
      </c>
      <c r="L404" s="33">
        <v>0</v>
      </c>
      <c r="M404" s="33">
        <v>0</v>
      </c>
      <c r="N404" s="33">
        <v>0</v>
      </c>
      <c r="O404" s="35">
        <f t="shared" si="44"/>
        <v>38902.6716</v>
      </c>
    </row>
    <row r="405" spans="2:15" ht="12" customHeight="1">
      <c r="B405" s="7"/>
      <c r="C405" s="17" t="s">
        <v>140</v>
      </c>
      <c r="D405" s="33">
        <v>0</v>
      </c>
      <c r="E405" s="33">
        <v>35.7449</v>
      </c>
      <c r="F405" s="33">
        <v>0</v>
      </c>
      <c r="G405" s="33">
        <v>0</v>
      </c>
      <c r="H405" s="33">
        <v>0</v>
      </c>
      <c r="I405" s="33">
        <f t="shared" si="45"/>
        <v>0</v>
      </c>
      <c r="J405" s="33">
        <v>0</v>
      </c>
      <c r="K405" s="34">
        <f t="shared" si="46"/>
        <v>35.7449</v>
      </c>
      <c r="L405" s="33">
        <v>0</v>
      </c>
      <c r="M405" s="33">
        <v>0</v>
      </c>
      <c r="N405" s="33">
        <v>0</v>
      </c>
      <c r="O405" s="35">
        <f t="shared" si="44"/>
        <v>35.7449</v>
      </c>
    </row>
    <row r="406" spans="2:15" ht="12" customHeight="1">
      <c r="B406" s="7"/>
      <c r="C406" s="20" t="s">
        <v>141</v>
      </c>
      <c r="D406" s="33">
        <v>0</v>
      </c>
      <c r="E406" s="33">
        <v>31175.8334</v>
      </c>
      <c r="F406" s="33">
        <v>0</v>
      </c>
      <c r="G406" s="33">
        <v>0</v>
      </c>
      <c r="H406" s="33">
        <v>0</v>
      </c>
      <c r="I406" s="33">
        <f t="shared" si="45"/>
        <v>0</v>
      </c>
      <c r="J406" s="33">
        <v>0</v>
      </c>
      <c r="K406" s="34">
        <f t="shared" si="46"/>
        <v>31175.8334</v>
      </c>
      <c r="L406" s="33">
        <v>0</v>
      </c>
      <c r="M406" s="33">
        <v>0</v>
      </c>
      <c r="N406" s="33">
        <v>0</v>
      </c>
      <c r="O406" s="35">
        <f t="shared" si="44"/>
        <v>31175.8334</v>
      </c>
    </row>
    <row r="407" spans="1:61" s="10" customFormat="1" ht="12" customHeight="1">
      <c r="A407" s="3"/>
      <c r="B407" s="18"/>
      <c r="C407" s="19" t="s">
        <v>2</v>
      </c>
      <c r="D407" s="36">
        <f>SUM(D394:D406)</f>
        <v>0</v>
      </c>
      <c r="E407" s="36">
        <f>SUM(E394:E406)</f>
        <v>397898.07039999997</v>
      </c>
      <c r="F407" s="36">
        <f>SUM(F394:F406)</f>
        <v>0</v>
      </c>
      <c r="G407" s="36">
        <f>SUM(G394:G406)</f>
        <v>0</v>
      </c>
      <c r="H407" s="36">
        <f>SUM(H394:H406)</f>
        <v>0</v>
      </c>
      <c r="I407" s="36">
        <f t="shared" si="45"/>
        <v>0</v>
      </c>
      <c r="J407" s="36">
        <f>SUM(J394:J406)</f>
        <v>0</v>
      </c>
      <c r="K407" s="37">
        <f t="shared" si="46"/>
        <v>397898.07039999997</v>
      </c>
      <c r="L407" s="36">
        <f>SUM(L394:L406)</f>
        <v>0</v>
      </c>
      <c r="M407" s="36">
        <f>SUM(M394:M406)</f>
        <v>0</v>
      </c>
      <c r="N407" s="36">
        <f>SUM(N394:N406)</f>
        <v>0</v>
      </c>
      <c r="O407" s="38">
        <f t="shared" si="44"/>
        <v>397898.07039999997</v>
      </c>
      <c r="BI407" s="4"/>
    </row>
    <row r="408" spans="2:15" ht="12" customHeight="1">
      <c r="B408" s="7"/>
      <c r="C408" s="17" t="s">
        <v>142</v>
      </c>
      <c r="D408" s="33">
        <v>0</v>
      </c>
      <c r="E408" s="33">
        <v>33629.631</v>
      </c>
      <c r="F408" s="33">
        <v>0</v>
      </c>
      <c r="G408" s="33">
        <v>0</v>
      </c>
      <c r="H408" s="33">
        <v>0</v>
      </c>
      <c r="I408" s="33">
        <f t="shared" si="45"/>
        <v>0</v>
      </c>
      <c r="J408" s="33">
        <v>0</v>
      </c>
      <c r="K408" s="34">
        <f t="shared" si="46"/>
        <v>33629.631</v>
      </c>
      <c r="L408" s="33">
        <v>0</v>
      </c>
      <c r="M408" s="33">
        <v>0</v>
      </c>
      <c r="N408" s="33">
        <v>0</v>
      </c>
      <c r="O408" s="35">
        <f t="shared" si="44"/>
        <v>33629.631</v>
      </c>
    </row>
    <row r="409" spans="2:15" ht="12" customHeight="1">
      <c r="B409" s="7" t="s">
        <v>107</v>
      </c>
      <c r="C409" s="17" t="s">
        <v>143</v>
      </c>
      <c r="D409" s="33">
        <v>0</v>
      </c>
      <c r="E409" s="33">
        <v>1400.5318</v>
      </c>
      <c r="F409" s="33">
        <v>0</v>
      </c>
      <c r="G409" s="33">
        <v>0</v>
      </c>
      <c r="H409" s="33">
        <v>0</v>
      </c>
      <c r="I409" s="33">
        <f t="shared" si="45"/>
        <v>0</v>
      </c>
      <c r="J409" s="33">
        <v>0</v>
      </c>
      <c r="K409" s="34">
        <f t="shared" si="46"/>
        <v>1400.5318</v>
      </c>
      <c r="L409" s="33">
        <v>0</v>
      </c>
      <c r="M409" s="33">
        <v>0</v>
      </c>
      <c r="N409" s="33">
        <v>0</v>
      </c>
      <c r="O409" s="35">
        <f t="shared" si="44"/>
        <v>1400.5318</v>
      </c>
    </row>
    <row r="410" spans="2:15" ht="12" customHeight="1">
      <c r="B410" s="7" t="s">
        <v>108</v>
      </c>
      <c r="C410" s="17" t="s">
        <v>144</v>
      </c>
      <c r="D410" s="33">
        <v>0</v>
      </c>
      <c r="E410" s="33">
        <v>7918.3659</v>
      </c>
      <c r="F410" s="33">
        <v>0</v>
      </c>
      <c r="G410" s="33">
        <v>0</v>
      </c>
      <c r="H410" s="33">
        <v>0</v>
      </c>
      <c r="I410" s="33">
        <f t="shared" si="45"/>
        <v>0</v>
      </c>
      <c r="J410" s="33">
        <v>0</v>
      </c>
      <c r="K410" s="34">
        <f t="shared" si="46"/>
        <v>7918.3659</v>
      </c>
      <c r="L410" s="33">
        <v>0</v>
      </c>
      <c r="M410" s="33">
        <v>0</v>
      </c>
      <c r="N410" s="33">
        <v>0</v>
      </c>
      <c r="O410" s="35">
        <f t="shared" si="44"/>
        <v>7918.3659</v>
      </c>
    </row>
    <row r="411" spans="2:15" ht="12" customHeight="1">
      <c r="B411" s="7" t="s">
        <v>34</v>
      </c>
      <c r="C411" s="20" t="s">
        <v>145</v>
      </c>
      <c r="D411" s="33">
        <v>0</v>
      </c>
      <c r="E411" s="33">
        <v>44928.8873</v>
      </c>
      <c r="F411" s="33">
        <v>0</v>
      </c>
      <c r="G411" s="33">
        <v>0</v>
      </c>
      <c r="H411" s="33">
        <v>0</v>
      </c>
      <c r="I411" s="33">
        <f t="shared" si="45"/>
        <v>0</v>
      </c>
      <c r="J411" s="33">
        <v>0</v>
      </c>
      <c r="K411" s="34">
        <f t="shared" si="46"/>
        <v>44928.8873</v>
      </c>
      <c r="L411" s="33">
        <v>0</v>
      </c>
      <c r="M411" s="33">
        <v>0</v>
      </c>
      <c r="N411" s="33">
        <v>0</v>
      </c>
      <c r="O411" s="35">
        <f t="shared" si="44"/>
        <v>44928.8873</v>
      </c>
    </row>
    <row r="412" spans="1:61" s="10" customFormat="1" ht="12" customHeight="1">
      <c r="A412" s="3"/>
      <c r="B412" s="18"/>
      <c r="C412" s="19" t="s">
        <v>2</v>
      </c>
      <c r="D412" s="30">
        <f>SUM(D408:D411)</f>
        <v>0</v>
      </c>
      <c r="E412" s="30">
        <f>SUM(E408:E411)</f>
        <v>87877.416</v>
      </c>
      <c r="F412" s="30">
        <f>SUM(F408:F411)</f>
        <v>0</v>
      </c>
      <c r="G412" s="30">
        <f>SUM(G408:G411)</f>
        <v>0</v>
      </c>
      <c r="H412" s="30">
        <f>SUM(H408:H411)</f>
        <v>0</v>
      </c>
      <c r="I412" s="30">
        <f t="shared" si="45"/>
        <v>0</v>
      </c>
      <c r="J412" s="30">
        <f>SUM(J408:J411)</f>
        <v>0</v>
      </c>
      <c r="K412" s="31">
        <f t="shared" si="46"/>
        <v>87877.416</v>
      </c>
      <c r="L412" s="30">
        <f>SUM(L408:L411)</f>
        <v>0</v>
      </c>
      <c r="M412" s="30">
        <f>SUM(M408:M411)</f>
        <v>0</v>
      </c>
      <c r="N412" s="30">
        <f>SUM(N408:N411)</f>
        <v>0</v>
      </c>
      <c r="O412" s="32">
        <f t="shared" si="44"/>
        <v>87877.416</v>
      </c>
      <c r="BI412" s="4"/>
    </row>
    <row r="413" spans="2:61" s="10" customFormat="1" ht="12" customHeight="1">
      <c r="B413" s="74" t="s">
        <v>109</v>
      </c>
      <c r="C413" s="75"/>
      <c r="D413" s="39">
        <f aca="true" t="shared" si="47" ref="D413:O413">SUM(D412,D407,D393,D383,D375,D355,D344,D334,D328)</f>
        <v>0</v>
      </c>
      <c r="E413" s="39">
        <f t="shared" si="47"/>
        <v>5402898.480199999</v>
      </c>
      <c r="F413" s="39">
        <f t="shared" si="47"/>
        <v>0</v>
      </c>
      <c r="G413" s="39">
        <f t="shared" si="47"/>
        <v>0</v>
      </c>
      <c r="H413" s="39">
        <f t="shared" si="47"/>
        <v>0</v>
      </c>
      <c r="I413" s="39">
        <f t="shared" si="47"/>
        <v>0</v>
      </c>
      <c r="J413" s="39">
        <f t="shared" si="47"/>
        <v>0</v>
      </c>
      <c r="K413" s="40">
        <f t="shared" si="47"/>
        <v>5402898.480199999</v>
      </c>
      <c r="L413" s="39">
        <f t="shared" si="47"/>
        <v>0</v>
      </c>
      <c r="M413" s="39">
        <f t="shared" si="47"/>
        <v>0</v>
      </c>
      <c r="N413" s="39">
        <f t="shared" si="47"/>
        <v>0</v>
      </c>
      <c r="O413" s="41">
        <f t="shared" si="47"/>
        <v>5402898.480199999</v>
      </c>
      <c r="BI413" s="4"/>
    </row>
    <row r="414" spans="4:15" ht="12" customHeight="1">
      <c r="D414" s="44"/>
      <c r="E414" s="44"/>
      <c r="F414" s="44"/>
      <c r="G414" s="44"/>
      <c r="H414" s="44"/>
      <c r="I414" s="44"/>
      <c r="J414" s="43"/>
      <c r="K414" s="43"/>
      <c r="L414" s="43"/>
      <c r="M414" s="43"/>
      <c r="N414" s="43"/>
      <c r="O414" s="43"/>
    </row>
    <row r="415" spans="4:15" ht="12" customHeight="1">
      <c r="D415" s="44"/>
      <c r="E415" s="44"/>
      <c r="F415" s="44"/>
      <c r="G415" s="44"/>
      <c r="H415" s="44"/>
      <c r="I415" s="44"/>
      <c r="J415" s="43"/>
      <c r="K415" s="43"/>
      <c r="L415" s="43"/>
      <c r="M415" s="43"/>
      <c r="N415" s="43"/>
      <c r="O415" s="43"/>
    </row>
    <row r="416" spans="3:61" ht="12" customHeight="1">
      <c r="C416" s="5"/>
      <c r="D416" s="44"/>
      <c r="E416" s="44"/>
      <c r="F416" s="44"/>
      <c r="G416" s="44"/>
      <c r="H416" s="44"/>
      <c r="I416" s="45"/>
      <c r="J416" s="43"/>
      <c r="K416" s="43"/>
      <c r="L416" s="43"/>
      <c r="M416" s="43"/>
      <c r="N416" s="43"/>
      <c r="O416" s="46" t="str">
        <f>$O$4</f>
        <v>(３日間調査　単位：トン）</v>
      </c>
      <c r="BI416" s="3"/>
    </row>
    <row r="417" spans="2:61" ht="13.5" customHeight="1">
      <c r="B417" s="12"/>
      <c r="C417" s="14" t="s">
        <v>6</v>
      </c>
      <c r="D417" s="63" t="s">
        <v>11</v>
      </c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5"/>
      <c r="BI417" s="3"/>
    </row>
    <row r="418" spans="2:61" ht="13.5" customHeight="1">
      <c r="B418" s="7"/>
      <c r="C418" s="13" t="s">
        <v>124</v>
      </c>
      <c r="D418" s="56" t="s">
        <v>112</v>
      </c>
      <c r="E418" s="60" t="s">
        <v>113</v>
      </c>
      <c r="F418" s="66"/>
      <c r="G418" s="66"/>
      <c r="H418" s="66"/>
      <c r="I418" s="66"/>
      <c r="J418" s="66"/>
      <c r="K418" s="47"/>
      <c r="L418" s="56" t="s">
        <v>114</v>
      </c>
      <c r="M418" s="57" t="s">
        <v>115</v>
      </c>
      <c r="N418" s="57" t="s">
        <v>116</v>
      </c>
      <c r="O418" s="67" t="s">
        <v>117</v>
      </c>
      <c r="BI418" s="3"/>
    </row>
    <row r="419" spans="2:61" ht="13.5" customHeight="1">
      <c r="B419" s="7"/>
      <c r="C419" s="8"/>
      <c r="D419" s="57"/>
      <c r="E419" s="69" t="s">
        <v>118</v>
      </c>
      <c r="F419" s="61" t="s">
        <v>4</v>
      </c>
      <c r="G419" s="62"/>
      <c r="H419" s="62"/>
      <c r="I419" s="49"/>
      <c r="J419" s="71" t="s">
        <v>119</v>
      </c>
      <c r="K419" s="50"/>
      <c r="L419" s="57"/>
      <c r="M419" s="57"/>
      <c r="N419" s="57"/>
      <c r="O419" s="67"/>
      <c r="BI419" s="3"/>
    </row>
    <row r="420" spans="2:61" ht="13.5" customHeight="1">
      <c r="B420" s="7"/>
      <c r="C420" s="8"/>
      <c r="D420" s="57"/>
      <c r="E420" s="70"/>
      <c r="F420" s="51" t="s">
        <v>120</v>
      </c>
      <c r="G420" s="57" t="s">
        <v>3</v>
      </c>
      <c r="H420" s="57" t="s">
        <v>121</v>
      </c>
      <c r="I420" s="59" t="s">
        <v>2</v>
      </c>
      <c r="J420" s="72"/>
      <c r="K420" s="48" t="s">
        <v>2</v>
      </c>
      <c r="L420" s="57"/>
      <c r="M420" s="57"/>
      <c r="N420" s="57"/>
      <c r="O420" s="67"/>
      <c r="BI420" s="3"/>
    </row>
    <row r="421" spans="2:61" ht="13.5" customHeight="1">
      <c r="B421" s="76" t="s">
        <v>111</v>
      </c>
      <c r="C421" s="77"/>
      <c r="D421" s="58"/>
      <c r="E421" s="55"/>
      <c r="F421" s="52" t="s">
        <v>122</v>
      </c>
      <c r="G421" s="58"/>
      <c r="H421" s="58"/>
      <c r="I421" s="60"/>
      <c r="J421" s="73"/>
      <c r="K421" s="48"/>
      <c r="L421" s="58"/>
      <c r="M421" s="58"/>
      <c r="N421" s="58"/>
      <c r="O421" s="68"/>
      <c r="BI421" s="3"/>
    </row>
    <row r="422" spans="2:15" ht="12" customHeight="1">
      <c r="B422" s="15"/>
      <c r="C422" s="16" t="s">
        <v>24</v>
      </c>
      <c r="D422" s="30">
        <v>0</v>
      </c>
      <c r="E422" s="30">
        <v>0</v>
      </c>
      <c r="F422" s="30">
        <v>172.4267</v>
      </c>
      <c r="G422" s="30">
        <v>0</v>
      </c>
      <c r="H422" s="30">
        <v>0</v>
      </c>
      <c r="I422" s="30">
        <f>SUM(F422:H422)</f>
        <v>172.4267</v>
      </c>
      <c r="J422" s="30">
        <v>0</v>
      </c>
      <c r="K422" s="31">
        <f>SUM(E422,I422,J422)</f>
        <v>172.4267</v>
      </c>
      <c r="L422" s="30">
        <v>0</v>
      </c>
      <c r="M422" s="30">
        <v>0</v>
      </c>
      <c r="N422" s="30">
        <v>0</v>
      </c>
      <c r="O422" s="32">
        <f>SUM(D422,K422,L422,M422,N422)</f>
        <v>172.4267</v>
      </c>
    </row>
    <row r="423" spans="2:15" ht="12" customHeight="1">
      <c r="B423" s="7" t="s">
        <v>25</v>
      </c>
      <c r="C423" s="17" t="s">
        <v>26</v>
      </c>
      <c r="D423" s="33">
        <v>0</v>
      </c>
      <c r="E423" s="33">
        <v>0</v>
      </c>
      <c r="F423" s="33">
        <v>3505.2505</v>
      </c>
      <c r="G423" s="33">
        <v>0</v>
      </c>
      <c r="H423" s="33">
        <v>0</v>
      </c>
      <c r="I423" s="33">
        <f>SUM(F423:H423)</f>
        <v>3505.2505</v>
      </c>
      <c r="J423" s="33">
        <v>0</v>
      </c>
      <c r="K423" s="34">
        <f>SUM(E423,I423,J423)</f>
        <v>3505.2505</v>
      </c>
      <c r="L423" s="33">
        <v>0</v>
      </c>
      <c r="M423" s="33">
        <v>0</v>
      </c>
      <c r="N423" s="33">
        <v>0</v>
      </c>
      <c r="O423" s="35">
        <f aca="true" t="shared" si="48" ref="O423:O486">SUM(D423,K423,L423,M423,N423)</f>
        <v>3505.2505</v>
      </c>
    </row>
    <row r="424" spans="2:15" ht="12" customHeight="1">
      <c r="B424" s="7"/>
      <c r="C424" s="17" t="s">
        <v>27</v>
      </c>
      <c r="D424" s="33">
        <v>0</v>
      </c>
      <c r="E424" s="33">
        <v>0</v>
      </c>
      <c r="F424" s="33">
        <v>2699.1583</v>
      </c>
      <c r="G424" s="33">
        <v>0</v>
      </c>
      <c r="H424" s="33">
        <v>0</v>
      </c>
      <c r="I424" s="33">
        <f>SUM(F424:H424)</f>
        <v>2699.1583</v>
      </c>
      <c r="J424" s="33">
        <v>0</v>
      </c>
      <c r="K424" s="34">
        <f>SUM(E424,I424,J424)</f>
        <v>2699.1583</v>
      </c>
      <c r="L424" s="33">
        <v>0</v>
      </c>
      <c r="M424" s="33">
        <v>0</v>
      </c>
      <c r="N424" s="33">
        <v>0</v>
      </c>
      <c r="O424" s="35">
        <f t="shared" si="48"/>
        <v>2699.1583</v>
      </c>
    </row>
    <row r="425" spans="2:15" ht="12" customHeight="1">
      <c r="B425" s="7" t="s">
        <v>28</v>
      </c>
      <c r="C425" s="17" t="s">
        <v>29</v>
      </c>
      <c r="D425" s="33">
        <v>0</v>
      </c>
      <c r="E425" s="33">
        <v>0</v>
      </c>
      <c r="F425" s="33">
        <v>15310.1514</v>
      </c>
      <c r="G425" s="33">
        <v>0</v>
      </c>
      <c r="H425" s="33">
        <v>0</v>
      </c>
      <c r="I425" s="33">
        <f aca="true" t="shared" si="49" ref="I425:I488">SUM(F425:H425)</f>
        <v>15310.1514</v>
      </c>
      <c r="J425" s="33">
        <v>0</v>
      </c>
      <c r="K425" s="34">
        <f aca="true" t="shared" si="50" ref="K425:K488">SUM(E425,I425,J425)</f>
        <v>15310.1514</v>
      </c>
      <c r="L425" s="33">
        <v>0</v>
      </c>
      <c r="M425" s="33">
        <v>0</v>
      </c>
      <c r="N425" s="33">
        <v>0</v>
      </c>
      <c r="O425" s="35">
        <f t="shared" si="48"/>
        <v>15310.1514</v>
      </c>
    </row>
    <row r="426" spans="2:15" ht="12" customHeight="1">
      <c r="B426" s="7"/>
      <c r="C426" s="17" t="s">
        <v>30</v>
      </c>
      <c r="D426" s="33">
        <v>0</v>
      </c>
      <c r="E426" s="33">
        <v>0</v>
      </c>
      <c r="F426" s="33">
        <v>23.9344</v>
      </c>
      <c r="G426" s="33">
        <v>0</v>
      </c>
      <c r="H426" s="33">
        <v>0</v>
      </c>
      <c r="I426" s="33">
        <f t="shared" si="49"/>
        <v>23.9344</v>
      </c>
      <c r="J426" s="33">
        <v>0</v>
      </c>
      <c r="K426" s="34">
        <f t="shared" si="50"/>
        <v>23.9344</v>
      </c>
      <c r="L426" s="33">
        <v>0</v>
      </c>
      <c r="M426" s="33">
        <v>0</v>
      </c>
      <c r="N426" s="33">
        <v>0</v>
      </c>
      <c r="O426" s="35">
        <f t="shared" si="48"/>
        <v>23.9344</v>
      </c>
    </row>
    <row r="427" spans="2:15" ht="12" customHeight="1">
      <c r="B427" s="7" t="s">
        <v>31</v>
      </c>
      <c r="C427" s="17" t="s">
        <v>32</v>
      </c>
      <c r="D427" s="33">
        <v>0</v>
      </c>
      <c r="E427" s="33">
        <v>0</v>
      </c>
      <c r="F427" s="33">
        <v>12636.7134</v>
      </c>
      <c r="G427" s="33">
        <v>0</v>
      </c>
      <c r="H427" s="33">
        <v>0</v>
      </c>
      <c r="I427" s="33">
        <f t="shared" si="49"/>
        <v>12636.7134</v>
      </c>
      <c r="J427" s="33">
        <v>0</v>
      </c>
      <c r="K427" s="34">
        <f t="shared" si="50"/>
        <v>12636.7134</v>
      </c>
      <c r="L427" s="33">
        <v>0</v>
      </c>
      <c r="M427" s="33">
        <v>0</v>
      </c>
      <c r="N427" s="33">
        <v>0</v>
      </c>
      <c r="O427" s="35">
        <f t="shared" si="48"/>
        <v>12636.7134</v>
      </c>
    </row>
    <row r="428" spans="2:15" ht="12" customHeight="1">
      <c r="B428" s="7"/>
      <c r="C428" s="17" t="s">
        <v>33</v>
      </c>
      <c r="D428" s="33">
        <v>0</v>
      </c>
      <c r="E428" s="33">
        <v>0</v>
      </c>
      <c r="F428" s="33">
        <v>27609.3924</v>
      </c>
      <c r="G428" s="33">
        <v>0</v>
      </c>
      <c r="H428" s="33">
        <v>0</v>
      </c>
      <c r="I428" s="33">
        <f t="shared" si="49"/>
        <v>27609.3924</v>
      </c>
      <c r="J428" s="33">
        <v>0</v>
      </c>
      <c r="K428" s="34">
        <f t="shared" si="50"/>
        <v>27609.3924</v>
      </c>
      <c r="L428" s="33">
        <v>0</v>
      </c>
      <c r="M428" s="33">
        <v>0</v>
      </c>
      <c r="N428" s="33">
        <v>0</v>
      </c>
      <c r="O428" s="35">
        <f t="shared" si="48"/>
        <v>27609.3924</v>
      </c>
    </row>
    <row r="429" spans="2:15" ht="12" customHeight="1">
      <c r="B429" s="7" t="s">
        <v>34</v>
      </c>
      <c r="C429" s="17" t="s">
        <v>35</v>
      </c>
      <c r="D429" s="33">
        <v>0</v>
      </c>
      <c r="E429" s="33">
        <v>0</v>
      </c>
      <c r="F429" s="33">
        <v>7.1504</v>
      </c>
      <c r="G429" s="33">
        <v>0</v>
      </c>
      <c r="H429" s="33">
        <v>0</v>
      </c>
      <c r="I429" s="33">
        <f t="shared" si="49"/>
        <v>7.1504</v>
      </c>
      <c r="J429" s="33">
        <v>0</v>
      </c>
      <c r="K429" s="34">
        <f t="shared" si="50"/>
        <v>7.1504</v>
      </c>
      <c r="L429" s="33">
        <v>0</v>
      </c>
      <c r="M429" s="33">
        <v>0</v>
      </c>
      <c r="N429" s="33">
        <v>0</v>
      </c>
      <c r="O429" s="35">
        <f t="shared" si="48"/>
        <v>7.1504</v>
      </c>
    </row>
    <row r="430" spans="2:15" ht="12" customHeight="1">
      <c r="B430" s="7"/>
      <c r="C430" s="17" t="s">
        <v>36</v>
      </c>
      <c r="D430" s="33">
        <v>0</v>
      </c>
      <c r="E430" s="33">
        <v>0</v>
      </c>
      <c r="F430" s="33">
        <v>18389.6169</v>
      </c>
      <c r="G430" s="33">
        <v>0</v>
      </c>
      <c r="H430" s="33">
        <v>0</v>
      </c>
      <c r="I430" s="33">
        <f t="shared" si="49"/>
        <v>18389.6169</v>
      </c>
      <c r="J430" s="33">
        <v>0</v>
      </c>
      <c r="K430" s="34">
        <f t="shared" si="50"/>
        <v>18389.6169</v>
      </c>
      <c r="L430" s="33">
        <v>0</v>
      </c>
      <c r="M430" s="33">
        <v>0</v>
      </c>
      <c r="N430" s="33">
        <v>0</v>
      </c>
      <c r="O430" s="35">
        <f t="shared" si="48"/>
        <v>18389.6169</v>
      </c>
    </row>
    <row r="431" spans="2:61" ht="12" customHeight="1">
      <c r="B431" s="18"/>
      <c r="C431" s="19" t="s">
        <v>2</v>
      </c>
      <c r="D431" s="36">
        <f>SUM(D422:D430)</f>
        <v>0</v>
      </c>
      <c r="E431" s="36">
        <f>SUM(E422:E430)</f>
        <v>0</v>
      </c>
      <c r="F431" s="36">
        <f>SUM(F422:F430)</f>
        <v>80353.79439999998</v>
      </c>
      <c r="G431" s="36">
        <f>SUM(G422:G430)</f>
        <v>0</v>
      </c>
      <c r="H431" s="36">
        <f>SUM(H422:H430)</f>
        <v>0</v>
      </c>
      <c r="I431" s="36">
        <f t="shared" si="49"/>
        <v>80353.79439999998</v>
      </c>
      <c r="J431" s="36">
        <f>SUM(J422:J430)</f>
        <v>0</v>
      </c>
      <c r="K431" s="37">
        <f t="shared" si="50"/>
        <v>80353.79439999998</v>
      </c>
      <c r="L431" s="36">
        <f>SUM(L422:L430)</f>
        <v>0</v>
      </c>
      <c r="M431" s="36">
        <f>SUM(M422:M430)</f>
        <v>0</v>
      </c>
      <c r="N431" s="36">
        <f>SUM(N422:N430)</f>
        <v>0</v>
      </c>
      <c r="O431" s="38">
        <f t="shared" si="48"/>
        <v>80353.79439999998</v>
      </c>
      <c r="BI431" s="9"/>
    </row>
    <row r="432" spans="2:15" ht="12" customHeight="1">
      <c r="B432" s="7" t="s">
        <v>37</v>
      </c>
      <c r="C432" s="17" t="s">
        <v>38</v>
      </c>
      <c r="D432" s="33">
        <v>0</v>
      </c>
      <c r="E432" s="33">
        <v>0</v>
      </c>
      <c r="F432" s="33">
        <v>12.9056</v>
      </c>
      <c r="G432" s="33">
        <v>0</v>
      </c>
      <c r="H432" s="33">
        <v>0</v>
      </c>
      <c r="I432" s="33">
        <f t="shared" si="49"/>
        <v>12.9056</v>
      </c>
      <c r="J432" s="33">
        <v>0</v>
      </c>
      <c r="K432" s="34">
        <f t="shared" si="50"/>
        <v>12.9056</v>
      </c>
      <c r="L432" s="33">
        <v>0</v>
      </c>
      <c r="M432" s="33">
        <v>0</v>
      </c>
      <c r="N432" s="33">
        <v>0</v>
      </c>
      <c r="O432" s="35">
        <f t="shared" si="48"/>
        <v>12.9056</v>
      </c>
    </row>
    <row r="433" spans="2:15" ht="12" customHeight="1">
      <c r="B433" s="7"/>
      <c r="C433" s="17" t="s">
        <v>39</v>
      </c>
      <c r="D433" s="33">
        <v>0</v>
      </c>
      <c r="E433" s="33">
        <v>0</v>
      </c>
      <c r="F433" s="33">
        <v>2064.0675</v>
      </c>
      <c r="G433" s="33">
        <v>0</v>
      </c>
      <c r="H433" s="33">
        <v>0</v>
      </c>
      <c r="I433" s="33">
        <f t="shared" si="49"/>
        <v>2064.0675</v>
      </c>
      <c r="J433" s="33">
        <v>0</v>
      </c>
      <c r="K433" s="34">
        <f t="shared" si="50"/>
        <v>2064.0675</v>
      </c>
      <c r="L433" s="33">
        <v>0</v>
      </c>
      <c r="M433" s="33">
        <v>0</v>
      </c>
      <c r="N433" s="33">
        <v>0</v>
      </c>
      <c r="O433" s="35">
        <f t="shared" si="48"/>
        <v>2064.0675</v>
      </c>
    </row>
    <row r="434" spans="2:15" ht="12" customHeight="1">
      <c r="B434" s="7" t="s">
        <v>31</v>
      </c>
      <c r="C434" s="17" t="s">
        <v>40</v>
      </c>
      <c r="D434" s="33">
        <v>0</v>
      </c>
      <c r="E434" s="33">
        <v>0</v>
      </c>
      <c r="F434" s="33">
        <v>126.0466</v>
      </c>
      <c r="G434" s="33">
        <v>0</v>
      </c>
      <c r="H434" s="33">
        <v>0</v>
      </c>
      <c r="I434" s="33">
        <f t="shared" si="49"/>
        <v>126.0466</v>
      </c>
      <c r="J434" s="33">
        <v>0</v>
      </c>
      <c r="K434" s="34">
        <f t="shared" si="50"/>
        <v>126.0466</v>
      </c>
      <c r="L434" s="33">
        <v>0</v>
      </c>
      <c r="M434" s="33">
        <v>0</v>
      </c>
      <c r="N434" s="33">
        <v>0</v>
      </c>
      <c r="O434" s="35">
        <f t="shared" si="48"/>
        <v>126.0466</v>
      </c>
    </row>
    <row r="435" spans="2:15" ht="12" customHeight="1">
      <c r="B435" s="7"/>
      <c r="C435" s="17" t="s">
        <v>41</v>
      </c>
      <c r="D435" s="33">
        <v>0</v>
      </c>
      <c r="E435" s="33">
        <v>0</v>
      </c>
      <c r="F435" s="33">
        <v>13.6055</v>
      </c>
      <c r="G435" s="33">
        <v>0</v>
      </c>
      <c r="H435" s="33">
        <v>0</v>
      </c>
      <c r="I435" s="33">
        <f t="shared" si="49"/>
        <v>13.6055</v>
      </c>
      <c r="J435" s="33">
        <v>0</v>
      </c>
      <c r="K435" s="34">
        <f t="shared" si="50"/>
        <v>13.6055</v>
      </c>
      <c r="L435" s="33">
        <v>0</v>
      </c>
      <c r="M435" s="33">
        <v>0</v>
      </c>
      <c r="N435" s="33">
        <v>0</v>
      </c>
      <c r="O435" s="35">
        <f t="shared" si="48"/>
        <v>13.6055</v>
      </c>
    </row>
    <row r="436" spans="2:15" ht="12" customHeight="1">
      <c r="B436" s="7" t="s">
        <v>34</v>
      </c>
      <c r="C436" s="20" t="s">
        <v>42</v>
      </c>
      <c r="D436" s="33">
        <v>0</v>
      </c>
      <c r="E436" s="33">
        <v>0</v>
      </c>
      <c r="F436" s="33">
        <v>399.2824</v>
      </c>
      <c r="G436" s="33">
        <v>0</v>
      </c>
      <c r="H436" s="33">
        <v>0</v>
      </c>
      <c r="I436" s="33">
        <f t="shared" si="49"/>
        <v>399.2824</v>
      </c>
      <c r="J436" s="33">
        <v>0</v>
      </c>
      <c r="K436" s="34">
        <f t="shared" si="50"/>
        <v>399.2824</v>
      </c>
      <c r="L436" s="33">
        <v>0</v>
      </c>
      <c r="M436" s="33">
        <v>0</v>
      </c>
      <c r="N436" s="33">
        <v>0</v>
      </c>
      <c r="O436" s="35">
        <f t="shared" si="48"/>
        <v>399.2824</v>
      </c>
    </row>
    <row r="437" spans="2:61" s="10" customFormat="1" ht="12" customHeight="1">
      <c r="B437" s="18"/>
      <c r="C437" s="19" t="s">
        <v>2</v>
      </c>
      <c r="D437" s="36">
        <f>SUM(D432:D436)</f>
        <v>0</v>
      </c>
      <c r="E437" s="36">
        <f>SUM(E432:E436)</f>
        <v>0</v>
      </c>
      <c r="F437" s="36">
        <f>SUM(F432:F436)</f>
        <v>2615.9076000000005</v>
      </c>
      <c r="G437" s="36">
        <f>SUM(G432:G436)</f>
        <v>0</v>
      </c>
      <c r="H437" s="36">
        <f>SUM(H432:H436)</f>
        <v>0</v>
      </c>
      <c r="I437" s="36">
        <f t="shared" si="49"/>
        <v>2615.9076000000005</v>
      </c>
      <c r="J437" s="36">
        <f>SUM(J432:J436)</f>
        <v>0</v>
      </c>
      <c r="K437" s="37">
        <f t="shared" si="50"/>
        <v>2615.9076000000005</v>
      </c>
      <c r="L437" s="36">
        <f>SUM(L432:L436)</f>
        <v>0</v>
      </c>
      <c r="M437" s="36">
        <f>SUM(M432:M436)</f>
        <v>0</v>
      </c>
      <c r="N437" s="36">
        <f>SUM(N432:N436)</f>
        <v>0</v>
      </c>
      <c r="O437" s="38">
        <f t="shared" si="48"/>
        <v>2615.9076000000005</v>
      </c>
      <c r="BI437" s="4"/>
    </row>
    <row r="438" spans="2:15" ht="12" customHeight="1">
      <c r="B438" s="15"/>
      <c r="C438" s="16" t="s">
        <v>43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f t="shared" si="49"/>
        <v>0</v>
      </c>
      <c r="J438" s="33">
        <v>0</v>
      </c>
      <c r="K438" s="34">
        <f t="shared" si="50"/>
        <v>0</v>
      </c>
      <c r="L438" s="33">
        <v>0</v>
      </c>
      <c r="M438" s="33">
        <v>0</v>
      </c>
      <c r="N438" s="33">
        <v>0</v>
      </c>
      <c r="O438" s="35">
        <f t="shared" si="48"/>
        <v>0</v>
      </c>
    </row>
    <row r="439" spans="2:15" ht="12" customHeight="1">
      <c r="B439" s="7" t="s">
        <v>0</v>
      </c>
      <c r="C439" s="17" t="s">
        <v>44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f t="shared" si="49"/>
        <v>0</v>
      </c>
      <c r="J439" s="33">
        <v>0</v>
      </c>
      <c r="K439" s="34">
        <f t="shared" si="50"/>
        <v>0</v>
      </c>
      <c r="L439" s="33">
        <v>0</v>
      </c>
      <c r="M439" s="33">
        <v>0</v>
      </c>
      <c r="N439" s="33">
        <v>0</v>
      </c>
      <c r="O439" s="35">
        <f t="shared" si="48"/>
        <v>0</v>
      </c>
    </row>
    <row r="440" spans="2:15" ht="12" customHeight="1">
      <c r="B440" s="7"/>
      <c r="C440" s="17" t="s">
        <v>45</v>
      </c>
      <c r="D440" s="33">
        <v>0</v>
      </c>
      <c r="E440" s="33">
        <v>0</v>
      </c>
      <c r="F440" s="33">
        <v>138.9024</v>
      </c>
      <c r="G440" s="33">
        <v>0</v>
      </c>
      <c r="H440" s="33">
        <v>0</v>
      </c>
      <c r="I440" s="33">
        <f t="shared" si="49"/>
        <v>138.9024</v>
      </c>
      <c r="J440" s="33">
        <v>0</v>
      </c>
      <c r="K440" s="34">
        <f t="shared" si="50"/>
        <v>138.9024</v>
      </c>
      <c r="L440" s="33">
        <v>0</v>
      </c>
      <c r="M440" s="33">
        <v>0</v>
      </c>
      <c r="N440" s="33">
        <v>0</v>
      </c>
      <c r="O440" s="35">
        <f t="shared" si="48"/>
        <v>138.9024</v>
      </c>
    </row>
    <row r="441" spans="2:15" ht="12" customHeight="1">
      <c r="B441" s="7"/>
      <c r="C441" s="17" t="s">
        <v>46</v>
      </c>
      <c r="D441" s="33">
        <v>0</v>
      </c>
      <c r="E441" s="33">
        <v>0</v>
      </c>
      <c r="F441" s="33">
        <v>78.7572</v>
      </c>
      <c r="G441" s="33">
        <v>0</v>
      </c>
      <c r="H441" s="33">
        <v>0</v>
      </c>
      <c r="I441" s="33">
        <f t="shared" si="49"/>
        <v>78.7572</v>
      </c>
      <c r="J441" s="33">
        <v>0</v>
      </c>
      <c r="K441" s="34">
        <f t="shared" si="50"/>
        <v>78.7572</v>
      </c>
      <c r="L441" s="33">
        <v>0</v>
      </c>
      <c r="M441" s="33">
        <v>0</v>
      </c>
      <c r="N441" s="33">
        <v>0</v>
      </c>
      <c r="O441" s="35">
        <f t="shared" si="48"/>
        <v>78.7572</v>
      </c>
    </row>
    <row r="442" spans="2:15" ht="12" customHeight="1">
      <c r="B442" s="7" t="s">
        <v>31</v>
      </c>
      <c r="C442" s="17" t="s">
        <v>47</v>
      </c>
      <c r="D442" s="33">
        <v>0</v>
      </c>
      <c r="E442" s="33">
        <v>0</v>
      </c>
      <c r="F442" s="33">
        <v>53.2254</v>
      </c>
      <c r="G442" s="33">
        <v>0</v>
      </c>
      <c r="H442" s="33">
        <v>0</v>
      </c>
      <c r="I442" s="33">
        <f t="shared" si="49"/>
        <v>53.2254</v>
      </c>
      <c r="J442" s="33">
        <v>0</v>
      </c>
      <c r="K442" s="34">
        <f t="shared" si="50"/>
        <v>53.2254</v>
      </c>
      <c r="L442" s="33">
        <v>0</v>
      </c>
      <c r="M442" s="33">
        <v>0</v>
      </c>
      <c r="N442" s="33">
        <v>0</v>
      </c>
      <c r="O442" s="35">
        <f t="shared" si="48"/>
        <v>53.2254</v>
      </c>
    </row>
    <row r="443" spans="2:15" ht="12" customHeight="1">
      <c r="B443" s="7"/>
      <c r="C443" s="17" t="s">
        <v>48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f t="shared" si="49"/>
        <v>0</v>
      </c>
      <c r="J443" s="33">
        <v>0</v>
      </c>
      <c r="K443" s="34">
        <f t="shared" si="50"/>
        <v>0</v>
      </c>
      <c r="L443" s="33">
        <v>0</v>
      </c>
      <c r="M443" s="33">
        <v>0</v>
      </c>
      <c r="N443" s="33">
        <v>0</v>
      </c>
      <c r="O443" s="35">
        <f t="shared" si="48"/>
        <v>0</v>
      </c>
    </row>
    <row r="444" spans="2:15" ht="12" customHeight="1">
      <c r="B444" s="7"/>
      <c r="C444" s="17" t="s">
        <v>49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f t="shared" si="49"/>
        <v>0</v>
      </c>
      <c r="J444" s="33">
        <v>0</v>
      </c>
      <c r="K444" s="34">
        <f t="shared" si="50"/>
        <v>0</v>
      </c>
      <c r="L444" s="33">
        <v>0</v>
      </c>
      <c r="M444" s="33">
        <v>0</v>
      </c>
      <c r="N444" s="33">
        <v>0</v>
      </c>
      <c r="O444" s="35">
        <f t="shared" si="48"/>
        <v>0</v>
      </c>
    </row>
    <row r="445" spans="2:15" ht="12" customHeight="1">
      <c r="B445" s="7" t="s">
        <v>34</v>
      </c>
      <c r="C445" s="17" t="s">
        <v>50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f t="shared" si="49"/>
        <v>0</v>
      </c>
      <c r="J445" s="33">
        <v>0</v>
      </c>
      <c r="K445" s="34">
        <f t="shared" si="50"/>
        <v>0</v>
      </c>
      <c r="L445" s="33">
        <v>0</v>
      </c>
      <c r="M445" s="33">
        <v>0</v>
      </c>
      <c r="N445" s="33">
        <v>0</v>
      </c>
      <c r="O445" s="35">
        <f t="shared" si="48"/>
        <v>0</v>
      </c>
    </row>
    <row r="446" spans="2:15" ht="12" customHeight="1">
      <c r="B446" s="7"/>
      <c r="C446" s="17" t="s">
        <v>51</v>
      </c>
      <c r="D446" s="33">
        <v>0</v>
      </c>
      <c r="E446" s="33">
        <v>0</v>
      </c>
      <c r="F446" s="33">
        <v>4981.9532</v>
      </c>
      <c r="G446" s="33">
        <v>0</v>
      </c>
      <c r="H446" s="33">
        <v>0</v>
      </c>
      <c r="I446" s="33">
        <f t="shared" si="49"/>
        <v>4981.9532</v>
      </c>
      <c r="J446" s="33">
        <v>0</v>
      </c>
      <c r="K446" s="34">
        <f t="shared" si="50"/>
        <v>4981.9532</v>
      </c>
      <c r="L446" s="33">
        <v>0</v>
      </c>
      <c r="M446" s="33">
        <v>0</v>
      </c>
      <c r="N446" s="33">
        <v>0</v>
      </c>
      <c r="O446" s="35">
        <f t="shared" si="48"/>
        <v>4981.9532</v>
      </c>
    </row>
    <row r="447" spans="2:61" s="10" customFormat="1" ht="12" customHeight="1">
      <c r="B447" s="18"/>
      <c r="C447" s="19" t="s">
        <v>2</v>
      </c>
      <c r="D447" s="36">
        <f>SUM(D438:D446)</f>
        <v>0</v>
      </c>
      <c r="E447" s="36">
        <f>SUM(E438:E446)</f>
        <v>0</v>
      </c>
      <c r="F447" s="36">
        <f>SUM(F438:F446)</f>
        <v>5252.8382</v>
      </c>
      <c r="G447" s="36">
        <f>SUM(G438:G446)</f>
        <v>0</v>
      </c>
      <c r="H447" s="36">
        <f>SUM(H438:H446)</f>
        <v>0</v>
      </c>
      <c r="I447" s="36">
        <f t="shared" si="49"/>
        <v>5252.8382</v>
      </c>
      <c r="J447" s="36">
        <f>SUM(J438:J446)</f>
        <v>0</v>
      </c>
      <c r="K447" s="37">
        <f t="shared" si="50"/>
        <v>5252.8382</v>
      </c>
      <c r="L447" s="36">
        <f>SUM(L438:L446)</f>
        <v>0</v>
      </c>
      <c r="M447" s="36">
        <f>SUM(M438:M446)</f>
        <v>0</v>
      </c>
      <c r="N447" s="36">
        <f>SUM(N438:N446)</f>
        <v>0</v>
      </c>
      <c r="O447" s="38">
        <f t="shared" si="48"/>
        <v>5252.8382</v>
      </c>
      <c r="BI447" s="4"/>
    </row>
    <row r="448" spans="2:15" ht="12" customHeight="1">
      <c r="B448" s="7"/>
      <c r="C448" s="17" t="s">
        <v>52</v>
      </c>
      <c r="D448" s="33">
        <v>0</v>
      </c>
      <c r="E448" s="33">
        <v>0</v>
      </c>
      <c r="F448" s="33">
        <v>28060.1446</v>
      </c>
      <c r="G448" s="33">
        <v>0</v>
      </c>
      <c r="H448" s="33">
        <v>0</v>
      </c>
      <c r="I448" s="33">
        <f t="shared" si="49"/>
        <v>28060.1446</v>
      </c>
      <c r="J448" s="33">
        <v>0</v>
      </c>
      <c r="K448" s="34">
        <f t="shared" si="50"/>
        <v>28060.1446</v>
      </c>
      <c r="L448" s="33">
        <v>0</v>
      </c>
      <c r="M448" s="33">
        <v>0</v>
      </c>
      <c r="N448" s="33">
        <v>0</v>
      </c>
      <c r="O448" s="35">
        <f t="shared" si="48"/>
        <v>28060.1446</v>
      </c>
    </row>
    <row r="449" spans="2:15" ht="12" customHeight="1">
      <c r="B449" s="7"/>
      <c r="C449" s="17" t="s">
        <v>53</v>
      </c>
      <c r="D449" s="33">
        <v>0</v>
      </c>
      <c r="E449" s="33">
        <v>0</v>
      </c>
      <c r="F449" s="33">
        <v>19831.1133</v>
      </c>
      <c r="G449" s="33">
        <v>0</v>
      </c>
      <c r="H449" s="33">
        <v>0</v>
      </c>
      <c r="I449" s="33">
        <f t="shared" si="49"/>
        <v>19831.1133</v>
      </c>
      <c r="J449" s="33">
        <v>0</v>
      </c>
      <c r="K449" s="34">
        <f t="shared" si="50"/>
        <v>19831.1133</v>
      </c>
      <c r="L449" s="33">
        <v>0</v>
      </c>
      <c r="M449" s="33">
        <v>0</v>
      </c>
      <c r="N449" s="33">
        <v>0</v>
      </c>
      <c r="O449" s="35">
        <f t="shared" si="48"/>
        <v>19831.1133</v>
      </c>
    </row>
    <row r="450" spans="2:15" ht="12" customHeight="1">
      <c r="B450" s="7" t="s">
        <v>54</v>
      </c>
      <c r="C450" s="17" t="s">
        <v>55</v>
      </c>
      <c r="D450" s="33">
        <v>0</v>
      </c>
      <c r="E450" s="33">
        <v>0</v>
      </c>
      <c r="F450" s="33">
        <v>39435.8474</v>
      </c>
      <c r="G450" s="33">
        <v>0</v>
      </c>
      <c r="H450" s="33">
        <v>0</v>
      </c>
      <c r="I450" s="33">
        <f t="shared" si="49"/>
        <v>39435.8474</v>
      </c>
      <c r="J450" s="33">
        <v>0</v>
      </c>
      <c r="K450" s="34">
        <f t="shared" si="50"/>
        <v>39435.8474</v>
      </c>
      <c r="L450" s="33">
        <v>0</v>
      </c>
      <c r="M450" s="33">
        <v>0</v>
      </c>
      <c r="N450" s="33">
        <v>0</v>
      </c>
      <c r="O450" s="35">
        <f t="shared" si="48"/>
        <v>39435.8474</v>
      </c>
    </row>
    <row r="451" spans="2:15" ht="12" customHeight="1">
      <c r="B451" s="7" t="s">
        <v>56</v>
      </c>
      <c r="C451" s="17" t="s">
        <v>57</v>
      </c>
      <c r="D451" s="33">
        <v>0</v>
      </c>
      <c r="E451" s="33">
        <v>0</v>
      </c>
      <c r="F451" s="33">
        <v>43211.1346</v>
      </c>
      <c r="G451" s="33">
        <v>0</v>
      </c>
      <c r="H451" s="33">
        <v>0</v>
      </c>
      <c r="I451" s="33">
        <f t="shared" si="49"/>
        <v>43211.1346</v>
      </c>
      <c r="J451" s="33">
        <v>0</v>
      </c>
      <c r="K451" s="34">
        <f t="shared" si="50"/>
        <v>43211.1346</v>
      </c>
      <c r="L451" s="33">
        <v>0</v>
      </c>
      <c r="M451" s="33">
        <v>0</v>
      </c>
      <c r="N451" s="33">
        <v>0</v>
      </c>
      <c r="O451" s="35">
        <f t="shared" si="48"/>
        <v>43211.1346</v>
      </c>
    </row>
    <row r="452" spans="2:15" ht="12" customHeight="1">
      <c r="B452" s="7" t="s">
        <v>58</v>
      </c>
      <c r="C452" s="17" t="s">
        <v>59</v>
      </c>
      <c r="D452" s="33">
        <v>0</v>
      </c>
      <c r="E452" s="33">
        <v>0</v>
      </c>
      <c r="F452" s="33">
        <v>51451.9111</v>
      </c>
      <c r="G452" s="33">
        <v>0</v>
      </c>
      <c r="H452" s="33">
        <v>0</v>
      </c>
      <c r="I452" s="33">
        <f t="shared" si="49"/>
        <v>51451.9111</v>
      </c>
      <c r="J452" s="33">
        <v>0</v>
      </c>
      <c r="K452" s="34">
        <f t="shared" si="50"/>
        <v>51451.9111</v>
      </c>
      <c r="L452" s="33">
        <v>0</v>
      </c>
      <c r="M452" s="33">
        <v>0</v>
      </c>
      <c r="N452" s="33">
        <v>0</v>
      </c>
      <c r="O452" s="35">
        <f t="shared" si="48"/>
        <v>51451.9111</v>
      </c>
    </row>
    <row r="453" spans="2:15" ht="12" customHeight="1">
      <c r="B453" s="7" t="s">
        <v>60</v>
      </c>
      <c r="C453" s="17" t="s">
        <v>61</v>
      </c>
      <c r="D453" s="33">
        <v>0</v>
      </c>
      <c r="E453" s="33">
        <v>0</v>
      </c>
      <c r="F453" s="33">
        <v>185.5634</v>
      </c>
      <c r="G453" s="33">
        <v>0</v>
      </c>
      <c r="H453" s="33">
        <v>0</v>
      </c>
      <c r="I453" s="33">
        <f t="shared" si="49"/>
        <v>185.5634</v>
      </c>
      <c r="J453" s="33">
        <v>0</v>
      </c>
      <c r="K453" s="34">
        <f t="shared" si="50"/>
        <v>185.5634</v>
      </c>
      <c r="L453" s="33">
        <v>0</v>
      </c>
      <c r="M453" s="33">
        <v>0</v>
      </c>
      <c r="N453" s="33">
        <v>0</v>
      </c>
      <c r="O453" s="35">
        <f t="shared" si="48"/>
        <v>185.5634</v>
      </c>
    </row>
    <row r="454" spans="2:15" ht="12" customHeight="1">
      <c r="B454" s="7" t="s">
        <v>62</v>
      </c>
      <c r="C454" s="17" t="s">
        <v>63</v>
      </c>
      <c r="D454" s="33">
        <v>0</v>
      </c>
      <c r="E454" s="33">
        <v>0</v>
      </c>
      <c r="F454" s="33">
        <v>25819.986</v>
      </c>
      <c r="G454" s="33">
        <v>0</v>
      </c>
      <c r="H454" s="33">
        <v>0</v>
      </c>
      <c r="I454" s="33">
        <f t="shared" si="49"/>
        <v>25819.986</v>
      </c>
      <c r="J454" s="33">
        <v>0</v>
      </c>
      <c r="K454" s="34">
        <f t="shared" si="50"/>
        <v>25819.986</v>
      </c>
      <c r="L454" s="33">
        <v>0</v>
      </c>
      <c r="M454" s="33">
        <v>0</v>
      </c>
      <c r="N454" s="33">
        <v>0</v>
      </c>
      <c r="O454" s="35">
        <f t="shared" si="48"/>
        <v>25819.986</v>
      </c>
    </row>
    <row r="455" spans="2:15" ht="12" customHeight="1">
      <c r="B455" s="7" t="s">
        <v>1</v>
      </c>
      <c r="C455" s="17" t="s">
        <v>64</v>
      </c>
      <c r="D455" s="33">
        <v>0</v>
      </c>
      <c r="E455" s="33">
        <v>0</v>
      </c>
      <c r="F455" s="33">
        <v>3355.1053</v>
      </c>
      <c r="G455" s="33">
        <v>0</v>
      </c>
      <c r="H455" s="33">
        <v>0</v>
      </c>
      <c r="I455" s="33">
        <f t="shared" si="49"/>
        <v>3355.1053</v>
      </c>
      <c r="J455" s="33">
        <v>0</v>
      </c>
      <c r="K455" s="34">
        <f t="shared" si="50"/>
        <v>3355.1053</v>
      </c>
      <c r="L455" s="33">
        <v>0</v>
      </c>
      <c r="M455" s="33">
        <v>0</v>
      </c>
      <c r="N455" s="33">
        <v>0</v>
      </c>
      <c r="O455" s="35">
        <f t="shared" si="48"/>
        <v>3355.1053</v>
      </c>
    </row>
    <row r="456" spans="2:15" ht="12" customHeight="1">
      <c r="B456" s="7" t="s">
        <v>34</v>
      </c>
      <c r="C456" s="17" t="s">
        <v>65</v>
      </c>
      <c r="D456" s="33">
        <v>0</v>
      </c>
      <c r="E456" s="33">
        <v>0</v>
      </c>
      <c r="F456" s="33">
        <v>11017.9037</v>
      </c>
      <c r="G456" s="33">
        <v>0</v>
      </c>
      <c r="H456" s="33">
        <v>0</v>
      </c>
      <c r="I456" s="33">
        <f t="shared" si="49"/>
        <v>11017.9037</v>
      </c>
      <c r="J456" s="33">
        <v>0</v>
      </c>
      <c r="K456" s="34">
        <f t="shared" si="50"/>
        <v>11017.9037</v>
      </c>
      <c r="L456" s="33">
        <v>0</v>
      </c>
      <c r="M456" s="33">
        <v>0</v>
      </c>
      <c r="N456" s="33">
        <v>0</v>
      </c>
      <c r="O456" s="35">
        <f t="shared" si="48"/>
        <v>11017.9037</v>
      </c>
    </row>
    <row r="457" spans="2:15" ht="12" customHeight="1">
      <c r="B457" s="7"/>
      <c r="C457" s="17" t="s">
        <v>66</v>
      </c>
      <c r="D457" s="33">
        <v>0</v>
      </c>
      <c r="E457" s="33">
        <v>0</v>
      </c>
      <c r="F457" s="33">
        <v>10364.5194</v>
      </c>
      <c r="G457" s="33">
        <v>0</v>
      </c>
      <c r="H457" s="33">
        <v>0</v>
      </c>
      <c r="I457" s="33">
        <f t="shared" si="49"/>
        <v>10364.5194</v>
      </c>
      <c r="J457" s="33">
        <v>0</v>
      </c>
      <c r="K457" s="34">
        <f t="shared" si="50"/>
        <v>10364.5194</v>
      </c>
      <c r="L457" s="33">
        <v>0</v>
      </c>
      <c r="M457" s="33">
        <v>0</v>
      </c>
      <c r="N457" s="33">
        <v>0</v>
      </c>
      <c r="O457" s="35">
        <f t="shared" si="48"/>
        <v>10364.5194</v>
      </c>
    </row>
    <row r="458" spans="2:61" s="10" customFormat="1" ht="12" customHeight="1">
      <c r="B458" s="18"/>
      <c r="C458" s="19" t="s">
        <v>2</v>
      </c>
      <c r="D458" s="36">
        <f>SUM(D448:D457)</f>
        <v>0</v>
      </c>
      <c r="E458" s="36">
        <f>SUM(E448:E457)</f>
        <v>0</v>
      </c>
      <c r="F458" s="36">
        <f>SUM(F448:F457)</f>
        <v>232733.22879999998</v>
      </c>
      <c r="G458" s="36">
        <f>SUM(G448:G457)</f>
        <v>0</v>
      </c>
      <c r="H458" s="36">
        <f>SUM(H448:H457)</f>
        <v>0</v>
      </c>
      <c r="I458" s="36">
        <f t="shared" si="49"/>
        <v>232733.22879999998</v>
      </c>
      <c r="J458" s="36">
        <f>SUM(J448:J457)</f>
        <v>0</v>
      </c>
      <c r="K458" s="37">
        <f t="shared" si="50"/>
        <v>232733.22879999998</v>
      </c>
      <c r="L458" s="36">
        <f>SUM(L448:L457)</f>
        <v>0</v>
      </c>
      <c r="M458" s="36">
        <f>SUM(M448:M457)</f>
        <v>0</v>
      </c>
      <c r="N458" s="36">
        <f>SUM(N448:N457)</f>
        <v>0</v>
      </c>
      <c r="O458" s="38">
        <f t="shared" si="48"/>
        <v>232733.22879999998</v>
      </c>
      <c r="BI458" s="4"/>
    </row>
    <row r="459" spans="2:15" ht="12" customHeight="1">
      <c r="B459" s="15"/>
      <c r="C459" s="16" t="s">
        <v>67</v>
      </c>
      <c r="D459" s="33">
        <v>0</v>
      </c>
      <c r="E459" s="33">
        <v>0</v>
      </c>
      <c r="F459" s="33">
        <v>122.5368</v>
      </c>
      <c r="G459" s="33">
        <v>0</v>
      </c>
      <c r="H459" s="33">
        <v>0</v>
      </c>
      <c r="I459" s="33">
        <f t="shared" si="49"/>
        <v>122.5368</v>
      </c>
      <c r="J459" s="33">
        <v>0</v>
      </c>
      <c r="K459" s="34">
        <f t="shared" si="50"/>
        <v>122.5368</v>
      </c>
      <c r="L459" s="33">
        <v>0</v>
      </c>
      <c r="M459" s="33">
        <v>0</v>
      </c>
      <c r="N459" s="33">
        <v>0</v>
      </c>
      <c r="O459" s="35">
        <f t="shared" si="48"/>
        <v>122.5368</v>
      </c>
    </row>
    <row r="460" spans="2:15" ht="12" customHeight="1">
      <c r="B460" s="7"/>
      <c r="C460" s="17" t="s">
        <v>68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f t="shared" si="49"/>
        <v>0</v>
      </c>
      <c r="J460" s="33">
        <v>0</v>
      </c>
      <c r="K460" s="34">
        <f t="shared" si="50"/>
        <v>0</v>
      </c>
      <c r="L460" s="33">
        <v>0</v>
      </c>
      <c r="M460" s="33">
        <v>0</v>
      </c>
      <c r="N460" s="33">
        <v>0</v>
      </c>
      <c r="O460" s="35">
        <f t="shared" si="48"/>
        <v>0</v>
      </c>
    </row>
    <row r="461" spans="2:15" ht="12" customHeight="1">
      <c r="B461" s="7"/>
      <c r="C461" s="17" t="s">
        <v>69</v>
      </c>
      <c r="D461" s="33">
        <v>0</v>
      </c>
      <c r="E461" s="33">
        <v>0</v>
      </c>
      <c r="F461" s="33">
        <v>881.2688</v>
      </c>
      <c r="G461" s="33">
        <v>0</v>
      </c>
      <c r="H461" s="33">
        <v>0</v>
      </c>
      <c r="I461" s="33">
        <f t="shared" si="49"/>
        <v>881.2688</v>
      </c>
      <c r="J461" s="33">
        <v>0</v>
      </c>
      <c r="K461" s="34">
        <f t="shared" si="50"/>
        <v>881.2688</v>
      </c>
      <c r="L461" s="33">
        <v>0</v>
      </c>
      <c r="M461" s="33">
        <v>0</v>
      </c>
      <c r="N461" s="33">
        <v>0</v>
      </c>
      <c r="O461" s="35">
        <f t="shared" si="48"/>
        <v>881.2688</v>
      </c>
    </row>
    <row r="462" spans="2:15" ht="12" customHeight="1">
      <c r="B462" s="7" t="s">
        <v>70</v>
      </c>
      <c r="C462" s="17" t="s">
        <v>71</v>
      </c>
      <c r="D462" s="33">
        <v>0</v>
      </c>
      <c r="E462" s="33">
        <v>0</v>
      </c>
      <c r="F462" s="33">
        <v>6590.5089</v>
      </c>
      <c r="G462" s="33">
        <v>0</v>
      </c>
      <c r="H462" s="33">
        <v>0</v>
      </c>
      <c r="I462" s="33">
        <f t="shared" si="49"/>
        <v>6590.5089</v>
      </c>
      <c r="J462" s="33">
        <v>0</v>
      </c>
      <c r="K462" s="34">
        <f t="shared" si="50"/>
        <v>6590.5089</v>
      </c>
      <c r="L462" s="33">
        <v>0</v>
      </c>
      <c r="M462" s="33">
        <v>0</v>
      </c>
      <c r="N462" s="33">
        <v>0</v>
      </c>
      <c r="O462" s="35">
        <f t="shared" si="48"/>
        <v>6590.5089</v>
      </c>
    </row>
    <row r="463" spans="2:15" ht="12" customHeight="1">
      <c r="B463" s="7"/>
      <c r="C463" s="17" t="s">
        <v>72</v>
      </c>
      <c r="D463" s="33">
        <v>0</v>
      </c>
      <c r="E463" s="33">
        <v>0</v>
      </c>
      <c r="F463" s="33">
        <v>3947.0711</v>
      </c>
      <c r="G463" s="33">
        <v>0</v>
      </c>
      <c r="H463" s="33">
        <v>0</v>
      </c>
      <c r="I463" s="33">
        <f t="shared" si="49"/>
        <v>3947.0711</v>
      </c>
      <c r="J463" s="33">
        <v>0</v>
      </c>
      <c r="K463" s="34">
        <f t="shared" si="50"/>
        <v>3947.0711</v>
      </c>
      <c r="L463" s="33">
        <v>0</v>
      </c>
      <c r="M463" s="33">
        <v>0</v>
      </c>
      <c r="N463" s="33">
        <v>0</v>
      </c>
      <c r="O463" s="35">
        <f t="shared" si="48"/>
        <v>3947.0711</v>
      </c>
    </row>
    <row r="464" spans="2:15" ht="12" customHeight="1">
      <c r="B464" s="7"/>
      <c r="C464" s="17" t="s">
        <v>73</v>
      </c>
      <c r="D464" s="33">
        <v>0</v>
      </c>
      <c r="E464" s="33">
        <v>0</v>
      </c>
      <c r="F464" s="33">
        <v>9938.0076</v>
      </c>
      <c r="G464" s="33">
        <v>0</v>
      </c>
      <c r="H464" s="33">
        <v>0</v>
      </c>
      <c r="I464" s="33">
        <f t="shared" si="49"/>
        <v>9938.0076</v>
      </c>
      <c r="J464" s="33">
        <v>0</v>
      </c>
      <c r="K464" s="34">
        <f t="shared" si="50"/>
        <v>9938.0076</v>
      </c>
      <c r="L464" s="33">
        <v>0</v>
      </c>
      <c r="M464" s="33">
        <v>0</v>
      </c>
      <c r="N464" s="33">
        <v>0</v>
      </c>
      <c r="O464" s="35">
        <f t="shared" si="48"/>
        <v>9938.0076</v>
      </c>
    </row>
    <row r="465" spans="2:15" ht="12" customHeight="1">
      <c r="B465" s="7" t="s">
        <v>74</v>
      </c>
      <c r="C465" s="17" t="s">
        <v>75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f t="shared" si="49"/>
        <v>0</v>
      </c>
      <c r="J465" s="33">
        <v>0</v>
      </c>
      <c r="K465" s="34">
        <f t="shared" si="50"/>
        <v>0</v>
      </c>
      <c r="L465" s="33">
        <v>0</v>
      </c>
      <c r="M465" s="33">
        <v>0</v>
      </c>
      <c r="N465" s="33">
        <v>0</v>
      </c>
      <c r="O465" s="35">
        <f t="shared" si="48"/>
        <v>0</v>
      </c>
    </row>
    <row r="466" spans="2:15" ht="12" customHeight="1">
      <c r="B466" s="7"/>
      <c r="C466" s="17" t="s">
        <v>76</v>
      </c>
      <c r="D466" s="33">
        <v>0</v>
      </c>
      <c r="E466" s="33">
        <v>0</v>
      </c>
      <c r="F466" s="33">
        <v>21.675</v>
      </c>
      <c r="G466" s="33">
        <v>0</v>
      </c>
      <c r="H466" s="33">
        <v>0</v>
      </c>
      <c r="I466" s="33">
        <f t="shared" si="49"/>
        <v>21.675</v>
      </c>
      <c r="J466" s="33">
        <v>0</v>
      </c>
      <c r="K466" s="34">
        <f t="shared" si="50"/>
        <v>21.675</v>
      </c>
      <c r="L466" s="33">
        <v>0</v>
      </c>
      <c r="M466" s="33">
        <v>0</v>
      </c>
      <c r="N466" s="33">
        <v>0</v>
      </c>
      <c r="O466" s="35">
        <f t="shared" si="48"/>
        <v>21.675</v>
      </c>
    </row>
    <row r="467" spans="2:15" ht="12" customHeight="1">
      <c r="B467" s="7"/>
      <c r="C467" s="17" t="s">
        <v>77</v>
      </c>
      <c r="D467" s="33">
        <v>0</v>
      </c>
      <c r="E467" s="33">
        <v>0</v>
      </c>
      <c r="F467" s="33">
        <v>680.0973</v>
      </c>
      <c r="G467" s="33">
        <v>0</v>
      </c>
      <c r="H467" s="33">
        <v>0</v>
      </c>
      <c r="I467" s="33">
        <f t="shared" si="49"/>
        <v>680.0973</v>
      </c>
      <c r="J467" s="33">
        <v>0</v>
      </c>
      <c r="K467" s="34">
        <f t="shared" si="50"/>
        <v>680.0973</v>
      </c>
      <c r="L467" s="33">
        <v>0</v>
      </c>
      <c r="M467" s="33">
        <v>0</v>
      </c>
      <c r="N467" s="33">
        <v>0</v>
      </c>
      <c r="O467" s="35">
        <f t="shared" si="48"/>
        <v>680.0973</v>
      </c>
    </row>
    <row r="468" spans="2:15" ht="12" customHeight="1">
      <c r="B468" s="7" t="s">
        <v>62</v>
      </c>
      <c r="C468" s="17" t="s">
        <v>78</v>
      </c>
      <c r="D468" s="33">
        <v>0</v>
      </c>
      <c r="E468" s="33">
        <v>0</v>
      </c>
      <c r="F468" s="33">
        <v>0.0484</v>
      </c>
      <c r="G468" s="33">
        <v>0</v>
      </c>
      <c r="H468" s="33">
        <v>0</v>
      </c>
      <c r="I468" s="33">
        <f t="shared" si="49"/>
        <v>0.0484</v>
      </c>
      <c r="J468" s="33">
        <v>0</v>
      </c>
      <c r="K468" s="34">
        <f t="shared" si="50"/>
        <v>0.0484</v>
      </c>
      <c r="L468" s="33">
        <v>0</v>
      </c>
      <c r="M468" s="33">
        <v>0</v>
      </c>
      <c r="N468" s="33">
        <v>0</v>
      </c>
      <c r="O468" s="35">
        <f t="shared" si="48"/>
        <v>0.0484</v>
      </c>
    </row>
    <row r="469" spans="2:15" ht="12" customHeight="1">
      <c r="B469" s="7"/>
      <c r="C469" s="17" t="s">
        <v>79</v>
      </c>
      <c r="D469" s="33">
        <v>0</v>
      </c>
      <c r="E469" s="33">
        <v>0</v>
      </c>
      <c r="F469" s="33">
        <v>1447.9155</v>
      </c>
      <c r="G469" s="33">
        <v>0</v>
      </c>
      <c r="H469" s="33">
        <v>0</v>
      </c>
      <c r="I469" s="33">
        <f t="shared" si="49"/>
        <v>1447.9155</v>
      </c>
      <c r="J469" s="33">
        <v>0</v>
      </c>
      <c r="K469" s="34">
        <f t="shared" si="50"/>
        <v>1447.9155</v>
      </c>
      <c r="L469" s="33">
        <v>0</v>
      </c>
      <c r="M469" s="33">
        <v>0</v>
      </c>
      <c r="N469" s="33">
        <v>0</v>
      </c>
      <c r="O469" s="35">
        <f t="shared" si="48"/>
        <v>1447.9155</v>
      </c>
    </row>
    <row r="470" spans="2:15" ht="12" customHeight="1">
      <c r="B470" s="7"/>
      <c r="C470" s="17" t="s">
        <v>80</v>
      </c>
      <c r="D470" s="33">
        <v>0</v>
      </c>
      <c r="E470" s="33">
        <v>0</v>
      </c>
      <c r="F470" s="33">
        <v>6.9178</v>
      </c>
      <c r="G470" s="33">
        <v>0</v>
      </c>
      <c r="H470" s="33">
        <v>0</v>
      </c>
      <c r="I470" s="33">
        <f t="shared" si="49"/>
        <v>6.9178</v>
      </c>
      <c r="J470" s="33">
        <v>0</v>
      </c>
      <c r="K470" s="34">
        <f t="shared" si="50"/>
        <v>6.9178</v>
      </c>
      <c r="L470" s="33">
        <v>0</v>
      </c>
      <c r="M470" s="33">
        <v>0</v>
      </c>
      <c r="N470" s="33">
        <v>0</v>
      </c>
      <c r="O470" s="35">
        <f t="shared" si="48"/>
        <v>6.9178</v>
      </c>
    </row>
    <row r="471" spans="2:15" ht="12" customHeight="1">
      <c r="B471" s="7" t="s">
        <v>1</v>
      </c>
      <c r="C471" s="17" t="s">
        <v>81</v>
      </c>
      <c r="D471" s="33">
        <v>0</v>
      </c>
      <c r="E471" s="33">
        <v>0</v>
      </c>
      <c r="F471" s="33">
        <v>29.9891</v>
      </c>
      <c r="G471" s="33">
        <v>0</v>
      </c>
      <c r="H471" s="33">
        <v>0</v>
      </c>
      <c r="I471" s="33">
        <f t="shared" si="49"/>
        <v>29.9891</v>
      </c>
      <c r="J471" s="33">
        <v>0</v>
      </c>
      <c r="K471" s="34">
        <f t="shared" si="50"/>
        <v>29.9891</v>
      </c>
      <c r="L471" s="33">
        <v>0</v>
      </c>
      <c r="M471" s="33">
        <v>0</v>
      </c>
      <c r="N471" s="33">
        <v>0</v>
      </c>
      <c r="O471" s="35">
        <f t="shared" si="48"/>
        <v>29.9891</v>
      </c>
    </row>
    <row r="472" spans="2:15" ht="12" customHeight="1">
      <c r="B472" s="7"/>
      <c r="C472" s="17" t="s">
        <v>82</v>
      </c>
      <c r="D472" s="33">
        <v>0</v>
      </c>
      <c r="E472" s="33">
        <v>0</v>
      </c>
      <c r="F472" s="33">
        <v>12214.2576</v>
      </c>
      <c r="G472" s="33">
        <v>0</v>
      </c>
      <c r="H472" s="33">
        <v>0</v>
      </c>
      <c r="I472" s="33">
        <f t="shared" si="49"/>
        <v>12214.2576</v>
      </c>
      <c r="J472" s="33">
        <v>0</v>
      </c>
      <c r="K472" s="34">
        <f t="shared" si="50"/>
        <v>12214.2576</v>
      </c>
      <c r="L472" s="33">
        <v>0</v>
      </c>
      <c r="M472" s="33">
        <v>0</v>
      </c>
      <c r="N472" s="33">
        <v>0</v>
      </c>
      <c r="O472" s="35">
        <f t="shared" si="48"/>
        <v>12214.2576</v>
      </c>
    </row>
    <row r="473" spans="2:15" ht="12" customHeight="1">
      <c r="B473" s="7"/>
      <c r="C473" s="17" t="s">
        <v>83</v>
      </c>
      <c r="D473" s="33">
        <v>0</v>
      </c>
      <c r="E473" s="33">
        <v>0</v>
      </c>
      <c r="F473" s="33">
        <v>1348.2949</v>
      </c>
      <c r="G473" s="33">
        <v>0</v>
      </c>
      <c r="H473" s="33">
        <v>0</v>
      </c>
      <c r="I473" s="33">
        <f t="shared" si="49"/>
        <v>1348.2949</v>
      </c>
      <c r="J473" s="33">
        <v>0</v>
      </c>
      <c r="K473" s="34">
        <f t="shared" si="50"/>
        <v>1348.2949</v>
      </c>
      <c r="L473" s="33">
        <v>0</v>
      </c>
      <c r="M473" s="33">
        <v>0</v>
      </c>
      <c r="N473" s="33">
        <v>0</v>
      </c>
      <c r="O473" s="35">
        <f t="shared" si="48"/>
        <v>1348.2949</v>
      </c>
    </row>
    <row r="474" spans="2:15" ht="12" customHeight="1">
      <c r="B474" s="7" t="s">
        <v>34</v>
      </c>
      <c r="C474" s="17" t="s">
        <v>84</v>
      </c>
      <c r="D474" s="33">
        <v>0</v>
      </c>
      <c r="E474" s="33">
        <v>0</v>
      </c>
      <c r="F474" s="33">
        <v>9681.2334</v>
      </c>
      <c r="G474" s="33">
        <v>0</v>
      </c>
      <c r="H474" s="33">
        <v>0</v>
      </c>
      <c r="I474" s="33">
        <f t="shared" si="49"/>
        <v>9681.2334</v>
      </c>
      <c r="J474" s="33">
        <v>0</v>
      </c>
      <c r="K474" s="34">
        <f t="shared" si="50"/>
        <v>9681.2334</v>
      </c>
      <c r="L474" s="33">
        <v>0</v>
      </c>
      <c r="M474" s="33">
        <v>0</v>
      </c>
      <c r="N474" s="33">
        <v>0</v>
      </c>
      <c r="O474" s="35">
        <f t="shared" si="48"/>
        <v>9681.2334</v>
      </c>
    </row>
    <row r="475" spans="2:15" ht="12" customHeight="1">
      <c r="B475" s="7"/>
      <c r="C475" s="17" t="s">
        <v>85</v>
      </c>
      <c r="D475" s="33">
        <v>0</v>
      </c>
      <c r="E475" s="33">
        <v>0</v>
      </c>
      <c r="F475" s="33">
        <v>32512.3874</v>
      </c>
      <c r="G475" s="33">
        <v>0</v>
      </c>
      <c r="H475" s="33">
        <v>0</v>
      </c>
      <c r="I475" s="33">
        <f t="shared" si="49"/>
        <v>32512.3874</v>
      </c>
      <c r="J475" s="33">
        <v>0</v>
      </c>
      <c r="K475" s="34">
        <f t="shared" si="50"/>
        <v>32512.3874</v>
      </c>
      <c r="L475" s="33">
        <v>0</v>
      </c>
      <c r="M475" s="33">
        <v>0</v>
      </c>
      <c r="N475" s="33">
        <v>0</v>
      </c>
      <c r="O475" s="35">
        <f t="shared" si="48"/>
        <v>32512.3874</v>
      </c>
    </row>
    <row r="476" spans="2:15" ht="12" customHeight="1">
      <c r="B476" s="7"/>
      <c r="C476" s="17" t="s">
        <v>86</v>
      </c>
      <c r="D476" s="33">
        <v>0</v>
      </c>
      <c r="E476" s="33">
        <v>0</v>
      </c>
      <c r="F476" s="33">
        <v>4086.091</v>
      </c>
      <c r="G476" s="33">
        <v>0</v>
      </c>
      <c r="H476" s="33">
        <v>0</v>
      </c>
      <c r="I476" s="33">
        <f t="shared" si="49"/>
        <v>4086.091</v>
      </c>
      <c r="J476" s="33">
        <v>0</v>
      </c>
      <c r="K476" s="34">
        <f t="shared" si="50"/>
        <v>4086.091</v>
      </c>
      <c r="L476" s="33">
        <v>0</v>
      </c>
      <c r="M476" s="33">
        <v>0</v>
      </c>
      <c r="N476" s="33">
        <v>0</v>
      </c>
      <c r="O476" s="35">
        <f t="shared" si="48"/>
        <v>4086.091</v>
      </c>
    </row>
    <row r="477" spans="2:15" ht="12" customHeight="1">
      <c r="B477" s="7"/>
      <c r="C477" s="20" t="s">
        <v>87</v>
      </c>
      <c r="D477" s="33">
        <v>0</v>
      </c>
      <c r="E477" s="33">
        <v>0</v>
      </c>
      <c r="F477" s="33">
        <v>68046.6322</v>
      </c>
      <c r="G477" s="33">
        <v>0</v>
      </c>
      <c r="H477" s="33">
        <v>0</v>
      </c>
      <c r="I477" s="33">
        <f t="shared" si="49"/>
        <v>68046.6322</v>
      </c>
      <c r="J477" s="33">
        <v>0</v>
      </c>
      <c r="K477" s="34">
        <f t="shared" si="50"/>
        <v>68046.6322</v>
      </c>
      <c r="L477" s="33">
        <v>0</v>
      </c>
      <c r="M477" s="33">
        <v>0</v>
      </c>
      <c r="N477" s="33">
        <v>0</v>
      </c>
      <c r="O477" s="35">
        <f t="shared" si="48"/>
        <v>68046.6322</v>
      </c>
    </row>
    <row r="478" spans="2:61" s="10" customFormat="1" ht="12" customHeight="1">
      <c r="B478" s="18"/>
      <c r="C478" s="19" t="s">
        <v>2</v>
      </c>
      <c r="D478" s="36">
        <f>SUM(D459:D477)</f>
        <v>0</v>
      </c>
      <c r="E478" s="36">
        <f>SUM(E459:E477)</f>
        <v>0</v>
      </c>
      <c r="F478" s="36">
        <f>SUM(F459:F477)</f>
        <v>151554.9328</v>
      </c>
      <c r="G478" s="36">
        <f>SUM(G459:G477)</f>
        <v>0</v>
      </c>
      <c r="H478" s="36">
        <f>SUM(H459:H477)</f>
        <v>0</v>
      </c>
      <c r="I478" s="36">
        <f t="shared" si="49"/>
        <v>151554.9328</v>
      </c>
      <c r="J478" s="36">
        <f>SUM(J459:J477)</f>
        <v>0</v>
      </c>
      <c r="K478" s="37">
        <f t="shared" si="50"/>
        <v>151554.9328</v>
      </c>
      <c r="L478" s="36">
        <f>SUM(L459:L477)</f>
        <v>0</v>
      </c>
      <c r="M478" s="36">
        <f>SUM(M459:M477)</f>
        <v>0</v>
      </c>
      <c r="N478" s="36">
        <f>SUM(N459:N477)</f>
        <v>0</v>
      </c>
      <c r="O478" s="38">
        <f t="shared" si="48"/>
        <v>151554.9328</v>
      </c>
      <c r="BI478" s="4"/>
    </row>
    <row r="479" spans="2:15" ht="12" customHeight="1">
      <c r="B479" s="7"/>
      <c r="C479" s="17" t="s">
        <v>88</v>
      </c>
      <c r="D479" s="33">
        <v>0</v>
      </c>
      <c r="E479" s="33">
        <v>0</v>
      </c>
      <c r="F479" s="33">
        <v>118.3683</v>
      </c>
      <c r="G479" s="33">
        <v>0</v>
      </c>
      <c r="H479" s="33">
        <v>0</v>
      </c>
      <c r="I479" s="33">
        <f t="shared" si="49"/>
        <v>118.3683</v>
      </c>
      <c r="J479" s="33">
        <v>0</v>
      </c>
      <c r="K479" s="34">
        <f t="shared" si="50"/>
        <v>118.3683</v>
      </c>
      <c r="L479" s="33">
        <v>0</v>
      </c>
      <c r="M479" s="33">
        <v>0</v>
      </c>
      <c r="N479" s="33">
        <v>0</v>
      </c>
      <c r="O479" s="35">
        <f t="shared" si="48"/>
        <v>118.3683</v>
      </c>
    </row>
    <row r="480" spans="2:15" ht="12" customHeight="1">
      <c r="B480" s="7" t="s">
        <v>89</v>
      </c>
      <c r="C480" s="17" t="s">
        <v>90</v>
      </c>
      <c r="D480" s="33">
        <v>0</v>
      </c>
      <c r="E480" s="33">
        <v>0</v>
      </c>
      <c r="F480" s="33">
        <v>19444.9987</v>
      </c>
      <c r="G480" s="33">
        <v>0</v>
      </c>
      <c r="H480" s="33">
        <v>0</v>
      </c>
      <c r="I480" s="33">
        <f t="shared" si="49"/>
        <v>19444.9987</v>
      </c>
      <c r="J480" s="33">
        <v>0</v>
      </c>
      <c r="K480" s="34">
        <f t="shared" si="50"/>
        <v>19444.9987</v>
      </c>
      <c r="L480" s="33">
        <v>0</v>
      </c>
      <c r="M480" s="33">
        <v>0</v>
      </c>
      <c r="N480" s="33">
        <v>0</v>
      </c>
      <c r="O480" s="35">
        <f t="shared" si="48"/>
        <v>19444.9987</v>
      </c>
    </row>
    <row r="481" spans="2:15" ht="12" customHeight="1">
      <c r="B481" s="7" t="s">
        <v>62</v>
      </c>
      <c r="C481" s="17" t="s">
        <v>91</v>
      </c>
      <c r="D481" s="33">
        <v>0</v>
      </c>
      <c r="E481" s="33">
        <v>0</v>
      </c>
      <c r="F481" s="33">
        <v>4957.1447</v>
      </c>
      <c r="G481" s="33">
        <v>0</v>
      </c>
      <c r="H481" s="33">
        <v>0</v>
      </c>
      <c r="I481" s="33">
        <f t="shared" si="49"/>
        <v>4957.1447</v>
      </c>
      <c r="J481" s="33">
        <v>0</v>
      </c>
      <c r="K481" s="34">
        <f t="shared" si="50"/>
        <v>4957.1447</v>
      </c>
      <c r="L481" s="33">
        <v>0</v>
      </c>
      <c r="M481" s="33">
        <v>0</v>
      </c>
      <c r="N481" s="33">
        <v>0</v>
      </c>
      <c r="O481" s="35">
        <f t="shared" si="48"/>
        <v>4957.1447</v>
      </c>
    </row>
    <row r="482" spans="2:15" ht="12" customHeight="1">
      <c r="B482" s="7" t="s">
        <v>1</v>
      </c>
      <c r="C482" s="17" t="s">
        <v>92</v>
      </c>
      <c r="D482" s="33">
        <v>0</v>
      </c>
      <c r="E482" s="33">
        <v>0</v>
      </c>
      <c r="F482" s="33">
        <v>9997.5874</v>
      </c>
      <c r="G482" s="33">
        <v>0</v>
      </c>
      <c r="H482" s="33">
        <v>0</v>
      </c>
      <c r="I482" s="33">
        <f t="shared" si="49"/>
        <v>9997.5874</v>
      </c>
      <c r="J482" s="33">
        <v>0</v>
      </c>
      <c r="K482" s="34">
        <f t="shared" si="50"/>
        <v>9997.5874</v>
      </c>
      <c r="L482" s="33">
        <v>0</v>
      </c>
      <c r="M482" s="33">
        <v>0</v>
      </c>
      <c r="N482" s="33">
        <v>0</v>
      </c>
      <c r="O482" s="35">
        <f t="shared" si="48"/>
        <v>9997.5874</v>
      </c>
    </row>
    <row r="483" spans="2:15" ht="12" customHeight="1">
      <c r="B483" s="7" t="s">
        <v>34</v>
      </c>
      <c r="C483" s="17" t="s">
        <v>93</v>
      </c>
      <c r="D483" s="33">
        <v>0</v>
      </c>
      <c r="E483" s="33">
        <v>0</v>
      </c>
      <c r="F483" s="33">
        <v>3398.1788</v>
      </c>
      <c r="G483" s="33">
        <v>0</v>
      </c>
      <c r="H483" s="33">
        <v>0</v>
      </c>
      <c r="I483" s="33">
        <f t="shared" si="49"/>
        <v>3398.1788</v>
      </c>
      <c r="J483" s="33">
        <v>0</v>
      </c>
      <c r="K483" s="34">
        <f t="shared" si="50"/>
        <v>3398.1788</v>
      </c>
      <c r="L483" s="33">
        <v>0</v>
      </c>
      <c r="M483" s="33">
        <v>0</v>
      </c>
      <c r="N483" s="33">
        <v>0</v>
      </c>
      <c r="O483" s="35">
        <f t="shared" si="48"/>
        <v>3398.1788</v>
      </c>
    </row>
    <row r="484" spans="2:15" ht="12" customHeight="1">
      <c r="B484" s="7"/>
      <c r="C484" s="17" t="s">
        <v>94</v>
      </c>
      <c r="D484" s="33">
        <v>0</v>
      </c>
      <c r="E484" s="33">
        <v>0</v>
      </c>
      <c r="F484" s="33">
        <v>159387.0421</v>
      </c>
      <c r="G484" s="33">
        <v>0</v>
      </c>
      <c r="H484" s="33">
        <v>0</v>
      </c>
      <c r="I484" s="33">
        <f t="shared" si="49"/>
        <v>159387.0421</v>
      </c>
      <c r="J484" s="33">
        <v>0</v>
      </c>
      <c r="K484" s="34">
        <f t="shared" si="50"/>
        <v>159387.0421</v>
      </c>
      <c r="L484" s="33">
        <v>0</v>
      </c>
      <c r="M484" s="33">
        <v>0</v>
      </c>
      <c r="N484" s="33">
        <v>0</v>
      </c>
      <c r="O484" s="35">
        <f t="shared" si="48"/>
        <v>159387.0421</v>
      </c>
    </row>
    <row r="485" spans="2:15" ht="12" customHeight="1">
      <c r="B485" s="7"/>
      <c r="C485" s="17" t="s">
        <v>95</v>
      </c>
      <c r="D485" s="33">
        <v>0</v>
      </c>
      <c r="E485" s="33">
        <v>11.0345</v>
      </c>
      <c r="F485" s="33">
        <v>23562.5013</v>
      </c>
      <c r="G485" s="33">
        <v>0</v>
      </c>
      <c r="H485" s="33">
        <v>0</v>
      </c>
      <c r="I485" s="33">
        <f t="shared" si="49"/>
        <v>23562.5013</v>
      </c>
      <c r="J485" s="33">
        <v>0</v>
      </c>
      <c r="K485" s="34">
        <f t="shared" si="50"/>
        <v>23573.5358</v>
      </c>
      <c r="L485" s="33">
        <v>0</v>
      </c>
      <c r="M485" s="33">
        <v>0</v>
      </c>
      <c r="N485" s="33">
        <v>0</v>
      </c>
      <c r="O485" s="35">
        <f t="shared" si="48"/>
        <v>23573.5358</v>
      </c>
    </row>
    <row r="486" spans="2:61" s="10" customFormat="1" ht="12" customHeight="1">
      <c r="B486" s="18"/>
      <c r="C486" s="19" t="s">
        <v>2</v>
      </c>
      <c r="D486" s="36">
        <f>SUM(D479:D485)</f>
        <v>0</v>
      </c>
      <c r="E486" s="36">
        <f>SUM(E479:E485)</f>
        <v>11.0345</v>
      </c>
      <c r="F486" s="36">
        <f>SUM(F479:F485)</f>
        <v>220865.8213</v>
      </c>
      <c r="G486" s="36">
        <f>SUM(G479:G485)</f>
        <v>0</v>
      </c>
      <c r="H486" s="36">
        <f>SUM(H479:H485)</f>
        <v>0</v>
      </c>
      <c r="I486" s="36">
        <f t="shared" si="49"/>
        <v>220865.8213</v>
      </c>
      <c r="J486" s="36">
        <f>SUM(J479:J485)</f>
        <v>0</v>
      </c>
      <c r="K486" s="37">
        <f t="shared" si="50"/>
        <v>220876.85580000002</v>
      </c>
      <c r="L486" s="36">
        <f>SUM(L479:L485)</f>
        <v>0</v>
      </c>
      <c r="M486" s="36">
        <f>SUM(M479:M485)</f>
        <v>0</v>
      </c>
      <c r="N486" s="36">
        <f>SUM(N479:N485)</f>
        <v>0</v>
      </c>
      <c r="O486" s="38">
        <f t="shared" si="48"/>
        <v>220876.85580000002</v>
      </c>
      <c r="BI486" s="4"/>
    </row>
    <row r="487" spans="2:15" ht="12" customHeight="1">
      <c r="B487" s="15"/>
      <c r="C487" s="16" t="s">
        <v>96</v>
      </c>
      <c r="D487" s="33">
        <v>0</v>
      </c>
      <c r="E487" s="33">
        <v>0</v>
      </c>
      <c r="F487" s="33">
        <v>29572.4487</v>
      </c>
      <c r="G487" s="33">
        <v>0</v>
      </c>
      <c r="H487" s="33">
        <v>0</v>
      </c>
      <c r="I487" s="33">
        <f t="shared" si="49"/>
        <v>29572.4487</v>
      </c>
      <c r="J487" s="33">
        <v>0</v>
      </c>
      <c r="K487" s="34">
        <f t="shared" si="50"/>
        <v>29572.4487</v>
      </c>
      <c r="L487" s="33">
        <v>0</v>
      </c>
      <c r="M487" s="33">
        <v>0</v>
      </c>
      <c r="N487" s="33">
        <v>0</v>
      </c>
      <c r="O487" s="35">
        <f aca="true" t="shared" si="51" ref="O487:O515">SUM(D487,K487,L487,M487,N487)</f>
        <v>29572.4487</v>
      </c>
    </row>
    <row r="488" spans="2:15" ht="12" customHeight="1">
      <c r="B488" s="7" t="s">
        <v>97</v>
      </c>
      <c r="C488" s="17" t="s">
        <v>98</v>
      </c>
      <c r="D488" s="33">
        <v>0</v>
      </c>
      <c r="E488" s="33">
        <v>0</v>
      </c>
      <c r="F488" s="33">
        <v>1808.4192</v>
      </c>
      <c r="G488" s="33">
        <v>0</v>
      </c>
      <c r="H488" s="33">
        <v>0</v>
      </c>
      <c r="I488" s="33">
        <f t="shared" si="49"/>
        <v>1808.4192</v>
      </c>
      <c r="J488" s="33">
        <v>0</v>
      </c>
      <c r="K488" s="34">
        <f t="shared" si="50"/>
        <v>1808.4192</v>
      </c>
      <c r="L488" s="33">
        <v>0</v>
      </c>
      <c r="M488" s="33">
        <v>0</v>
      </c>
      <c r="N488" s="33">
        <v>0</v>
      </c>
      <c r="O488" s="35">
        <f t="shared" si="51"/>
        <v>1808.4192</v>
      </c>
    </row>
    <row r="489" spans="2:15" ht="12" customHeight="1">
      <c r="B489" s="7"/>
      <c r="C489" s="17" t="s">
        <v>99</v>
      </c>
      <c r="D489" s="33">
        <v>0</v>
      </c>
      <c r="E489" s="33">
        <v>0</v>
      </c>
      <c r="F489" s="33">
        <v>30022.1227</v>
      </c>
      <c r="G489" s="33">
        <v>0</v>
      </c>
      <c r="H489" s="33">
        <v>0</v>
      </c>
      <c r="I489" s="33">
        <f aca="true" t="shared" si="52" ref="I489:I515">SUM(F489:H489)</f>
        <v>30022.1227</v>
      </c>
      <c r="J489" s="33">
        <v>0</v>
      </c>
      <c r="K489" s="34">
        <f aca="true" t="shared" si="53" ref="K489:K515">SUM(E489,I489,J489)</f>
        <v>30022.1227</v>
      </c>
      <c r="L489" s="33">
        <v>0</v>
      </c>
      <c r="M489" s="33">
        <v>0</v>
      </c>
      <c r="N489" s="33">
        <v>0</v>
      </c>
      <c r="O489" s="35">
        <f t="shared" si="51"/>
        <v>30022.1227</v>
      </c>
    </row>
    <row r="490" spans="2:15" ht="12" customHeight="1">
      <c r="B490" s="7" t="s">
        <v>62</v>
      </c>
      <c r="C490" s="17" t="s">
        <v>100</v>
      </c>
      <c r="D490" s="33">
        <v>0</v>
      </c>
      <c r="E490" s="33">
        <v>0</v>
      </c>
      <c r="F490" s="33">
        <v>5872.1225</v>
      </c>
      <c r="G490" s="33">
        <v>0</v>
      </c>
      <c r="H490" s="33">
        <v>0</v>
      </c>
      <c r="I490" s="33">
        <f t="shared" si="52"/>
        <v>5872.1225</v>
      </c>
      <c r="J490" s="33">
        <v>0</v>
      </c>
      <c r="K490" s="34">
        <f t="shared" si="53"/>
        <v>5872.1225</v>
      </c>
      <c r="L490" s="33">
        <v>0</v>
      </c>
      <c r="M490" s="33">
        <v>0</v>
      </c>
      <c r="N490" s="33">
        <v>0</v>
      </c>
      <c r="O490" s="35">
        <f t="shared" si="51"/>
        <v>5872.1225</v>
      </c>
    </row>
    <row r="491" spans="2:15" ht="12" customHeight="1">
      <c r="B491" s="7"/>
      <c r="C491" s="17" t="s">
        <v>101</v>
      </c>
      <c r="D491" s="33">
        <v>0</v>
      </c>
      <c r="E491" s="33">
        <v>0</v>
      </c>
      <c r="F491" s="33">
        <v>18373.4471</v>
      </c>
      <c r="G491" s="33">
        <v>0</v>
      </c>
      <c r="H491" s="33">
        <v>0</v>
      </c>
      <c r="I491" s="33">
        <f t="shared" si="52"/>
        <v>18373.4471</v>
      </c>
      <c r="J491" s="33">
        <v>0</v>
      </c>
      <c r="K491" s="34">
        <f t="shared" si="53"/>
        <v>18373.4471</v>
      </c>
      <c r="L491" s="33">
        <v>0</v>
      </c>
      <c r="M491" s="33">
        <v>0</v>
      </c>
      <c r="N491" s="33">
        <v>0</v>
      </c>
      <c r="O491" s="35">
        <f t="shared" si="51"/>
        <v>18373.4471</v>
      </c>
    </row>
    <row r="492" spans="2:15" ht="12" customHeight="1">
      <c r="B492" s="7" t="s">
        <v>1</v>
      </c>
      <c r="C492" s="17" t="s">
        <v>102</v>
      </c>
      <c r="D492" s="33">
        <v>0</v>
      </c>
      <c r="E492" s="33">
        <v>0</v>
      </c>
      <c r="F492" s="33">
        <v>26069.083</v>
      </c>
      <c r="G492" s="33">
        <v>0</v>
      </c>
      <c r="H492" s="33">
        <v>0</v>
      </c>
      <c r="I492" s="33">
        <f t="shared" si="52"/>
        <v>26069.083</v>
      </c>
      <c r="J492" s="33">
        <v>0</v>
      </c>
      <c r="K492" s="34">
        <f t="shared" si="53"/>
        <v>26069.083</v>
      </c>
      <c r="L492" s="33">
        <v>0</v>
      </c>
      <c r="M492" s="33">
        <v>0</v>
      </c>
      <c r="N492" s="33">
        <v>0</v>
      </c>
      <c r="O492" s="35">
        <f t="shared" si="51"/>
        <v>26069.083</v>
      </c>
    </row>
    <row r="493" spans="2:15" ht="12" customHeight="1">
      <c r="B493" s="7"/>
      <c r="C493" s="17" t="s">
        <v>103</v>
      </c>
      <c r="D493" s="33">
        <v>0</v>
      </c>
      <c r="E493" s="33">
        <v>0</v>
      </c>
      <c r="F493" s="33">
        <v>5130.9029</v>
      </c>
      <c r="G493" s="33">
        <v>0</v>
      </c>
      <c r="H493" s="33">
        <v>0</v>
      </c>
      <c r="I493" s="33">
        <f t="shared" si="52"/>
        <v>5130.9029</v>
      </c>
      <c r="J493" s="33">
        <v>0</v>
      </c>
      <c r="K493" s="34">
        <f t="shared" si="53"/>
        <v>5130.9029</v>
      </c>
      <c r="L493" s="33">
        <v>0</v>
      </c>
      <c r="M493" s="33">
        <v>0</v>
      </c>
      <c r="N493" s="33">
        <v>0</v>
      </c>
      <c r="O493" s="35">
        <f t="shared" si="51"/>
        <v>5130.9029</v>
      </c>
    </row>
    <row r="494" spans="2:15" ht="12" customHeight="1">
      <c r="B494" s="7" t="s">
        <v>34</v>
      </c>
      <c r="C494" s="17" t="s">
        <v>104</v>
      </c>
      <c r="D494" s="33">
        <v>0</v>
      </c>
      <c r="E494" s="33">
        <v>0</v>
      </c>
      <c r="F494" s="33">
        <v>5695.9163</v>
      </c>
      <c r="G494" s="33">
        <v>0</v>
      </c>
      <c r="H494" s="33">
        <v>0</v>
      </c>
      <c r="I494" s="33">
        <f t="shared" si="52"/>
        <v>5695.9163</v>
      </c>
      <c r="J494" s="33">
        <v>0</v>
      </c>
      <c r="K494" s="34">
        <f t="shared" si="53"/>
        <v>5695.9163</v>
      </c>
      <c r="L494" s="33">
        <v>0</v>
      </c>
      <c r="M494" s="33">
        <v>0</v>
      </c>
      <c r="N494" s="33">
        <v>0</v>
      </c>
      <c r="O494" s="35">
        <f t="shared" si="51"/>
        <v>5695.9163</v>
      </c>
    </row>
    <row r="495" spans="2:15" ht="12" customHeight="1">
      <c r="B495" s="7"/>
      <c r="C495" s="20" t="s">
        <v>105</v>
      </c>
      <c r="D495" s="33">
        <v>0</v>
      </c>
      <c r="E495" s="33">
        <v>0</v>
      </c>
      <c r="F495" s="33">
        <v>35433.6781</v>
      </c>
      <c r="G495" s="33">
        <v>0</v>
      </c>
      <c r="H495" s="33">
        <v>0</v>
      </c>
      <c r="I495" s="33">
        <f t="shared" si="52"/>
        <v>35433.6781</v>
      </c>
      <c r="J495" s="33">
        <v>0</v>
      </c>
      <c r="K495" s="34">
        <f t="shared" si="53"/>
        <v>35433.6781</v>
      </c>
      <c r="L495" s="33">
        <v>0</v>
      </c>
      <c r="M495" s="33">
        <v>0</v>
      </c>
      <c r="N495" s="33">
        <v>0</v>
      </c>
      <c r="O495" s="35">
        <f t="shared" si="51"/>
        <v>35433.6781</v>
      </c>
    </row>
    <row r="496" spans="2:61" s="10" customFormat="1" ht="12" customHeight="1">
      <c r="B496" s="18"/>
      <c r="C496" s="19" t="s">
        <v>2</v>
      </c>
      <c r="D496" s="36">
        <f>SUM(D487:D495)</f>
        <v>0</v>
      </c>
      <c r="E496" s="36">
        <f>SUM(E487:E495)</f>
        <v>0</v>
      </c>
      <c r="F496" s="36">
        <f>SUM(F487:F495)</f>
        <v>157978.1405</v>
      </c>
      <c r="G496" s="36">
        <f>SUM(G487:G495)</f>
        <v>0</v>
      </c>
      <c r="H496" s="36">
        <f>SUM(H487:H495)</f>
        <v>0</v>
      </c>
      <c r="I496" s="36">
        <f t="shared" si="52"/>
        <v>157978.1405</v>
      </c>
      <c r="J496" s="36">
        <f>SUM(J487:J495)</f>
        <v>0</v>
      </c>
      <c r="K496" s="37">
        <f t="shared" si="53"/>
        <v>157978.1405</v>
      </c>
      <c r="L496" s="36">
        <f>SUM(L487:L495)</f>
        <v>0</v>
      </c>
      <c r="M496" s="36">
        <f>SUM(M487:M495)</f>
        <v>0</v>
      </c>
      <c r="N496" s="36">
        <f>SUM(N487:N495)</f>
        <v>0</v>
      </c>
      <c r="O496" s="38">
        <f t="shared" si="51"/>
        <v>157978.1405</v>
      </c>
      <c r="BI496" s="4"/>
    </row>
    <row r="497" spans="2:15" ht="12" customHeight="1">
      <c r="B497" s="7"/>
      <c r="C497" s="17" t="s">
        <v>127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f t="shared" si="52"/>
        <v>0</v>
      </c>
      <c r="J497" s="33">
        <v>0</v>
      </c>
      <c r="K497" s="34">
        <f t="shared" si="53"/>
        <v>0</v>
      </c>
      <c r="L497" s="33">
        <v>0</v>
      </c>
      <c r="M497" s="33">
        <v>0</v>
      </c>
      <c r="N497" s="33">
        <v>0</v>
      </c>
      <c r="O497" s="35">
        <f t="shared" si="51"/>
        <v>0</v>
      </c>
    </row>
    <row r="498" spans="2:15" ht="12" customHeight="1">
      <c r="B498" s="7"/>
      <c r="C498" s="17" t="s">
        <v>128</v>
      </c>
      <c r="D498" s="33">
        <v>0</v>
      </c>
      <c r="E498" s="33">
        <v>0</v>
      </c>
      <c r="F498" s="33">
        <v>1.5869</v>
      </c>
      <c r="G498" s="33">
        <v>0</v>
      </c>
      <c r="H498" s="33">
        <v>0</v>
      </c>
      <c r="I498" s="33">
        <f t="shared" si="52"/>
        <v>1.5869</v>
      </c>
      <c r="J498" s="33">
        <v>0</v>
      </c>
      <c r="K498" s="34">
        <f t="shared" si="53"/>
        <v>1.5869</v>
      </c>
      <c r="L498" s="33">
        <v>0</v>
      </c>
      <c r="M498" s="33">
        <v>0</v>
      </c>
      <c r="N498" s="33">
        <v>0</v>
      </c>
      <c r="O498" s="35">
        <f t="shared" si="51"/>
        <v>1.5869</v>
      </c>
    </row>
    <row r="499" spans="2:15" ht="12" customHeight="1">
      <c r="B499" s="7"/>
      <c r="C499" s="17" t="s">
        <v>129</v>
      </c>
      <c r="D499" s="33">
        <v>0</v>
      </c>
      <c r="E499" s="33">
        <v>0</v>
      </c>
      <c r="F499" s="33">
        <v>13.7449</v>
      </c>
      <c r="G499" s="33">
        <v>0</v>
      </c>
      <c r="H499" s="33">
        <v>0</v>
      </c>
      <c r="I499" s="33">
        <f t="shared" si="52"/>
        <v>13.7449</v>
      </c>
      <c r="J499" s="33">
        <v>0</v>
      </c>
      <c r="K499" s="34">
        <f t="shared" si="53"/>
        <v>13.7449</v>
      </c>
      <c r="L499" s="33">
        <v>0</v>
      </c>
      <c r="M499" s="33">
        <v>0</v>
      </c>
      <c r="N499" s="33">
        <v>0</v>
      </c>
      <c r="O499" s="35">
        <f t="shared" si="51"/>
        <v>13.7449</v>
      </c>
    </row>
    <row r="500" spans="2:15" ht="12" customHeight="1">
      <c r="B500" s="7" t="s">
        <v>130</v>
      </c>
      <c r="C500" s="17" t="s">
        <v>106</v>
      </c>
      <c r="D500" s="33">
        <v>0</v>
      </c>
      <c r="E500" s="33">
        <v>0</v>
      </c>
      <c r="F500" s="33">
        <v>2.2989</v>
      </c>
      <c r="G500" s="33">
        <v>0</v>
      </c>
      <c r="H500" s="33">
        <v>0</v>
      </c>
      <c r="I500" s="33">
        <f t="shared" si="52"/>
        <v>2.2989</v>
      </c>
      <c r="J500" s="33">
        <v>0</v>
      </c>
      <c r="K500" s="34">
        <f t="shared" si="53"/>
        <v>2.2989</v>
      </c>
      <c r="L500" s="33">
        <v>0</v>
      </c>
      <c r="M500" s="33">
        <v>0</v>
      </c>
      <c r="N500" s="33">
        <v>0</v>
      </c>
      <c r="O500" s="35">
        <f t="shared" si="51"/>
        <v>2.2989</v>
      </c>
    </row>
    <row r="501" spans="2:15" ht="12" customHeight="1">
      <c r="B501" s="7"/>
      <c r="C501" s="17" t="s">
        <v>131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f t="shared" si="52"/>
        <v>0</v>
      </c>
      <c r="J501" s="33">
        <v>0</v>
      </c>
      <c r="K501" s="34">
        <f t="shared" si="53"/>
        <v>0</v>
      </c>
      <c r="L501" s="33">
        <v>0</v>
      </c>
      <c r="M501" s="33">
        <v>0</v>
      </c>
      <c r="N501" s="33">
        <v>0</v>
      </c>
      <c r="O501" s="35">
        <f t="shared" si="51"/>
        <v>0</v>
      </c>
    </row>
    <row r="502" spans="2:15" ht="12" customHeight="1">
      <c r="B502" s="7"/>
      <c r="C502" s="17" t="s">
        <v>132</v>
      </c>
      <c r="D502" s="33">
        <v>0</v>
      </c>
      <c r="E502" s="33">
        <v>0</v>
      </c>
      <c r="F502" s="33">
        <v>9.8349</v>
      </c>
      <c r="G502" s="33">
        <v>0</v>
      </c>
      <c r="H502" s="33">
        <v>0</v>
      </c>
      <c r="I502" s="33">
        <f t="shared" si="52"/>
        <v>9.8349</v>
      </c>
      <c r="J502" s="33">
        <v>0</v>
      </c>
      <c r="K502" s="34">
        <f t="shared" si="53"/>
        <v>9.8349</v>
      </c>
      <c r="L502" s="33">
        <v>0</v>
      </c>
      <c r="M502" s="33">
        <v>0</v>
      </c>
      <c r="N502" s="33">
        <v>0</v>
      </c>
      <c r="O502" s="35">
        <f t="shared" si="51"/>
        <v>9.8349</v>
      </c>
    </row>
    <row r="503" spans="2:15" ht="12" customHeight="1">
      <c r="B503" s="7" t="s">
        <v>133</v>
      </c>
      <c r="C503" s="17" t="s">
        <v>134</v>
      </c>
      <c r="D503" s="33">
        <v>0</v>
      </c>
      <c r="E503" s="33">
        <v>0</v>
      </c>
      <c r="F503" s="33">
        <v>5.712</v>
      </c>
      <c r="G503" s="33">
        <v>0</v>
      </c>
      <c r="H503" s="33">
        <v>0</v>
      </c>
      <c r="I503" s="33">
        <f t="shared" si="52"/>
        <v>5.712</v>
      </c>
      <c r="J503" s="33">
        <v>0</v>
      </c>
      <c r="K503" s="34">
        <f t="shared" si="53"/>
        <v>5.712</v>
      </c>
      <c r="L503" s="33">
        <v>0</v>
      </c>
      <c r="M503" s="33">
        <v>0</v>
      </c>
      <c r="N503" s="33">
        <v>0</v>
      </c>
      <c r="O503" s="35">
        <f t="shared" si="51"/>
        <v>5.712</v>
      </c>
    </row>
    <row r="504" spans="2:15" ht="12" customHeight="1">
      <c r="B504" s="7"/>
      <c r="C504" s="17" t="s">
        <v>135</v>
      </c>
      <c r="D504" s="33">
        <v>0</v>
      </c>
      <c r="E504" s="33">
        <v>0</v>
      </c>
      <c r="F504" s="33">
        <v>0.5981</v>
      </c>
      <c r="G504" s="33">
        <v>0</v>
      </c>
      <c r="H504" s="33">
        <v>0</v>
      </c>
      <c r="I504" s="33">
        <f t="shared" si="52"/>
        <v>0.5981</v>
      </c>
      <c r="J504" s="33">
        <v>0</v>
      </c>
      <c r="K504" s="34">
        <f t="shared" si="53"/>
        <v>0.5981</v>
      </c>
      <c r="L504" s="33">
        <v>0</v>
      </c>
      <c r="M504" s="33">
        <v>0</v>
      </c>
      <c r="N504" s="33">
        <v>0</v>
      </c>
      <c r="O504" s="35">
        <f t="shared" si="51"/>
        <v>0.5981</v>
      </c>
    </row>
    <row r="505" spans="2:15" ht="12" customHeight="1">
      <c r="B505" s="7"/>
      <c r="C505" s="17" t="s">
        <v>136</v>
      </c>
      <c r="D505" s="33">
        <v>0</v>
      </c>
      <c r="E505" s="33">
        <v>0</v>
      </c>
      <c r="F505" s="33">
        <v>0</v>
      </c>
      <c r="G505" s="33">
        <v>0</v>
      </c>
      <c r="H505" s="33">
        <v>0</v>
      </c>
      <c r="I505" s="33">
        <f t="shared" si="52"/>
        <v>0</v>
      </c>
      <c r="J505" s="33">
        <v>0</v>
      </c>
      <c r="K505" s="34">
        <f t="shared" si="53"/>
        <v>0</v>
      </c>
      <c r="L505" s="33">
        <v>0</v>
      </c>
      <c r="M505" s="33">
        <v>0</v>
      </c>
      <c r="N505" s="33">
        <v>0</v>
      </c>
      <c r="O505" s="35">
        <f t="shared" si="51"/>
        <v>0</v>
      </c>
    </row>
    <row r="506" spans="2:15" ht="12" customHeight="1">
      <c r="B506" s="7" t="s">
        <v>137</v>
      </c>
      <c r="C506" s="17" t="s">
        <v>138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f t="shared" si="52"/>
        <v>0</v>
      </c>
      <c r="J506" s="33">
        <v>0</v>
      </c>
      <c r="K506" s="34">
        <f t="shared" si="53"/>
        <v>0</v>
      </c>
      <c r="L506" s="33">
        <v>0</v>
      </c>
      <c r="M506" s="33">
        <v>0</v>
      </c>
      <c r="N506" s="33">
        <v>0</v>
      </c>
      <c r="O506" s="35">
        <f t="shared" si="51"/>
        <v>0</v>
      </c>
    </row>
    <row r="507" spans="2:15" ht="12" customHeight="1">
      <c r="B507" s="7"/>
      <c r="C507" s="17" t="s">
        <v>139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f t="shared" si="52"/>
        <v>0</v>
      </c>
      <c r="J507" s="33">
        <v>0</v>
      </c>
      <c r="K507" s="34">
        <f t="shared" si="53"/>
        <v>0</v>
      </c>
      <c r="L507" s="33">
        <v>0</v>
      </c>
      <c r="M507" s="33">
        <v>0</v>
      </c>
      <c r="N507" s="33">
        <v>0</v>
      </c>
      <c r="O507" s="35">
        <f t="shared" si="51"/>
        <v>0</v>
      </c>
    </row>
    <row r="508" spans="2:15" ht="12" customHeight="1">
      <c r="B508" s="7"/>
      <c r="C508" s="17" t="s">
        <v>140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f t="shared" si="52"/>
        <v>0</v>
      </c>
      <c r="J508" s="33">
        <v>0</v>
      </c>
      <c r="K508" s="34">
        <f t="shared" si="53"/>
        <v>0</v>
      </c>
      <c r="L508" s="33">
        <v>0</v>
      </c>
      <c r="M508" s="33">
        <v>0</v>
      </c>
      <c r="N508" s="33">
        <v>0</v>
      </c>
      <c r="O508" s="35">
        <f t="shared" si="51"/>
        <v>0</v>
      </c>
    </row>
    <row r="509" spans="2:15" ht="12" customHeight="1">
      <c r="B509" s="7"/>
      <c r="C509" s="20" t="s">
        <v>141</v>
      </c>
      <c r="D509" s="33">
        <v>0</v>
      </c>
      <c r="E509" s="33">
        <v>0</v>
      </c>
      <c r="F509" s="33">
        <v>20.8107</v>
      </c>
      <c r="G509" s="33">
        <v>0</v>
      </c>
      <c r="H509" s="33">
        <v>0</v>
      </c>
      <c r="I509" s="33">
        <f t="shared" si="52"/>
        <v>20.8107</v>
      </c>
      <c r="J509" s="33">
        <v>0</v>
      </c>
      <c r="K509" s="34">
        <f t="shared" si="53"/>
        <v>20.8107</v>
      </c>
      <c r="L509" s="33">
        <v>0</v>
      </c>
      <c r="M509" s="33">
        <v>0</v>
      </c>
      <c r="N509" s="33">
        <v>0</v>
      </c>
      <c r="O509" s="35">
        <f t="shared" si="51"/>
        <v>20.8107</v>
      </c>
    </row>
    <row r="510" spans="1:61" s="10" customFormat="1" ht="12" customHeight="1">
      <c r="A510" s="3"/>
      <c r="B510" s="18"/>
      <c r="C510" s="19" t="s">
        <v>2</v>
      </c>
      <c r="D510" s="36">
        <f>SUM(D497:D509)</f>
        <v>0</v>
      </c>
      <c r="E510" s="36">
        <f>SUM(E497:E509)</f>
        <v>0</v>
      </c>
      <c r="F510" s="36">
        <f>SUM(F497:F509)</f>
        <v>54.5864</v>
      </c>
      <c r="G510" s="36">
        <f>SUM(G497:G509)</f>
        <v>0</v>
      </c>
      <c r="H510" s="36">
        <f>SUM(H497:H509)</f>
        <v>0</v>
      </c>
      <c r="I510" s="36">
        <f t="shared" si="52"/>
        <v>54.5864</v>
      </c>
      <c r="J510" s="36">
        <f>SUM(J497:J509)</f>
        <v>0</v>
      </c>
      <c r="K510" s="37">
        <f t="shared" si="53"/>
        <v>54.5864</v>
      </c>
      <c r="L510" s="36">
        <f>SUM(L497:L509)</f>
        <v>0</v>
      </c>
      <c r="M510" s="36">
        <f>SUM(M497:M509)</f>
        <v>0</v>
      </c>
      <c r="N510" s="36">
        <f>SUM(N497:N509)</f>
        <v>0</v>
      </c>
      <c r="O510" s="38">
        <f t="shared" si="51"/>
        <v>54.5864</v>
      </c>
      <c r="BI510" s="4"/>
    </row>
    <row r="511" spans="2:15" ht="12" customHeight="1">
      <c r="B511" s="7"/>
      <c r="C511" s="17" t="s">
        <v>142</v>
      </c>
      <c r="D511" s="33">
        <v>0</v>
      </c>
      <c r="E511" s="33">
        <v>0</v>
      </c>
      <c r="F511" s="33">
        <v>4504.0528</v>
      </c>
      <c r="G511" s="33">
        <v>0</v>
      </c>
      <c r="H511" s="33">
        <v>0</v>
      </c>
      <c r="I511" s="33">
        <f t="shared" si="52"/>
        <v>4504.0528</v>
      </c>
      <c r="J511" s="33">
        <v>0</v>
      </c>
      <c r="K511" s="34">
        <f t="shared" si="53"/>
        <v>4504.0528</v>
      </c>
      <c r="L511" s="33">
        <v>0</v>
      </c>
      <c r="M511" s="33">
        <v>0</v>
      </c>
      <c r="N511" s="33">
        <v>0</v>
      </c>
      <c r="O511" s="35">
        <f t="shared" si="51"/>
        <v>4504.0528</v>
      </c>
    </row>
    <row r="512" spans="2:15" ht="12" customHeight="1">
      <c r="B512" s="7" t="s">
        <v>107</v>
      </c>
      <c r="C512" s="17" t="s">
        <v>143</v>
      </c>
      <c r="D512" s="33">
        <v>0</v>
      </c>
      <c r="E512" s="33">
        <v>0</v>
      </c>
      <c r="F512" s="33">
        <v>118.4012</v>
      </c>
      <c r="G512" s="33">
        <v>0</v>
      </c>
      <c r="H512" s="33">
        <v>0</v>
      </c>
      <c r="I512" s="33">
        <f t="shared" si="52"/>
        <v>118.4012</v>
      </c>
      <c r="J512" s="33">
        <v>0</v>
      </c>
      <c r="K512" s="34">
        <f t="shared" si="53"/>
        <v>118.4012</v>
      </c>
      <c r="L512" s="33">
        <v>0</v>
      </c>
      <c r="M512" s="33">
        <v>0</v>
      </c>
      <c r="N512" s="33">
        <v>0</v>
      </c>
      <c r="O512" s="35">
        <f t="shared" si="51"/>
        <v>118.4012</v>
      </c>
    </row>
    <row r="513" spans="2:15" ht="12" customHeight="1">
      <c r="B513" s="7" t="s">
        <v>108</v>
      </c>
      <c r="C513" s="17" t="s">
        <v>144</v>
      </c>
      <c r="D513" s="33">
        <v>0</v>
      </c>
      <c r="E513" s="33">
        <v>0</v>
      </c>
      <c r="F513" s="33">
        <v>6186.5462</v>
      </c>
      <c r="G513" s="33">
        <v>0</v>
      </c>
      <c r="H513" s="33">
        <v>0</v>
      </c>
      <c r="I513" s="33">
        <f t="shared" si="52"/>
        <v>6186.5462</v>
      </c>
      <c r="J513" s="33">
        <v>0</v>
      </c>
      <c r="K513" s="34">
        <f t="shared" si="53"/>
        <v>6186.5462</v>
      </c>
      <c r="L513" s="33">
        <v>0</v>
      </c>
      <c r="M513" s="33">
        <v>0</v>
      </c>
      <c r="N513" s="33">
        <v>0</v>
      </c>
      <c r="O513" s="35">
        <f t="shared" si="51"/>
        <v>6186.5462</v>
      </c>
    </row>
    <row r="514" spans="2:15" ht="12" customHeight="1">
      <c r="B514" s="7" t="s">
        <v>34</v>
      </c>
      <c r="C514" s="20" t="s">
        <v>145</v>
      </c>
      <c r="D514" s="33">
        <v>0</v>
      </c>
      <c r="E514" s="33">
        <v>0</v>
      </c>
      <c r="F514" s="33">
        <v>6990.0323</v>
      </c>
      <c r="G514" s="33">
        <v>0</v>
      </c>
      <c r="H514" s="33">
        <v>0</v>
      </c>
      <c r="I514" s="33">
        <f t="shared" si="52"/>
        <v>6990.0323</v>
      </c>
      <c r="J514" s="33">
        <v>0</v>
      </c>
      <c r="K514" s="34">
        <f t="shared" si="53"/>
        <v>6990.0323</v>
      </c>
      <c r="L514" s="33">
        <v>0</v>
      </c>
      <c r="M514" s="33">
        <v>0</v>
      </c>
      <c r="N514" s="33">
        <v>0</v>
      </c>
      <c r="O514" s="35">
        <f t="shared" si="51"/>
        <v>6990.0323</v>
      </c>
    </row>
    <row r="515" spans="1:61" s="10" customFormat="1" ht="12" customHeight="1">
      <c r="A515" s="3"/>
      <c r="B515" s="18"/>
      <c r="C515" s="19" t="s">
        <v>2</v>
      </c>
      <c r="D515" s="30">
        <f>SUM(D511:D514)</f>
        <v>0</v>
      </c>
      <c r="E515" s="30">
        <f>SUM(E511:E514)</f>
        <v>0</v>
      </c>
      <c r="F515" s="30">
        <f>SUM(F511:F514)</f>
        <v>17799.0325</v>
      </c>
      <c r="G515" s="30">
        <f>SUM(G511:G514)</f>
        <v>0</v>
      </c>
      <c r="H515" s="30">
        <f>SUM(H511:H514)</f>
        <v>0</v>
      </c>
      <c r="I515" s="30">
        <f t="shared" si="52"/>
        <v>17799.0325</v>
      </c>
      <c r="J515" s="30">
        <f>SUM(J511:J514)</f>
        <v>0</v>
      </c>
      <c r="K515" s="31">
        <f t="shared" si="53"/>
        <v>17799.0325</v>
      </c>
      <c r="L515" s="30">
        <f>SUM(L511:L514)</f>
        <v>0</v>
      </c>
      <c r="M515" s="30">
        <f>SUM(M511:M514)</f>
        <v>0</v>
      </c>
      <c r="N515" s="30">
        <f>SUM(N511:N514)</f>
        <v>0</v>
      </c>
      <c r="O515" s="32">
        <f t="shared" si="51"/>
        <v>17799.0325</v>
      </c>
      <c r="BI515" s="4"/>
    </row>
    <row r="516" spans="2:61" s="10" customFormat="1" ht="12" customHeight="1">
      <c r="B516" s="74" t="s">
        <v>109</v>
      </c>
      <c r="C516" s="75"/>
      <c r="D516" s="39">
        <f aca="true" t="shared" si="54" ref="D516:O516">SUM(D515,D510,D496,D486,D478,D458,D447,D437,D431)</f>
        <v>0</v>
      </c>
      <c r="E516" s="39">
        <f t="shared" si="54"/>
        <v>11.0345</v>
      </c>
      <c r="F516" s="39">
        <f t="shared" si="54"/>
        <v>869208.2825000001</v>
      </c>
      <c r="G516" s="39">
        <f t="shared" si="54"/>
        <v>0</v>
      </c>
      <c r="H516" s="39">
        <f t="shared" si="54"/>
        <v>0</v>
      </c>
      <c r="I516" s="39">
        <f t="shared" si="54"/>
        <v>869208.2825000001</v>
      </c>
      <c r="J516" s="39">
        <f t="shared" si="54"/>
        <v>0</v>
      </c>
      <c r="K516" s="40">
        <f t="shared" si="54"/>
        <v>869219.3169999999</v>
      </c>
      <c r="L516" s="39">
        <f t="shared" si="54"/>
        <v>0</v>
      </c>
      <c r="M516" s="39">
        <f t="shared" si="54"/>
        <v>0</v>
      </c>
      <c r="N516" s="39">
        <f t="shared" si="54"/>
        <v>0</v>
      </c>
      <c r="O516" s="41">
        <f t="shared" si="54"/>
        <v>869219.3169999999</v>
      </c>
      <c r="BI516" s="4"/>
    </row>
    <row r="517" spans="4:15" ht="12" customHeight="1">
      <c r="D517" s="44"/>
      <c r="E517" s="44"/>
      <c r="F517" s="44"/>
      <c r="G517" s="44"/>
      <c r="H517" s="44"/>
      <c r="I517" s="44"/>
      <c r="J517" s="43"/>
      <c r="K517" s="43"/>
      <c r="L517" s="43"/>
      <c r="M517" s="43"/>
      <c r="N517" s="43"/>
      <c r="O517" s="43"/>
    </row>
    <row r="518" spans="4:15" ht="12" customHeight="1">
      <c r="D518" s="44"/>
      <c r="E518" s="44"/>
      <c r="F518" s="44"/>
      <c r="G518" s="44"/>
      <c r="H518" s="44"/>
      <c r="I518" s="44"/>
      <c r="J518" s="43"/>
      <c r="K518" s="43"/>
      <c r="L518" s="43"/>
      <c r="M518" s="43"/>
      <c r="N518" s="43"/>
      <c r="O518" s="43"/>
    </row>
    <row r="519" spans="3:61" ht="12" customHeight="1">
      <c r="C519" s="5"/>
      <c r="D519" s="44"/>
      <c r="E519" s="44"/>
      <c r="F519" s="44"/>
      <c r="G519" s="44"/>
      <c r="H519" s="44"/>
      <c r="I519" s="45"/>
      <c r="J519" s="43"/>
      <c r="K519" s="43"/>
      <c r="L519" s="43"/>
      <c r="M519" s="43"/>
      <c r="N519" s="43"/>
      <c r="O519" s="46" t="str">
        <f>$O$4</f>
        <v>(３日間調査　単位：トン）</v>
      </c>
      <c r="BI519" s="3"/>
    </row>
    <row r="520" spans="2:61" ht="13.5" customHeight="1">
      <c r="B520" s="12"/>
      <c r="C520" s="14" t="s">
        <v>6</v>
      </c>
      <c r="D520" s="63" t="s">
        <v>16</v>
      </c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5"/>
      <c r="BI520" s="3"/>
    </row>
    <row r="521" spans="2:61" ht="13.5" customHeight="1">
      <c r="B521" s="7"/>
      <c r="C521" s="13" t="s">
        <v>124</v>
      </c>
      <c r="D521" s="56" t="s">
        <v>112</v>
      </c>
      <c r="E521" s="60" t="s">
        <v>113</v>
      </c>
      <c r="F521" s="66"/>
      <c r="G521" s="66"/>
      <c r="H521" s="66"/>
      <c r="I521" s="66"/>
      <c r="J521" s="66"/>
      <c r="K521" s="47"/>
      <c r="L521" s="56" t="s">
        <v>114</v>
      </c>
      <c r="M521" s="57" t="s">
        <v>115</v>
      </c>
      <c r="N521" s="57" t="s">
        <v>116</v>
      </c>
      <c r="O521" s="67" t="s">
        <v>117</v>
      </c>
      <c r="BI521" s="3"/>
    </row>
    <row r="522" spans="2:61" ht="13.5" customHeight="1">
      <c r="B522" s="7"/>
      <c r="C522" s="8"/>
      <c r="D522" s="57"/>
      <c r="E522" s="69" t="s">
        <v>118</v>
      </c>
      <c r="F522" s="61" t="s">
        <v>4</v>
      </c>
      <c r="G522" s="62"/>
      <c r="H522" s="62"/>
      <c r="I522" s="49"/>
      <c r="J522" s="71" t="s">
        <v>119</v>
      </c>
      <c r="K522" s="50"/>
      <c r="L522" s="57"/>
      <c r="M522" s="57"/>
      <c r="N522" s="57"/>
      <c r="O522" s="67"/>
      <c r="BI522" s="3"/>
    </row>
    <row r="523" spans="2:61" ht="13.5" customHeight="1">
      <c r="B523" s="7"/>
      <c r="C523" s="8"/>
      <c r="D523" s="57"/>
      <c r="E523" s="70"/>
      <c r="F523" s="51" t="s">
        <v>120</v>
      </c>
      <c r="G523" s="57" t="s">
        <v>3</v>
      </c>
      <c r="H523" s="57" t="s">
        <v>121</v>
      </c>
      <c r="I523" s="59" t="s">
        <v>2</v>
      </c>
      <c r="J523" s="72"/>
      <c r="K523" s="48" t="s">
        <v>2</v>
      </c>
      <c r="L523" s="57"/>
      <c r="M523" s="57"/>
      <c r="N523" s="57"/>
      <c r="O523" s="67"/>
      <c r="BI523" s="3"/>
    </row>
    <row r="524" spans="2:61" ht="13.5" customHeight="1">
      <c r="B524" s="76" t="s">
        <v>111</v>
      </c>
      <c r="C524" s="77"/>
      <c r="D524" s="58"/>
      <c r="E524" s="55"/>
      <c r="F524" s="52" t="s">
        <v>122</v>
      </c>
      <c r="G524" s="58"/>
      <c r="H524" s="58"/>
      <c r="I524" s="60"/>
      <c r="J524" s="73"/>
      <c r="K524" s="48"/>
      <c r="L524" s="58"/>
      <c r="M524" s="58"/>
      <c r="N524" s="58"/>
      <c r="O524" s="68"/>
      <c r="BI524" s="3"/>
    </row>
    <row r="525" spans="2:15" ht="12" customHeight="1">
      <c r="B525" s="15"/>
      <c r="C525" s="16" t="s">
        <v>24</v>
      </c>
      <c r="D525" s="30">
        <v>0</v>
      </c>
      <c r="E525" s="30">
        <v>0</v>
      </c>
      <c r="F525" s="30">
        <v>0</v>
      </c>
      <c r="G525" s="30">
        <v>34876.9047</v>
      </c>
      <c r="H525" s="30">
        <v>0</v>
      </c>
      <c r="I525" s="30">
        <f>SUM(F525:H525)</f>
        <v>34876.9047</v>
      </c>
      <c r="J525" s="30">
        <v>0</v>
      </c>
      <c r="K525" s="31">
        <f>SUM(E525,I525,J525)</f>
        <v>34876.9047</v>
      </c>
      <c r="L525" s="30">
        <v>0</v>
      </c>
      <c r="M525" s="30">
        <v>0</v>
      </c>
      <c r="N525" s="30">
        <v>0</v>
      </c>
      <c r="O525" s="32">
        <f>SUM(D525,K525,L525,M525,N525)</f>
        <v>34876.9047</v>
      </c>
    </row>
    <row r="526" spans="2:15" ht="12" customHeight="1">
      <c r="B526" s="7" t="s">
        <v>25</v>
      </c>
      <c r="C526" s="17" t="s">
        <v>26</v>
      </c>
      <c r="D526" s="33">
        <v>0</v>
      </c>
      <c r="E526" s="33">
        <v>0</v>
      </c>
      <c r="F526" s="33">
        <v>0</v>
      </c>
      <c r="G526" s="33">
        <v>45799.5137</v>
      </c>
      <c r="H526" s="33">
        <v>0</v>
      </c>
      <c r="I526" s="33">
        <f>SUM(F526:H526)</f>
        <v>45799.5137</v>
      </c>
      <c r="J526" s="33">
        <v>0</v>
      </c>
      <c r="K526" s="34">
        <f>SUM(E526,I526,J526)</f>
        <v>45799.5137</v>
      </c>
      <c r="L526" s="33">
        <v>0</v>
      </c>
      <c r="M526" s="33">
        <v>0</v>
      </c>
      <c r="N526" s="33">
        <v>0</v>
      </c>
      <c r="O526" s="35">
        <f aca="true" t="shared" si="55" ref="O526:O589">SUM(D526,K526,L526,M526,N526)</f>
        <v>45799.5137</v>
      </c>
    </row>
    <row r="527" spans="2:15" ht="12" customHeight="1">
      <c r="B527" s="7"/>
      <c r="C527" s="17" t="s">
        <v>27</v>
      </c>
      <c r="D527" s="33">
        <v>0</v>
      </c>
      <c r="E527" s="33">
        <v>0</v>
      </c>
      <c r="F527" s="33">
        <v>0</v>
      </c>
      <c r="G527" s="33">
        <v>38607.0729</v>
      </c>
      <c r="H527" s="33">
        <v>0</v>
      </c>
      <c r="I527" s="33">
        <f>SUM(F527:H527)</f>
        <v>38607.0729</v>
      </c>
      <c r="J527" s="33">
        <v>0</v>
      </c>
      <c r="K527" s="34">
        <f>SUM(E527,I527,J527)</f>
        <v>38607.0729</v>
      </c>
      <c r="L527" s="33">
        <v>0</v>
      </c>
      <c r="M527" s="33">
        <v>0</v>
      </c>
      <c r="N527" s="33">
        <v>0</v>
      </c>
      <c r="O527" s="35">
        <f t="shared" si="55"/>
        <v>38607.0729</v>
      </c>
    </row>
    <row r="528" spans="2:15" ht="12" customHeight="1">
      <c r="B528" s="7" t="s">
        <v>28</v>
      </c>
      <c r="C528" s="17" t="s">
        <v>29</v>
      </c>
      <c r="D528" s="33">
        <v>0</v>
      </c>
      <c r="E528" s="33">
        <v>0</v>
      </c>
      <c r="F528" s="33">
        <v>0</v>
      </c>
      <c r="G528" s="33">
        <v>139547.375</v>
      </c>
      <c r="H528" s="33">
        <v>0</v>
      </c>
      <c r="I528" s="33">
        <f aca="true" t="shared" si="56" ref="I528:I591">SUM(F528:H528)</f>
        <v>139547.375</v>
      </c>
      <c r="J528" s="33">
        <v>0</v>
      </c>
      <c r="K528" s="34">
        <f aca="true" t="shared" si="57" ref="K528:K591">SUM(E528,I528,J528)</f>
        <v>139547.375</v>
      </c>
      <c r="L528" s="33">
        <v>0</v>
      </c>
      <c r="M528" s="33">
        <v>0</v>
      </c>
      <c r="N528" s="33">
        <v>0</v>
      </c>
      <c r="O528" s="35">
        <f t="shared" si="55"/>
        <v>139547.375</v>
      </c>
    </row>
    <row r="529" spans="2:15" ht="12" customHeight="1">
      <c r="B529" s="7"/>
      <c r="C529" s="17" t="s">
        <v>30</v>
      </c>
      <c r="D529" s="33">
        <v>0</v>
      </c>
      <c r="E529" s="33">
        <v>0</v>
      </c>
      <c r="F529" s="33">
        <v>0</v>
      </c>
      <c r="G529" s="33">
        <v>16.068</v>
      </c>
      <c r="H529" s="33">
        <v>0</v>
      </c>
      <c r="I529" s="33">
        <f t="shared" si="56"/>
        <v>16.068</v>
      </c>
      <c r="J529" s="33">
        <v>0</v>
      </c>
      <c r="K529" s="34">
        <f t="shared" si="57"/>
        <v>16.068</v>
      </c>
      <c r="L529" s="33">
        <v>0</v>
      </c>
      <c r="M529" s="33">
        <v>0</v>
      </c>
      <c r="N529" s="33">
        <v>0</v>
      </c>
      <c r="O529" s="35">
        <f t="shared" si="55"/>
        <v>16.068</v>
      </c>
    </row>
    <row r="530" spans="2:15" ht="12" customHeight="1">
      <c r="B530" s="7" t="s">
        <v>31</v>
      </c>
      <c r="C530" s="17" t="s">
        <v>32</v>
      </c>
      <c r="D530" s="33">
        <v>0</v>
      </c>
      <c r="E530" s="33">
        <v>0</v>
      </c>
      <c r="F530" s="33">
        <v>0</v>
      </c>
      <c r="G530" s="33">
        <v>79205.2025</v>
      </c>
      <c r="H530" s="33">
        <v>76.2985</v>
      </c>
      <c r="I530" s="33">
        <f t="shared" si="56"/>
        <v>79281.501</v>
      </c>
      <c r="J530" s="33">
        <v>0</v>
      </c>
      <c r="K530" s="34">
        <f t="shared" si="57"/>
        <v>79281.501</v>
      </c>
      <c r="L530" s="33">
        <v>0</v>
      </c>
      <c r="M530" s="33">
        <v>0</v>
      </c>
      <c r="N530" s="33">
        <v>0</v>
      </c>
      <c r="O530" s="35">
        <f t="shared" si="55"/>
        <v>79281.501</v>
      </c>
    </row>
    <row r="531" spans="2:15" ht="12" customHeight="1">
      <c r="B531" s="7"/>
      <c r="C531" s="17" t="s">
        <v>33</v>
      </c>
      <c r="D531" s="33">
        <v>0</v>
      </c>
      <c r="E531" s="33">
        <v>0</v>
      </c>
      <c r="F531" s="33">
        <v>0</v>
      </c>
      <c r="G531" s="33">
        <v>75068.2294</v>
      </c>
      <c r="H531" s="33">
        <v>0</v>
      </c>
      <c r="I531" s="33">
        <f t="shared" si="56"/>
        <v>75068.2294</v>
      </c>
      <c r="J531" s="33">
        <v>0</v>
      </c>
      <c r="K531" s="34">
        <f t="shared" si="57"/>
        <v>75068.2294</v>
      </c>
      <c r="L531" s="33">
        <v>0</v>
      </c>
      <c r="M531" s="33">
        <v>0</v>
      </c>
      <c r="N531" s="33">
        <v>0</v>
      </c>
      <c r="O531" s="35">
        <f t="shared" si="55"/>
        <v>75068.2294</v>
      </c>
    </row>
    <row r="532" spans="2:15" ht="12" customHeight="1">
      <c r="B532" s="7" t="s">
        <v>34</v>
      </c>
      <c r="C532" s="17" t="s">
        <v>35</v>
      </c>
      <c r="D532" s="33">
        <v>0</v>
      </c>
      <c r="E532" s="33">
        <v>0</v>
      </c>
      <c r="F532" s="33">
        <v>0</v>
      </c>
      <c r="G532" s="33">
        <v>406.6015</v>
      </c>
      <c r="H532" s="33">
        <v>0</v>
      </c>
      <c r="I532" s="33">
        <f t="shared" si="56"/>
        <v>406.6015</v>
      </c>
      <c r="J532" s="33">
        <v>0</v>
      </c>
      <c r="K532" s="34">
        <f t="shared" si="57"/>
        <v>406.6015</v>
      </c>
      <c r="L532" s="33">
        <v>0</v>
      </c>
      <c r="M532" s="33">
        <v>0</v>
      </c>
      <c r="N532" s="33">
        <v>0</v>
      </c>
      <c r="O532" s="35">
        <f t="shared" si="55"/>
        <v>406.6015</v>
      </c>
    </row>
    <row r="533" spans="2:15" ht="12" customHeight="1">
      <c r="B533" s="7"/>
      <c r="C533" s="17" t="s">
        <v>36</v>
      </c>
      <c r="D533" s="33">
        <v>0</v>
      </c>
      <c r="E533" s="33">
        <v>0</v>
      </c>
      <c r="F533" s="33">
        <v>0</v>
      </c>
      <c r="G533" s="33">
        <v>68954.3073</v>
      </c>
      <c r="H533" s="33">
        <v>0</v>
      </c>
      <c r="I533" s="33">
        <f t="shared" si="56"/>
        <v>68954.3073</v>
      </c>
      <c r="J533" s="33">
        <v>0</v>
      </c>
      <c r="K533" s="34">
        <f t="shared" si="57"/>
        <v>68954.3073</v>
      </c>
      <c r="L533" s="33">
        <v>0</v>
      </c>
      <c r="M533" s="33">
        <v>0</v>
      </c>
      <c r="N533" s="33">
        <v>0</v>
      </c>
      <c r="O533" s="35">
        <f t="shared" si="55"/>
        <v>68954.3073</v>
      </c>
    </row>
    <row r="534" spans="2:61" ht="12" customHeight="1">
      <c r="B534" s="18"/>
      <c r="C534" s="19" t="s">
        <v>2</v>
      </c>
      <c r="D534" s="36">
        <f>SUM(D525:D533)</f>
        <v>0</v>
      </c>
      <c r="E534" s="36">
        <f>SUM(E525:E533)</f>
        <v>0</v>
      </c>
      <c r="F534" s="36">
        <f>SUM(F525:F533)</f>
        <v>0</v>
      </c>
      <c r="G534" s="36">
        <f>SUM(G525:G533)</f>
        <v>482481.27499999997</v>
      </c>
      <c r="H534" s="36">
        <f>SUM(H525:H533)</f>
        <v>76.2985</v>
      </c>
      <c r="I534" s="36">
        <f t="shared" si="56"/>
        <v>482557.57349999994</v>
      </c>
      <c r="J534" s="36">
        <f>SUM(J525:J533)</f>
        <v>0</v>
      </c>
      <c r="K534" s="37">
        <f t="shared" si="57"/>
        <v>482557.57349999994</v>
      </c>
      <c r="L534" s="36">
        <f>SUM(L525:L533)</f>
        <v>0</v>
      </c>
      <c r="M534" s="36">
        <f>SUM(M525:M533)</f>
        <v>0</v>
      </c>
      <c r="N534" s="36">
        <f>SUM(N525:N533)</f>
        <v>0</v>
      </c>
      <c r="O534" s="38">
        <f t="shared" si="55"/>
        <v>482557.57349999994</v>
      </c>
      <c r="BI534" s="9"/>
    </row>
    <row r="535" spans="2:15" ht="12" customHeight="1">
      <c r="B535" s="7" t="s">
        <v>37</v>
      </c>
      <c r="C535" s="17" t="s">
        <v>38</v>
      </c>
      <c r="D535" s="33">
        <v>0</v>
      </c>
      <c r="E535" s="33">
        <v>0</v>
      </c>
      <c r="F535" s="33">
        <v>0</v>
      </c>
      <c r="G535" s="33">
        <v>14187.4711</v>
      </c>
      <c r="H535" s="33">
        <v>0</v>
      </c>
      <c r="I535" s="33">
        <f t="shared" si="56"/>
        <v>14187.4711</v>
      </c>
      <c r="J535" s="33">
        <v>0</v>
      </c>
      <c r="K535" s="34">
        <f t="shared" si="57"/>
        <v>14187.4711</v>
      </c>
      <c r="L535" s="33">
        <v>0</v>
      </c>
      <c r="M535" s="33">
        <v>0</v>
      </c>
      <c r="N535" s="33">
        <v>0</v>
      </c>
      <c r="O535" s="35">
        <f t="shared" si="55"/>
        <v>14187.4711</v>
      </c>
    </row>
    <row r="536" spans="2:15" ht="12" customHeight="1">
      <c r="B536" s="7"/>
      <c r="C536" s="17" t="s">
        <v>39</v>
      </c>
      <c r="D536" s="33">
        <v>0</v>
      </c>
      <c r="E536" s="33">
        <v>0</v>
      </c>
      <c r="F536" s="33">
        <v>0</v>
      </c>
      <c r="G536" s="33">
        <v>140532.679</v>
      </c>
      <c r="H536" s="33">
        <v>0</v>
      </c>
      <c r="I536" s="33">
        <f t="shared" si="56"/>
        <v>140532.679</v>
      </c>
      <c r="J536" s="33">
        <v>0</v>
      </c>
      <c r="K536" s="34">
        <f t="shared" si="57"/>
        <v>140532.679</v>
      </c>
      <c r="L536" s="33">
        <v>0</v>
      </c>
      <c r="M536" s="33">
        <v>0</v>
      </c>
      <c r="N536" s="33">
        <v>0</v>
      </c>
      <c r="O536" s="35">
        <f t="shared" si="55"/>
        <v>140532.679</v>
      </c>
    </row>
    <row r="537" spans="2:15" ht="12" customHeight="1">
      <c r="B537" s="7" t="s">
        <v>31</v>
      </c>
      <c r="C537" s="17" t="s">
        <v>40</v>
      </c>
      <c r="D537" s="33">
        <v>0</v>
      </c>
      <c r="E537" s="33">
        <v>0</v>
      </c>
      <c r="F537" s="33">
        <v>0</v>
      </c>
      <c r="G537" s="33">
        <v>657.107</v>
      </c>
      <c r="H537" s="33">
        <v>0</v>
      </c>
      <c r="I537" s="33">
        <f t="shared" si="56"/>
        <v>657.107</v>
      </c>
      <c r="J537" s="33">
        <v>0</v>
      </c>
      <c r="K537" s="34">
        <f t="shared" si="57"/>
        <v>657.107</v>
      </c>
      <c r="L537" s="33">
        <v>0</v>
      </c>
      <c r="M537" s="33">
        <v>0</v>
      </c>
      <c r="N537" s="33">
        <v>0</v>
      </c>
      <c r="O537" s="35">
        <f t="shared" si="55"/>
        <v>657.107</v>
      </c>
    </row>
    <row r="538" spans="2:15" ht="12" customHeight="1">
      <c r="B538" s="7"/>
      <c r="C538" s="17" t="s">
        <v>41</v>
      </c>
      <c r="D538" s="33">
        <v>0</v>
      </c>
      <c r="E538" s="33">
        <v>0</v>
      </c>
      <c r="F538" s="33">
        <v>0</v>
      </c>
      <c r="G538" s="33">
        <v>1857.7407</v>
      </c>
      <c r="H538" s="33">
        <v>0</v>
      </c>
      <c r="I538" s="33">
        <f t="shared" si="56"/>
        <v>1857.7407</v>
      </c>
      <c r="J538" s="33">
        <v>0</v>
      </c>
      <c r="K538" s="34">
        <f t="shared" si="57"/>
        <v>1857.7407</v>
      </c>
      <c r="L538" s="33">
        <v>0</v>
      </c>
      <c r="M538" s="33">
        <v>0</v>
      </c>
      <c r="N538" s="33">
        <v>0</v>
      </c>
      <c r="O538" s="35">
        <f t="shared" si="55"/>
        <v>1857.7407</v>
      </c>
    </row>
    <row r="539" spans="2:15" ht="12" customHeight="1">
      <c r="B539" s="7" t="s">
        <v>34</v>
      </c>
      <c r="C539" s="20" t="s">
        <v>42</v>
      </c>
      <c r="D539" s="33">
        <v>0</v>
      </c>
      <c r="E539" s="33">
        <v>0</v>
      </c>
      <c r="F539" s="33">
        <v>0</v>
      </c>
      <c r="G539" s="33">
        <v>6721.7785</v>
      </c>
      <c r="H539" s="33">
        <v>0</v>
      </c>
      <c r="I539" s="33">
        <f t="shared" si="56"/>
        <v>6721.7785</v>
      </c>
      <c r="J539" s="33">
        <v>0</v>
      </c>
      <c r="K539" s="34">
        <f t="shared" si="57"/>
        <v>6721.7785</v>
      </c>
      <c r="L539" s="33">
        <v>0</v>
      </c>
      <c r="M539" s="33">
        <v>0</v>
      </c>
      <c r="N539" s="33">
        <v>0</v>
      </c>
      <c r="O539" s="35">
        <f t="shared" si="55"/>
        <v>6721.7785</v>
      </c>
    </row>
    <row r="540" spans="2:61" s="10" customFormat="1" ht="12" customHeight="1">
      <c r="B540" s="18"/>
      <c r="C540" s="19" t="s">
        <v>2</v>
      </c>
      <c r="D540" s="36">
        <f>SUM(D535:D539)</f>
        <v>0</v>
      </c>
      <c r="E540" s="36">
        <f>SUM(E535:E539)</f>
        <v>0</v>
      </c>
      <c r="F540" s="36">
        <f>SUM(F535:F539)</f>
        <v>0</v>
      </c>
      <c r="G540" s="36">
        <f>SUM(G535:G539)</f>
        <v>163956.77629999997</v>
      </c>
      <c r="H540" s="36">
        <f>SUM(H535:H539)</f>
        <v>0</v>
      </c>
      <c r="I540" s="36">
        <f t="shared" si="56"/>
        <v>163956.77629999997</v>
      </c>
      <c r="J540" s="36">
        <f>SUM(J535:J539)</f>
        <v>0</v>
      </c>
      <c r="K540" s="37">
        <f t="shared" si="57"/>
        <v>163956.77629999997</v>
      </c>
      <c r="L540" s="36">
        <f>SUM(L535:L539)</f>
        <v>0</v>
      </c>
      <c r="M540" s="36">
        <f>SUM(M535:M539)</f>
        <v>0</v>
      </c>
      <c r="N540" s="36">
        <f>SUM(N535:N539)</f>
        <v>0</v>
      </c>
      <c r="O540" s="38">
        <f t="shared" si="55"/>
        <v>163956.77629999997</v>
      </c>
      <c r="BI540" s="4"/>
    </row>
    <row r="541" spans="2:15" ht="12" customHeight="1">
      <c r="B541" s="15"/>
      <c r="C541" s="16" t="s">
        <v>43</v>
      </c>
      <c r="D541" s="33">
        <v>0</v>
      </c>
      <c r="E541" s="33">
        <v>0</v>
      </c>
      <c r="F541" s="33">
        <v>0</v>
      </c>
      <c r="G541" s="33">
        <v>26710.7898</v>
      </c>
      <c r="H541" s="33">
        <v>0</v>
      </c>
      <c r="I541" s="33">
        <f t="shared" si="56"/>
        <v>26710.7898</v>
      </c>
      <c r="J541" s="33">
        <v>0</v>
      </c>
      <c r="K541" s="34">
        <f t="shared" si="57"/>
        <v>26710.7898</v>
      </c>
      <c r="L541" s="33">
        <v>0</v>
      </c>
      <c r="M541" s="33">
        <v>0</v>
      </c>
      <c r="N541" s="33">
        <v>0</v>
      </c>
      <c r="O541" s="35">
        <f t="shared" si="55"/>
        <v>26710.7898</v>
      </c>
    </row>
    <row r="542" spans="2:15" ht="12" customHeight="1">
      <c r="B542" s="7" t="s">
        <v>0</v>
      </c>
      <c r="C542" s="17" t="s">
        <v>44</v>
      </c>
      <c r="D542" s="33">
        <v>0</v>
      </c>
      <c r="E542" s="33">
        <v>0</v>
      </c>
      <c r="F542" s="33">
        <v>0</v>
      </c>
      <c r="G542" s="33">
        <v>1568.5809</v>
      </c>
      <c r="H542" s="33">
        <v>0</v>
      </c>
      <c r="I542" s="33">
        <f t="shared" si="56"/>
        <v>1568.5809</v>
      </c>
      <c r="J542" s="33">
        <v>0</v>
      </c>
      <c r="K542" s="34">
        <f t="shared" si="57"/>
        <v>1568.5809</v>
      </c>
      <c r="L542" s="33">
        <v>0</v>
      </c>
      <c r="M542" s="33">
        <v>0</v>
      </c>
      <c r="N542" s="33">
        <v>0</v>
      </c>
      <c r="O542" s="35">
        <f t="shared" si="55"/>
        <v>1568.5809</v>
      </c>
    </row>
    <row r="543" spans="2:15" ht="12" customHeight="1">
      <c r="B543" s="7"/>
      <c r="C543" s="17" t="s">
        <v>45</v>
      </c>
      <c r="D543" s="33">
        <v>0</v>
      </c>
      <c r="E543" s="33">
        <v>0</v>
      </c>
      <c r="F543" s="33">
        <v>0</v>
      </c>
      <c r="G543" s="33">
        <v>3736.6113</v>
      </c>
      <c r="H543" s="33">
        <v>0</v>
      </c>
      <c r="I543" s="33">
        <f t="shared" si="56"/>
        <v>3736.6113</v>
      </c>
      <c r="J543" s="33">
        <v>0</v>
      </c>
      <c r="K543" s="34">
        <f t="shared" si="57"/>
        <v>3736.6113</v>
      </c>
      <c r="L543" s="33">
        <v>0</v>
      </c>
      <c r="M543" s="33">
        <v>0</v>
      </c>
      <c r="N543" s="33">
        <v>0</v>
      </c>
      <c r="O543" s="35">
        <f t="shared" si="55"/>
        <v>3736.6113</v>
      </c>
    </row>
    <row r="544" spans="2:15" ht="12" customHeight="1">
      <c r="B544" s="7"/>
      <c r="C544" s="17" t="s">
        <v>46</v>
      </c>
      <c r="D544" s="33">
        <v>0</v>
      </c>
      <c r="E544" s="33">
        <v>0</v>
      </c>
      <c r="F544" s="33">
        <v>0</v>
      </c>
      <c r="G544" s="33">
        <v>1470292.5662</v>
      </c>
      <c r="H544" s="33">
        <v>0</v>
      </c>
      <c r="I544" s="33">
        <f t="shared" si="56"/>
        <v>1470292.5662</v>
      </c>
      <c r="J544" s="33">
        <v>0</v>
      </c>
      <c r="K544" s="34">
        <f t="shared" si="57"/>
        <v>1470292.5662</v>
      </c>
      <c r="L544" s="33">
        <v>0</v>
      </c>
      <c r="M544" s="33">
        <v>0</v>
      </c>
      <c r="N544" s="33">
        <v>0</v>
      </c>
      <c r="O544" s="35">
        <f t="shared" si="55"/>
        <v>1470292.5662</v>
      </c>
    </row>
    <row r="545" spans="2:15" ht="12" customHeight="1">
      <c r="B545" s="7" t="s">
        <v>31</v>
      </c>
      <c r="C545" s="17" t="s">
        <v>47</v>
      </c>
      <c r="D545" s="33">
        <v>0</v>
      </c>
      <c r="E545" s="33">
        <v>0</v>
      </c>
      <c r="F545" s="33">
        <v>0</v>
      </c>
      <c r="G545" s="33">
        <v>241692.5194</v>
      </c>
      <c r="H545" s="33">
        <v>0</v>
      </c>
      <c r="I545" s="33">
        <f t="shared" si="56"/>
        <v>241692.5194</v>
      </c>
      <c r="J545" s="33">
        <v>0</v>
      </c>
      <c r="K545" s="34">
        <f t="shared" si="57"/>
        <v>241692.5194</v>
      </c>
      <c r="L545" s="33">
        <v>0</v>
      </c>
      <c r="M545" s="33">
        <v>0</v>
      </c>
      <c r="N545" s="33">
        <v>0</v>
      </c>
      <c r="O545" s="35">
        <f t="shared" si="55"/>
        <v>241692.5194</v>
      </c>
    </row>
    <row r="546" spans="2:15" ht="12" customHeight="1">
      <c r="B546" s="7"/>
      <c r="C546" s="17" t="s">
        <v>48</v>
      </c>
      <c r="D546" s="33">
        <v>0</v>
      </c>
      <c r="E546" s="33">
        <v>0</v>
      </c>
      <c r="F546" s="33">
        <v>0</v>
      </c>
      <c r="G546" s="33">
        <v>1061.1077</v>
      </c>
      <c r="H546" s="33">
        <v>0</v>
      </c>
      <c r="I546" s="33">
        <f t="shared" si="56"/>
        <v>1061.1077</v>
      </c>
      <c r="J546" s="33">
        <v>0</v>
      </c>
      <c r="K546" s="34">
        <f t="shared" si="57"/>
        <v>1061.1077</v>
      </c>
      <c r="L546" s="33">
        <v>0</v>
      </c>
      <c r="M546" s="33">
        <v>0</v>
      </c>
      <c r="N546" s="33">
        <v>0</v>
      </c>
      <c r="O546" s="35">
        <f t="shared" si="55"/>
        <v>1061.1077</v>
      </c>
    </row>
    <row r="547" spans="2:15" ht="12" customHeight="1">
      <c r="B547" s="7"/>
      <c r="C547" s="17" t="s">
        <v>49</v>
      </c>
      <c r="D547" s="33">
        <v>0</v>
      </c>
      <c r="E547" s="33">
        <v>0</v>
      </c>
      <c r="F547" s="33">
        <v>0</v>
      </c>
      <c r="G547" s="33">
        <v>290.7196</v>
      </c>
      <c r="H547" s="33">
        <v>0</v>
      </c>
      <c r="I547" s="33">
        <f t="shared" si="56"/>
        <v>290.7196</v>
      </c>
      <c r="J547" s="33">
        <v>0</v>
      </c>
      <c r="K547" s="34">
        <f t="shared" si="57"/>
        <v>290.7196</v>
      </c>
      <c r="L547" s="33">
        <v>0</v>
      </c>
      <c r="M547" s="33">
        <v>0</v>
      </c>
      <c r="N547" s="33">
        <v>0</v>
      </c>
      <c r="O547" s="35">
        <f t="shared" si="55"/>
        <v>290.7196</v>
      </c>
    </row>
    <row r="548" spans="2:15" ht="12" customHeight="1">
      <c r="B548" s="7" t="s">
        <v>34</v>
      </c>
      <c r="C548" s="17" t="s">
        <v>50</v>
      </c>
      <c r="D548" s="33">
        <v>0</v>
      </c>
      <c r="E548" s="33">
        <v>0</v>
      </c>
      <c r="F548" s="33">
        <v>0</v>
      </c>
      <c r="G548" s="33">
        <v>1274.0848</v>
      </c>
      <c r="H548" s="33">
        <v>0</v>
      </c>
      <c r="I548" s="33">
        <f t="shared" si="56"/>
        <v>1274.0848</v>
      </c>
      <c r="J548" s="33">
        <v>0</v>
      </c>
      <c r="K548" s="34">
        <f t="shared" si="57"/>
        <v>1274.0848</v>
      </c>
      <c r="L548" s="33">
        <v>0</v>
      </c>
      <c r="M548" s="33">
        <v>0</v>
      </c>
      <c r="N548" s="33">
        <v>0</v>
      </c>
      <c r="O548" s="35">
        <f t="shared" si="55"/>
        <v>1274.0848</v>
      </c>
    </row>
    <row r="549" spans="2:15" ht="12" customHeight="1">
      <c r="B549" s="7"/>
      <c r="C549" s="17" t="s">
        <v>51</v>
      </c>
      <c r="D549" s="33">
        <v>0</v>
      </c>
      <c r="E549" s="33">
        <v>0</v>
      </c>
      <c r="F549" s="33">
        <v>0</v>
      </c>
      <c r="G549" s="33">
        <v>250362.483</v>
      </c>
      <c r="H549" s="33">
        <v>0</v>
      </c>
      <c r="I549" s="33">
        <f t="shared" si="56"/>
        <v>250362.483</v>
      </c>
      <c r="J549" s="33">
        <v>0</v>
      </c>
      <c r="K549" s="34">
        <f t="shared" si="57"/>
        <v>250362.483</v>
      </c>
      <c r="L549" s="33">
        <v>0</v>
      </c>
      <c r="M549" s="33">
        <v>0</v>
      </c>
      <c r="N549" s="33">
        <v>0</v>
      </c>
      <c r="O549" s="35">
        <f t="shared" si="55"/>
        <v>250362.483</v>
      </c>
    </row>
    <row r="550" spans="2:61" s="10" customFormat="1" ht="12" customHeight="1">
      <c r="B550" s="18"/>
      <c r="C550" s="19" t="s">
        <v>2</v>
      </c>
      <c r="D550" s="36">
        <f>SUM(D541:D549)</f>
        <v>0</v>
      </c>
      <c r="E550" s="36">
        <f>SUM(E541:E549)</f>
        <v>0</v>
      </c>
      <c r="F550" s="36">
        <f>SUM(F541:F549)</f>
        <v>0</v>
      </c>
      <c r="G550" s="36">
        <f>SUM(G541:G549)</f>
        <v>1996989.4627000003</v>
      </c>
      <c r="H550" s="36">
        <f>SUM(H541:H549)</f>
        <v>0</v>
      </c>
      <c r="I550" s="36">
        <f t="shared" si="56"/>
        <v>1996989.4627000003</v>
      </c>
      <c r="J550" s="36">
        <f>SUM(J541:J549)</f>
        <v>0</v>
      </c>
      <c r="K550" s="37">
        <f t="shared" si="57"/>
        <v>1996989.4627000003</v>
      </c>
      <c r="L550" s="36">
        <f>SUM(L541:L549)</f>
        <v>0</v>
      </c>
      <c r="M550" s="36">
        <f>SUM(M541:M549)</f>
        <v>0</v>
      </c>
      <c r="N550" s="36">
        <f>SUM(N541:N549)</f>
        <v>0</v>
      </c>
      <c r="O550" s="38">
        <f t="shared" si="55"/>
        <v>1996989.4627000003</v>
      </c>
      <c r="BI550" s="4"/>
    </row>
    <row r="551" spans="2:15" ht="12" customHeight="1">
      <c r="B551" s="7"/>
      <c r="C551" s="17" t="s">
        <v>52</v>
      </c>
      <c r="D551" s="33">
        <v>0</v>
      </c>
      <c r="E551" s="33">
        <v>0</v>
      </c>
      <c r="F551" s="33">
        <v>0</v>
      </c>
      <c r="G551" s="33">
        <v>498889.5328</v>
      </c>
      <c r="H551" s="33">
        <v>0</v>
      </c>
      <c r="I551" s="33">
        <f t="shared" si="56"/>
        <v>498889.5328</v>
      </c>
      <c r="J551" s="33">
        <v>0</v>
      </c>
      <c r="K551" s="34">
        <f t="shared" si="57"/>
        <v>498889.5328</v>
      </c>
      <c r="L551" s="33">
        <v>0</v>
      </c>
      <c r="M551" s="33">
        <v>0</v>
      </c>
      <c r="N551" s="33">
        <v>0</v>
      </c>
      <c r="O551" s="35">
        <f t="shared" si="55"/>
        <v>498889.5328</v>
      </c>
    </row>
    <row r="552" spans="2:15" ht="12" customHeight="1">
      <c r="B552" s="7"/>
      <c r="C552" s="17" t="s">
        <v>53</v>
      </c>
      <c r="D552" s="33">
        <v>0</v>
      </c>
      <c r="E552" s="33">
        <v>0</v>
      </c>
      <c r="F552" s="33">
        <v>0</v>
      </c>
      <c r="G552" s="33">
        <v>160857.5583</v>
      </c>
      <c r="H552" s="33">
        <v>0</v>
      </c>
      <c r="I552" s="33">
        <f t="shared" si="56"/>
        <v>160857.5583</v>
      </c>
      <c r="J552" s="33">
        <v>0</v>
      </c>
      <c r="K552" s="34">
        <f t="shared" si="57"/>
        <v>160857.5583</v>
      </c>
      <c r="L552" s="33">
        <v>0</v>
      </c>
      <c r="M552" s="33">
        <v>0</v>
      </c>
      <c r="N552" s="33">
        <v>0</v>
      </c>
      <c r="O552" s="35">
        <f t="shared" si="55"/>
        <v>160857.5583</v>
      </c>
    </row>
    <row r="553" spans="2:15" ht="12" customHeight="1">
      <c r="B553" s="7" t="s">
        <v>54</v>
      </c>
      <c r="C553" s="17" t="s">
        <v>55</v>
      </c>
      <c r="D553" s="33">
        <v>0</v>
      </c>
      <c r="E553" s="33">
        <v>0</v>
      </c>
      <c r="F553" s="33">
        <v>0</v>
      </c>
      <c r="G553" s="33">
        <v>267987.1474</v>
      </c>
      <c r="H553" s="33">
        <v>0</v>
      </c>
      <c r="I553" s="33">
        <f t="shared" si="56"/>
        <v>267987.1474</v>
      </c>
      <c r="J553" s="33">
        <v>0</v>
      </c>
      <c r="K553" s="34">
        <f t="shared" si="57"/>
        <v>267987.1474</v>
      </c>
      <c r="L553" s="33">
        <v>0</v>
      </c>
      <c r="M553" s="33">
        <v>0</v>
      </c>
      <c r="N553" s="33">
        <v>0</v>
      </c>
      <c r="O553" s="35">
        <f t="shared" si="55"/>
        <v>267987.1474</v>
      </c>
    </row>
    <row r="554" spans="2:15" ht="12" customHeight="1">
      <c r="B554" s="7" t="s">
        <v>56</v>
      </c>
      <c r="C554" s="17" t="s">
        <v>57</v>
      </c>
      <c r="D554" s="33">
        <v>0</v>
      </c>
      <c r="E554" s="33">
        <v>0</v>
      </c>
      <c r="F554" s="33">
        <v>0</v>
      </c>
      <c r="G554" s="33">
        <v>136024.1257</v>
      </c>
      <c r="H554" s="33">
        <v>0</v>
      </c>
      <c r="I554" s="33">
        <f t="shared" si="56"/>
        <v>136024.1257</v>
      </c>
      <c r="J554" s="33">
        <v>0</v>
      </c>
      <c r="K554" s="34">
        <f t="shared" si="57"/>
        <v>136024.1257</v>
      </c>
      <c r="L554" s="33">
        <v>0</v>
      </c>
      <c r="M554" s="33">
        <v>0</v>
      </c>
      <c r="N554" s="33">
        <v>0</v>
      </c>
      <c r="O554" s="35">
        <f t="shared" si="55"/>
        <v>136024.1257</v>
      </c>
    </row>
    <row r="555" spans="2:15" ht="12" customHeight="1">
      <c r="B555" s="7" t="s">
        <v>58</v>
      </c>
      <c r="C555" s="17" t="s">
        <v>59</v>
      </c>
      <c r="D555" s="33">
        <v>0</v>
      </c>
      <c r="E555" s="33">
        <v>0</v>
      </c>
      <c r="F555" s="33">
        <v>0</v>
      </c>
      <c r="G555" s="33">
        <v>175566.4736</v>
      </c>
      <c r="H555" s="33">
        <v>0</v>
      </c>
      <c r="I555" s="33">
        <f t="shared" si="56"/>
        <v>175566.4736</v>
      </c>
      <c r="J555" s="33">
        <v>0</v>
      </c>
      <c r="K555" s="34">
        <f t="shared" si="57"/>
        <v>175566.4736</v>
      </c>
      <c r="L555" s="33">
        <v>0</v>
      </c>
      <c r="M555" s="33">
        <v>0</v>
      </c>
      <c r="N555" s="33">
        <v>0</v>
      </c>
      <c r="O555" s="35">
        <f t="shared" si="55"/>
        <v>175566.4736</v>
      </c>
    </row>
    <row r="556" spans="2:15" ht="12" customHeight="1">
      <c r="B556" s="7" t="s">
        <v>60</v>
      </c>
      <c r="C556" s="17" t="s">
        <v>61</v>
      </c>
      <c r="D556" s="33">
        <v>0</v>
      </c>
      <c r="E556" s="33">
        <v>0</v>
      </c>
      <c r="F556" s="33">
        <v>0</v>
      </c>
      <c r="G556" s="33">
        <v>37020.8375</v>
      </c>
      <c r="H556" s="33">
        <v>0</v>
      </c>
      <c r="I556" s="33">
        <f t="shared" si="56"/>
        <v>37020.8375</v>
      </c>
      <c r="J556" s="33">
        <v>0</v>
      </c>
      <c r="K556" s="34">
        <f t="shared" si="57"/>
        <v>37020.8375</v>
      </c>
      <c r="L556" s="33">
        <v>0</v>
      </c>
      <c r="M556" s="33">
        <v>0</v>
      </c>
      <c r="N556" s="33">
        <v>0</v>
      </c>
      <c r="O556" s="35">
        <f t="shared" si="55"/>
        <v>37020.8375</v>
      </c>
    </row>
    <row r="557" spans="2:15" ht="12" customHeight="1">
      <c r="B557" s="7" t="s">
        <v>62</v>
      </c>
      <c r="C557" s="17" t="s">
        <v>63</v>
      </c>
      <c r="D557" s="33">
        <v>0</v>
      </c>
      <c r="E557" s="33">
        <v>0</v>
      </c>
      <c r="F557" s="33">
        <v>0</v>
      </c>
      <c r="G557" s="33">
        <v>508431.3456</v>
      </c>
      <c r="H557" s="33">
        <v>0</v>
      </c>
      <c r="I557" s="33">
        <f t="shared" si="56"/>
        <v>508431.3456</v>
      </c>
      <c r="J557" s="33">
        <v>0</v>
      </c>
      <c r="K557" s="34">
        <f t="shared" si="57"/>
        <v>508431.3456</v>
      </c>
      <c r="L557" s="33">
        <v>0</v>
      </c>
      <c r="M557" s="33">
        <v>0</v>
      </c>
      <c r="N557" s="33">
        <v>0</v>
      </c>
      <c r="O557" s="35">
        <f t="shared" si="55"/>
        <v>508431.3456</v>
      </c>
    </row>
    <row r="558" spans="2:15" ht="12" customHeight="1">
      <c r="B558" s="7" t="s">
        <v>1</v>
      </c>
      <c r="C558" s="17" t="s">
        <v>64</v>
      </c>
      <c r="D558" s="33">
        <v>0</v>
      </c>
      <c r="E558" s="33">
        <v>0</v>
      </c>
      <c r="F558" s="33">
        <v>0</v>
      </c>
      <c r="G558" s="33">
        <v>62176.0999</v>
      </c>
      <c r="H558" s="33">
        <v>0</v>
      </c>
      <c r="I558" s="33">
        <f t="shared" si="56"/>
        <v>62176.0999</v>
      </c>
      <c r="J558" s="33">
        <v>0</v>
      </c>
      <c r="K558" s="34">
        <f t="shared" si="57"/>
        <v>62176.0999</v>
      </c>
      <c r="L558" s="33">
        <v>0</v>
      </c>
      <c r="M558" s="33">
        <v>0</v>
      </c>
      <c r="N558" s="33">
        <v>0</v>
      </c>
      <c r="O558" s="35">
        <f t="shared" si="55"/>
        <v>62176.0999</v>
      </c>
    </row>
    <row r="559" spans="2:15" ht="12" customHeight="1">
      <c r="B559" s="7" t="s">
        <v>34</v>
      </c>
      <c r="C559" s="17" t="s">
        <v>65</v>
      </c>
      <c r="D559" s="33">
        <v>0</v>
      </c>
      <c r="E559" s="33">
        <v>0</v>
      </c>
      <c r="F559" s="33">
        <v>0</v>
      </c>
      <c r="G559" s="33">
        <v>22251.7963</v>
      </c>
      <c r="H559" s="33">
        <v>0</v>
      </c>
      <c r="I559" s="33">
        <f t="shared" si="56"/>
        <v>22251.7963</v>
      </c>
      <c r="J559" s="33">
        <v>0</v>
      </c>
      <c r="K559" s="34">
        <f t="shared" si="57"/>
        <v>22251.7963</v>
      </c>
      <c r="L559" s="33">
        <v>0</v>
      </c>
      <c r="M559" s="33">
        <v>0</v>
      </c>
      <c r="N559" s="33">
        <v>0</v>
      </c>
      <c r="O559" s="35">
        <f t="shared" si="55"/>
        <v>22251.7963</v>
      </c>
    </row>
    <row r="560" spans="2:15" ht="12" customHeight="1">
      <c r="B560" s="7"/>
      <c r="C560" s="17" t="s">
        <v>66</v>
      </c>
      <c r="D560" s="33">
        <v>0</v>
      </c>
      <c r="E560" s="33">
        <v>0</v>
      </c>
      <c r="F560" s="33">
        <v>0</v>
      </c>
      <c r="G560" s="33">
        <v>15749.709</v>
      </c>
      <c r="H560" s="33">
        <v>0</v>
      </c>
      <c r="I560" s="33">
        <f t="shared" si="56"/>
        <v>15749.709</v>
      </c>
      <c r="J560" s="33">
        <v>0</v>
      </c>
      <c r="K560" s="34">
        <f t="shared" si="57"/>
        <v>15749.709</v>
      </c>
      <c r="L560" s="33">
        <v>0</v>
      </c>
      <c r="M560" s="33">
        <v>0</v>
      </c>
      <c r="N560" s="33">
        <v>0</v>
      </c>
      <c r="O560" s="35">
        <f t="shared" si="55"/>
        <v>15749.709</v>
      </c>
    </row>
    <row r="561" spans="2:61" s="10" customFormat="1" ht="12" customHeight="1">
      <c r="B561" s="18"/>
      <c r="C561" s="19" t="s">
        <v>2</v>
      </c>
      <c r="D561" s="36">
        <f>SUM(D551:D560)</f>
        <v>0</v>
      </c>
      <c r="E561" s="36">
        <f>SUM(E551:E560)</f>
        <v>0</v>
      </c>
      <c r="F561" s="36">
        <f>SUM(F551:F560)</f>
        <v>0</v>
      </c>
      <c r="G561" s="36">
        <f>SUM(G551:G560)</f>
        <v>1884954.6261</v>
      </c>
      <c r="H561" s="36">
        <f>SUM(H551:H560)</f>
        <v>0</v>
      </c>
      <c r="I561" s="36">
        <f t="shared" si="56"/>
        <v>1884954.6261</v>
      </c>
      <c r="J561" s="36">
        <f>SUM(J551:J560)</f>
        <v>0</v>
      </c>
      <c r="K561" s="37">
        <f t="shared" si="57"/>
        <v>1884954.6261</v>
      </c>
      <c r="L561" s="36">
        <f>SUM(L551:L560)</f>
        <v>0</v>
      </c>
      <c r="M561" s="36">
        <f>SUM(M551:M560)</f>
        <v>0</v>
      </c>
      <c r="N561" s="36">
        <f>SUM(N551:N560)</f>
        <v>0</v>
      </c>
      <c r="O561" s="38">
        <f t="shared" si="55"/>
        <v>1884954.6261</v>
      </c>
      <c r="BI561" s="4"/>
    </row>
    <row r="562" spans="2:15" ht="12" customHeight="1">
      <c r="B562" s="15"/>
      <c r="C562" s="16" t="s">
        <v>67</v>
      </c>
      <c r="D562" s="33">
        <v>0</v>
      </c>
      <c r="E562" s="33">
        <v>0</v>
      </c>
      <c r="F562" s="33">
        <v>0</v>
      </c>
      <c r="G562" s="33">
        <v>254954.5858</v>
      </c>
      <c r="H562" s="33">
        <v>0</v>
      </c>
      <c r="I562" s="33">
        <f t="shared" si="56"/>
        <v>254954.5858</v>
      </c>
      <c r="J562" s="33">
        <v>0</v>
      </c>
      <c r="K562" s="34">
        <f t="shared" si="57"/>
        <v>254954.5858</v>
      </c>
      <c r="L562" s="33">
        <v>0</v>
      </c>
      <c r="M562" s="33">
        <v>0</v>
      </c>
      <c r="N562" s="33">
        <v>0</v>
      </c>
      <c r="O562" s="35">
        <f t="shared" si="55"/>
        <v>254954.5858</v>
      </c>
    </row>
    <row r="563" spans="2:15" ht="12" customHeight="1">
      <c r="B563" s="7"/>
      <c r="C563" s="17" t="s">
        <v>68</v>
      </c>
      <c r="D563" s="33">
        <v>0</v>
      </c>
      <c r="E563" s="33">
        <v>0</v>
      </c>
      <c r="F563" s="33">
        <v>0</v>
      </c>
      <c r="G563" s="33">
        <v>869225.8778</v>
      </c>
      <c r="H563" s="33">
        <v>0</v>
      </c>
      <c r="I563" s="33">
        <f t="shared" si="56"/>
        <v>869225.8778</v>
      </c>
      <c r="J563" s="33">
        <v>0</v>
      </c>
      <c r="K563" s="34">
        <f t="shared" si="57"/>
        <v>869225.8778</v>
      </c>
      <c r="L563" s="33">
        <v>0</v>
      </c>
      <c r="M563" s="33">
        <v>0</v>
      </c>
      <c r="N563" s="33">
        <v>0</v>
      </c>
      <c r="O563" s="35">
        <f t="shared" si="55"/>
        <v>869225.8778</v>
      </c>
    </row>
    <row r="564" spans="2:15" ht="12" customHeight="1">
      <c r="B564" s="7"/>
      <c r="C564" s="17" t="s">
        <v>69</v>
      </c>
      <c r="D564" s="33">
        <v>0</v>
      </c>
      <c r="E564" s="33">
        <v>0</v>
      </c>
      <c r="F564" s="33">
        <v>0</v>
      </c>
      <c r="G564" s="33">
        <v>452830.7782</v>
      </c>
      <c r="H564" s="33">
        <v>0</v>
      </c>
      <c r="I564" s="33">
        <f t="shared" si="56"/>
        <v>452830.7782</v>
      </c>
      <c r="J564" s="33">
        <v>0</v>
      </c>
      <c r="K564" s="34">
        <f t="shared" si="57"/>
        <v>452830.7782</v>
      </c>
      <c r="L564" s="33">
        <v>0</v>
      </c>
      <c r="M564" s="33">
        <v>0</v>
      </c>
      <c r="N564" s="33">
        <v>0</v>
      </c>
      <c r="O564" s="35">
        <f t="shared" si="55"/>
        <v>452830.7782</v>
      </c>
    </row>
    <row r="565" spans="2:15" ht="12" customHeight="1">
      <c r="B565" s="7" t="s">
        <v>70</v>
      </c>
      <c r="C565" s="17" t="s">
        <v>71</v>
      </c>
      <c r="D565" s="33">
        <v>0</v>
      </c>
      <c r="E565" s="33">
        <v>0</v>
      </c>
      <c r="F565" s="33">
        <v>0</v>
      </c>
      <c r="G565" s="33">
        <v>77025.8362</v>
      </c>
      <c r="H565" s="33">
        <v>0</v>
      </c>
      <c r="I565" s="33">
        <f t="shared" si="56"/>
        <v>77025.8362</v>
      </c>
      <c r="J565" s="33">
        <v>0</v>
      </c>
      <c r="K565" s="34">
        <f t="shared" si="57"/>
        <v>77025.8362</v>
      </c>
      <c r="L565" s="33">
        <v>0</v>
      </c>
      <c r="M565" s="33">
        <v>0</v>
      </c>
      <c r="N565" s="33">
        <v>0</v>
      </c>
      <c r="O565" s="35">
        <f t="shared" si="55"/>
        <v>77025.8362</v>
      </c>
    </row>
    <row r="566" spans="2:15" ht="12" customHeight="1">
      <c r="B566" s="7"/>
      <c r="C566" s="17" t="s">
        <v>72</v>
      </c>
      <c r="D566" s="33">
        <v>0</v>
      </c>
      <c r="E566" s="33">
        <v>0</v>
      </c>
      <c r="F566" s="33">
        <v>0</v>
      </c>
      <c r="G566" s="33">
        <v>28056.5302</v>
      </c>
      <c r="H566" s="33">
        <v>0</v>
      </c>
      <c r="I566" s="33">
        <f t="shared" si="56"/>
        <v>28056.5302</v>
      </c>
      <c r="J566" s="33">
        <v>0</v>
      </c>
      <c r="K566" s="34">
        <f t="shared" si="57"/>
        <v>28056.5302</v>
      </c>
      <c r="L566" s="33">
        <v>0</v>
      </c>
      <c r="M566" s="33">
        <v>0</v>
      </c>
      <c r="N566" s="33">
        <v>0</v>
      </c>
      <c r="O566" s="35">
        <f t="shared" si="55"/>
        <v>28056.5302</v>
      </c>
    </row>
    <row r="567" spans="2:15" ht="12" customHeight="1">
      <c r="B567" s="7"/>
      <c r="C567" s="17" t="s">
        <v>73</v>
      </c>
      <c r="D567" s="33">
        <v>0</v>
      </c>
      <c r="E567" s="33">
        <v>0</v>
      </c>
      <c r="F567" s="33">
        <v>0</v>
      </c>
      <c r="G567" s="33">
        <v>272580.5632</v>
      </c>
      <c r="H567" s="33">
        <v>0</v>
      </c>
      <c r="I567" s="33">
        <f t="shared" si="56"/>
        <v>272580.5632</v>
      </c>
      <c r="J567" s="33">
        <v>0</v>
      </c>
      <c r="K567" s="34">
        <f t="shared" si="57"/>
        <v>272580.5632</v>
      </c>
      <c r="L567" s="33">
        <v>0</v>
      </c>
      <c r="M567" s="33">
        <v>0</v>
      </c>
      <c r="N567" s="33">
        <v>0</v>
      </c>
      <c r="O567" s="35">
        <f t="shared" si="55"/>
        <v>272580.5632</v>
      </c>
    </row>
    <row r="568" spans="2:15" ht="12" customHeight="1">
      <c r="B568" s="7" t="s">
        <v>74</v>
      </c>
      <c r="C568" s="17" t="s">
        <v>75</v>
      </c>
      <c r="D568" s="33">
        <v>0</v>
      </c>
      <c r="E568" s="33">
        <v>0</v>
      </c>
      <c r="F568" s="33">
        <v>0</v>
      </c>
      <c r="G568" s="33">
        <v>15406.8133</v>
      </c>
      <c r="H568" s="33">
        <v>0</v>
      </c>
      <c r="I568" s="33">
        <f t="shared" si="56"/>
        <v>15406.8133</v>
      </c>
      <c r="J568" s="33">
        <v>0</v>
      </c>
      <c r="K568" s="34">
        <f t="shared" si="57"/>
        <v>15406.8133</v>
      </c>
      <c r="L568" s="33">
        <v>0</v>
      </c>
      <c r="M568" s="33">
        <v>0</v>
      </c>
      <c r="N568" s="33">
        <v>0</v>
      </c>
      <c r="O568" s="35">
        <f t="shared" si="55"/>
        <v>15406.8133</v>
      </c>
    </row>
    <row r="569" spans="2:15" ht="12" customHeight="1">
      <c r="B569" s="7"/>
      <c r="C569" s="17" t="s">
        <v>76</v>
      </c>
      <c r="D569" s="33">
        <v>0</v>
      </c>
      <c r="E569" s="33">
        <v>0</v>
      </c>
      <c r="F569" s="33">
        <v>0</v>
      </c>
      <c r="G569" s="33">
        <v>77118.4263</v>
      </c>
      <c r="H569" s="33">
        <v>0</v>
      </c>
      <c r="I569" s="33">
        <f t="shared" si="56"/>
        <v>77118.4263</v>
      </c>
      <c r="J569" s="33">
        <v>0</v>
      </c>
      <c r="K569" s="34">
        <f t="shared" si="57"/>
        <v>77118.4263</v>
      </c>
      <c r="L569" s="33">
        <v>0</v>
      </c>
      <c r="M569" s="33">
        <v>0</v>
      </c>
      <c r="N569" s="33">
        <v>0</v>
      </c>
      <c r="O569" s="35">
        <f t="shared" si="55"/>
        <v>77118.4263</v>
      </c>
    </row>
    <row r="570" spans="2:15" ht="12" customHeight="1">
      <c r="B570" s="7"/>
      <c r="C570" s="17" t="s">
        <v>77</v>
      </c>
      <c r="D570" s="33">
        <v>0</v>
      </c>
      <c r="E570" s="33">
        <v>0</v>
      </c>
      <c r="F570" s="33">
        <v>0</v>
      </c>
      <c r="G570" s="33">
        <v>96939.5688</v>
      </c>
      <c r="H570" s="33">
        <v>0</v>
      </c>
      <c r="I570" s="33">
        <f t="shared" si="56"/>
        <v>96939.5688</v>
      </c>
      <c r="J570" s="33">
        <v>0</v>
      </c>
      <c r="K570" s="34">
        <f t="shared" si="57"/>
        <v>96939.5688</v>
      </c>
      <c r="L570" s="33">
        <v>0</v>
      </c>
      <c r="M570" s="33">
        <v>0</v>
      </c>
      <c r="N570" s="33">
        <v>0</v>
      </c>
      <c r="O570" s="35">
        <f t="shared" si="55"/>
        <v>96939.5688</v>
      </c>
    </row>
    <row r="571" spans="2:15" ht="12" customHeight="1">
      <c r="B571" s="7" t="s">
        <v>62</v>
      </c>
      <c r="C571" s="17" t="s">
        <v>78</v>
      </c>
      <c r="D571" s="33">
        <v>0</v>
      </c>
      <c r="E571" s="33">
        <v>0</v>
      </c>
      <c r="F571" s="33">
        <v>0</v>
      </c>
      <c r="G571" s="33">
        <v>54023.1141</v>
      </c>
      <c r="H571" s="33">
        <v>0</v>
      </c>
      <c r="I571" s="33">
        <f t="shared" si="56"/>
        <v>54023.1141</v>
      </c>
      <c r="J571" s="33">
        <v>0</v>
      </c>
      <c r="K571" s="34">
        <f t="shared" si="57"/>
        <v>54023.1141</v>
      </c>
      <c r="L571" s="33">
        <v>0</v>
      </c>
      <c r="M571" s="33">
        <v>0</v>
      </c>
      <c r="N571" s="33">
        <v>0</v>
      </c>
      <c r="O571" s="35">
        <f t="shared" si="55"/>
        <v>54023.1141</v>
      </c>
    </row>
    <row r="572" spans="2:15" ht="12" customHeight="1">
      <c r="B572" s="7"/>
      <c r="C572" s="17" t="s">
        <v>79</v>
      </c>
      <c r="D572" s="33">
        <v>0</v>
      </c>
      <c r="E572" s="33">
        <v>0</v>
      </c>
      <c r="F572" s="33">
        <v>0</v>
      </c>
      <c r="G572" s="33">
        <v>225727.201</v>
      </c>
      <c r="H572" s="33">
        <v>0</v>
      </c>
      <c r="I572" s="33">
        <f t="shared" si="56"/>
        <v>225727.201</v>
      </c>
      <c r="J572" s="33">
        <v>0</v>
      </c>
      <c r="K572" s="34">
        <f t="shared" si="57"/>
        <v>225727.201</v>
      </c>
      <c r="L572" s="33">
        <v>0</v>
      </c>
      <c r="M572" s="33">
        <v>0</v>
      </c>
      <c r="N572" s="33">
        <v>0</v>
      </c>
      <c r="O572" s="35">
        <f t="shared" si="55"/>
        <v>225727.201</v>
      </c>
    </row>
    <row r="573" spans="2:15" ht="12" customHeight="1">
      <c r="B573" s="7"/>
      <c r="C573" s="17" t="s">
        <v>80</v>
      </c>
      <c r="D573" s="33">
        <v>0</v>
      </c>
      <c r="E573" s="33">
        <v>0</v>
      </c>
      <c r="F573" s="33">
        <v>0</v>
      </c>
      <c r="G573" s="33">
        <v>10475.1896</v>
      </c>
      <c r="H573" s="33">
        <v>0</v>
      </c>
      <c r="I573" s="33">
        <f t="shared" si="56"/>
        <v>10475.1896</v>
      </c>
      <c r="J573" s="33">
        <v>0</v>
      </c>
      <c r="K573" s="34">
        <f t="shared" si="57"/>
        <v>10475.1896</v>
      </c>
      <c r="L573" s="33">
        <v>0</v>
      </c>
      <c r="M573" s="33">
        <v>0</v>
      </c>
      <c r="N573" s="33">
        <v>0</v>
      </c>
      <c r="O573" s="35">
        <f t="shared" si="55"/>
        <v>10475.1896</v>
      </c>
    </row>
    <row r="574" spans="2:15" ht="12" customHeight="1">
      <c r="B574" s="7" t="s">
        <v>1</v>
      </c>
      <c r="C574" s="17" t="s">
        <v>81</v>
      </c>
      <c r="D574" s="33">
        <v>0</v>
      </c>
      <c r="E574" s="33">
        <v>0</v>
      </c>
      <c r="F574" s="33">
        <v>0</v>
      </c>
      <c r="G574" s="33">
        <v>4489.6661</v>
      </c>
      <c r="H574" s="33">
        <v>0</v>
      </c>
      <c r="I574" s="33">
        <f t="shared" si="56"/>
        <v>4489.6661</v>
      </c>
      <c r="J574" s="33">
        <v>0</v>
      </c>
      <c r="K574" s="34">
        <f t="shared" si="57"/>
        <v>4489.6661</v>
      </c>
      <c r="L574" s="33">
        <v>0</v>
      </c>
      <c r="M574" s="33">
        <v>0</v>
      </c>
      <c r="N574" s="33">
        <v>0</v>
      </c>
      <c r="O574" s="35">
        <f t="shared" si="55"/>
        <v>4489.6661</v>
      </c>
    </row>
    <row r="575" spans="2:15" ht="12" customHeight="1">
      <c r="B575" s="7"/>
      <c r="C575" s="17" t="s">
        <v>82</v>
      </c>
      <c r="D575" s="33">
        <v>0</v>
      </c>
      <c r="E575" s="33">
        <v>0</v>
      </c>
      <c r="F575" s="33">
        <v>0</v>
      </c>
      <c r="G575" s="33">
        <v>180052.627</v>
      </c>
      <c r="H575" s="33">
        <v>0</v>
      </c>
      <c r="I575" s="33">
        <f t="shared" si="56"/>
        <v>180052.627</v>
      </c>
      <c r="J575" s="33">
        <v>0</v>
      </c>
      <c r="K575" s="34">
        <f t="shared" si="57"/>
        <v>180052.627</v>
      </c>
      <c r="L575" s="33">
        <v>0</v>
      </c>
      <c r="M575" s="33">
        <v>0</v>
      </c>
      <c r="N575" s="33">
        <v>0</v>
      </c>
      <c r="O575" s="35">
        <f t="shared" si="55"/>
        <v>180052.627</v>
      </c>
    </row>
    <row r="576" spans="2:15" ht="12" customHeight="1">
      <c r="B576" s="7"/>
      <c r="C576" s="17" t="s">
        <v>83</v>
      </c>
      <c r="D576" s="33">
        <v>0</v>
      </c>
      <c r="E576" s="33">
        <v>0</v>
      </c>
      <c r="F576" s="33">
        <v>0</v>
      </c>
      <c r="G576" s="33">
        <v>99428.4958</v>
      </c>
      <c r="H576" s="33">
        <v>0</v>
      </c>
      <c r="I576" s="33">
        <f t="shared" si="56"/>
        <v>99428.4958</v>
      </c>
      <c r="J576" s="33">
        <v>0</v>
      </c>
      <c r="K576" s="34">
        <f t="shared" si="57"/>
        <v>99428.4958</v>
      </c>
      <c r="L576" s="33">
        <v>0</v>
      </c>
      <c r="M576" s="33">
        <v>0</v>
      </c>
      <c r="N576" s="33">
        <v>0</v>
      </c>
      <c r="O576" s="35">
        <f t="shared" si="55"/>
        <v>99428.4958</v>
      </c>
    </row>
    <row r="577" spans="2:15" ht="12" customHeight="1">
      <c r="B577" s="7" t="s">
        <v>34</v>
      </c>
      <c r="C577" s="17" t="s">
        <v>84</v>
      </c>
      <c r="D577" s="33">
        <v>0</v>
      </c>
      <c r="E577" s="33">
        <v>0</v>
      </c>
      <c r="F577" s="33">
        <v>0</v>
      </c>
      <c r="G577" s="33">
        <v>43298.0107</v>
      </c>
      <c r="H577" s="33">
        <v>0</v>
      </c>
      <c r="I577" s="33">
        <f t="shared" si="56"/>
        <v>43298.0107</v>
      </c>
      <c r="J577" s="33">
        <v>0</v>
      </c>
      <c r="K577" s="34">
        <f t="shared" si="57"/>
        <v>43298.0107</v>
      </c>
      <c r="L577" s="33">
        <v>0</v>
      </c>
      <c r="M577" s="33">
        <v>0</v>
      </c>
      <c r="N577" s="33">
        <v>0</v>
      </c>
      <c r="O577" s="35">
        <f t="shared" si="55"/>
        <v>43298.0107</v>
      </c>
    </row>
    <row r="578" spans="2:15" ht="12" customHeight="1">
      <c r="B578" s="7"/>
      <c r="C578" s="17" t="s">
        <v>85</v>
      </c>
      <c r="D578" s="33">
        <v>0</v>
      </c>
      <c r="E578" s="33">
        <v>0</v>
      </c>
      <c r="F578" s="33">
        <v>0</v>
      </c>
      <c r="G578" s="33">
        <v>269118.2542</v>
      </c>
      <c r="H578" s="33">
        <v>49.6006</v>
      </c>
      <c r="I578" s="33">
        <f t="shared" si="56"/>
        <v>269167.85480000003</v>
      </c>
      <c r="J578" s="33">
        <v>0</v>
      </c>
      <c r="K578" s="34">
        <f t="shared" si="57"/>
        <v>269167.85480000003</v>
      </c>
      <c r="L578" s="33">
        <v>0</v>
      </c>
      <c r="M578" s="33">
        <v>0</v>
      </c>
      <c r="N578" s="33">
        <v>0</v>
      </c>
      <c r="O578" s="35">
        <f t="shared" si="55"/>
        <v>269167.85480000003</v>
      </c>
    </row>
    <row r="579" spans="2:15" ht="12" customHeight="1">
      <c r="B579" s="7"/>
      <c r="C579" s="17" t="s">
        <v>86</v>
      </c>
      <c r="D579" s="33">
        <v>0</v>
      </c>
      <c r="E579" s="33">
        <v>0</v>
      </c>
      <c r="F579" s="33">
        <v>0</v>
      </c>
      <c r="G579" s="33">
        <v>53070.565</v>
      </c>
      <c r="H579" s="33">
        <v>0</v>
      </c>
      <c r="I579" s="33">
        <f t="shared" si="56"/>
        <v>53070.565</v>
      </c>
      <c r="J579" s="33">
        <v>0</v>
      </c>
      <c r="K579" s="34">
        <f t="shared" si="57"/>
        <v>53070.565</v>
      </c>
      <c r="L579" s="33">
        <v>0</v>
      </c>
      <c r="M579" s="33">
        <v>0</v>
      </c>
      <c r="N579" s="33">
        <v>0</v>
      </c>
      <c r="O579" s="35">
        <f t="shared" si="55"/>
        <v>53070.565</v>
      </c>
    </row>
    <row r="580" spans="2:15" ht="12" customHeight="1">
      <c r="B580" s="7"/>
      <c r="C580" s="20" t="s">
        <v>87</v>
      </c>
      <c r="D580" s="33">
        <v>0</v>
      </c>
      <c r="E580" s="33">
        <v>0</v>
      </c>
      <c r="F580" s="33">
        <v>0</v>
      </c>
      <c r="G580" s="33">
        <v>325191.0901</v>
      </c>
      <c r="H580" s="33">
        <v>0</v>
      </c>
      <c r="I580" s="33">
        <f t="shared" si="56"/>
        <v>325191.0901</v>
      </c>
      <c r="J580" s="33">
        <v>0</v>
      </c>
      <c r="K580" s="34">
        <f t="shared" si="57"/>
        <v>325191.0901</v>
      </c>
      <c r="L580" s="33">
        <v>0</v>
      </c>
      <c r="M580" s="33">
        <v>0</v>
      </c>
      <c r="N580" s="33">
        <v>0</v>
      </c>
      <c r="O580" s="35">
        <f t="shared" si="55"/>
        <v>325191.0901</v>
      </c>
    </row>
    <row r="581" spans="2:61" s="10" customFormat="1" ht="12" customHeight="1">
      <c r="B581" s="18"/>
      <c r="C581" s="19" t="s">
        <v>2</v>
      </c>
      <c r="D581" s="36">
        <f>SUM(D562:D580)</f>
        <v>0</v>
      </c>
      <c r="E581" s="36">
        <f>SUM(E562:E580)</f>
        <v>0</v>
      </c>
      <c r="F581" s="36">
        <f>SUM(F562:F580)</f>
        <v>0</v>
      </c>
      <c r="G581" s="36">
        <f>SUM(G562:G580)</f>
        <v>3409013.1933999998</v>
      </c>
      <c r="H581" s="36">
        <f>SUM(H562:H580)</f>
        <v>49.6006</v>
      </c>
      <c r="I581" s="36">
        <f t="shared" si="56"/>
        <v>3409062.7939999998</v>
      </c>
      <c r="J581" s="36">
        <f>SUM(J562:J580)</f>
        <v>0</v>
      </c>
      <c r="K581" s="37">
        <f t="shared" si="57"/>
        <v>3409062.7939999998</v>
      </c>
      <c r="L581" s="36">
        <f>SUM(L562:L580)</f>
        <v>0</v>
      </c>
      <c r="M581" s="36">
        <f>SUM(M562:M580)</f>
        <v>0</v>
      </c>
      <c r="N581" s="36">
        <f>SUM(N562:N580)</f>
        <v>0</v>
      </c>
      <c r="O581" s="38">
        <f t="shared" si="55"/>
        <v>3409062.7939999998</v>
      </c>
      <c r="BI581" s="4"/>
    </row>
    <row r="582" spans="2:15" ht="12" customHeight="1">
      <c r="B582" s="7"/>
      <c r="C582" s="17" t="s">
        <v>88</v>
      </c>
      <c r="D582" s="33">
        <v>0</v>
      </c>
      <c r="E582" s="33">
        <v>0</v>
      </c>
      <c r="F582" s="33">
        <v>0</v>
      </c>
      <c r="G582" s="33">
        <v>22303.5545</v>
      </c>
      <c r="H582" s="33">
        <v>0</v>
      </c>
      <c r="I582" s="33">
        <f t="shared" si="56"/>
        <v>22303.5545</v>
      </c>
      <c r="J582" s="33">
        <v>0</v>
      </c>
      <c r="K582" s="34">
        <f t="shared" si="57"/>
        <v>22303.5545</v>
      </c>
      <c r="L582" s="33">
        <v>0</v>
      </c>
      <c r="M582" s="33">
        <v>0</v>
      </c>
      <c r="N582" s="33">
        <v>0</v>
      </c>
      <c r="O582" s="35">
        <f t="shared" si="55"/>
        <v>22303.5545</v>
      </c>
    </row>
    <row r="583" spans="2:15" ht="12" customHeight="1">
      <c r="B583" s="7" t="s">
        <v>89</v>
      </c>
      <c r="C583" s="17" t="s">
        <v>90</v>
      </c>
      <c r="D583" s="33">
        <v>0</v>
      </c>
      <c r="E583" s="33">
        <v>0</v>
      </c>
      <c r="F583" s="33">
        <v>0</v>
      </c>
      <c r="G583" s="33">
        <v>430609.9359</v>
      </c>
      <c r="H583" s="33">
        <v>0</v>
      </c>
      <c r="I583" s="33">
        <f t="shared" si="56"/>
        <v>430609.9359</v>
      </c>
      <c r="J583" s="33">
        <v>0</v>
      </c>
      <c r="K583" s="34">
        <f t="shared" si="57"/>
        <v>430609.9359</v>
      </c>
      <c r="L583" s="33">
        <v>0</v>
      </c>
      <c r="M583" s="33">
        <v>0</v>
      </c>
      <c r="N583" s="33">
        <v>0</v>
      </c>
      <c r="O583" s="35">
        <f t="shared" si="55"/>
        <v>430609.9359</v>
      </c>
    </row>
    <row r="584" spans="2:15" ht="12" customHeight="1">
      <c r="B584" s="7" t="s">
        <v>62</v>
      </c>
      <c r="C584" s="17" t="s">
        <v>91</v>
      </c>
      <c r="D584" s="33">
        <v>0</v>
      </c>
      <c r="E584" s="33">
        <v>0</v>
      </c>
      <c r="F584" s="33">
        <v>0</v>
      </c>
      <c r="G584" s="33">
        <v>15530.4073</v>
      </c>
      <c r="H584" s="33">
        <v>3.8267</v>
      </c>
      <c r="I584" s="33">
        <f t="shared" si="56"/>
        <v>15534.234</v>
      </c>
      <c r="J584" s="33">
        <v>0</v>
      </c>
      <c r="K584" s="34">
        <f t="shared" si="57"/>
        <v>15534.234</v>
      </c>
      <c r="L584" s="33">
        <v>0</v>
      </c>
      <c r="M584" s="33">
        <v>0</v>
      </c>
      <c r="N584" s="33">
        <v>0</v>
      </c>
      <c r="O584" s="35">
        <f t="shared" si="55"/>
        <v>15534.234</v>
      </c>
    </row>
    <row r="585" spans="2:15" ht="12" customHeight="1">
      <c r="B585" s="7" t="s">
        <v>1</v>
      </c>
      <c r="C585" s="17" t="s">
        <v>92</v>
      </c>
      <c r="D585" s="33">
        <v>0</v>
      </c>
      <c r="E585" s="33">
        <v>0</v>
      </c>
      <c r="F585" s="33">
        <v>0</v>
      </c>
      <c r="G585" s="33">
        <v>19041.6873</v>
      </c>
      <c r="H585" s="33">
        <v>0</v>
      </c>
      <c r="I585" s="33">
        <f t="shared" si="56"/>
        <v>19041.6873</v>
      </c>
      <c r="J585" s="33">
        <v>0</v>
      </c>
      <c r="K585" s="34">
        <f t="shared" si="57"/>
        <v>19041.6873</v>
      </c>
      <c r="L585" s="33">
        <v>0</v>
      </c>
      <c r="M585" s="33">
        <v>0</v>
      </c>
      <c r="N585" s="33">
        <v>0</v>
      </c>
      <c r="O585" s="35">
        <f t="shared" si="55"/>
        <v>19041.6873</v>
      </c>
    </row>
    <row r="586" spans="2:15" ht="12" customHeight="1">
      <c r="B586" s="7" t="s">
        <v>34</v>
      </c>
      <c r="C586" s="17" t="s">
        <v>93</v>
      </c>
      <c r="D586" s="33">
        <v>0</v>
      </c>
      <c r="E586" s="33">
        <v>0</v>
      </c>
      <c r="F586" s="33">
        <v>0</v>
      </c>
      <c r="G586" s="33">
        <v>60929.9053</v>
      </c>
      <c r="H586" s="33">
        <v>0</v>
      </c>
      <c r="I586" s="33">
        <f t="shared" si="56"/>
        <v>60929.9053</v>
      </c>
      <c r="J586" s="33">
        <v>0</v>
      </c>
      <c r="K586" s="34">
        <f t="shared" si="57"/>
        <v>60929.9053</v>
      </c>
      <c r="L586" s="33">
        <v>0</v>
      </c>
      <c r="M586" s="33">
        <v>0</v>
      </c>
      <c r="N586" s="33">
        <v>0</v>
      </c>
      <c r="O586" s="35">
        <f t="shared" si="55"/>
        <v>60929.9053</v>
      </c>
    </row>
    <row r="587" spans="2:15" ht="12" customHeight="1">
      <c r="B587" s="7"/>
      <c r="C587" s="17" t="s">
        <v>94</v>
      </c>
      <c r="D587" s="33">
        <v>0</v>
      </c>
      <c r="E587" s="33">
        <v>0</v>
      </c>
      <c r="F587" s="33">
        <v>0</v>
      </c>
      <c r="G587" s="33">
        <v>689622.5712</v>
      </c>
      <c r="H587" s="33">
        <v>0</v>
      </c>
      <c r="I587" s="33">
        <f t="shared" si="56"/>
        <v>689622.5712</v>
      </c>
      <c r="J587" s="33">
        <v>0</v>
      </c>
      <c r="K587" s="34">
        <f t="shared" si="57"/>
        <v>689622.5712</v>
      </c>
      <c r="L587" s="33">
        <v>0</v>
      </c>
      <c r="M587" s="33">
        <v>0</v>
      </c>
      <c r="N587" s="33">
        <v>0</v>
      </c>
      <c r="O587" s="35">
        <f t="shared" si="55"/>
        <v>689622.5712</v>
      </c>
    </row>
    <row r="588" spans="2:15" ht="12" customHeight="1">
      <c r="B588" s="7"/>
      <c r="C588" s="17" t="s">
        <v>95</v>
      </c>
      <c r="D588" s="33">
        <v>0</v>
      </c>
      <c r="E588" s="33">
        <v>0</v>
      </c>
      <c r="F588" s="33">
        <v>0</v>
      </c>
      <c r="G588" s="33">
        <v>395252.3566</v>
      </c>
      <c r="H588" s="33">
        <v>0</v>
      </c>
      <c r="I588" s="33">
        <f t="shared" si="56"/>
        <v>395252.3566</v>
      </c>
      <c r="J588" s="33">
        <v>0</v>
      </c>
      <c r="K588" s="34">
        <f t="shared" si="57"/>
        <v>395252.3566</v>
      </c>
      <c r="L588" s="33">
        <v>0</v>
      </c>
      <c r="M588" s="33">
        <v>0</v>
      </c>
      <c r="N588" s="33">
        <v>0</v>
      </c>
      <c r="O588" s="35">
        <f t="shared" si="55"/>
        <v>395252.3566</v>
      </c>
    </row>
    <row r="589" spans="2:61" s="10" customFormat="1" ht="12" customHeight="1">
      <c r="B589" s="18"/>
      <c r="C589" s="19" t="s">
        <v>2</v>
      </c>
      <c r="D589" s="36">
        <f>SUM(D582:D588)</f>
        <v>0</v>
      </c>
      <c r="E589" s="36">
        <f>SUM(E582:E588)</f>
        <v>0</v>
      </c>
      <c r="F589" s="36">
        <f>SUM(F582:F588)</f>
        <v>0</v>
      </c>
      <c r="G589" s="36">
        <f>SUM(G582:G588)</f>
        <v>1633290.4181000001</v>
      </c>
      <c r="H589" s="36">
        <f>SUM(H582:H588)</f>
        <v>3.8267</v>
      </c>
      <c r="I589" s="36">
        <f t="shared" si="56"/>
        <v>1633294.2448000002</v>
      </c>
      <c r="J589" s="36">
        <f>SUM(J582:J588)</f>
        <v>0</v>
      </c>
      <c r="K589" s="37">
        <f t="shared" si="57"/>
        <v>1633294.2448000002</v>
      </c>
      <c r="L589" s="36">
        <f>SUM(L582:L588)</f>
        <v>0</v>
      </c>
      <c r="M589" s="36">
        <f>SUM(M582:M588)</f>
        <v>0</v>
      </c>
      <c r="N589" s="36">
        <f>SUM(N582:N588)</f>
        <v>0</v>
      </c>
      <c r="O589" s="38">
        <f t="shared" si="55"/>
        <v>1633294.2448000002</v>
      </c>
      <c r="BI589" s="4"/>
    </row>
    <row r="590" spans="2:15" ht="12" customHeight="1">
      <c r="B590" s="15"/>
      <c r="C590" s="16" t="s">
        <v>96</v>
      </c>
      <c r="D590" s="33">
        <v>0</v>
      </c>
      <c r="E590" s="33">
        <v>0</v>
      </c>
      <c r="F590" s="33">
        <v>0</v>
      </c>
      <c r="G590" s="33">
        <v>113130.979</v>
      </c>
      <c r="H590" s="33">
        <v>0</v>
      </c>
      <c r="I590" s="33">
        <f t="shared" si="56"/>
        <v>113130.979</v>
      </c>
      <c r="J590" s="33">
        <v>0</v>
      </c>
      <c r="K590" s="34">
        <f t="shared" si="57"/>
        <v>113130.979</v>
      </c>
      <c r="L590" s="33">
        <v>0</v>
      </c>
      <c r="M590" s="33">
        <v>0</v>
      </c>
      <c r="N590" s="33">
        <v>0</v>
      </c>
      <c r="O590" s="35">
        <f aca="true" t="shared" si="58" ref="O590:O618">SUM(D590,K590,L590,M590,N590)</f>
        <v>113130.979</v>
      </c>
    </row>
    <row r="591" spans="2:15" ht="12" customHeight="1">
      <c r="B591" s="7" t="s">
        <v>97</v>
      </c>
      <c r="C591" s="17" t="s">
        <v>98</v>
      </c>
      <c r="D591" s="33">
        <v>0</v>
      </c>
      <c r="E591" s="33">
        <v>0</v>
      </c>
      <c r="F591" s="33">
        <v>0</v>
      </c>
      <c r="G591" s="33">
        <v>3353.698</v>
      </c>
      <c r="H591" s="33">
        <v>0</v>
      </c>
      <c r="I591" s="33">
        <f t="shared" si="56"/>
        <v>3353.698</v>
      </c>
      <c r="J591" s="33">
        <v>0</v>
      </c>
      <c r="K591" s="34">
        <f t="shared" si="57"/>
        <v>3353.698</v>
      </c>
      <c r="L591" s="33">
        <v>0</v>
      </c>
      <c r="M591" s="33">
        <v>0</v>
      </c>
      <c r="N591" s="33">
        <v>0</v>
      </c>
      <c r="O591" s="35">
        <f t="shared" si="58"/>
        <v>3353.698</v>
      </c>
    </row>
    <row r="592" spans="2:15" ht="12" customHeight="1">
      <c r="B592" s="7"/>
      <c r="C592" s="17" t="s">
        <v>99</v>
      </c>
      <c r="D592" s="33">
        <v>0</v>
      </c>
      <c r="E592" s="33">
        <v>0</v>
      </c>
      <c r="F592" s="33">
        <v>0</v>
      </c>
      <c r="G592" s="33">
        <v>17559.2718</v>
      </c>
      <c r="H592" s="33">
        <v>0</v>
      </c>
      <c r="I592" s="33">
        <f aca="true" t="shared" si="59" ref="I592:I618">SUM(F592:H592)</f>
        <v>17559.2718</v>
      </c>
      <c r="J592" s="33">
        <v>0</v>
      </c>
      <c r="K592" s="34">
        <f aca="true" t="shared" si="60" ref="K592:K618">SUM(E592,I592,J592)</f>
        <v>17559.2718</v>
      </c>
      <c r="L592" s="33">
        <v>0</v>
      </c>
      <c r="M592" s="33">
        <v>0</v>
      </c>
      <c r="N592" s="33">
        <v>0</v>
      </c>
      <c r="O592" s="35">
        <f t="shared" si="58"/>
        <v>17559.2718</v>
      </c>
    </row>
    <row r="593" spans="2:15" ht="12" customHeight="1">
      <c r="B593" s="7" t="s">
        <v>62</v>
      </c>
      <c r="C593" s="17" t="s">
        <v>100</v>
      </c>
      <c r="D593" s="33">
        <v>0</v>
      </c>
      <c r="E593" s="33">
        <v>0</v>
      </c>
      <c r="F593" s="33">
        <v>0</v>
      </c>
      <c r="G593" s="33">
        <v>15939.0394</v>
      </c>
      <c r="H593" s="33">
        <v>0</v>
      </c>
      <c r="I593" s="33">
        <f t="shared" si="59"/>
        <v>15939.0394</v>
      </c>
      <c r="J593" s="33">
        <v>0</v>
      </c>
      <c r="K593" s="34">
        <f t="shared" si="60"/>
        <v>15939.0394</v>
      </c>
      <c r="L593" s="33">
        <v>0</v>
      </c>
      <c r="M593" s="33">
        <v>0</v>
      </c>
      <c r="N593" s="33">
        <v>0</v>
      </c>
      <c r="O593" s="35">
        <f t="shared" si="58"/>
        <v>15939.0394</v>
      </c>
    </row>
    <row r="594" spans="2:15" ht="12" customHeight="1">
      <c r="B594" s="7"/>
      <c r="C594" s="17" t="s">
        <v>101</v>
      </c>
      <c r="D594" s="33">
        <v>0</v>
      </c>
      <c r="E594" s="33">
        <v>0</v>
      </c>
      <c r="F594" s="33">
        <v>0</v>
      </c>
      <c r="G594" s="33">
        <v>86888.6579</v>
      </c>
      <c r="H594" s="33">
        <v>0</v>
      </c>
      <c r="I594" s="33">
        <f t="shared" si="59"/>
        <v>86888.6579</v>
      </c>
      <c r="J594" s="33">
        <v>0</v>
      </c>
      <c r="K594" s="34">
        <f t="shared" si="60"/>
        <v>86888.6579</v>
      </c>
      <c r="L594" s="33">
        <v>0</v>
      </c>
      <c r="M594" s="33">
        <v>0</v>
      </c>
      <c r="N594" s="33">
        <v>0</v>
      </c>
      <c r="O594" s="35">
        <f t="shared" si="58"/>
        <v>86888.6579</v>
      </c>
    </row>
    <row r="595" spans="2:15" ht="12" customHeight="1">
      <c r="B595" s="7" t="s">
        <v>1</v>
      </c>
      <c r="C595" s="17" t="s">
        <v>102</v>
      </c>
      <c r="D595" s="33">
        <v>0</v>
      </c>
      <c r="E595" s="33">
        <v>0</v>
      </c>
      <c r="F595" s="33">
        <v>0</v>
      </c>
      <c r="G595" s="33">
        <v>63303.3036</v>
      </c>
      <c r="H595" s="33">
        <v>0</v>
      </c>
      <c r="I595" s="33">
        <f t="shared" si="59"/>
        <v>63303.3036</v>
      </c>
      <c r="J595" s="33">
        <v>0</v>
      </c>
      <c r="K595" s="34">
        <f t="shared" si="60"/>
        <v>63303.3036</v>
      </c>
      <c r="L595" s="33">
        <v>0</v>
      </c>
      <c r="M595" s="33">
        <v>0</v>
      </c>
      <c r="N595" s="33">
        <v>0</v>
      </c>
      <c r="O595" s="35">
        <f t="shared" si="58"/>
        <v>63303.3036</v>
      </c>
    </row>
    <row r="596" spans="2:15" ht="12" customHeight="1">
      <c r="B596" s="7"/>
      <c r="C596" s="17" t="s">
        <v>103</v>
      </c>
      <c r="D596" s="33">
        <v>0</v>
      </c>
      <c r="E596" s="33">
        <v>0</v>
      </c>
      <c r="F596" s="33">
        <v>0</v>
      </c>
      <c r="G596" s="33">
        <v>154114.3481</v>
      </c>
      <c r="H596" s="33">
        <v>0</v>
      </c>
      <c r="I596" s="33">
        <f t="shared" si="59"/>
        <v>154114.3481</v>
      </c>
      <c r="J596" s="33">
        <v>0</v>
      </c>
      <c r="K596" s="34">
        <f t="shared" si="60"/>
        <v>154114.3481</v>
      </c>
      <c r="L596" s="33">
        <v>0</v>
      </c>
      <c r="M596" s="33">
        <v>0</v>
      </c>
      <c r="N596" s="33">
        <v>0</v>
      </c>
      <c r="O596" s="35">
        <f t="shared" si="58"/>
        <v>154114.3481</v>
      </c>
    </row>
    <row r="597" spans="2:15" ht="12" customHeight="1">
      <c r="B597" s="7" t="s">
        <v>34</v>
      </c>
      <c r="C597" s="17" t="s">
        <v>104</v>
      </c>
      <c r="D597" s="33">
        <v>0</v>
      </c>
      <c r="E597" s="33">
        <v>0</v>
      </c>
      <c r="F597" s="33">
        <v>0</v>
      </c>
      <c r="G597" s="33">
        <v>417166.3037</v>
      </c>
      <c r="H597" s="33">
        <v>0</v>
      </c>
      <c r="I597" s="33">
        <f t="shared" si="59"/>
        <v>417166.3037</v>
      </c>
      <c r="J597" s="33">
        <v>0</v>
      </c>
      <c r="K597" s="34">
        <f t="shared" si="60"/>
        <v>417166.3037</v>
      </c>
      <c r="L597" s="33">
        <v>0</v>
      </c>
      <c r="M597" s="33">
        <v>0</v>
      </c>
      <c r="N597" s="33">
        <v>0</v>
      </c>
      <c r="O597" s="35">
        <f t="shared" si="58"/>
        <v>417166.3037</v>
      </c>
    </row>
    <row r="598" spans="2:15" ht="12" customHeight="1">
      <c r="B598" s="7"/>
      <c r="C598" s="20" t="s">
        <v>105</v>
      </c>
      <c r="D598" s="33">
        <v>0</v>
      </c>
      <c r="E598" s="33">
        <v>0</v>
      </c>
      <c r="F598" s="33">
        <v>0</v>
      </c>
      <c r="G598" s="33">
        <v>92419.3956</v>
      </c>
      <c r="H598" s="33">
        <v>0</v>
      </c>
      <c r="I598" s="33">
        <f t="shared" si="59"/>
        <v>92419.3956</v>
      </c>
      <c r="J598" s="33">
        <v>0</v>
      </c>
      <c r="K598" s="34">
        <f t="shared" si="60"/>
        <v>92419.3956</v>
      </c>
      <c r="L598" s="33">
        <v>0</v>
      </c>
      <c r="M598" s="33">
        <v>0</v>
      </c>
      <c r="N598" s="33">
        <v>0</v>
      </c>
      <c r="O598" s="35">
        <f t="shared" si="58"/>
        <v>92419.3956</v>
      </c>
    </row>
    <row r="599" spans="2:61" s="10" customFormat="1" ht="12" customHeight="1">
      <c r="B599" s="18"/>
      <c r="C599" s="19" t="s">
        <v>2</v>
      </c>
      <c r="D599" s="36">
        <f>SUM(D590:D598)</f>
        <v>0</v>
      </c>
      <c r="E599" s="36">
        <f>SUM(E590:E598)</f>
        <v>0</v>
      </c>
      <c r="F599" s="36">
        <f>SUM(F590:F598)</f>
        <v>0</v>
      </c>
      <c r="G599" s="36">
        <f>SUM(G590:G598)</f>
        <v>963874.9971</v>
      </c>
      <c r="H599" s="36">
        <f>SUM(H590:H598)</f>
        <v>0</v>
      </c>
      <c r="I599" s="36">
        <f t="shared" si="59"/>
        <v>963874.9971</v>
      </c>
      <c r="J599" s="36">
        <f>SUM(J590:J598)</f>
        <v>0</v>
      </c>
      <c r="K599" s="37">
        <f t="shared" si="60"/>
        <v>963874.9971</v>
      </c>
      <c r="L599" s="36">
        <f>SUM(L590:L598)</f>
        <v>0</v>
      </c>
      <c r="M599" s="36">
        <f>SUM(M590:M598)</f>
        <v>0</v>
      </c>
      <c r="N599" s="36">
        <f>SUM(N590:N598)</f>
        <v>0</v>
      </c>
      <c r="O599" s="38">
        <f t="shared" si="58"/>
        <v>963874.9971</v>
      </c>
      <c r="BI599" s="4"/>
    </row>
    <row r="600" spans="2:15" ht="12" customHeight="1">
      <c r="B600" s="7"/>
      <c r="C600" s="17" t="s">
        <v>127</v>
      </c>
      <c r="D600" s="33">
        <v>0</v>
      </c>
      <c r="E600" s="33">
        <v>0</v>
      </c>
      <c r="F600" s="33">
        <v>0</v>
      </c>
      <c r="G600" s="33">
        <v>3026.638</v>
      </c>
      <c r="H600" s="33">
        <v>0</v>
      </c>
      <c r="I600" s="33">
        <f t="shared" si="59"/>
        <v>3026.638</v>
      </c>
      <c r="J600" s="33">
        <v>0</v>
      </c>
      <c r="K600" s="34">
        <f t="shared" si="60"/>
        <v>3026.638</v>
      </c>
      <c r="L600" s="33">
        <v>0</v>
      </c>
      <c r="M600" s="33">
        <v>0</v>
      </c>
      <c r="N600" s="33">
        <v>0</v>
      </c>
      <c r="O600" s="35">
        <f t="shared" si="58"/>
        <v>3026.638</v>
      </c>
    </row>
    <row r="601" spans="2:15" ht="12" customHeight="1">
      <c r="B601" s="7"/>
      <c r="C601" s="17" t="s">
        <v>128</v>
      </c>
      <c r="D601" s="33">
        <v>0</v>
      </c>
      <c r="E601" s="33">
        <v>0</v>
      </c>
      <c r="F601" s="33">
        <v>0</v>
      </c>
      <c r="G601" s="33">
        <v>2072.2666</v>
      </c>
      <c r="H601" s="33">
        <v>0</v>
      </c>
      <c r="I601" s="33">
        <f t="shared" si="59"/>
        <v>2072.2666</v>
      </c>
      <c r="J601" s="33">
        <v>0</v>
      </c>
      <c r="K601" s="34">
        <f t="shared" si="60"/>
        <v>2072.2666</v>
      </c>
      <c r="L601" s="33">
        <v>0</v>
      </c>
      <c r="M601" s="33">
        <v>0</v>
      </c>
      <c r="N601" s="33">
        <v>0</v>
      </c>
      <c r="O601" s="35">
        <f t="shared" si="58"/>
        <v>2072.2666</v>
      </c>
    </row>
    <row r="602" spans="2:15" ht="12" customHeight="1">
      <c r="B602" s="7"/>
      <c r="C602" s="17" t="s">
        <v>129</v>
      </c>
      <c r="D602" s="33">
        <v>0</v>
      </c>
      <c r="E602" s="33">
        <v>0</v>
      </c>
      <c r="F602" s="33">
        <v>0</v>
      </c>
      <c r="G602" s="33">
        <v>91232.693</v>
      </c>
      <c r="H602" s="33">
        <v>0</v>
      </c>
      <c r="I602" s="33">
        <f t="shared" si="59"/>
        <v>91232.693</v>
      </c>
      <c r="J602" s="33">
        <v>0</v>
      </c>
      <c r="K602" s="34">
        <f t="shared" si="60"/>
        <v>91232.693</v>
      </c>
      <c r="L602" s="33">
        <v>0</v>
      </c>
      <c r="M602" s="33">
        <v>0</v>
      </c>
      <c r="N602" s="33">
        <v>0</v>
      </c>
      <c r="O602" s="35">
        <f t="shared" si="58"/>
        <v>91232.693</v>
      </c>
    </row>
    <row r="603" spans="2:15" ht="12" customHeight="1">
      <c r="B603" s="7" t="s">
        <v>130</v>
      </c>
      <c r="C603" s="17" t="s">
        <v>106</v>
      </c>
      <c r="D603" s="33">
        <v>0</v>
      </c>
      <c r="E603" s="33">
        <v>0</v>
      </c>
      <c r="F603" s="33">
        <v>0</v>
      </c>
      <c r="G603" s="33">
        <v>548.5571</v>
      </c>
      <c r="H603" s="33">
        <v>0</v>
      </c>
      <c r="I603" s="33">
        <f t="shared" si="59"/>
        <v>548.5571</v>
      </c>
      <c r="J603" s="33">
        <v>0</v>
      </c>
      <c r="K603" s="34">
        <f t="shared" si="60"/>
        <v>548.5571</v>
      </c>
      <c r="L603" s="33">
        <v>0</v>
      </c>
      <c r="M603" s="33">
        <v>0</v>
      </c>
      <c r="N603" s="33">
        <v>0</v>
      </c>
      <c r="O603" s="35">
        <f t="shared" si="58"/>
        <v>548.5571</v>
      </c>
    </row>
    <row r="604" spans="2:15" ht="12" customHeight="1">
      <c r="B604" s="7"/>
      <c r="C604" s="17" t="s">
        <v>131</v>
      </c>
      <c r="D604" s="33">
        <v>0</v>
      </c>
      <c r="E604" s="33">
        <v>0</v>
      </c>
      <c r="F604" s="33">
        <v>0</v>
      </c>
      <c r="G604" s="33">
        <v>8568.8748</v>
      </c>
      <c r="H604" s="33">
        <v>0</v>
      </c>
      <c r="I604" s="33">
        <f t="shared" si="59"/>
        <v>8568.8748</v>
      </c>
      <c r="J604" s="33">
        <v>0</v>
      </c>
      <c r="K604" s="34">
        <f t="shared" si="60"/>
        <v>8568.8748</v>
      </c>
      <c r="L604" s="33">
        <v>0</v>
      </c>
      <c r="M604" s="33">
        <v>0</v>
      </c>
      <c r="N604" s="33">
        <v>0</v>
      </c>
      <c r="O604" s="35">
        <f t="shared" si="58"/>
        <v>8568.8748</v>
      </c>
    </row>
    <row r="605" spans="2:15" ht="12" customHeight="1">
      <c r="B605" s="7"/>
      <c r="C605" s="17" t="s">
        <v>132</v>
      </c>
      <c r="D605" s="33">
        <v>0</v>
      </c>
      <c r="E605" s="33">
        <v>0</v>
      </c>
      <c r="F605" s="33">
        <v>0</v>
      </c>
      <c r="G605" s="33">
        <v>4110.4812</v>
      </c>
      <c r="H605" s="33">
        <v>0</v>
      </c>
      <c r="I605" s="33">
        <f t="shared" si="59"/>
        <v>4110.4812</v>
      </c>
      <c r="J605" s="33">
        <v>0</v>
      </c>
      <c r="K605" s="34">
        <f t="shared" si="60"/>
        <v>4110.4812</v>
      </c>
      <c r="L605" s="33">
        <v>0</v>
      </c>
      <c r="M605" s="33">
        <v>0</v>
      </c>
      <c r="N605" s="33">
        <v>0</v>
      </c>
      <c r="O605" s="35">
        <f t="shared" si="58"/>
        <v>4110.4812</v>
      </c>
    </row>
    <row r="606" spans="2:15" ht="12" customHeight="1">
      <c r="B606" s="7" t="s">
        <v>133</v>
      </c>
      <c r="C606" s="17" t="s">
        <v>134</v>
      </c>
      <c r="D606" s="33">
        <v>0</v>
      </c>
      <c r="E606" s="33">
        <v>0</v>
      </c>
      <c r="F606" s="33">
        <v>0</v>
      </c>
      <c r="G606" s="33">
        <v>27824.7767</v>
      </c>
      <c r="H606" s="33">
        <v>0</v>
      </c>
      <c r="I606" s="33">
        <f t="shared" si="59"/>
        <v>27824.7767</v>
      </c>
      <c r="J606" s="33">
        <v>0</v>
      </c>
      <c r="K606" s="34">
        <f t="shared" si="60"/>
        <v>27824.7767</v>
      </c>
      <c r="L606" s="33">
        <v>0</v>
      </c>
      <c r="M606" s="33">
        <v>0</v>
      </c>
      <c r="N606" s="33">
        <v>0</v>
      </c>
      <c r="O606" s="35">
        <f t="shared" si="58"/>
        <v>27824.7767</v>
      </c>
    </row>
    <row r="607" spans="2:15" ht="12" customHeight="1">
      <c r="B607" s="7"/>
      <c r="C607" s="17" t="s">
        <v>135</v>
      </c>
      <c r="D607" s="33">
        <v>0</v>
      </c>
      <c r="E607" s="33">
        <v>0</v>
      </c>
      <c r="F607" s="33">
        <v>0</v>
      </c>
      <c r="G607" s="33">
        <v>15515.7986</v>
      </c>
      <c r="H607" s="33">
        <v>0</v>
      </c>
      <c r="I607" s="33">
        <f t="shared" si="59"/>
        <v>15515.7986</v>
      </c>
      <c r="J607" s="33">
        <v>0</v>
      </c>
      <c r="K607" s="34">
        <f t="shared" si="60"/>
        <v>15515.7986</v>
      </c>
      <c r="L607" s="33">
        <v>0</v>
      </c>
      <c r="M607" s="33">
        <v>0</v>
      </c>
      <c r="N607" s="33">
        <v>0</v>
      </c>
      <c r="O607" s="35">
        <f t="shared" si="58"/>
        <v>15515.7986</v>
      </c>
    </row>
    <row r="608" spans="2:15" ht="12" customHeight="1">
      <c r="B608" s="7"/>
      <c r="C608" s="17" t="s">
        <v>136</v>
      </c>
      <c r="D608" s="33">
        <v>0</v>
      </c>
      <c r="E608" s="33">
        <v>0</v>
      </c>
      <c r="F608" s="33">
        <v>0</v>
      </c>
      <c r="G608" s="33">
        <v>2129.8151</v>
      </c>
      <c r="H608" s="33">
        <v>0</v>
      </c>
      <c r="I608" s="33">
        <f t="shared" si="59"/>
        <v>2129.8151</v>
      </c>
      <c r="J608" s="33">
        <v>0</v>
      </c>
      <c r="K608" s="34">
        <f t="shared" si="60"/>
        <v>2129.8151</v>
      </c>
      <c r="L608" s="33">
        <v>0</v>
      </c>
      <c r="M608" s="33">
        <v>0</v>
      </c>
      <c r="N608" s="33">
        <v>0</v>
      </c>
      <c r="O608" s="35">
        <f t="shared" si="58"/>
        <v>2129.8151</v>
      </c>
    </row>
    <row r="609" spans="2:15" ht="12" customHeight="1">
      <c r="B609" s="7" t="s">
        <v>137</v>
      </c>
      <c r="C609" s="17" t="s">
        <v>138</v>
      </c>
      <c r="D609" s="33">
        <v>0</v>
      </c>
      <c r="E609" s="33">
        <v>0</v>
      </c>
      <c r="F609" s="33">
        <v>0</v>
      </c>
      <c r="G609" s="33">
        <v>8233.8613</v>
      </c>
      <c r="H609" s="33">
        <v>0</v>
      </c>
      <c r="I609" s="33">
        <f t="shared" si="59"/>
        <v>8233.8613</v>
      </c>
      <c r="J609" s="33">
        <v>0</v>
      </c>
      <c r="K609" s="34">
        <f t="shared" si="60"/>
        <v>8233.8613</v>
      </c>
      <c r="L609" s="33">
        <v>0</v>
      </c>
      <c r="M609" s="33">
        <v>0</v>
      </c>
      <c r="N609" s="33">
        <v>0</v>
      </c>
      <c r="O609" s="35">
        <f t="shared" si="58"/>
        <v>8233.8613</v>
      </c>
    </row>
    <row r="610" spans="2:15" ht="12" customHeight="1">
      <c r="B610" s="7"/>
      <c r="C610" s="17" t="s">
        <v>139</v>
      </c>
      <c r="D610" s="33">
        <v>0</v>
      </c>
      <c r="E610" s="33">
        <v>0</v>
      </c>
      <c r="F610" s="33">
        <v>0</v>
      </c>
      <c r="G610" s="33">
        <v>66745.9196</v>
      </c>
      <c r="H610" s="33">
        <v>0</v>
      </c>
      <c r="I610" s="33">
        <f t="shared" si="59"/>
        <v>66745.9196</v>
      </c>
      <c r="J610" s="33">
        <v>0</v>
      </c>
      <c r="K610" s="34">
        <f t="shared" si="60"/>
        <v>66745.9196</v>
      </c>
      <c r="L610" s="33">
        <v>0</v>
      </c>
      <c r="M610" s="33">
        <v>0</v>
      </c>
      <c r="N610" s="33">
        <v>0</v>
      </c>
      <c r="O610" s="35">
        <f t="shared" si="58"/>
        <v>66745.9196</v>
      </c>
    </row>
    <row r="611" spans="2:15" ht="12" customHeight="1">
      <c r="B611" s="7"/>
      <c r="C611" s="17" t="s">
        <v>140</v>
      </c>
      <c r="D611" s="33">
        <v>0</v>
      </c>
      <c r="E611" s="33">
        <v>0</v>
      </c>
      <c r="F611" s="33">
        <v>0</v>
      </c>
      <c r="G611" s="33">
        <v>5659.993</v>
      </c>
      <c r="H611" s="33">
        <v>0</v>
      </c>
      <c r="I611" s="33">
        <f t="shared" si="59"/>
        <v>5659.993</v>
      </c>
      <c r="J611" s="33">
        <v>0</v>
      </c>
      <c r="K611" s="34">
        <f t="shared" si="60"/>
        <v>5659.993</v>
      </c>
      <c r="L611" s="33">
        <v>0</v>
      </c>
      <c r="M611" s="33">
        <v>0</v>
      </c>
      <c r="N611" s="33">
        <v>0</v>
      </c>
      <c r="O611" s="35">
        <f t="shared" si="58"/>
        <v>5659.993</v>
      </c>
    </row>
    <row r="612" spans="2:15" ht="12" customHeight="1">
      <c r="B612" s="7"/>
      <c r="C612" s="20" t="s">
        <v>141</v>
      </c>
      <c r="D612" s="33">
        <v>0</v>
      </c>
      <c r="E612" s="33">
        <v>0</v>
      </c>
      <c r="F612" s="33">
        <v>0</v>
      </c>
      <c r="G612" s="33">
        <v>160042.147</v>
      </c>
      <c r="H612" s="33">
        <v>0</v>
      </c>
      <c r="I612" s="33">
        <f t="shared" si="59"/>
        <v>160042.147</v>
      </c>
      <c r="J612" s="33">
        <v>0</v>
      </c>
      <c r="K612" s="34">
        <f t="shared" si="60"/>
        <v>160042.147</v>
      </c>
      <c r="L612" s="33">
        <v>0</v>
      </c>
      <c r="M612" s="33">
        <v>0</v>
      </c>
      <c r="N612" s="33">
        <v>0</v>
      </c>
      <c r="O612" s="35">
        <f t="shared" si="58"/>
        <v>160042.147</v>
      </c>
    </row>
    <row r="613" spans="1:61" s="10" customFormat="1" ht="12" customHeight="1">
      <c r="A613" s="3"/>
      <c r="B613" s="18"/>
      <c r="C613" s="19" t="s">
        <v>2</v>
      </c>
      <c r="D613" s="36">
        <f>SUM(D600:D612)</f>
        <v>0</v>
      </c>
      <c r="E613" s="36">
        <f>SUM(E600:E612)</f>
        <v>0</v>
      </c>
      <c r="F613" s="36">
        <f>SUM(F600:F612)</f>
        <v>0</v>
      </c>
      <c r="G613" s="36">
        <f>SUM(G600:G612)</f>
        <v>395711.822</v>
      </c>
      <c r="H613" s="36">
        <f>SUM(H600:H612)</f>
        <v>0</v>
      </c>
      <c r="I613" s="36">
        <f t="shared" si="59"/>
        <v>395711.822</v>
      </c>
      <c r="J613" s="36">
        <f>SUM(J600:J612)</f>
        <v>0</v>
      </c>
      <c r="K613" s="37">
        <f t="shared" si="60"/>
        <v>395711.822</v>
      </c>
      <c r="L613" s="36">
        <f>SUM(L600:L612)</f>
        <v>0</v>
      </c>
      <c r="M613" s="36">
        <f>SUM(M600:M612)</f>
        <v>0</v>
      </c>
      <c r="N613" s="36">
        <f>SUM(N600:N612)</f>
        <v>0</v>
      </c>
      <c r="O613" s="38">
        <f t="shared" si="58"/>
        <v>395711.822</v>
      </c>
      <c r="BI613" s="4"/>
    </row>
    <row r="614" spans="2:15" ht="12" customHeight="1">
      <c r="B614" s="7"/>
      <c r="C614" s="17" t="s">
        <v>142</v>
      </c>
      <c r="D614" s="33">
        <v>0</v>
      </c>
      <c r="E614" s="33">
        <v>0</v>
      </c>
      <c r="F614" s="33">
        <v>0</v>
      </c>
      <c r="G614" s="33">
        <v>239062.142</v>
      </c>
      <c r="H614" s="33">
        <v>0</v>
      </c>
      <c r="I614" s="33">
        <f t="shared" si="59"/>
        <v>239062.142</v>
      </c>
      <c r="J614" s="33">
        <v>0</v>
      </c>
      <c r="K614" s="34">
        <f t="shared" si="60"/>
        <v>239062.142</v>
      </c>
      <c r="L614" s="33">
        <v>0</v>
      </c>
      <c r="M614" s="33">
        <v>0</v>
      </c>
      <c r="N614" s="33">
        <v>0</v>
      </c>
      <c r="O614" s="35">
        <f t="shared" si="58"/>
        <v>239062.142</v>
      </c>
    </row>
    <row r="615" spans="2:15" ht="12" customHeight="1">
      <c r="B615" s="7" t="s">
        <v>107</v>
      </c>
      <c r="C615" s="17" t="s">
        <v>143</v>
      </c>
      <c r="D615" s="33">
        <v>0</v>
      </c>
      <c r="E615" s="33">
        <v>0</v>
      </c>
      <c r="F615" s="33">
        <v>0</v>
      </c>
      <c r="G615" s="33">
        <v>12484.6618</v>
      </c>
      <c r="H615" s="33">
        <v>0</v>
      </c>
      <c r="I615" s="33">
        <f t="shared" si="59"/>
        <v>12484.6618</v>
      </c>
      <c r="J615" s="33">
        <v>0</v>
      </c>
      <c r="K615" s="34">
        <f t="shared" si="60"/>
        <v>12484.6618</v>
      </c>
      <c r="L615" s="33">
        <v>0</v>
      </c>
      <c r="M615" s="33">
        <v>0</v>
      </c>
      <c r="N615" s="33">
        <v>0</v>
      </c>
      <c r="O615" s="35">
        <f t="shared" si="58"/>
        <v>12484.6618</v>
      </c>
    </row>
    <row r="616" spans="2:15" ht="12" customHeight="1">
      <c r="B616" s="7" t="s">
        <v>108</v>
      </c>
      <c r="C616" s="17" t="s">
        <v>144</v>
      </c>
      <c r="D616" s="33">
        <v>0</v>
      </c>
      <c r="E616" s="33">
        <v>0</v>
      </c>
      <c r="F616" s="33">
        <v>0</v>
      </c>
      <c r="G616" s="33">
        <v>97982.4074</v>
      </c>
      <c r="H616" s="33">
        <v>0</v>
      </c>
      <c r="I616" s="33">
        <f t="shared" si="59"/>
        <v>97982.4074</v>
      </c>
      <c r="J616" s="33">
        <v>0</v>
      </c>
      <c r="K616" s="34">
        <f t="shared" si="60"/>
        <v>97982.4074</v>
      </c>
      <c r="L616" s="33">
        <v>0</v>
      </c>
      <c r="M616" s="33">
        <v>0</v>
      </c>
      <c r="N616" s="33">
        <v>0</v>
      </c>
      <c r="O616" s="35">
        <f t="shared" si="58"/>
        <v>97982.4074</v>
      </c>
    </row>
    <row r="617" spans="2:15" ht="12" customHeight="1">
      <c r="B617" s="7" t="s">
        <v>34</v>
      </c>
      <c r="C617" s="20" t="s">
        <v>145</v>
      </c>
      <c r="D617" s="33">
        <v>0</v>
      </c>
      <c r="E617" s="33">
        <v>0</v>
      </c>
      <c r="F617" s="33">
        <v>0</v>
      </c>
      <c r="G617" s="33">
        <v>43695.7434</v>
      </c>
      <c r="H617" s="33">
        <v>0</v>
      </c>
      <c r="I617" s="33">
        <f t="shared" si="59"/>
        <v>43695.7434</v>
      </c>
      <c r="J617" s="33">
        <v>0</v>
      </c>
      <c r="K617" s="34">
        <f t="shared" si="60"/>
        <v>43695.7434</v>
      </c>
      <c r="L617" s="33">
        <v>0</v>
      </c>
      <c r="M617" s="33">
        <v>0</v>
      </c>
      <c r="N617" s="33">
        <v>0</v>
      </c>
      <c r="O617" s="35">
        <f t="shared" si="58"/>
        <v>43695.7434</v>
      </c>
    </row>
    <row r="618" spans="1:61" s="10" customFormat="1" ht="12" customHeight="1">
      <c r="A618" s="3"/>
      <c r="B618" s="18"/>
      <c r="C618" s="19" t="s">
        <v>2</v>
      </c>
      <c r="D618" s="30">
        <f>SUM(D614:D617)</f>
        <v>0</v>
      </c>
      <c r="E618" s="30">
        <f>SUM(E614:E617)</f>
        <v>0</v>
      </c>
      <c r="F618" s="30">
        <f>SUM(F614:F617)</f>
        <v>0</v>
      </c>
      <c r="G618" s="30">
        <f>SUM(G614:G617)</f>
        <v>393224.9546</v>
      </c>
      <c r="H618" s="30">
        <f>SUM(H614:H617)</f>
        <v>0</v>
      </c>
      <c r="I618" s="30">
        <f t="shared" si="59"/>
        <v>393224.9546</v>
      </c>
      <c r="J618" s="30">
        <f>SUM(J614:J617)</f>
        <v>0</v>
      </c>
      <c r="K618" s="31">
        <f t="shared" si="60"/>
        <v>393224.9546</v>
      </c>
      <c r="L618" s="30">
        <f>SUM(L614:L617)</f>
        <v>0</v>
      </c>
      <c r="M618" s="30">
        <f>SUM(M614:M617)</f>
        <v>0</v>
      </c>
      <c r="N618" s="30">
        <f>SUM(N614:N617)</f>
        <v>0</v>
      </c>
      <c r="O618" s="32">
        <f t="shared" si="58"/>
        <v>393224.9546</v>
      </c>
      <c r="BI618" s="4"/>
    </row>
    <row r="619" spans="2:61" s="10" customFormat="1" ht="12" customHeight="1">
      <c r="B619" s="74" t="s">
        <v>109</v>
      </c>
      <c r="C619" s="75"/>
      <c r="D619" s="39">
        <f aca="true" t="shared" si="61" ref="D619:O619">SUM(D618,D613,D599,D589,D581,D561,D550,D540,D534)</f>
        <v>0</v>
      </c>
      <c r="E619" s="39">
        <f t="shared" si="61"/>
        <v>0</v>
      </c>
      <c r="F619" s="39">
        <f t="shared" si="61"/>
        <v>0</v>
      </c>
      <c r="G619" s="39">
        <f t="shared" si="61"/>
        <v>11323497.5253</v>
      </c>
      <c r="H619" s="39">
        <f t="shared" si="61"/>
        <v>129.7258</v>
      </c>
      <c r="I619" s="39">
        <f t="shared" si="61"/>
        <v>11323627.2511</v>
      </c>
      <c r="J619" s="39">
        <f t="shared" si="61"/>
        <v>0</v>
      </c>
      <c r="K619" s="40">
        <f t="shared" si="61"/>
        <v>11323627.2511</v>
      </c>
      <c r="L619" s="39">
        <f t="shared" si="61"/>
        <v>0</v>
      </c>
      <c r="M619" s="39">
        <f t="shared" si="61"/>
        <v>0</v>
      </c>
      <c r="N619" s="39">
        <f t="shared" si="61"/>
        <v>0</v>
      </c>
      <c r="O619" s="41">
        <f t="shared" si="61"/>
        <v>11323627.2511</v>
      </c>
      <c r="BI619" s="4"/>
    </row>
    <row r="620" spans="4:15" ht="12" customHeight="1">
      <c r="D620" s="44"/>
      <c r="E620" s="44"/>
      <c r="F620" s="44"/>
      <c r="G620" s="44"/>
      <c r="H620" s="44"/>
      <c r="I620" s="44"/>
      <c r="J620" s="43"/>
      <c r="K620" s="43"/>
      <c r="L620" s="43"/>
      <c r="M620" s="43"/>
      <c r="N620" s="43"/>
      <c r="O620" s="43"/>
    </row>
    <row r="621" spans="4:15" ht="12" customHeight="1">
      <c r="D621" s="44"/>
      <c r="E621" s="44"/>
      <c r="F621" s="44"/>
      <c r="G621" s="44"/>
      <c r="H621" s="44"/>
      <c r="I621" s="44"/>
      <c r="J621" s="43"/>
      <c r="K621" s="43"/>
      <c r="L621" s="43"/>
      <c r="M621" s="43"/>
      <c r="N621" s="43"/>
      <c r="O621" s="43"/>
    </row>
    <row r="622" spans="3:61" ht="12" customHeight="1">
      <c r="C622" s="5"/>
      <c r="D622" s="44"/>
      <c r="E622" s="44"/>
      <c r="F622" s="44"/>
      <c r="G622" s="44"/>
      <c r="H622" s="44"/>
      <c r="I622" s="45"/>
      <c r="J622" s="43"/>
      <c r="K622" s="43"/>
      <c r="L622" s="43"/>
      <c r="M622" s="43"/>
      <c r="N622" s="43"/>
      <c r="O622" s="46" t="str">
        <f>$O$4</f>
        <v>(３日間調査　単位：トン）</v>
      </c>
      <c r="BI622" s="3"/>
    </row>
    <row r="623" spans="2:61" ht="13.5" customHeight="1">
      <c r="B623" s="12"/>
      <c r="C623" s="14" t="s">
        <v>6</v>
      </c>
      <c r="D623" s="63" t="s">
        <v>17</v>
      </c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5"/>
      <c r="BI623" s="3"/>
    </row>
    <row r="624" spans="2:61" ht="13.5" customHeight="1">
      <c r="B624" s="7"/>
      <c r="C624" s="13" t="s">
        <v>124</v>
      </c>
      <c r="D624" s="56" t="s">
        <v>112</v>
      </c>
      <c r="E624" s="60" t="s">
        <v>113</v>
      </c>
      <c r="F624" s="66"/>
      <c r="G624" s="66"/>
      <c r="H624" s="66"/>
      <c r="I624" s="66"/>
      <c r="J624" s="66"/>
      <c r="K624" s="47"/>
      <c r="L624" s="56" t="s">
        <v>114</v>
      </c>
      <c r="M624" s="57" t="s">
        <v>115</v>
      </c>
      <c r="N624" s="57" t="s">
        <v>116</v>
      </c>
      <c r="O624" s="67" t="s">
        <v>117</v>
      </c>
      <c r="BI624" s="3"/>
    </row>
    <row r="625" spans="2:61" ht="13.5" customHeight="1">
      <c r="B625" s="7"/>
      <c r="C625" s="8"/>
      <c r="D625" s="57"/>
      <c r="E625" s="69" t="s">
        <v>118</v>
      </c>
      <c r="F625" s="61" t="s">
        <v>4</v>
      </c>
      <c r="G625" s="62"/>
      <c r="H625" s="62"/>
      <c r="I625" s="49"/>
      <c r="J625" s="71" t="s">
        <v>119</v>
      </c>
      <c r="K625" s="50"/>
      <c r="L625" s="57"/>
      <c r="M625" s="57"/>
      <c r="N625" s="57"/>
      <c r="O625" s="67"/>
      <c r="BI625" s="3"/>
    </row>
    <row r="626" spans="2:61" ht="13.5" customHeight="1">
      <c r="B626" s="7"/>
      <c r="C626" s="8"/>
      <c r="D626" s="57"/>
      <c r="E626" s="70"/>
      <c r="F626" s="51" t="s">
        <v>120</v>
      </c>
      <c r="G626" s="57" t="s">
        <v>3</v>
      </c>
      <c r="H626" s="57" t="s">
        <v>121</v>
      </c>
      <c r="I626" s="59" t="s">
        <v>2</v>
      </c>
      <c r="J626" s="72"/>
      <c r="K626" s="48" t="s">
        <v>2</v>
      </c>
      <c r="L626" s="57"/>
      <c r="M626" s="57"/>
      <c r="N626" s="57"/>
      <c r="O626" s="67"/>
      <c r="BI626" s="3"/>
    </row>
    <row r="627" spans="2:61" ht="13.5" customHeight="1">
      <c r="B627" s="76" t="s">
        <v>111</v>
      </c>
      <c r="C627" s="77"/>
      <c r="D627" s="58"/>
      <c r="E627" s="55"/>
      <c r="F627" s="52" t="s">
        <v>122</v>
      </c>
      <c r="G627" s="58"/>
      <c r="H627" s="58"/>
      <c r="I627" s="60"/>
      <c r="J627" s="73"/>
      <c r="K627" s="48"/>
      <c r="L627" s="58"/>
      <c r="M627" s="58"/>
      <c r="N627" s="58"/>
      <c r="O627" s="68"/>
      <c r="BI627" s="3"/>
    </row>
    <row r="628" spans="2:15" ht="12" customHeight="1">
      <c r="B628" s="15"/>
      <c r="C628" s="16" t="s">
        <v>24</v>
      </c>
      <c r="D628" s="30">
        <v>0</v>
      </c>
      <c r="E628" s="30">
        <v>0</v>
      </c>
      <c r="F628" s="30">
        <v>0</v>
      </c>
      <c r="G628" s="30">
        <v>0</v>
      </c>
      <c r="H628" s="30">
        <v>9889.6181</v>
      </c>
      <c r="I628" s="30">
        <f>SUM(F628:H628)</f>
        <v>9889.6181</v>
      </c>
      <c r="J628" s="30">
        <v>0</v>
      </c>
      <c r="K628" s="31">
        <f>SUM(E628,I628,J628)</f>
        <v>9889.6181</v>
      </c>
      <c r="L628" s="30">
        <v>0</v>
      </c>
      <c r="M628" s="30">
        <v>0</v>
      </c>
      <c r="N628" s="30">
        <v>0</v>
      </c>
      <c r="O628" s="32">
        <f>SUM(D628,K628,L628,M628,N628)</f>
        <v>9889.6181</v>
      </c>
    </row>
    <row r="629" spans="2:15" ht="12" customHeight="1">
      <c r="B629" s="7" t="s">
        <v>25</v>
      </c>
      <c r="C629" s="17" t="s">
        <v>26</v>
      </c>
      <c r="D629" s="33">
        <v>0</v>
      </c>
      <c r="E629" s="33">
        <v>0</v>
      </c>
      <c r="F629" s="33">
        <v>0</v>
      </c>
      <c r="G629" s="33">
        <v>0</v>
      </c>
      <c r="H629" s="33">
        <v>3133.9694</v>
      </c>
      <c r="I629" s="33">
        <f>SUM(F629:H629)</f>
        <v>3133.9694</v>
      </c>
      <c r="J629" s="33">
        <v>0</v>
      </c>
      <c r="K629" s="34">
        <f>SUM(E629,I629,J629)</f>
        <v>3133.9694</v>
      </c>
      <c r="L629" s="33">
        <v>0</v>
      </c>
      <c r="M629" s="33">
        <v>0</v>
      </c>
      <c r="N629" s="33">
        <v>0</v>
      </c>
      <c r="O629" s="35">
        <f aca="true" t="shared" si="62" ref="O629:O692">SUM(D629,K629,L629,M629,N629)</f>
        <v>3133.9694</v>
      </c>
    </row>
    <row r="630" spans="2:15" ht="12" customHeight="1">
      <c r="B630" s="7"/>
      <c r="C630" s="17" t="s">
        <v>27</v>
      </c>
      <c r="D630" s="33">
        <v>0</v>
      </c>
      <c r="E630" s="33">
        <v>0</v>
      </c>
      <c r="F630" s="33">
        <v>0</v>
      </c>
      <c r="G630" s="33">
        <v>0</v>
      </c>
      <c r="H630" s="33">
        <v>15085.5432</v>
      </c>
      <c r="I630" s="33">
        <f>SUM(F630:H630)</f>
        <v>15085.5432</v>
      </c>
      <c r="J630" s="33">
        <v>0</v>
      </c>
      <c r="K630" s="34">
        <f>SUM(E630,I630,J630)</f>
        <v>15085.5432</v>
      </c>
      <c r="L630" s="33">
        <v>0</v>
      </c>
      <c r="M630" s="33">
        <v>0</v>
      </c>
      <c r="N630" s="33">
        <v>0</v>
      </c>
      <c r="O630" s="35">
        <f t="shared" si="62"/>
        <v>15085.5432</v>
      </c>
    </row>
    <row r="631" spans="2:15" ht="12" customHeight="1">
      <c r="B631" s="7" t="s">
        <v>28</v>
      </c>
      <c r="C631" s="17" t="s">
        <v>29</v>
      </c>
      <c r="D631" s="33">
        <v>0</v>
      </c>
      <c r="E631" s="33">
        <v>0</v>
      </c>
      <c r="F631" s="33">
        <v>0</v>
      </c>
      <c r="G631" s="33">
        <v>0</v>
      </c>
      <c r="H631" s="33">
        <v>2917.8107</v>
      </c>
      <c r="I631" s="33">
        <f aca="true" t="shared" si="63" ref="I631:I694">SUM(F631:H631)</f>
        <v>2917.8107</v>
      </c>
      <c r="J631" s="33">
        <v>0</v>
      </c>
      <c r="K631" s="34">
        <f aca="true" t="shared" si="64" ref="K631:K694">SUM(E631,I631,J631)</f>
        <v>2917.8107</v>
      </c>
      <c r="L631" s="33">
        <v>0</v>
      </c>
      <c r="M631" s="33">
        <v>0</v>
      </c>
      <c r="N631" s="33">
        <v>0</v>
      </c>
      <c r="O631" s="35">
        <f t="shared" si="62"/>
        <v>2917.8107</v>
      </c>
    </row>
    <row r="632" spans="2:15" ht="12" customHeight="1">
      <c r="B632" s="7"/>
      <c r="C632" s="17" t="s">
        <v>30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f t="shared" si="63"/>
        <v>0</v>
      </c>
      <c r="J632" s="33">
        <v>0</v>
      </c>
      <c r="K632" s="34">
        <f t="shared" si="64"/>
        <v>0</v>
      </c>
      <c r="L632" s="33">
        <v>0</v>
      </c>
      <c r="M632" s="33">
        <v>0</v>
      </c>
      <c r="N632" s="33">
        <v>0</v>
      </c>
      <c r="O632" s="35">
        <f t="shared" si="62"/>
        <v>0</v>
      </c>
    </row>
    <row r="633" spans="2:15" ht="12" customHeight="1">
      <c r="B633" s="7" t="s">
        <v>31</v>
      </c>
      <c r="C633" s="17" t="s">
        <v>32</v>
      </c>
      <c r="D633" s="33">
        <v>0</v>
      </c>
      <c r="E633" s="33">
        <v>0</v>
      </c>
      <c r="F633" s="33">
        <v>0</v>
      </c>
      <c r="G633" s="33">
        <v>0</v>
      </c>
      <c r="H633" s="33">
        <v>59644.8908</v>
      </c>
      <c r="I633" s="33">
        <f t="shared" si="63"/>
        <v>59644.8908</v>
      </c>
      <c r="J633" s="33">
        <v>0</v>
      </c>
      <c r="K633" s="34">
        <f t="shared" si="64"/>
        <v>59644.8908</v>
      </c>
      <c r="L633" s="33">
        <v>0</v>
      </c>
      <c r="M633" s="33">
        <v>0</v>
      </c>
      <c r="N633" s="33">
        <v>0</v>
      </c>
      <c r="O633" s="35">
        <f t="shared" si="62"/>
        <v>59644.8908</v>
      </c>
    </row>
    <row r="634" spans="2:15" ht="12" customHeight="1">
      <c r="B634" s="7"/>
      <c r="C634" s="17" t="s">
        <v>33</v>
      </c>
      <c r="D634" s="33">
        <v>0</v>
      </c>
      <c r="E634" s="33">
        <v>0</v>
      </c>
      <c r="F634" s="33">
        <v>0</v>
      </c>
      <c r="G634" s="33">
        <v>0</v>
      </c>
      <c r="H634" s="33">
        <v>1362.9996</v>
      </c>
      <c r="I634" s="33">
        <f t="shared" si="63"/>
        <v>1362.9996</v>
      </c>
      <c r="J634" s="33">
        <v>0</v>
      </c>
      <c r="K634" s="34">
        <f t="shared" si="64"/>
        <v>1362.9996</v>
      </c>
      <c r="L634" s="33">
        <v>0</v>
      </c>
      <c r="M634" s="33">
        <v>0</v>
      </c>
      <c r="N634" s="33">
        <v>0</v>
      </c>
      <c r="O634" s="35">
        <f t="shared" si="62"/>
        <v>1362.9996</v>
      </c>
    </row>
    <row r="635" spans="2:15" ht="12" customHeight="1">
      <c r="B635" s="7" t="s">
        <v>34</v>
      </c>
      <c r="C635" s="17" t="s">
        <v>35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f t="shared" si="63"/>
        <v>0</v>
      </c>
      <c r="J635" s="33">
        <v>0</v>
      </c>
      <c r="K635" s="34">
        <f t="shared" si="64"/>
        <v>0</v>
      </c>
      <c r="L635" s="33">
        <v>0</v>
      </c>
      <c r="M635" s="33">
        <v>0</v>
      </c>
      <c r="N635" s="33">
        <v>0</v>
      </c>
      <c r="O635" s="35">
        <f t="shared" si="62"/>
        <v>0</v>
      </c>
    </row>
    <row r="636" spans="2:15" ht="12" customHeight="1">
      <c r="B636" s="7"/>
      <c r="C636" s="17" t="s">
        <v>36</v>
      </c>
      <c r="D636" s="33">
        <v>0</v>
      </c>
      <c r="E636" s="33">
        <v>0</v>
      </c>
      <c r="F636" s="33">
        <v>0</v>
      </c>
      <c r="G636" s="33">
        <v>0</v>
      </c>
      <c r="H636" s="33">
        <v>4051.6977</v>
      </c>
      <c r="I636" s="33">
        <f t="shared" si="63"/>
        <v>4051.6977</v>
      </c>
      <c r="J636" s="33">
        <v>0</v>
      </c>
      <c r="K636" s="34">
        <f t="shared" si="64"/>
        <v>4051.6977</v>
      </c>
      <c r="L636" s="33">
        <v>0</v>
      </c>
      <c r="M636" s="33">
        <v>0</v>
      </c>
      <c r="N636" s="33">
        <v>0</v>
      </c>
      <c r="O636" s="35">
        <f t="shared" si="62"/>
        <v>4051.6977</v>
      </c>
    </row>
    <row r="637" spans="2:61" ht="12" customHeight="1">
      <c r="B637" s="18"/>
      <c r="C637" s="19" t="s">
        <v>2</v>
      </c>
      <c r="D637" s="36">
        <f>SUM(D628:D636)</f>
        <v>0</v>
      </c>
      <c r="E637" s="36">
        <f>SUM(E628:E636)</f>
        <v>0</v>
      </c>
      <c r="F637" s="36">
        <f>SUM(F628:F636)</f>
        <v>0</v>
      </c>
      <c r="G637" s="36">
        <f>SUM(G628:G636)</f>
        <v>0</v>
      </c>
      <c r="H637" s="36">
        <f>SUM(H628:H636)</f>
        <v>96086.5295</v>
      </c>
      <c r="I637" s="36">
        <f t="shared" si="63"/>
        <v>96086.5295</v>
      </c>
      <c r="J637" s="36">
        <f>SUM(J628:J636)</f>
        <v>0</v>
      </c>
      <c r="K637" s="37">
        <f t="shared" si="64"/>
        <v>96086.5295</v>
      </c>
      <c r="L637" s="36">
        <f>SUM(L628:L636)</f>
        <v>0</v>
      </c>
      <c r="M637" s="36">
        <f>SUM(M628:M636)</f>
        <v>0</v>
      </c>
      <c r="N637" s="36">
        <f>SUM(N628:N636)</f>
        <v>0</v>
      </c>
      <c r="O637" s="38">
        <f t="shared" si="62"/>
        <v>96086.5295</v>
      </c>
      <c r="BI637" s="9"/>
    </row>
    <row r="638" spans="2:15" ht="12" customHeight="1">
      <c r="B638" s="7" t="s">
        <v>37</v>
      </c>
      <c r="C638" s="17" t="s">
        <v>38</v>
      </c>
      <c r="D638" s="33">
        <v>0</v>
      </c>
      <c r="E638" s="33">
        <v>0</v>
      </c>
      <c r="F638" s="33">
        <v>0</v>
      </c>
      <c r="G638" s="33">
        <v>0</v>
      </c>
      <c r="H638" s="33">
        <v>797.2696</v>
      </c>
      <c r="I638" s="33">
        <f t="shared" si="63"/>
        <v>797.2696</v>
      </c>
      <c r="J638" s="33">
        <v>0</v>
      </c>
      <c r="K638" s="34">
        <f t="shared" si="64"/>
        <v>797.2696</v>
      </c>
      <c r="L638" s="33">
        <v>0</v>
      </c>
      <c r="M638" s="33">
        <v>0</v>
      </c>
      <c r="N638" s="33">
        <v>0</v>
      </c>
      <c r="O638" s="35">
        <f t="shared" si="62"/>
        <v>797.2696</v>
      </c>
    </row>
    <row r="639" spans="2:15" ht="12" customHeight="1">
      <c r="B639" s="7"/>
      <c r="C639" s="17" t="s">
        <v>39</v>
      </c>
      <c r="D639" s="33">
        <v>0</v>
      </c>
      <c r="E639" s="33">
        <v>0</v>
      </c>
      <c r="F639" s="33">
        <v>0</v>
      </c>
      <c r="G639" s="33">
        <v>0</v>
      </c>
      <c r="H639" s="33">
        <v>9193.5636</v>
      </c>
      <c r="I639" s="33">
        <f t="shared" si="63"/>
        <v>9193.5636</v>
      </c>
      <c r="J639" s="33">
        <v>0</v>
      </c>
      <c r="K639" s="34">
        <f t="shared" si="64"/>
        <v>9193.5636</v>
      </c>
      <c r="L639" s="33">
        <v>0</v>
      </c>
      <c r="M639" s="33">
        <v>0</v>
      </c>
      <c r="N639" s="33">
        <v>0</v>
      </c>
      <c r="O639" s="35">
        <f t="shared" si="62"/>
        <v>9193.5636</v>
      </c>
    </row>
    <row r="640" spans="2:15" ht="12" customHeight="1">
      <c r="B640" s="7" t="s">
        <v>31</v>
      </c>
      <c r="C640" s="17" t="s">
        <v>40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f t="shared" si="63"/>
        <v>0</v>
      </c>
      <c r="J640" s="33">
        <v>0</v>
      </c>
      <c r="K640" s="34">
        <f t="shared" si="64"/>
        <v>0</v>
      </c>
      <c r="L640" s="33">
        <v>0</v>
      </c>
      <c r="M640" s="33">
        <v>0</v>
      </c>
      <c r="N640" s="33">
        <v>0</v>
      </c>
      <c r="O640" s="35">
        <f t="shared" si="62"/>
        <v>0</v>
      </c>
    </row>
    <row r="641" spans="2:15" ht="12" customHeight="1">
      <c r="B641" s="7"/>
      <c r="C641" s="17" t="s">
        <v>41</v>
      </c>
      <c r="D641" s="33">
        <v>0</v>
      </c>
      <c r="E641" s="33">
        <v>0</v>
      </c>
      <c r="F641" s="33">
        <v>0</v>
      </c>
      <c r="G641" s="33">
        <v>0</v>
      </c>
      <c r="H641" s="33">
        <v>601.8689</v>
      </c>
      <c r="I641" s="33">
        <f t="shared" si="63"/>
        <v>601.8689</v>
      </c>
      <c r="J641" s="33">
        <v>0</v>
      </c>
      <c r="K641" s="34">
        <f t="shared" si="64"/>
        <v>601.8689</v>
      </c>
      <c r="L641" s="33">
        <v>0</v>
      </c>
      <c r="M641" s="33">
        <v>0</v>
      </c>
      <c r="N641" s="33">
        <v>0</v>
      </c>
      <c r="O641" s="35">
        <f t="shared" si="62"/>
        <v>601.8689</v>
      </c>
    </row>
    <row r="642" spans="2:15" ht="12" customHeight="1">
      <c r="B642" s="7" t="s">
        <v>34</v>
      </c>
      <c r="C642" s="20" t="s">
        <v>42</v>
      </c>
      <c r="D642" s="33">
        <v>0</v>
      </c>
      <c r="E642" s="33">
        <v>0</v>
      </c>
      <c r="F642" s="33">
        <v>0</v>
      </c>
      <c r="G642" s="33">
        <v>0</v>
      </c>
      <c r="H642" s="33">
        <v>3590.3322</v>
      </c>
      <c r="I642" s="33">
        <f t="shared" si="63"/>
        <v>3590.3322</v>
      </c>
      <c r="J642" s="33">
        <v>0</v>
      </c>
      <c r="K642" s="34">
        <f t="shared" si="64"/>
        <v>3590.3322</v>
      </c>
      <c r="L642" s="33">
        <v>0</v>
      </c>
      <c r="M642" s="33">
        <v>0</v>
      </c>
      <c r="N642" s="33">
        <v>0</v>
      </c>
      <c r="O642" s="35">
        <f t="shared" si="62"/>
        <v>3590.3322</v>
      </c>
    </row>
    <row r="643" spans="2:61" s="10" customFormat="1" ht="12" customHeight="1">
      <c r="B643" s="18"/>
      <c r="C643" s="19" t="s">
        <v>2</v>
      </c>
      <c r="D643" s="36">
        <f>SUM(D638:D642)</f>
        <v>0</v>
      </c>
      <c r="E643" s="36">
        <f>SUM(E638:E642)</f>
        <v>0</v>
      </c>
      <c r="F643" s="36">
        <f>SUM(F638:F642)</f>
        <v>0</v>
      </c>
      <c r="G643" s="36">
        <f>SUM(G638:G642)</f>
        <v>0</v>
      </c>
      <c r="H643" s="36">
        <f>SUM(H638:H642)</f>
        <v>14183.0343</v>
      </c>
      <c r="I643" s="36">
        <f t="shared" si="63"/>
        <v>14183.0343</v>
      </c>
      <c r="J643" s="36">
        <f>SUM(J638:J642)</f>
        <v>0</v>
      </c>
      <c r="K643" s="37">
        <f t="shared" si="64"/>
        <v>14183.0343</v>
      </c>
      <c r="L643" s="36">
        <f>SUM(L638:L642)</f>
        <v>0</v>
      </c>
      <c r="M643" s="36">
        <f>SUM(M638:M642)</f>
        <v>0</v>
      </c>
      <c r="N643" s="36">
        <f>SUM(N638:N642)</f>
        <v>0</v>
      </c>
      <c r="O643" s="38">
        <f t="shared" si="62"/>
        <v>14183.0343</v>
      </c>
      <c r="BI643" s="4"/>
    </row>
    <row r="644" spans="2:15" ht="12" customHeight="1">
      <c r="B644" s="15"/>
      <c r="C644" s="16" t="s">
        <v>43</v>
      </c>
      <c r="D644" s="33">
        <v>0</v>
      </c>
      <c r="E644" s="33">
        <v>0</v>
      </c>
      <c r="F644" s="33">
        <v>0</v>
      </c>
      <c r="G644" s="33">
        <v>0</v>
      </c>
      <c r="H644" s="33">
        <v>6490.4008</v>
      </c>
      <c r="I644" s="33">
        <f t="shared" si="63"/>
        <v>6490.4008</v>
      </c>
      <c r="J644" s="33">
        <v>0</v>
      </c>
      <c r="K644" s="34">
        <f t="shared" si="64"/>
        <v>6490.4008</v>
      </c>
      <c r="L644" s="33">
        <v>0</v>
      </c>
      <c r="M644" s="33">
        <v>0</v>
      </c>
      <c r="N644" s="33">
        <v>0</v>
      </c>
      <c r="O644" s="35">
        <f t="shared" si="62"/>
        <v>6490.4008</v>
      </c>
    </row>
    <row r="645" spans="2:15" ht="12" customHeight="1">
      <c r="B645" s="7" t="s">
        <v>0</v>
      </c>
      <c r="C645" s="17" t="s">
        <v>44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f t="shared" si="63"/>
        <v>0</v>
      </c>
      <c r="J645" s="33">
        <v>0</v>
      </c>
      <c r="K645" s="34">
        <f t="shared" si="64"/>
        <v>0</v>
      </c>
      <c r="L645" s="33">
        <v>0</v>
      </c>
      <c r="M645" s="33">
        <v>0</v>
      </c>
      <c r="N645" s="33">
        <v>0</v>
      </c>
      <c r="O645" s="35">
        <f t="shared" si="62"/>
        <v>0</v>
      </c>
    </row>
    <row r="646" spans="2:15" ht="12" customHeight="1">
      <c r="B646" s="7"/>
      <c r="C646" s="17" t="s">
        <v>45</v>
      </c>
      <c r="D646" s="33">
        <v>0</v>
      </c>
      <c r="E646" s="33">
        <v>0</v>
      </c>
      <c r="F646" s="33">
        <v>0</v>
      </c>
      <c r="G646" s="33">
        <v>0</v>
      </c>
      <c r="H646" s="33">
        <v>2788.4374</v>
      </c>
      <c r="I646" s="33">
        <f t="shared" si="63"/>
        <v>2788.4374</v>
      </c>
      <c r="J646" s="33">
        <v>0</v>
      </c>
      <c r="K646" s="34">
        <f t="shared" si="64"/>
        <v>2788.4374</v>
      </c>
      <c r="L646" s="33">
        <v>0</v>
      </c>
      <c r="M646" s="33">
        <v>0</v>
      </c>
      <c r="N646" s="33">
        <v>0</v>
      </c>
      <c r="O646" s="35">
        <f t="shared" si="62"/>
        <v>2788.4374</v>
      </c>
    </row>
    <row r="647" spans="2:15" ht="12" customHeight="1">
      <c r="B647" s="7"/>
      <c r="C647" s="17" t="s">
        <v>46</v>
      </c>
      <c r="D647" s="33">
        <v>0</v>
      </c>
      <c r="E647" s="33">
        <v>0</v>
      </c>
      <c r="F647" s="33">
        <v>0</v>
      </c>
      <c r="G647" s="33">
        <v>0</v>
      </c>
      <c r="H647" s="33">
        <v>23601.1016</v>
      </c>
      <c r="I647" s="33">
        <f t="shared" si="63"/>
        <v>23601.1016</v>
      </c>
      <c r="J647" s="33">
        <v>0</v>
      </c>
      <c r="K647" s="34">
        <f t="shared" si="64"/>
        <v>23601.1016</v>
      </c>
      <c r="L647" s="33">
        <v>0</v>
      </c>
      <c r="M647" s="33">
        <v>0</v>
      </c>
      <c r="N647" s="33">
        <v>0</v>
      </c>
      <c r="O647" s="35">
        <f t="shared" si="62"/>
        <v>23601.1016</v>
      </c>
    </row>
    <row r="648" spans="2:15" ht="12" customHeight="1">
      <c r="B648" s="7" t="s">
        <v>31</v>
      </c>
      <c r="C648" s="17" t="s">
        <v>47</v>
      </c>
      <c r="D648" s="33">
        <v>0</v>
      </c>
      <c r="E648" s="33">
        <v>0</v>
      </c>
      <c r="F648" s="33">
        <v>0</v>
      </c>
      <c r="G648" s="33">
        <v>0</v>
      </c>
      <c r="H648" s="33">
        <v>17526.5127</v>
      </c>
      <c r="I648" s="33">
        <f t="shared" si="63"/>
        <v>17526.5127</v>
      </c>
      <c r="J648" s="33">
        <v>0</v>
      </c>
      <c r="K648" s="34">
        <f t="shared" si="64"/>
        <v>17526.5127</v>
      </c>
      <c r="L648" s="33">
        <v>0</v>
      </c>
      <c r="M648" s="33">
        <v>0</v>
      </c>
      <c r="N648" s="33">
        <v>0</v>
      </c>
      <c r="O648" s="35">
        <f t="shared" si="62"/>
        <v>17526.5127</v>
      </c>
    </row>
    <row r="649" spans="2:15" ht="12" customHeight="1">
      <c r="B649" s="7"/>
      <c r="C649" s="17" t="s">
        <v>48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f t="shared" si="63"/>
        <v>0</v>
      </c>
      <c r="J649" s="33">
        <v>0</v>
      </c>
      <c r="K649" s="34">
        <f t="shared" si="64"/>
        <v>0</v>
      </c>
      <c r="L649" s="33">
        <v>0</v>
      </c>
      <c r="M649" s="33">
        <v>0</v>
      </c>
      <c r="N649" s="33">
        <v>0</v>
      </c>
      <c r="O649" s="35">
        <f t="shared" si="62"/>
        <v>0</v>
      </c>
    </row>
    <row r="650" spans="2:15" ht="12" customHeight="1">
      <c r="B650" s="7"/>
      <c r="C650" s="17" t="s">
        <v>49</v>
      </c>
      <c r="D650" s="33">
        <v>0</v>
      </c>
      <c r="E650" s="33">
        <v>0</v>
      </c>
      <c r="F650" s="33">
        <v>0</v>
      </c>
      <c r="G650" s="33">
        <v>0</v>
      </c>
      <c r="H650" s="33">
        <v>110.3081</v>
      </c>
      <c r="I650" s="33">
        <f t="shared" si="63"/>
        <v>110.3081</v>
      </c>
      <c r="J650" s="33">
        <v>0</v>
      </c>
      <c r="K650" s="34">
        <f t="shared" si="64"/>
        <v>110.3081</v>
      </c>
      <c r="L650" s="33">
        <v>0</v>
      </c>
      <c r="M650" s="33">
        <v>0</v>
      </c>
      <c r="N650" s="33">
        <v>0</v>
      </c>
      <c r="O650" s="35">
        <f t="shared" si="62"/>
        <v>110.3081</v>
      </c>
    </row>
    <row r="651" spans="2:15" ht="12" customHeight="1">
      <c r="B651" s="7" t="s">
        <v>34</v>
      </c>
      <c r="C651" s="17" t="s">
        <v>50</v>
      </c>
      <c r="D651" s="33">
        <v>0</v>
      </c>
      <c r="E651" s="33">
        <v>0</v>
      </c>
      <c r="F651" s="33">
        <v>0</v>
      </c>
      <c r="G651" s="33">
        <v>0</v>
      </c>
      <c r="H651" s="33">
        <v>734.3844</v>
      </c>
      <c r="I651" s="33">
        <f t="shared" si="63"/>
        <v>734.3844</v>
      </c>
      <c r="J651" s="33">
        <v>0</v>
      </c>
      <c r="K651" s="34">
        <f t="shared" si="64"/>
        <v>734.3844</v>
      </c>
      <c r="L651" s="33">
        <v>0</v>
      </c>
      <c r="M651" s="33">
        <v>0</v>
      </c>
      <c r="N651" s="33">
        <v>0</v>
      </c>
      <c r="O651" s="35">
        <f t="shared" si="62"/>
        <v>734.3844</v>
      </c>
    </row>
    <row r="652" spans="2:15" ht="12" customHeight="1">
      <c r="B652" s="7"/>
      <c r="C652" s="17" t="s">
        <v>51</v>
      </c>
      <c r="D652" s="33">
        <v>0</v>
      </c>
      <c r="E652" s="33">
        <v>0</v>
      </c>
      <c r="F652" s="33">
        <v>0</v>
      </c>
      <c r="G652" s="33">
        <v>0</v>
      </c>
      <c r="H652" s="33">
        <v>48331.7698</v>
      </c>
      <c r="I652" s="33">
        <f t="shared" si="63"/>
        <v>48331.7698</v>
      </c>
      <c r="J652" s="33">
        <v>0</v>
      </c>
      <c r="K652" s="34">
        <f t="shared" si="64"/>
        <v>48331.7698</v>
      </c>
      <c r="L652" s="33">
        <v>0</v>
      </c>
      <c r="M652" s="33">
        <v>0</v>
      </c>
      <c r="N652" s="33">
        <v>0</v>
      </c>
      <c r="O652" s="35">
        <f t="shared" si="62"/>
        <v>48331.7698</v>
      </c>
    </row>
    <row r="653" spans="2:61" s="10" customFormat="1" ht="12" customHeight="1">
      <c r="B653" s="18"/>
      <c r="C653" s="19" t="s">
        <v>2</v>
      </c>
      <c r="D653" s="36">
        <f>SUM(D644:D652)</f>
        <v>0</v>
      </c>
      <c r="E653" s="36">
        <f>SUM(E644:E652)</f>
        <v>0</v>
      </c>
      <c r="F653" s="36">
        <f>SUM(F644:F652)</f>
        <v>0</v>
      </c>
      <c r="G653" s="36">
        <f>SUM(G644:G652)</f>
        <v>0</v>
      </c>
      <c r="H653" s="36">
        <f>SUM(H644:H652)</f>
        <v>99582.9148</v>
      </c>
      <c r="I653" s="36">
        <f t="shared" si="63"/>
        <v>99582.9148</v>
      </c>
      <c r="J653" s="36">
        <f>SUM(J644:J652)</f>
        <v>0</v>
      </c>
      <c r="K653" s="37">
        <f t="shared" si="64"/>
        <v>99582.9148</v>
      </c>
      <c r="L653" s="36">
        <f>SUM(L644:L652)</f>
        <v>0</v>
      </c>
      <c r="M653" s="36">
        <f>SUM(M644:M652)</f>
        <v>0</v>
      </c>
      <c r="N653" s="36">
        <f>SUM(N644:N652)</f>
        <v>0</v>
      </c>
      <c r="O653" s="38">
        <f t="shared" si="62"/>
        <v>99582.9148</v>
      </c>
      <c r="BI653" s="4"/>
    </row>
    <row r="654" spans="2:15" ht="12" customHeight="1">
      <c r="B654" s="7"/>
      <c r="C654" s="17" t="s">
        <v>52</v>
      </c>
      <c r="D654" s="33">
        <v>0</v>
      </c>
      <c r="E654" s="33">
        <v>0</v>
      </c>
      <c r="F654" s="33">
        <v>0</v>
      </c>
      <c r="G654" s="33">
        <v>0</v>
      </c>
      <c r="H654" s="33">
        <v>771559.2528</v>
      </c>
      <c r="I654" s="33">
        <f t="shared" si="63"/>
        <v>771559.2528</v>
      </c>
      <c r="J654" s="33">
        <v>0</v>
      </c>
      <c r="K654" s="34">
        <f t="shared" si="64"/>
        <v>771559.2528</v>
      </c>
      <c r="L654" s="33">
        <v>0</v>
      </c>
      <c r="M654" s="33">
        <v>0</v>
      </c>
      <c r="N654" s="33">
        <v>108.4876</v>
      </c>
      <c r="O654" s="35">
        <f t="shared" si="62"/>
        <v>771667.7404</v>
      </c>
    </row>
    <row r="655" spans="2:15" ht="12" customHeight="1">
      <c r="B655" s="7"/>
      <c r="C655" s="17" t="s">
        <v>53</v>
      </c>
      <c r="D655" s="33">
        <v>0</v>
      </c>
      <c r="E655" s="33">
        <v>0</v>
      </c>
      <c r="F655" s="33">
        <v>0</v>
      </c>
      <c r="G655" s="33">
        <v>0</v>
      </c>
      <c r="H655" s="33">
        <v>60861.7905</v>
      </c>
      <c r="I655" s="33">
        <f t="shared" si="63"/>
        <v>60861.7905</v>
      </c>
      <c r="J655" s="33">
        <v>0</v>
      </c>
      <c r="K655" s="34">
        <f t="shared" si="64"/>
        <v>60861.7905</v>
      </c>
      <c r="L655" s="33">
        <v>0</v>
      </c>
      <c r="M655" s="33">
        <v>0</v>
      </c>
      <c r="N655" s="33">
        <v>0</v>
      </c>
      <c r="O655" s="35">
        <f t="shared" si="62"/>
        <v>60861.7905</v>
      </c>
    </row>
    <row r="656" spans="2:15" ht="12" customHeight="1">
      <c r="B656" s="7" t="s">
        <v>54</v>
      </c>
      <c r="C656" s="17" t="s">
        <v>55</v>
      </c>
      <c r="D656" s="33">
        <v>0</v>
      </c>
      <c r="E656" s="33">
        <v>0</v>
      </c>
      <c r="F656" s="33">
        <v>0</v>
      </c>
      <c r="G656" s="33">
        <v>0</v>
      </c>
      <c r="H656" s="33">
        <v>45720.6687</v>
      </c>
      <c r="I656" s="33">
        <f t="shared" si="63"/>
        <v>45720.6687</v>
      </c>
      <c r="J656" s="33">
        <v>0</v>
      </c>
      <c r="K656" s="34">
        <f t="shared" si="64"/>
        <v>45720.6687</v>
      </c>
      <c r="L656" s="33">
        <v>0</v>
      </c>
      <c r="M656" s="33">
        <v>0</v>
      </c>
      <c r="N656" s="33">
        <v>0</v>
      </c>
      <c r="O656" s="35">
        <f t="shared" si="62"/>
        <v>45720.6687</v>
      </c>
    </row>
    <row r="657" spans="2:15" ht="12" customHeight="1">
      <c r="B657" s="7" t="s">
        <v>56</v>
      </c>
      <c r="C657" s="17" t="s">
        <v>57</v>
      </c>
      <c r="D657" s="33">
        <v>0</v>
      </c>
      <c r="E657" s="33">
        <v>0</v>
      </c>
      <c r="F657" s="33">
        <v>0</v>
      </c>
      <c r="G657" s="33">
        <v>0</v>
      </c>
      <c r="H657" s="33">
        <v>55491.3312</v>
      </c>
      <c r="I657" s="33">
        <f t="shared" si="63"/>
        <v>55491.3312</v>
      </c>
      <c r="J657" s="33">
        <v>0</v>
      </c>
      <c r="K657" s="34">
        <f t="shared" si="64"/>
        <v>55491.3312</v>
      </c>
      <c r="L657" s="33">
        <v>0</v>
      </c>
      <c r="M657" s="33">
        <v>0</v>
      </c>
      <c r="N657" s="33">
        <v>0</v>
      </c>
      <c r="O657" s="35">
        <f t="shared" si="62"/>
        <v>55491.3312</v>
      </c>
    </row>
    <row r="658" spans="2:15" ht="12" customHeight="1">
      <c r="B658" s="7" t="s">
        <v>58</v>
      </c>
      <c r="C658" s="17" t="s">
        <v>59</v>
      </c>
      <c r="D658" s="33">
        <v>0</v>
      </c>
      <c r="E658" s="33">
        <v>0</v>
      </c>
      <c r="F658" s="33">
        <v>0</v>
      </c>
      <c r="G658" s="33">
        <v>0</v>
      </c>
      <c r="H658" s="33">
        <v>7260.8033</v>
      </c>
      <c r="I658" s="33">
        <f t="shared" si="63"/>
        <v>7260.8033</v>
      </c>
      <c r="J658" s="33">
        <v>0</v>
      </c>
      <c r="K658" s="34">
        <f t="shared" si="64"/>
        <v>7260.8033</v>
      </c>
      <c r="L658" s="33">
        <v>0</v>
      </c>
      <c r="M658" s="33">
        <v>0</v>
      </c>
      <c r="N658" s="33">
        <v>0</v>
      </c>
      <c r="O658" s="35">
        <f t="shared" si="62"/>
        <v>7260.8033</v>
      </c>
    </row>
    <row r="659" spans="2:15" ht="12" customHeight="1">
      <c r="B659" s="7" t="s">
        <v>60</v>
      </c>
      <c r="C659" s="17" t="s">
        <v>61</v>
      </c>
      <c r="D659" s="33">
        <v>0</v>
      </c>
      <c r="E659" s="33">
        <v>0</v>
      </c>
      <c r="F659" s="33">
        <v>0</v>
      </c>
      <c r="G659" s="33">
        <v>0</v>
      </c>
      <c r="H659" s="33">
        <v>75055.6036</v>
      </c>
      <c r="I659" s="33">
        <f t="shared" si="63"/>
        <v>75055.6036</v>
      </c>
      <c r="J659" s="33">
        <v>0</v>
      </c>
      <c r="K659" s="34">
        <f t="shared" si="64"/>
        <v>75055.6036</v>
      </c>
      <c r="L659" s="33">
        <v>0</v>
      </c>
      <c r="M659" s="33">
        <v>0</v>
      </c>
      <c r="N659" s="33">
        <v>0</v>
      </c>
      <c r="O659" s="35">
        <f t="shared" si="62"/>
        <v>75055.6036</v>
      </c>
    </row>
    <row r="660" spans="2:15" ht="12" customHeight="1">
      <c r="B660" s="7" t="s">
        <v>62</v>
      </c>
      <c r="C660" s="17" t="s">
        <v>63</v>
      </c>
      <c r="D660" s="33">
        <v>0</v>
      </c>
      <c r="E660" s="33">
        <v>0</v>
      </c>
      <c r="F660" s="33">
        <v>0</v>
      </c>
      <c r="G660" s="33">
        <v>0</v>
      </c>
      <c r="H660" s="33">
        <v>56272.6087</v>
      </c>
      <c r="I660" s="33">
        <f t="shared" si="63"/>
        <v>56272.6087</v>
      </c>
      <c r="J660" s="33">
        <v>0</v>
      </c>
      <c r="K660" s="34">
        <f t="shared" si="64"/>
        <v>56272.6087</v>
      </c>
      <c r="L660" s="33">
        <v>0</v>
      </c>
      <c r="M660" s="33">
        <v>0</v>
      </c>
      <c r="N660" s="33">
        <v>0</v>
      </c>
      <c r="O660" s="35">
        <f t="shared" si="62"/>
        <v>56272.6087</v>
      </c>
    </row>
    <row r="661" spans="2:15" ht="12" customHeight="1">
      <c r="B661" s="7" t="s">
        <v>1</v>
      </c>
      <c r="C661" s="17" t="s">
        <v>64</v>
      </c>
      <c r="D661" s="33">
        <v>0</v>
      </c>
      <c r="E661" s="33">
        <v>0</v>
      </c>
      <c r="F661" s="33">
        <v>0</v>
      </c>
      <c r="G661" s="33">
        <v>0</v>
      </c>
      <c r="H661" s="33">
        <v>16058.2513</v>
      </c>
      <c r="I661" s="33">
        <f t="shared" si="63"/>
        <v>16058.2513</v>
      </c>
      <c r="J661" s="33">
        <v>0</v>
      </c>
      <c r="K661" s="34">
        <f t="shared" si="64"/>
        <v>16058.2513</v>
      </c>
      <c r="L661" s="33">
        <v>0</v>
      </c>
      <c r="M661" s="33">
        <v>0</v>
      </c>
      <c r="N661" s="33">
        <v>0</v>
      </c>
      <c r="O661" s="35">
        <f t="shared" si="62"/>
        <v>16058.2513</v>
      </c>
    </row>
    <row r="662" spans="2:15" ht="12" customHeight="1">
      <c r="B662" s="7" t="s">
        <v>34</v>
      </c>
      <c r="C662" s="17" t="s">
        <v>65</v>
      </c>
      <c r="D662" s="33">
        <v>0</v>
      </c>
      <c r="E662" s="33">
        <v>0</v>
      </c>
      <c r="F662" s="33">
        <v>0</v>
      </c>
      <c r="G662" s="33">
        <v>0</v>
      </c>
      <c r="H662" s="33">
        <v>3165.2534</v>
      </c>
      <c r="I662" s="33">
        <f t="shared" si="63"/>
        <v>3165.2534</v>
      </c>
      <c r="J662" s="33">
        <v>0</v>
      </c>
      <c r="K662" s="34">
        <f t="shared" si="64"/>
        <v>3165.2534</v>
      </c>
      <c r="L662" s="33">
        <v>0</v>
      </c>
      <c r="M662" s="33">
        <v>0</v>
      </c>
      <c r="N662" s="33">
        <v>0</v>
      </c>
      <c r="O662" s="35">
        <f t="shared" si="62"/>
        <v>3165.2534</v>
      </c>
    </row>
    <row r="663" spans="2:15" ht="12" customHeight="1">
      <c r="B663" s="7"/>
      <c r="C663" s="17" t="s">
        <v>66</v>
      </c>
      <c r="D663" s="33">
        <v>0</v>
      </c>
      <c r="E663" s="33">
        <v>0</v>
      </c>
      <c r="F663" s="33">
        <v>0</v>
      </c>
      <c r="G663" s="33">
        <v>0</v>
      </c>
      <c r="H663" s="33">
        <v>13202.1136</v>
      </c>
      <c r="I663" s="33">
        <f t="shared" si="63"/>
        <v>13202.1136</v>
      </c>
      <c r="J663" s="33">
        <v>0</v>
      </c>
      <c r="K663" s="34">
        <f t="shared" si="64"/>
        <v>13202.1136</v>
      </c>
      <c r="L663" s="33">
        <v>0</v>
      </c>
      <c r="M663" s="33">
        <v>0</v>
      </c>
      <c r="N663" s="33">
        <v>0</v>
      </c>
      <c r="O663" s="35">
        <f t="shared" si="62"/>
        <v>13202.1136</v>
      </c>
    </row>
    <row r="664" spans="2:61" s="10" customFormat="1" ht="12" customHeight="1">
      <c r="B664" s="18"/>
      <c r="C664" s="19" t="s">
        <v>2</v>
      </c>
      <c r="D664" s="36">
        <f>SUM(D654:D663)</f>
        <v>0</v>
      </c>
      <c r="E664" s="36">
        <f>SUM(E654:E663)</f>
        <v>0</v>
      </c>
      <c r="F664" s="36">
        <f>SUM(F654:F663)</f>
        <v>0</v>
      </c>
      <c r="G664" s="36">
        <f>SUM(G654:G663)</f>
        <v>0</v>
      </c>
      <c r="H664" s="36">
        <f>SUM(H654:H663)</f>
        <v>1104647.6771000002</v>
      </c>
      <c r="I664" s="36">
        <f t="shared" si="63"/>
        <v>1104647.6771000002</v>
      </c>
      <c r="J664" s="36">
        <f>SUM(J654:J663)</f>
        <v>0</v>
      </c>
      <c r="K664" s="37">
        <f t="shared" si="64"/>
        <v>1104647.6771000002</v>
      </c>
      <c r="L664" s="36">
        <f>SUM(L654:L663)</f>
        <v>0</v>
      </c>
      <c r="M664" s="36">
        <f>SUM(M654:M663)</f>
        <v>0</v>
      </c>
      <c r="N664" s="36">
        <f>SUM(N654:N663)</f>
        <v>108.4876</v>
      </c>
      <c r="O664" s="38">
        <f t="shared" si="62"/>
        <v>1104756.1647000003</v>
      </c>
      <c r="BI664" s="4"/>
    </row>
    <row r="665" spans="2:15" ht="12" customHeight="1">
      <c r="B665" s="15"/>
      <c r="C665" s="16" t="s">
        <v>67</v>
      </c>
      <c r="D665" s="33">
        <v>0</v>
      </c>
      <c r="E665" s="33">
        <v>0</v>
      </c>
      <c r="F665" s="33">
        <v>0</v>
      </c>
      <c r="G665" s="33">
        <v>0</v>
      </c>
      <c r="H665" s="33">
        <v>75757.8775</v>
      </c>
      <c r="I665" s="33">
        <f t="shared" si="63"/>
        <v>75757.8775</v>
      </c>
      <c r="J665" s="33">
        <v>0</v>
      </c>
      <c r="K665" s="34">
        <f t="shared" si="64"/>
        <v>75757.8775</v>
      </c>
      <c r="L665" s="33">
        <v>0</v>
      </c>
      <c r="M665" s="33">
        <v>0</v>
      </c>
      <c r="N665" s="33">
        <v>0</v>
      </c>
      <c r="O665" s="35">
        <f t="shared" si="62"/>
        <v>75757.8775</v>
      </c>
    </row>
    <row r="666" spans="2:15" ht="12" customHeight="1">
      <c r="B666" s="7"/>
      <c r="C666" s="17" t="s">
        <v>68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f t="shared" si="63"/>
        <v>0</v>
      </c>
      <c r="J666" s="33">
        <v>0</v>
      </c>
      <c r="K666" s="34">
        <f t="shared" si="64"/>
        <v>0</v>
      </c>
      <c r="L666" s="33">
        <v>0</v>
      </c>
      <c r="M666" s="33">
        <v>0</v>
      </c>
      <c r="N666" s="33">
        <v>0</v>
      </c>
      <c r="O666" s="35">
        <f t="shared" si="62"/>
        <v>0</v>
      </c>
    </row>
    <row r="667" spans="2:15" ht="12" customHeight="1">
      <c r="B667" s="7"/>
      <c r="C667" s="17" t="s">
        <v>69</v>
      </c>
      <c r="D667" s="33">
        <v>0</v>
      </c>
      <c r="E667" s="33">
        <v>0</v>
      </c>
      <c r="F667" s="33">
        <v>0</v>
      </c>
      <c r="G667" s="33">
        <v>0</v>
      </c>
      <c r="H667" s="33">
        <v>119069.2567</v>
      </c>
      <c r="I667" s="33">
        <f t="shared" si="63"/>
        <v>119069.2567</v>
      </c>
      <c r="J667" s="33">
        <v>0</v>
      </c>
      <c r="K667" s="34">
        <f t="shared" si="64"/>
        <v>119069.2567</v>
      </c>
      <c r="L667" s="33">
        <v>0</v>
      </c>
      <c r="M667" s="33">
        <v>0</v>
      </c>
      <c r="N667" s="33">
        <v>0</v>
      </c>
      <c r="O667" s="35">
        <f t="shared" si="62"/>
        <v>119069.2567</v>
      </c>
    </row>
    <row r="668" spans="2:15" ht="12" customHeight="1">
      <c r="B668" s="7" t="s">
        <v>70</v>
      </c>
      <c r="C668" s="17" t="s">
        <v>71</v>
      </c>
      <c r="D668" s="33">
        <v>0</v>
      </c>
      <c r="E668" s="33">
        <v>0</v>
      </c>
      <c r="F668" s="33">
        <v>0</v>
      </c>
      <c r="G668" s="33">
        <v>0</v>
      </c>
      <c r="H668" s="33">
        <v>7828.2936</v>
      </c>
      <c r="I668" s="33">
        <f t="shared" si="63"/>
        <v>7828.2936</v>
      </c>
      <c r="J668" s="33">
        <v>0</v>
      </c>
      <c r="K668" s="34">
        <f t="shared" si="64"/>
        <v>7828.2936</v>
      </c>
      <c r="L668" s="33">
        <v>0</v>
      </c>
      <c r="M668" s="33">
        <v>0</v>
      </c>
      <c r="N668" s="33">
        <v>0</v>
      </c>
      <c r="O668" s="35">
        <f t="shared" si="62"/>
        <v>7828.2936</v>
      </c>
    </row>
    <row r="669" spans="2:15" ht="12" customHeight="1">
      <c r="B669" s="7"/>
      <c r="C669" s="17" t="s">
        <v>72</v>
      </c>
      <c r="D669" s="33">
        <v>0</v>
      </c>
      <c r="E669" s="33">
        <v>0</v>
      </c>
      <c r="F669" s="33">
        <v>0</v>
      </c>
      <c r="G669" s="33">
        <v>0</v>
      </c>
      <c r="H669" s="33">
        <v>805.94</v>
      </c>
      <c r="I669" s="33">
        <f t="shared" si="63"/>
        <v>805.94</v>
      </c>
      <c r="J669" s="33">
        <v>0</v>
      </c>
      <c r="K669" s="34">
        <f t="shared" si="64"/>
        <v>805.94</v>
      </c>
      <c r="L669" s="33">
        <v>0</v>
      </c>
      <c r="M669" s="33">
        <v>0</v>
      </c>
      <c r="N669" s="33">
        <v>0</v>
      </c>
      <c r="O669" s="35">
        <f t="shared" si="62"/>
        <v>805.94</v>
      </c>
    </row>
    <row r="670" spans="2:15" ht="12" customHeight="1">
      <c r="B670" s="7"/>
      <c r="C670" s="17" t="s">
        <v>73</v>
      </c>
      <c r="D670" s="33">
        <v>0</v>
      </c>
      <c r="E670" s="33">
        <v>0</v>
      </c>
      <c r="F670" s="33">
        <v>0</v>
      </c>
      <c r="G670" s="33">
        <v>0</v>
      </c>
      <c r="H670" s="33">
        <v>26618.0287</v>
      </c>
      <c r="I670" s="33">
        <f t="shared" si="63"/>
        <v>26618.0287</v>
      </c>
      <c r="J670" s="33">
        <v>0</v>
      </c>
      <c r="K670" s="34">
        <f t="shared" si="64"/>
        <v>26618.0287</v>
      </c>
      <c r="L670" s="33">
        <v>0</v>
      </c>
      <c r="M670" s="33">
        <v>0</v>
      </c>
      <c r="N670" s="33">
        <v>0</v>
      </c>
      <c r="O670" s="35">
        <f t="shared" si="62"/>
        <v>26618.0287</v>
      </c>
    </row>
    <row r="671" spans="2:15" ht="12" customHeight="1">
      <c r="B671" s="7" t="s">
        <v>74</v>
      </c>
      <c r="C671" s="17" t="s">
        <v>75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f t="shared" si="63"/>
        <v>0</v>
      </c>
      <c r="J671" s="33">
        <v>0</v>
      </c>
      <c r="K671" s="34">
        <f t="shared" si="64"/>
        <v>0</v>
      </c>
      <c r="L671" s="33">
        <v>0</v>
      </c>
      <c r="M671" s="33">
        <v>0</v>
      </c>
      <c r="N671" s="33">
        <v>0</v>
      </c>
      <c r="O671" s="35">
        <f t="shared" si="62"/>
        <v>0</v>
      </c>
    </row>
    <row r="672" spans="2:15" ht="12" customHeight="1">
      <c r="B672" s="7"/>
      <c r="C672" s="17" t="s">
        <v>76</v>
      </c>
      <c r="D672" s="33">
        <v>0</v>
      </c>
      <c r="E672" s="33">
        <v>0</v>
      </c>
      <c r="F672" s="33">
        <v>0</v>
      </c>
      <c r="G672" s="33">
        <v>0</v>
      </c>
      <c r="H672" s="33">
        <v>463.8239</v>
      </c>
      <c r="I672" s="33">
        <f t="shared" si="63"/>
        <v>463.8239</v>
      </c>
      <c r="J672" s="33">
        <v>0</v>
      </c>
      <c r="K672" s="34">
        <f t="shared" si="64"/>
        <v>463.8239</v>
      </c>
      <c r="L672" s="33">
        <v>0</v>
      </c>
      <c r="M672" s="33">
        <v>0</v>
      </c>
      <c r="N672" s="33">
        <v>0</v>
      </c>
      <c r="O672" s="35">
        <f t="shared" si="62"/>
        <v>463.8239</v>
      </c>
    </row>
    <row r="673" spans="2:15" ht="12" customHeight="1">
      <c r="B673" s="7"/>
      <c r="C673" s="17" t="s">
        <v>77</v>
      </c>
      <c r="D673" s="33">
        <v>0</v>
      </c>
      <c r="E673" s="33">
        <v>0</v>
      </c>
      <c r="F673" s="33">
        <v>0</v>
      </c>
      <c r="G673" s="33">
        <v>0</v>
      </c>
      <c r="H673" s="33">
        <v>836.2357</v>
      </c>
      <c r="I673" s="33">
        <f t="shared" si="63"/>
        <v>836.2357</v>
      </c>
      <c r="J673" s="33">
        <v>0</v>
      </c>
      <c r="K673" s="34">
        <f t="shared" si="64"/>
        <v>836.2357</v>
      </c>
      <c r="L673" s="33">
        <v>0</v>
      </c>
      <c r="M673" s="33">
        <v>0</v>
      </c>
      <c r="N673" s="33">
        <v>0</v>
      </c>
      <c r="O673" s="35">
        <f t="shared" si="62"/>
        <v>836.2357</v>
      </c>
    </row>
    <row r="674" spans="2:15" ht="12" customHeight="1">
      <c r="B674" s="7" t="s">
        <v>62</v>
      </c>
      <c r="C674" s="17" t="s">
        <v>78</v>
      </c>
      <c r="D674" s="33">
        <v>0</v>
      </c>
      <c r="E674" s="33">
        <v>0</v>
      </c>
      <c r="F674" s="33">
        <v>0</v>
      </c>
      <c r="G674" s="33">
        <v>0</v>
      </c>
      <c r="H674" s="33">
        <v>55.22</v>
      </c>
      <c r="I674" s="33">
        <f t="shared" si="63"/>
        <v>55.22</v>
      </c>
      <c r="J674" s="33">
        <v>0</v>
      </c>
      <c r="K674" s="34">
        <f t="shared" si="64"/>
        <v>55.22</v>
      </c>
      <c r="L674" s="33">
        <v>0</v>
      </c>
      <c r="M674" s="33">
        <v>0</v>
      </c>
      <c r="N674" s="33">
        <v>0</v>
      </c>
      <c r="O674" s="35">
        <f t="shared" si="62"/>
        <v>55.22</v>
      </c>
    </row>
    <row r="675" spans="2:15" ht="12" customHeight="1">
      <c r="B675" s="7"/>
      <c r="C675" s="17" t="s">
        <v>79</v>
      </c>
      <c r="D675" s="33">
        <v>0</v>
      </c>
      <c r="E675" s="33">
        <v>0</v>
      </c>
      <c r="F675" s="33">
        <v>0</v>
      </c>
      <c r="G675" s="33">
        <v>0</v>
      </c>
      <c r="H675" s="33">
        <v>4587.0905</v>
      </c>
      <c r="I675" s="33">
        <f t="shared" si="63"/>
        <v>4587.0905</v>
      </c>
      <c r="J675" s="33">
        <v>0</v>
      </c>
      <c r="K675" s="34">
        <f t="shared" si="64"/>
        <v>4587.0905</v>
      </c>
      <c r="L675" s="33">
        <v>0</v>
      </c>
      <c r="M675" s="33">
        <v>0</v>
      </c>
      <c r="N675" s="33">
        <v>0</v>
      </c>
      <c r="O675" s="35">
        <f t="shared" si="62"/>
        <v>4587.0905</v>
      </c>
    </row>
    <row r="676" spans="2:15" ht="12" customHeight="1">
      <c r="B676" s="7"/>
      <c r="C676" s="17" t="s">
        <v>80</v>
      </c>
      <c r="D676" s="33">
        <v>0</v>
      </c>
      <c r="E676" s="33">
        <v>0</v>
      </c>
      <c r="F676" s="33">
        <v>0</v>
      </c>
      <c r="G676" s="33">
        <v>0</v>
      </c>
      <c r="H676" s="33">
        <v>413.5499</v>
      </c>
      <c r="I676" s="33">
        <f t="shared" si="63"/>
        <v>413.5499</v>
      </c>
      <c r="J676" s="33">
        <v>0</v>
      </c>
      <c r="K676" s="34">
        <f t="shared" si="64"/>
        <v>413.5499</v>
      </c>
      <c r="L676" s="33">
        <v>0</v>
      </c>
      <c r="M676" s="33">
        <v>0</v>
      </c>
      <c r="N676" s="33">
        <v>0</v>
      </c>
      <c r="O676" s="35">
        <f t="shared" si="62"/>
        <v>413.5499</v>
      </c>
    </row>
    <row r="677" spans="2:15" ht="12" customHeight="1">
      <c r="B677" s="7" t="s">
        <v>1</v>
      </c>
      <c r="C677" s="17" t="s">
        <v>81</v>
      </c>
      <c r="D677" s="33">
        <v>0</v>
      </c>
      <c r="E677" s="33">
        <v>0</v>
      </c>
      <c r="F677" s="33">
        <v>0</v>
      </c>
      <c r="G677" s="33">
        <v>0</v>
      </c>
      <c r="H677" s="33">
        <v>483.7026</v>
      </c>
      <c r="I677" s="33">
        <f t="shared" si="63"/>
        <v>483.7026</v>
      </c>
      <c r="J677" s="33">
        <v>0</v>
      </c>
      <c r="K677" s="34">
        <f t="shared" si="64"/>
        <v>483.7026</v>
      </c>
      <c r="L677" s="33">
        <v>0</v>
      </c>
      <c r="M677" s="33">
        <v>0</v>
      </c>
      <c r="N677" s="33">
        <v>0</v>
      </c>
      <c r="O677" s="35">
        <f t="shared" si="62"/>
        <v>483.7026</v>
      </c>
    </row>
    <row r="678" spans="2:15" ht="12" customHeight="1">
      <c r="B678" s="7"/>
      <c r="C678" s="17" t="s">
        <v>82</v>
      </c>
      <c r="D678" s="33">
        <v>0</v>
      </c>
      <c r="E678" s="33">
        <v>0</v>
      </c>
      <c r="F678" s="33">
        <v>0</v>
      </c>
      <c r="G678" s="33">
        <v>0</v>
      </c>
      <c r="H678" s="33">
        <v>45597.655</v>
      </c>
      <c r="I678" s="33">
        <f t="shared" si="63"/>
        <v>45597.655</v>
      </c>
      <c r="J678" s="33">
        <v>0</v>
      </c>
      <c r="K678" s="34">
        <f t="shared" si="64"/>
        <v>45597.655</v>
      </c>
      <c r="L678" s="33">
        <v>0</v>
      </c>
      <c r="M678" s="33">
        <v>0</v>
      </c>
      <c r="N678" s="33">
        <v>0</v>
      </c>
      <c r="O678" s="35">
        <f t="shared" si="62"/>
        <v>45597.655</v>
      </c>
    </row>
    <row r="679" spans="2:15" ht="12" customHeight="1">
      <c r="B679" s="7"/>
      <c r="C679" s="17" t="s">
        <v>83</v>
      </c>
      <c r="D679" s="33">
        <v>0</v>
      </c>
      <c r="E679" s="33">
        <v>0</v>
      </c>
      <c r="F679" s="33">
        <v>0</v>
      </c>
      <c r="G679" s="33">
        <v>0</v>
      </c>
      <c r="H679" s="33">
        <v>13071.6607</v>
      </c>
      <c r="I679" s="33">
        <f t="shared" si="63"/>
        <v>13071.6607</v>
      </c>
      <c r="J679" s="33">
        <v>0</v>
      </c>
      <c r="K679" s="34">
        <f t="shared" si="64"/>
        <v>13071.6607</v>
      </c>
      <c r="L679" s="33">
        <v>0</v>
      </c>
      <c r="M679" s="33">
        <v>0</v>
      </c>
      <c r="N679" s="33">
        <v>0</v>
      </c>
      <c r="O679" s="35">
        <f t="shared" si="62"/>
        <v>13071.6607</v>
      </c>
    </row>
    <row r="680" spans="2:15" ht="12" customHeight="1">
      <c r="B680" s="7" t="s">
        <v>34</v>
      </c>
      <c r="C680" s="17" t="s">
        <v>84</v>
      </c>
      <c r="D680" s="33">
        <v>0</v>
      </c>
      <c r="E680" s="33">
        <v>0</v>
      </c>
      <c r="F680" s="33">
        <v>0</v>
      </c>
      <c r="G680" s="33">
        <v>0</v>
      </c>
      <c r="H680" s="33">
        <v>1546.0086</v>
      </c>
      <c r="I680" s="33">
        <f t="shared" si="63"/>
        <v>1546.0086</v>
      </c>
      <c r="J680" s="33">
        <v>0</v>
      </c>
      <c r="K680" s="34">
        <f t="shared" si="64"/>
        <v>1546.0086</v>
      </c>
      <c r="L680" s="33">
        <v>0</v>
      </c>
      <c r="M680" s="33">
        <v>0</v>
      </c>
      <c r="N680" s="33">
        <v>0</v>
      </c>
      <c r="O680" s="35">
        <f t="shared" si="62"/>
        <v>1546.0086</v>
      </c>
    </row>
    <row r="681" spans="2:15" ht="12" customHeight="1">
      <c r="B681" s="7"/>
      <c r="C681" s="17" t="s">
        <v>85</v>
      </c>
      <c r="D681" s="33">
        <v>0</v>
      </c>
      <c r="E681" s="33">
        <v>0</v>
      </c>
      <c r="F681" s="33">
        <v>0</v>
      </c>
      <c r="G681" s="33">
        <v>0</v>
      </c>
      <c r="H681" s="33">
        <v>61353.1426</v>
      </c>
      <c r="I681" s="33">
        <f t="shared" si="63"/>
        <v>61353.1426</v>
      </c>
      <c r="J681" s="33">
        <v>0</v>
      </c>
      <c r="K681" s="34">
        <f t="shared" si="64"/>
        <v>61353.1426</v>
      </c>
      <c r="L681" s="33">
        <v>0</v>
      </c>
      <c r="M681" s="33">
        <v>0</v>
      </c>
      <c r="N681" s="33">
        <v>0</v>
      </c>
      <c r="O681" s="35">
        <f t="shared" si="62"/>
        <v>61353.1426</v>
      </c>
    </row>
    <row r="682" spans="2:15" ht="12" customHeight="1">
      <c r="B682" s="7"/>
      <c r="C682" s="17" t="s">
        <v>86</v>
      </c>
      <c r="D682" s="33">
        <v>0</v>
      </c>
      <c r="E682" s="33">
        <v>0</v>
      </c>
      <c r="F682" s="33">
        <v>0</v>
      </c>
      <c r="G682" s="33">
        <v>0</v>
      </c>
      <c r="H682" s="33">
        <v>4202.1098</v>
      </c>
      <c r="I682" s="33">
        <f t="shared" si="63"/>
        <v>4202.1098</v>
      </c>
      <c r="J682" s="33">
        <v>0</v>
      </c>
      <c r="K682" s="34">
        <f t="shared" si="64"/>
        <v>4202.1098</v>
      </c>
      <c r="L682" s="33">
        <v>0</v>
      </c>
      <c r="M682" s="33">
        <v>0</v>
      </c>
      <c r="N682" s="33">
        <v>0</v>
      </c>
      <c r="O682" s="35">
        <f t="shared" si="62"/>
        <v>4202.1098</v>
      </c>
    </row>
    <row r="683" spans="2:15" ht="12" customHeight="1">
      <c r="B683" s="7"/>
      <c r="C683" s="20" t="s">
        <v>87</v>
      </c>
      <c r="D683" s="33">
        <v>0</v>
      </c>
      <c r="E683" s="33">
        <v>0</v>
      </c>
      <c r="F683" s="33">
        <v>0</v>
      </c>
      <c r="G683" s="33">
        <v>0</v>
      </c>
      <c r="H683" s="33">
        <v>71416.8339</v>
      </c>
      <c r="I683" s="33">
        <f t="shared" si="63"/>
        <v>71416.8339</v>
      </c>
      <c r="J683" s="33">
        <v>0</v>
      </c>
      <c r="K683" s="34">
        <f t="shared" si="64"/>
        <v>71416.8339</v>
      </c>
      <c r="L683" s="33">
        <v>0</v>
      </c>
      <c r="M683" s="33">
        <v>0</v>
      </c>
      <c r="N683" s="33">
        <v>0</v>
      </c>
      <c r="O683" s="35">
        <f t="shared" si="62"/>
        <v>71416.8339</v>
      </c>
    </row>
    <row r="684" spans="2:61" s="10" customFormat="1" ht="12" customHeight="1">
      <c r="B684" s="18"/>
      <c r="C684" s="19" t="s">
        <v>2</v>
      </c>
      <c r="D684" s="36">
        <f>SUM(D665:D683)</f>
        <v>0</v>
      </c>
      <c r="E684" s="36">
        <f>SUM(E665:E683)</f>
        <v>0</v>
      </c>
      <c r="F684" s="36">
        <f>SUM(F665:F683)</f>
        <v>0</v>
      </c>
      <c r="G684" s="36">
        <f>SUM(G665:G683)</f>
        <v>0</v>
      </c>
      <c r="H684" s="36">
        <f>SUM(H665:H683)</f>
        <v>434106.4297</v>
      </c>
      <c r="I684" s="36">
        <f t="shared" si="63"/>
        <v>434106.4297</v>
      </c>
      <c r="J684" s="36">
        <f>SUM(J665:J683)</f>
        <v>0</v>
      </c>
      <c r="K684" s="37">
        <f t="shared" si="64"/>
        <v>434106.4297</v>
      </c>
      <c r="L684" s="36">
        <f>SUM(L665:L683)</f>
        <v>0</v>
      </c>
      <c r="M684" s="36">
        <f>SUM(M665:M683)</f>
        <v>0</v>
      </c>
      <c r="N684" s="36">
        <f>SUM(N665:N683)</f>
        <v>0</v>
      </c>
      <c r="O684" s="38">
        <f t="shared" si="62"/>
        <v>434106.4297</v>
      </c>
      <c r="BI684" s="4"/>
    </row>
    <row r="685" spans="2:15" ht="12" customHeight="1">
      <c r="B685" s="7"/>
      <c r="C685" s="17" t="s">
        <v>88</v>
      </c>
      <c r="D685" s="33">
        <v>0</v>
      </c>
      <c r="E685" s="33">
        <v>0</v>
      </c>
      <c r="F685" s="33">
        <v>0</v>
      </c>
      <c r="G685" s="33">
        <v>0</v>
      </c>
      <c r="H685" s="33">
        <v>7101.8236</v>
      </c>
      <c r="I685" s="33">
        <f t="shared" si="63"/>
        <v>7101.8236</v>
      </c>
      <c r="J685" s="33">
        <v>0</v>
      </c>
      <c r="K685" s="34">
        <f t="shared" si="64"/>
        <v>7101.8236</v>
      </c>
      <c r="L685" s="33">
        <v>0</v>
      </c>
      <c r="M685" s="33">
        <v>0</v>
      </c>
      <c r="N685" s="33">
        <v>0</v>
      </c>
      <c r="O685" s="35">
        <f t="shared" si="62"/>
        <v>7101.8236</v>
      </c>
    </row>
    <row r="686" spans="2:15" ht="12" customHeight="1">
      <c r="B686" s="7" t="s">
        <v>89</v>
      </c>
      <c r="C686" s="17" t="s">
        <v>90</v>
      </c>
      <c r="D686" s="33">
        <v>0</v>
      </c>
      <c r="E686" s="33">
        <v>0</v>
      </c>
      <c r="F686" s="33">
        <v>0</v>
      </c>
      <c r="G686" s="33">
        <v>0</v>
      </c>
      <c r="H686" s="33">
        <v>38514.9029</v>
      </c>
      <c r="I686" s="33">
        <f t="shared" si="63"/>
        <v>38514.9029</v>
      </c>
      <c r="J686" s="33">
        <v>0</v>
      </c>
      <c r="K686" s="34">
        <f t="shared" si="64"/>
        <v>38514.9029</v>
      </c>
      <c r="L686" s="33">
        <v>0</v>
      </c>
      <c r="M686" s="33">
        <v>0</v>
      </c>
      <c r="N686" s="33">
        <v>0</v>
      </c>
      <c r="O686" s="35">
        <f t="shared" si="62"/>
        <v>38514.9029</v>
      </c>
    </row>
    <row r="687" spans="2:15" ht="12" customHeight="1">
      <c r="B687" s="7" t="s">
        <v>62</v>
      </c>
      <c r="C687" s="17" t="s">
        <v>91</v>
      </c>
      <c r="D687" s="33">
        <v>0</v>
      </c>
      <c r="E687" s="33">
        <v>0</v>
      </c>
      <c r="F687" s="33">
        <v>0</v>
      </c>
      <c r="G687" s="33">
        <v>0</v>
      </c>
      <c r="H687" s="33">
        <v>2373.4219</v>
      </c>
      <c r="I687" s="33">
        <f t="shared" si="63"/>
        <v>2373.4219</v>
      </c>
      <c r="J687" s="33">
        <v>0</v>
      </c>
      <c r="K687" s="34">
        <f t="shared" si="64"/>
        <v>2373.4219</v>
      </c>
      <c r="L687" s="33">
        <v>0</v>
      </c>
      <c r="M687" s="33">
        <v>0</v>
      </c>
      <c r="N687" s="33">
        <v>0</v>
      </c>
      <c r="O687" s="35">
        <f t="shared" si="62"/>
        <v>2373.4219</v>
      </c>
    </row>
    <row r="688" spans="2:15" ht="12" customHeight="1">
      <c r="B688" s="7" t="s">
        <v>1</v>
      </c>
      <c r="C688" s="17" t="s">
        <v>92</v>
      </c>
      <c r="D688" s="33">
        <v>0</v>
      </c>
      <c r="E688" s="33">
        <v>0</v>
      </c>
      <c r="F688" s="33">
        <v>0</v>
      </c>
      <c r="G688" s="33">
        <v>0</v>
      </c>
      <c r="H688" s="33">
        <v>3096.7554</v>
      </c>
      <c r="I688" s="33">
        <f t="shared" si="63"/>
        <v>3096.7554</v>
      </c>
      <c r="J688" s="33">
        <v>0</v>
      </c>
      <c r="K688" s="34">
        <f t="shared" si="64"/>
        <v>3096.7554</v>
      </c>
      <c r="L688" s="33">
        <v>0</v>
      </c>
      <c r="M688" s="33">
        <v>0</v>
      </c>
      <c r="N688" s="33">
        <v>0</v>
      </c>
      <c r="O688" s="35">
        <f t="shared" si="62"/>
        <v>3096.7554</v>
      </c>
    </row>
    <row r="689" spans="2:15" ht="12" customHeight="1">
      <c r="B689" s="7" t="s">
        <v>34</v>
      </c>
      <c r="C689" s="17" t="s">
        <v>93</v>
      </c>
      <c r="D689" s="33">
        <v>0</v>
      </c>
      <c r="E689" s="33">
        <v>0</v>
      </c>
      <c r="F689" s="33">
        <v>0</v>
      </c>
      <c r="G689" s="33">
        <v>0</v>
      </c>
      <c r="H689" s="33">
        <v>3898.0585</v>
      </c>
      <c r="I689" s="33">
        <f t="shared" si="63"/>
        <v>3898.0585</v>
      </c>
      <c r="J689" s="33">
        <v>0</v>
      </c>
      <c r="K689" s="34">
        <f t="shared" si="64"/>
        <v>3898.0585</v>
      </c>
      <c r="L689" s="33">
        <v>0</v>
      </c>
      <c r="M689" s="33">
        <v>0</v>
      </c>
      <c r="N689" s="33">
        <v>0</v>
      </c>
      <c r="O689" s="35">
        <f t="shared" si="62"/>
        <v>3898.0585</v>
      </c>
    </row>
    <row r="690" spans="2:15" ht="12" customHeight="1">
      <c r="B690" s="7"/>
      <c r="C690" s="17" t="s">
        <v>94</v>
      </c>
      <c r="D690" s="33">
        <v>0</v>
      </c>
      <c r="E690" s="33">
        <v>0</v>
      </c>
      <c r="F690" s="33">
        <v>0</v>
      </c>
      <c r="G690" s="33">
        <v>0</v>
      </c>
      <c r="H690" s="33">
        <v>21515.2422</v>
      </c>
      <c r="I690" s="33">
        <f t="shared" si="63"/>
        <v>21515.2422</v>
      </c>
      <c r="J690" s="33">
        <v>0</v>
      </c>
      <c r="K690" s="34">
        <f t="shared" si="64"/>
        <v>21515.2422</v>
      </c>
      <c r="L690" s="33">
        <v>0</v>
      </c>
      <c r="M690" s="33">
        <v>0</v>
      </c>
      <c r="N690" s="33">
        <v>0</v>
      </c>
      <c r="O690" s="35">
        <f t="shared" si="62"/>
        <v>21515.2422</v>
      </c>
    </row>
    <row r="691" spans="2:15" ht="12" customHeight="1">
      <c r="B691" s="7"/>
      <c r="C691" s="17" t="s">
        <v>95</v>
      </c>
      <c r="D691" s="33">
        <v>0</v>
      </c>
      <c r="E691" s="33">
        <v>0</v>
      </c>
      <c r="F691" s="33">
        <v>0</v>
      </c>
      <c r="G691" s="33">
        <v>0</v>
      </c>
      <c r="H691" s="33">
        <v>62459.8327</v>
      </c>
      <c r="I691" s="33">
        <f t="shared" si="63"/>
        <v>62459.8327</v>
      </c>
      <c r="J691" s="33">
        <v>0</v>
      </c>
      <c r="K691" s="34">
        <f t="shared" si="64"/>
        <v>62459.8327</v>
      </c>
      <c r="L691" s="33">
        <v>0</v>
      </c>
      <c r="M691" s="33">
        <v>0</v>
      </c>
      <c r="N691" s="33">
        <v>0</v>
      </c>
      <c r="O691" s="35">
        <f t="shared" si="62"/>
        <v>62459.8327</v>
      </c>
    </row>
    <row r="692" spans="2:61" s="10" customFormat="1" ht="12" customHeight="1">
      <c r="B692" s="18"/>
      <c r="C692" s="19" t="s">
        <v>2</v>
      </c>
      <c r="D692" s="36">
        <f>SUM(D685:D691)</f>
        <v>0</v>
      </c>
      <c r="E692" s="36">
        <f>SUM(E685:E691)</f>
        <v>0</v>
      </c>
      <c r="F692" s="36">
        <f>SUM(F685:F691)</f>
        <v>0</v>
      </c>
      <c r="G692" s="36">
        <f>SUM(G685:G691)</f>
        <v>0</v>
      </c>
      <c r="H692" s="36">
        <f>SUM(H685:H691)</f>
        <v>138960.03720000002</v>
      </c>
      <c r="I692" s="36">
        <f t="shared" si="63"/>
        <v>138960.03720000002</v>
      </c>
      <c r="J692" s="36">
        <f>SUM(J685:J691)</f>
        <v>0</v>
      </c>
      <c r="K692" s="37">
        <f t="shared" si="64"/>
        <v>138960.03720000002</v>
      </c>
      <c r="L692" s="36">
        <f>SUM(L685:L691)</f>
        <v>0</v>
      </c>
      <c r="M692" s="36">
        <f>SUM(M685:M691)</f>
        <v>0</v>
      </c>
      <c r="N692" s="36">
        <f>SUM(N685:N691)</f>
        <v>0</v>
      </c>
      <c r="O692" s="38">
        <f t="shared" si="62"/>
        <v>138960.03720000002</v>
      </c>
      <c r="BI692" s="4"/>
    </row>
    <row r="693" spans="2:15" ht="12" customHeight="1">
      <c r="B693" s="15"/>
      <c r="C693" s="16" t="s">
        <v>96</v>
      </c>
      <c r="D693" s="33">
        <v>0</v>
      </c>
      <c r="E693" s="33">
        <v>0</v>
      </c>
      <c r="F693" s="33">
        <v>0</v>
      </c>
      <c r="G693" s="33">
        <v>0</v>
      </c>
      <c r="H693" s="33">
        <v>1416.3087</v>
      </c>
      <c r="I693" s="33">
        <f t="shared" si="63"/>
        <v>1416.3087</v>
      </c>
      <c r="J693" s="33">
        <v>0</v>
      </c>
      <c r="K693" s="34">
        <f t="shared" si="64"/>
        <v>1416.3087</v>
      </c>
      <c r="L693" s="33">
        <v>0</v>
      </c>
      <c r="M693" s="33">
        <v>0</v>
      </c>
      <c r="N693" s="33">
        <v>0</v>
      </c>
      <c r="O693" s="35">
        <f aca="true" t="shared" si="65" ref="O693:O721">SUM(D693,K693,L693,M693,N693)</f>
        <v>1416.3087</v>
      </c>
    </row>
    <row r="694" spans="2:15" ht="12" customHeight="1">
      <c r="B694" s="7" t="s">
        <v>97</v>
      </c>
      <c r="C694" s="17" t="s">
        <v>98</v>
      </c>
      <c r="D694" s="33">
        <v>0</v>
      </c>
      <c r="E694" s="33">
        <v>0</v>
      </c>
      <c r="F694" s="33">
        <v>0</v>
      </c>
      <c r="G694" s="33">
        <v>0</v>
      </c>
      <c r="H694" s="33">
        <v>178.2992</v>
      </c>
      <c r="I694" s="33">
        <f t="shared" si="63"/>
        <v>178.2992</v>
      </c>
      <c r="J694" s="33">
        <v>0</v>
      </c>
      <c r="K694" s="34">
        <f t="shared" si="64"/>
        <v>178.2992</v>
      </c>
      <c r="L694" s="33">
        <v>0</v>
      </c>
      <c r="M694" s="33">
        <v>0</v>
      </c>
      <c r="N694" s="33">
        <v>0</v>
      </c>
      <c r="O694" s="35">
        <f t="shared" si="65"/>
        <v>178.2992</v>
      </c>
    </row>
    <row r="695" spans="2:15" ht="12" customHeight="1">
      <c r="B695" s="7"/>
      <c r="C695" s="17" t="s">
        <v>99</v>
      </c>
      <c r="D695" s="33">
        <v>0</v>
      </c>
      <c r="E695" s="33">
        <v>0</v>
      </c>
      <c r="F695" s="33">
        <v>0</v>
      </c>
      <c r="G695" s="33">
        <v>0</v>
      </c>
      <c r="H695" s="33">
        <v>537.1897</v>
      </c>
      <c r="I695" s="33">
        <f aca="true" t="shared" si="66" ref="I695:I721">SUM(F695:H695)</f>
        <v>537.1897</v>
      </c>
      <c r="J695" s="33">
        <v>0</v>
      </c>
      <c r="K695" s="34">
        <f aca="true" t="shared" si="67" ref="K695:K721">SUM(E695,I695,J695)</f>
        <v>537.1897</v>
      </c>
      <c r="L695" s="33">
        <v>0</v>
      </c>
      <c r="M695" s="33">
        <v>0</v>
      </c>
      <c r="N695" s="33">
        <v>0</v>
      </c>
      <c r="O695" s="35">
        <f t="shared" si="65"/>
        <v>537.1897</v>
      </c>
    </row>
    <row r="696" spans="2:15" ht="12" customHeight="1">
      <c r="B696" s="7" t="s">
        <v>62</v>
      </c>
      <c r="C696" s="17" t="s">
        <v>100</v>
      </c>
      <c r="D696" s="33">
        <v>0</v>
      </c>
      <c r="E696" s="33">
        <v>0</v>
      </c>
      <c r="F696" s="33">
        <v>0</v>
      </c>
      <c r="G696" s="33">
        <v>0</v>
      </c>
      <c r="H696" s="33">
        <v>842.8333</v>
      </c>
      <c r="I696" s="33">
        <f t="shared" si="66"/>
        <v>842.8333</v>
      </c>
      <c r="J696" s="33">
        <v>0</v>
      </c>
      <c r="K696" s="34">
        <f t="shared" si="67"/>
        <v>842.8333</v>
      </c>
      <c r="L696" s="33">
        <v>0</v>
      </c>
      <c r="M696" s="33">
        <v>0</v>
      </c>
      <c r="N696" s="33">
        <v>0</v>
      </c>
      <c r="O696" s="35">
        <f t="shared" si="65"/>
        <v>842.8333</v>
      </c>
    </row>
    <row r="697" spans="2:15" ht="12" customHeight="1">
      <c r="B697" s="7"/>
      <c r="C697" s="17" t="s">
        <v>101</v>
      </c>
      <c r="D697" s="33">
        <v>0</v>
      </c>
      <c r="E697" s="33">
        <v>0</v>
      </c>
      <c r="F697" s="33">
        <v>0</v>
      </c>
      <c r="G697" s="33">
        <v>0</v>
      </c>
      <c r="H697" s="33">
        <v>744.3533</v>
      </c>
      <c r="I697" s="33">
        <f t="shared" si="66"/>
        <v>744.3533</v>
      </c>
      <c r="J697" s="33">
        <v>0</v>
      </c>
      <c r="K697" s="34">
        <f t="shared" si="67"/>
        <v>744.3533</v>
      </c>
      <c r="L697" s="33">
        <v>0</v>
      </c>
      <c r="M697" s="33">
        <v>0</v>
      </c>
      <c r="N697" s="33">
        <v>0</v>
      </c>
      <c r="O697" s="35">
        <f t="shared" si="65"/>
        <v>744.3533</v>
      </c>
    </row>
    <row r="698" spans="2:15" ht="12" customHeight="1">
      <c r="B698" s="7" t="s">
        <v>1</v>
      </c>
      <c r="C698" s="17" t="s">
        <v>102</v>
      </c>
      <c r="D698" s="33">
        <v>0</v>
      </c>
      <c r="E698" s="33">
        <v>0</v>
      </c>
      <c r="F698" s="33">
        <v>0</v>
      </c>
      <c r="G698" s="33">
        <v>0</v>
      </c>
      <c r="H698" s="33">
        <v>1905.1224</v>
      </c>
      <c r="I698" s="33">
        <f t="shared" si="66"/>
        <v>1905.1224</v>
      </c>
      <c r="J698" s="33">
        <v>0</v>
      </c>
      <c r="K698" s="34">
        <f t="shared" si="67"/>
        <v>1905.1224</v>
      </c>
      <c r="L698" s="33">
        <v>0</v>
      </c>
      <c r="M698" s="33">
        <v>0</v>
      </c>
      <c r="N698" s="33">
        <v>0</v>
      </c>
      <c r="O698" s="35">
        <f t="shared" si="65"/>
        <v>1905.1224</v>
      </c>
    </row>
    <row r="699" spans="2:15" ht="12" customHeight="1">
      <c r="B699" s="7"/>
      <c r="C699" s="17" t="s">
        <v>103</v>
      </c>
      <c r="D699" s="33">
        <v>0</v>
      </c>
      <c r="E699" s="33">
        <v>0</v>
      </c>
      <c r="F699" s="33">
        <v>0</v>
      </c>
      <c r="G699" s="33">
        <v>0</v>
      </c>
      <c r="H699" s="33">
        <v>7466.7768</v>
      </c>
      <c r="I699" s="33">
        <f t="shared" si="66"/>
        <v>7466.7768</v>
      </c>
      <c r="J699" s="33">
        <v>0</v>
      </c>
      <c r="K699" s="34">
        <f t="shared" si="67"/>
        <v>7466.7768</v>
      </c>
      <c r="L699" s="33">
        <v>0</v>
      </c>
      <c r="M699" s="33">
        <v>0</v>
      </c>
      <c r="N699" s="33">
        <v>0</v>
      </c>
      <c r="O699" s="35">
        <f t="shared" si="65"/>
        <v>7466.7768</v>
      </c>
    </row>
    <row r="700" spans="2:15" ht="12" customHeight="1">
      <c r="B700" s="7" t="s">
        <v>34</v>
      </c>
      <c r="C700" s="17" t="s">
        <v>104</v>
      </c>
      <c r="D700" s="33">
        <v>0</v>
      </c>
      <c r="E700" s="33">
        <v>0</v>
      </c>
      <c r="F700" s="33">
        <v>0</v>
      </c>
      <c r="G700" s="33">
        <v>0</v>
      </c>
      <c r="H700" s="33">
        <v>7398.9922</v>
      </c>
      <c r="I700" s="33">
        <f t="shared" si="66"/>
        <v>7398.9922</v>
      </c>
      <c r="J700" s="33">
        <v>0</v>
      </c>
      <c r="K700" s="34">
        <f t="shared" si="67"/>
        <v>7398.9922</v>
      </c>
      <c r="L700" s="33">
        <v>0</v>
      </c>
      <c r="M700" s="33">
        <v>0</v>
      </c>
      <c r="N700" s="33">
        <v>0</v>
      </c>
      <c r="O700" s="35">
        <f t="shared" si="65"/>
        <v>7398.9922</v>
      </c>
    </row>
    <row r="701" spans="2:15" ht="12" customHeight="1">
      <c r="B701" s="7"/>
      <c r="C701" s="20" t="s">
        <v>105</v>
      </c>
      <c r="D701" s="33">
        <v>0</v>
      </c>
      <c r="E701" s="33">
        <v>0</v>
      </c>
      <c r="F701" s="33">
        <v>0</v>
      </c>
      <c r="G701" s="33">
        <v>0</v>
      </c>
      <c r="H701" s="33">
        <v>10462.1231</v>
      </c>
      <c r="I701" s="33">
        <f t="shared" si="66"/>
        <v>10462.1231</v>
      </c>
      <c r="J701" s="33">
        <v>0</v>
      </c>
      <c r="K701" s="34">
        <f t="shared" si="67"/>
        <v>10462.1231</v>
      </c>
      <c r="L701" s="33">
        <v>0</v>
      </c>
      <c r="M701" s="33">
        <v>0</v>
      </c>
      <c r="N701" s="33">
        <v>0</v>
      </c>
      <c r="O701" s="35">
        <f t="shared" si="65"/>
        <v>10462.1231</v>
      </c>
    </row>
    <row r="702" spans="2:61" s="10" customFormat="1" ht="12" customHeight="1">
      <c r="B702" s="18"/>
      <c r="C702" s="19" t="s">
        <v>2</v>
      </c>
      <c r="D702" s="36">
        <f>SUM(D693:D701)</f>
        <v>0</v>
      </c>
      <c r="E702" s="36">
        <f>SUM(E693:E701)</f>
        <v>0</v>
      </c>
      <c r="F702" s="36">
        <f>SUM(F693:F701)</f>
        <v>0</v>
      </c>
      <c r="G702" s="36">
        <f>SUM(G693:G701)</f>
        <v>0</v>
      </c>
      <c r="H702" s="36">
        <f>SUM(H693:H701)</f>
        <v>30951.9987</v>
      </c>
      <c r="I702" s="36">
        <f t="shared" si="66"/>
        <v>30951.9987</v>
      </c>
      <c r="J702" s="36">
        <f>SUM(J693:J701)</f>
        <v>0</v>
      </c>
      <c r="K702" s="37">
        <f t="shared" si="67"/>
        <v>30951.9987</v>
      </c>
      <c r="L702" s="36">
        <f>SUM(L693:L701)</f>
        <v>0</v>
      </c>
      <c r="M702" s="36">
        <f>SUM(M693:M701)</f>
        <v>0</v>
      </c>
      <c r="N702" s="36">
        <f>SUM(N693:N701)</f>
        <v>0</v>
      </c>
      <c r="O702" s="38">
        <f t="shared" si="65"/>
        <v>30951.9987</v>
      </c>
      <c r="BI702" s="4"/>
    </row>
    <row r="703" spans="2:15" ht="12" customHeight="1">
      <c r="B703" s="7"/>
      <c r="C703" s="17" t="s">
        <v>127</v>
      </c>
      <c r="D703" s="33">
        <v>0</v>
      </c>
      <c r="E703" s="33">
        <v>0</v>
      </c>
      <c r="F703" s="33">
        <v>0</v>
      </c>
      <c r="G703" s="33">
        <v>0</v>
      </c>
      <c r="H703" s="33">
        <v>3062.0514</v>
      </c>
      <c r="I703" s="33">
        <f t="shared" si="66"/>
        <v>3062.0514</v>
      </c>
      <c r="J703" s="33">
        <v>0</v>
      </c>
      <c r="K703" s="34">
        <f t="shared" si="67"/>
        <v>3062.0514</v>
      </c>
      <c r="L703" s="33">
        <v>0</v>
      </c>
      <c r="M703" s="33">
        <v>0</v>
      </c>
      <c r="N703" s="33">
        <v>0</v>
      </c>
      <c r="O703" s="35">
        <f t="shared" si="65"/>
        <v>3062.0514</v>
      </c>
    </row>
    <row r="704" spans="2:15" ht="12" customHeight="1">
      <c r="B704" s="7"/>
      <c r="C704" s="17" t="s">
        <v>128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f t="shared" si="66"/>
        <v>0</v>
      </c>
      <c r="J704" s="33">
        <v>0</v>
      </c>
      <c r="K704" s="34">
        <f t="shared" si="67"/>
        <v>0</v>
      </c>
      <c r="L704" s="33">
        <v>0</v>
      </c>
      <c r="M704" s="33">
        <v>0</v>
      </c>
      <c r="N704" s="33">
        <v>0</v>
      </c>
      <c r="O704" s="35">
        <f t="shared" si="65"/>
        <v>0</v>
      </c>
    </row>
    <row r="705" spans="2:15" ht="12" customHeight="1">
      <c r="B705" s="7"/>
      <c r="C705" s="17" t="s">
        <v>129</v>
      </c>
      <c r="D705" s="33">
        <v>0</v>
      </c>
      <c r="E705" s="33">
        <v>0</v>
      </c>
      <c r="F705" s="33">
        <v>0</v>
      </c>
      <c r="G705" s="33">
        <v>0</v>
      </c>
      <c r="H705" s="33">
        <v>106759.6836</v>
      </c>
      <c r="I705" s="33">
        <f t="shared" si="66"/>
        <v>106759.6836</v>
      </c>
      <c r="J705" s="33">
        <v>0</v>
      </c>
      <c r="K705" s="34">
        <f t="shared" si="67"/>
        <v>106759.6836</v>
      </c>
      <c r="L705" s="33">
        <v>0</v>
      </c>
      <c r="M705" s="33">
        <v>0</v>
      </c>
      <c r="N705" s="33">
        <v>0</v>
      </c>
      <c r="O705" s="35">
        <f t="shared" si="65"/>
        <v>106759.6836</v>
      </c>
    </row>
    <row r="706" spans="2:15" ht="12" customHeight="1">
      <c r="B706" s="7" t="s">
        <v>130</v>
      </c>
      <c r="C706" s="17" t="s">
        <v>106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f t="shared" si="66"/>
        <v>0</v>
      </c>
      <c r="J706" s="33">
        <v>0</v>
      </c>
      <c r="K706" s="34">
        <f t="shared" si="67"/>
        <v>0</v>
      </c>
      <c r="L706" s="33">
        <v>0</v>
      </c>
      <c r="M706" s="33">
        <v>0</v>
      </c>
      <c r="N706" s="33">
        <v>0</v>
      </c>
      <c r="O706" s="35">
        <f t="shared" si="65"/>
        <v>0</v>
      </c>
    </row>
    <row r="707" spans="2:15" ht="12" customHeight="1">
      <c r="B707" s="7"/>
      <c r="C707" s="17" t="s">
        <v>131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f t="shared" si="66"/>
        <v>0</v>
      </c>
      <c r="J707" s="33">
        <v>0</v>
      </c>
      <c r="K707" s="34">
        <f t="shared" si="67"/>
        <v>0</v>
      </c>
      <c r="L707" s="33">
        <v>0</v>
      </c>
      <c r="M707" s="33">
        <v>0</v>
      </c>
      <c r="N707" s="33">
        <v>0</v>
      </c>
      <c r="O707" s="35">
        <f t="shared" si="65"/>
        <v>0</v>
      </c>
    </row>
    <row r="708" spans="2:15" ht="12" customHeight="1">
      <c r="B708" s="7"/>
      <c r="C708" s="17" t="s">
        <v>132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f t="shared" si="66"/>
        <v>0</v>
      </c>
      <c r="J708" s="33">
        <v>0</v>
      </c>
      <c r="K708" s="34">
        <f t="shared" si="67"/>
        <v>0</v>
      </c>
      <c r="L708" s="33">
        <v>0</v>
      </c>
      <c r="M708" s="33">
        <v>0</v>
      </c>
      <c r="N708" s="33">
        <v>0</v>
      </c>
      <c r="O708" s="35">
        <f t="shared" si="65"/>
        <v>0</v>
      </c>
    </row>
    <row r="709" spans="2:15" ht="12" customHeight="1">
      <c r="B709" s="7" t="s">
        <v>133</v>
      </c>
      <c r="C709" s="17" t="s">
        <v>134</v>
      </c>
      <c r="D709" s="33">
        <v>0</v>
      </c>
      <c r="E709" s="33">
        <v>0</v>
      </c>
      <c r="F709" s="33">
        <v>0</v>
      </c>
      <c r="G709" s="33">
        <v>0</v>
      </c>
      <c r="H709" s="33">
        <v>32658.9137</v>
      </c>
      <c r="I709" s="33">
        <f t="shared" si="66"/>
        <v>32658.9137</v>
      </c>
      <c r="J709" s="33">
        <v>0</v>
      </c>
      <c r="K709" s="34">
        <f t="shared" si="67"/>
        <v>32658.9137</v>
      </c>
      <c r="L709" s="33">
        <v>0</v>
      </c>
      <c r="M709" s="33">
        <v>0</v>
      </c>
      <c r="N709" s="33">
        <v>0</v>
      </c>
      <c r="O709" s="35">
        <f t="shared" si="65"/>
        <v>32658.9137</v>
      </c>
    </row>
    <row r="710" spans="2:15" ht="12" customHeight="1">
      <c r="B710" s="7"/>
      <c r="C710" s="17" t="s">
        <v>135</v>
      </c>
      <c r="D710" s="33">
        <v>0</v>
      </c>
      <c r="E710" s="33">
        <v>0</v>
      </c>
      <c r="F710" s="33">
        <v>0</v>
      </c>
      <c r="G710" s="33">
        <v>0</v>
      </c>
      <c r="H710" s="33">
        <v>799.7525</v>
      </c>
      <c r="I710" s="33">
        <f t="shared" si="66"/>
        <v>799.7525</v>
      </c>
      <c r="J710" s="33">
        <v>0</v>
      </c>
      <c r="K710" s="34">
        <f t="shared" si="67"/>
        <v>799.7525</v>
      </c>
      <c r="L710" s="33">
        <v>0</v>
      </c>
      <c r="M710" s="33">
        <v>0</v>
      </c>
      <c r="N710" s="33">
        <v>0</v>
      </c>
      <c r="O710" s="35">
        <f t="shared" si="65"/>
        <v>799.7525</v>
      </c>
    </row>
    <row r="711" spans="2:15" ht="12" customHeight="1">
      <c r="B711" s="7"/>
      <c r="C711" s="17" t="s">
        <v>136</v>
      </c>
      <c r="D711" s="33">
        <v>0</v>
      </c>
      <c r="E711" s="33">
        <v>0</v>
      </c>
      <c r="F711" s="33">
        <v>0</v>
      </c>
      <c r="G711" s="33">
        <v>0</v>
      </c>
      <c r="H711" s="33">
        <v>81.027</v>
      </c>
      <c r="I711" s="33">
        <f t="shared" si="66"/>
        <v>81.027</v>
      </c>
      <c r="J711" s="33">
        <v>0</v>
      </c>
      <c r="K711" s="34">
        <f t="shared" si="67"/>
        <v>81.027</v>
      </c>
      <c r="L711" s="33">
        <v>0</v>
      </c>
      <c r="M711" s="33">
        <v>0</v>
      </c>
      <c r="N711" s="33">
        <v>0</v>
      </c>
      <c r="O711" s="35">
        <f t="shared" si="65"/>
        <v>81.027</v>
      </c>
    </row>
    <row r="712" spans="2:15" ht="12" customHeight="1">
      <c r="B712" s="7" t="s">
        <v>137</v>
      </c>
      <c r="C712" s="17" t="s">
        <v>138</v>
      </c>
      <c r="D712" s="33">
        <v>0</v>
      </c>
      <c r="E712" s="33">
        <v>0</v>
      </c>
      <c r="F712" s="33">
        <v>0</v>
      </c>
      <c r="G712" s="33">
        <v>0</v>
      </c>
      <c r="H712" s="33">
        <v>191.8599</v>
      </c>
      <c r="I712" s="33">
        <f t="shared" si="66"/>
        <v>191.8599</v>
      </c>
      <c r="J712" s="33">
        <v>0</v>
      </c>
      <c r="K712" s="34">
        <f t="shared" si="67"/>
        <v>191.8599</v>
      </c>
      <c r="L712" s="33">
        <v>0</v>
      </c>
      <c r="M712" s="33">
        <v>0</v>
      </c>
      <c r="N712" s="33">
        <v>0</v>
      </c>
      <c r="O712" s="35">
        <f t="shared" si="65"/>
        <v>191.8599</v>
      </c>
    </row>
    <row r="713" spans="2:15" ht="12" customHeight="1">
      <c r="B713" s="7"/>
      <c r="C713" s="17" t="s">
        <v>139</v>
      </c>
      <c r="D713" s="33">
        <v>0</v>
      </c>
      <c r="E713" s="33">
        <v>0</v>
      </c>
      <c r="F713" s="33">
        <v>0</v>
      </c>
      <c r="G713" s="33">
        <v>0</v>
      </c>
      <c r="H713" s="33">
        <v>4440.3401</v>
      </c>
      <c r="I713" s="33">
        <f t="shared" si="66"/>
        <v>4440.3401</v>
      </c>
      <c r="J713" s="33">
        <v>0</v>
      </c>
      <c r="K713" s="34">
        <f t="shared" si="67"/>
        <v>4440.3401</v>
      </c>
      <c r="L713" s="33">
        <v>0</v>
      </c>
      <c r="M713" s="33">
        <v>0</v>
      </c>
      <c r="N713" s="33">
        <v>0</v>
      </c>
      <c r="O713" s="35">
        <f t="shared" si="65"/>
        <v>4440.3401</v>
      </c>
    </row>
    <row r="714" spans="2:15" ht="12" customHeight="1">
      <c r="B714" s="7"/>
      <c r="C714" s="17" t="s">
        <v>140</v>
      </c>
      <c r="D714" s="33">
        <v>0</v>
      </c>
      <c r="E714" s="33">
        <v>0</v>
      </c>
      <c r="F714" s="33">
        <v>0</v>
      </c>
      <c r="G714" s="33">
        <v>0</v>
      </c>
      <c r="H714" s="33">
        <v>2290.5788</v>
      </c>
      <c r="I714" s="33">
        <f t="shared" si="66"/>
        <v>2290.5788</v>
      </c>
      <c r="J714" s="33">
        <v>0</v>
      </c>
      <c r="K714" s="34">
        <f t="shared" si="67"/>
        <v>2290.5788</v>
      </c>
      <c r="L714" s="33">
        <v>0</v>
      </c>
      <c r="M714" s="33">
        <v>0</v>
      </c>
      <c r="N714" s="33">
        <v>0</v>
      </c>
      <c r="O714" s="35">
        <f t="shared" si="65"/>
        <v>2290.5788</v>
      </c>
    </row>
    <row r="715" spans="2:15" ht="12" customHeight="1">
      <c r="B715" s="7"/>
      <c r="C715" s="20" t="s">
        <v>141</v>
      </c>
      <c r="D715" s="33">
        <v>0</v>
      </c>
      <c r="E715" s="33">
        <v>0</v>
      </c>
      <c r="F715" s="33">
        <v>0</v>
      </c>
      <c r="G715" s="33">
        <v>0</v>
      </c>
      <c r="H715" s="33">
        <v>11256.5703</v>
      </c>
      <c r="I715" s="33">
        <f t="shared" si="66"/>
        <v>11256.5703</v>
      </c>
      <c r="J715" s="33">
        <v>0</v>
      </c>
      <c r="K715" s="34">
        <f t="shared" si="67"/>
        <v>11256.5703</v>
      </c>
      <c r="L715" s="33">
        <v>0</v>
      </c>
      <c r="M715" s="33">
        <v>0</v>
      </c>
      <c r="N715" s="33">
        <v>0</v>
      </c>
      <c r="O715" s="35">
        <f t="shared" si="65"/>
        <v>11256.5703</v>
      </c>
    </row>
    <row r="716" spans="1:61" s="10" customFormat="1" ht="12" customHeight="1">
      <c r="A716" s="3"/>
      <c r="B716" s="18"/>
      <c r="C716" s="19" t="s">
        <v>2</v>
      </c>
      <c r="D716" s="36">
        <f>SUM(D703:D715)</f>
        <v>0</v>
      </c>
      <c r="E716" s="36">
        <f>SUM(E703:E715)</f>
        <v>0</v>
      </c>
      <c r="F716" s="36">
        <f>SUM(F703:F715)</f>
        <v>0</v>
      </c>
      <c r="G716" s="36">
        <f>SUM(G703:G715)</f>
        <v>0</v>
      </c>
      <c r="H716" s="36">
        <f>SUM(H703:H715)</f>
        <v>161540.7773</v>
      </c>
      <c r="I716" s="36">
        <f t="shared" si="66"/>
        <v>161540.7773</v>
      </c>
      <c r="J716" s="36">
        <f>SUM(J703:J715)</f>
        <v>0</v>
      </c>
      <c r="K716" s="37">
        <f t="shared" si="67"/>
        <v>161540.7773</v>
      </c>
      <c r="L716" s="36">
        <f>SUM(L703:L715)</f>
        <v>0</v>
      </c>
      <c r="M716" s="36">
        <f>SUM(M703:M715)</f>
        <v>0</v>
      </c>
      <c r="N716" s="36">
        <f>SUM(N703:N715)</f>
        <v>0</v>
      </c>
      <c r="O716" s="38">
        <f t="shared" si="65"/>
        <v>161540.7773</v>
      </c>
      <c r="BI716" s="4"/>
    </row>
    <row r="717" spans="2:15" ht="12" customHeight="1">
      <c r="B717" s="7"/>
      <c r="C717" s="17" t="s">
        <v>142</v>
      </c>
      <c r="D717" s="33">
        <v>0</v>
      </c>
      <c r="E717" s="33">
        <v>0</v>
      </c>
      <c r="F717" s="33">
        <v>0</v>
      </c>
      <c r="G717" s="33">
        <v>0</v>
      </c>
      <c r="H717" s="33">
        <v>38289.2874</v>
      </c>
      <c r="I717" s="33">
        <f t="shared" si="66"/>
        <v>38289.2874</v>
      </c>
      <c r="J717" s="33">
        <v>0</v>
      </c>
      <c r="K717" s="34">
        <f t="shared" si="67"/>
        <v>38289.2874</v>
      </c>
      <c r="L717" s="33">
        <v>0</v>
      </c>
      <c r="M717" s="33">
        <v>0</v>
      </c>
      <c r="N717" s="33">
        <v>0</v>
      </c>
      <c r="O717" s="35">
        <f t="shared" si="65"/>
        <v>38289.2874</v>
      </c>
    </row>
    <row r="718" spans="2:15" ht="12" customHeight="1">
      <c r="B718" s="7" t="s">
        <v>107</v>
      </c>
      <c r="C718" s="17" t="s">
        <v>143</v>
      </c>
      <c r="D718" s="33">
        <v>0</v>
      </c>
      <c r="E718" s="33">
        <v>0</v>
      </c>
      <c r="F718" s="33">
        <v>0</v>
      </c>
      <c r="G718" s="33">
        <v>0</v>
      </c>
      <c r="H718" s="33">
        <v>489.5304</v>
      </c>
      <c r="I718" s="33">
        <f t="shared" si="66"/>
        <v>489.5304</v>
      </c>
      <c r="J718" s="33">
        <v>0</v>
      </c>
      <c r="K718" s="34">
        <f t="shared" si="67"/>
        <v>489.5304</v>
      </c>
      <c r="L718" s="33">
        <v>0</v>
      </c>
      <c r="M718" s="33">
        <v>0</v>
      </c>
      <c r="N718" s="33">
        <v>0</v>
      </c>
      <c r="O718" s="35">
        <f t="shared" si="65"/>
        <v>489.5304</v>
      </c>
    </row>
    <row r="719" spans="2:15" ht="12" customHeight="1">
      <c r="B719" s="7" t="s">
        <v>108</v>
      </c>
      <c r="C719" s="17" t="s">
        <v>144</v>
      </c>
      <c r="D719" s="33">
        <v>0</v>
      </c>
      <c r="E719" s="33">
        <v>0</v>
      </c>
      <c r="F719" s="33">
        <v>0</v>
      </c>
      <c r="G719" s="33">
        <v>0</v>
      </c>
      <c r="H719" s="33">
        <v>2323.0487</v>
      </c>
      <c r="I719" s="33">
        <f t="shared" si="66"/>
        <v>2323.0487</v>
      </c>
      <c r="J719" s="33">
        <v>0</v>
      </c>
      <c r="K719" s="34">
        <f t="shared" si="67"/>
        <v>2323.0487</v>
      </c>
      <c r="L719" s="33">
        <v>0</v>
      </c>
      <c r="M719" s="33">
        <v>0</v>
      </c>
      <c r="N719" s="33">
        <v>0</v>
      </c>
      <c r="O719" s="35">
        <f t="shared" si="65"/>
        <v>2323.0487</v>
      </c>
    </row>
    <row r="720" spans="2:15" ht="12" customHeight="1">
      <c r="B720" s="7" t="s">
        <v>34</v>
      </c>
      <c r="C720" s="20" t="s">
        <v>145</v>
      </c>
      <c r="D720" s="33">
        <v>0</v>
      </c>
      <c r="E720" s="33">
        <v>0</v>
      </c>
      <c r="F720" s="33">
        <v>0</v>
      </c>
      <c r="G720" s="33">
        <v>0</v>
      </c>
      <c r="H720" s="33">
        <v>1523.084</v>
      </c>
      <c r="I720" s="33">
        <f t="shared" si="66"/>
        <v>1523.084</v>
      </c>
      <c r="J720" s="33">
        <v>0</v>
      </c>
      <c r="K720" s="34">
        <f t="shared" si="67"/>
        <v>1523.084</v>
      </c>
      <c r="L720" s="33">
        <v>0</v>
      </c>
      <c r="M720" s="33">
        <v>0</v>
      </c>
      <c r="N720" s="33">
        <v>0</v>
      </c>
      <c r="O720" s="35">
        <f t="shared" si="65"/>
        <v>1523.084</v>
      </c>
    </row>
    <row r="721" spans="1:61" s="10" customFormat="1" ht="12" customHeight="1">
      <c r="A721" s="3"/>
      <c r="B721" s="18"/>
      <c r="C721" s="19" t="s">
        <v>2</v>
      </c>
      <c r="D721" s="30">
        <f>SUM(D717:D720)</f>
        <v>0</v>
      </c>
      <c r="E721" s="30">
        <f>SUM(E717:E720)</f>
        <v>0</v>
      </c>
      <c r="F721" s="30">
        <f>SUM(F717:F720)</f>
        <v>0</v>
      </c>
      <c r="G721" s="30">
        <f>SUM(G717:G720)</f>
        <v>0</v>
      </c>
      <c r="H721" s="30">
        <f>SUM(H717:H720)</f>
        <v>42624.950500000006</v>
      </c>
      <c r="I721" s="30">
        <f t="shared" si="66"/>
        <v>42624.950500000006</v>
      </c>
      <c r="J721" s="30">
        <f>SUM(J717:J720)</f>
        <v>0</v>
      </c>
      <c r="K721" s="31">
        <f t="shared" si="67"/>
        <v>42624.950500000006</v>
      </c>
      <c r="L721" s="30">
        <f>SUM(L717:L720)</f>
        <v>0</v>
      </c>
      <c r="M721" s="30">
        <f>SUM(M717:M720)</f>
        <v>0</v>
      </c>
      <c r="N721" s="30">
        <f>SUM(N717:N720)</f>
        <v>0</v>
      </c>
      <c r="O721" s="32">
        <f t="shared" si="65"/>
        <v>42624.950500000006</v>
      </c>
      <c r="BI721" s="4"/>
    </row>
    <row r="722" spans="2:61" s="10" customFormat="1" ht="12" customHeight="1">
      <c r="B722" s="74" t="s">
        <v>109</v>
      </c>
      <c r="C722" s="75"/>
      <c r="D722" s="39">
        <f aca="true" t="shared" si="68" ref="D722:O722">SUM(D721,D716,D702,D692,D684,D664,D653,D643,D637)</f>
        <v>0</v>
      </c>
      <c r="E722" s="39">
        <f t="shared" si="68"/>
        <v>0</v>
      </c>
      <c r="F722" s="39">
        <f t="shared" si="68"/>
        <v>0</v>
      </c>
      <c r="G722" s="39">
        <f t="shared" si="68"/>
        <v>0</v>
      </c>
      <c r="H722" s="39">
        <f t="shared" si="68"/>
        <v>2122684.3491</v>
      </c>
      <c r="I722" s="39">
        <f t="shared" si="68"/>
        <v>2122684.3491</v>
      </c>
      <c r="J722" s="39">
        <f t="shared" si="68"/>
        <v>0</v>
      </c>
      <c r="K722" s="40">
        <f t="shared" si="68"/>
        <v>2122684.3491</v>
      </c>
      <c r="L722" s="39">
        <f t="shared" si="68"/>
        <v>0</v>
      </c>
      <c r="M722" s="39">
        <f t="shared" si="68"/>
        <v>0</v>
      </c>
      <c r="N722" s="39">
        <f t="shared" si="68"/>
        <v>108.4876</v>
      </c>
      <c r="O722" s="41">
        <f t="shared" si="68"/>
        <v>2122792.8367000003</v>
      </c>
      <c r="BI722" s="4"/>
    </row>
    <row r="723" spans="4:15" ht="12" customHeight="1">
      <c r="D723" s="44"/>
      <c r="E723" s="44"/>
      <c r="F723" s="44"/>
      <c r="G723" s="44"/>
      <c r="H723" s="44"/>
      <c r="I723" s="44"/>
      <c r="J723" s="43"/>
      <c r="K723" s="43"/>
      <c r="L723" s="43"/>
      <c r="M723" s="43"/>
      <c r="N723" s="43"/>
      <c r="O723" s="43"/>
    </row>
    <row r="724" spans="4:15" ht="12" customHeight="1">
      <c r="D724" s="44"/>
      <c r="E724" s="44"/>
      <c r="F724" s="44"/>
      <c r="G724" s="44"/>
      <c r="H724" s="44"/>
      <c r="I724" s="44"/>
      <c r="J724" s="43"/>
      <c r="K724" s="43"/>
      <c r="L724" s="43"/>
      <c r="M724" s="43"/>
      <c r="N724" s="43"/>
      <c r="O724" s="43"/>
    </row>
    <row r="725" spans="3:61" ht="12" customHeight="1">
      <c r="C725" s="5"/>
      <c r="D725" s="44"/>
      <c r="E725" s="44"/>
      <c r="F725" s="44"/>
      <c r="G725" s="44"/>
      <c r="H725" s="44"/>
      <c r="I725" s="45"/>
      <c r="J725" s="43"/>
      <c r="K725" s="43"/>
      <c r="L725" s="43"/>
      <c r="M725" s="43"/>
      <c r="N725" s="43"/>
      <c r="O725" s="46" t="str">
        <f>$O$4</f>
        <v>(３日間調査　単位：トン）</v>
      </c>
      <c r="BI725" s="3"/>
    </row>
    <row r="726" spans="2:61" ht="13.5" customHeight="1">
      <c r="B726" s="12"/>
      <c r="C726" s="14" t="s">
        <v>6</v>
      </c>
      <c r="D726" s="63" t="s">
        <v>23</v>
      </c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5"/>
      <c r="BI726" s="3"/>
    </row>
    <row r="727" spans="2:61" ht="13.5" customHeight="1">
      <c r="B727" s="7"/>
      <c r="C727" s="13" t="s">
        <v>124</v>
      </c>
      <c r="D727" s="56" t="s">
        <v>112</v>
      </c>
      <c r="E727" s="60" t="s">
        <v>113</v>
      </c>
      <c r="F727" s="66"/>
      <c r="G727" s="66"/>
      <c r="H727" s="66"/>
      <c r="I727" s="66"/>
      <c r="J727" s="66"/>
      <c r="K727" s="47"/>
      <c r="L727" s="56" t="s">
        <v>114</v>
      </c>
      <c r="M727" s="57" t="s">
        <v>115</v>
      </c>
      <c r="N727" s="57" t="s">
        <v>116</v>
      </c>
      <c r="O727" s="67" t="s">
        <v>117</v>
      </c>
      <c r="BI727" s="3"/>
    </row>
    <row r="728" spans="2:61" ht="13.5" customHeight="1">
      <c r="B728" s="7"/>
      <c r="C728" s="8"/>
      <c r="D728" s="57"/>
      <c r="E728" s="69" t="s">
        <v>118</v>
      </c>
      <c r="F728" s="61" t="s">
        <v>4</v>
      </c>
      <c r="G728" s="62"/>
      <c r="H728" s="62"/>
      <c r="I728" s="49"/>
      <c r="J728" s="71" t="s">
        <v>119</v>
      </c>
      <c r="K728" s="50"/>
      <c r="L728" s="57"/>
      <c r="M728" s="57"/>
      <c r="N728" s="57"/>
      <c r="O728" s="67"/>
      <c r="BI728" s="3"/>
    </row>
    <row r="729" spans="2:61" ht="13.5" customHeight="1">
      <c r="B729" s="7"/>
      <c r="C729" s="8"/>
      <c r="D729" s="57"/>
      <c r="E729" s="70"/>
      <c r="F729" s="51" t="s">
        <v>120</v>
      </c>
      <c r="G729" s="57" t="s">
        <v>3</v>
      </c>
      <c r="H729" s="57" t="s">
        <v>121</v>
      </c>
      <c r="I729" s="59" t="s">
        <v>2</v>
      </c>
      <c r="J729" s="72"/>
      <c r="K729" s="48" t="s">
        <v>2</v>
      </c>
      <c r="L729" s="57"/>
      <c r="M729" s="57"/>
      <c r="N729" s="57"/>
      <c r="O729" s="67"/>
      <c r="BI729" s="3"/>
    </row>
    <row r="730" spans="2:61" ht="13.5" customHeight="1">
      <c r="B730" s="76" t="s">
        <v>111</v>
      </c>
      <c r="C730" s="77"/>
      <c r="D730" s="58"/>
      <c r="E730" s="55"/>
      <c r="F730" s="52" t="s">
        <v>122</v>
      </c>
      <c r="G730" s="58"/>
      <c r="H730" s="58"/>
      <c r="I730" s="60"/>
      <c r="J730" s="73"/>
      <c r="K730" s="48"/>
      <c r="L730" s="58"/>
      <c r="M730" s="58"/>
      <c r="N730" s="58"/>
      <c r="O730" s="68"/>
      <c r="BI730" s="3"/>
    </row>
    <row r="731" spans="2:15" ht="12" customHeight="1">
      <c r="B731" s="15"/>
      <c r="C731" s="16" t="s">
        <v>24</v>
      </c>
      <c r="D731" s="30">
        <f aca="true" t="shared" si="69" ref="D731:H740">SUM(D628,D525,D422)</f>
        <v>0</v>
      </c>
      <c r="E731" s="30">
        <f t="shared" si="69"/>
        <v>0</v>
      </c>
      <c r="F731" s="30">
        <f t="shared" si="69"/>
        <v>172.4267</v>
      </c>
      <c r="G731" s="30">
        <f t="shared" si="69"/>
        <v>34876.9047</v>
      </c>
      <c r="H731" s="30">
        <f t="shared" si="69"/>
        <v>9889.6181</v>
      </c>
      <c r="I731" s="30">
        <f>SUM(F731:H731)</f>
        <v>44938.9495</v>
      </c>
      <c r="J731" s="30">
        <f>SUM(J628,J525,J422)</f>
        <v>0</v>
      </c>
      <c r="K731" s="31">
        <f>SUM(E731,I731,J731)</f>
        <v>44938.9495</v>
      </c>
      <c r="L731" s="30">
        <f aca="true" t="shared" si="70" ref="L731:N750">SUM(L628,L525,L422)</f>
        <v>0</v>
      </c>
      <c r="M731" s="30">
        <f t="shared" si="70"/>
        <v>0</v>
      </c>
      <c r="N731" s="30">
        <f t="shared" si="70"/>
        <v>0</v>
      </c>
      <c r="O731" s="32">
        <f>SUM(D731,K731,L731,M731,N731)</f>
        <v>44938.9495</v>
      </c>
    </row>
    <row r="732" spans="2:15" ht="12" customHeight="1">
      <c r="B732" s="7" t="s">
        <v>25</v>
      </c>
      <c r="C732" s="17" t="s">
        <v>26</v>
      </c>
      <c r="D732" s="33">
        <f t="shared" si="69"/>
        <v>0</v>
      </c>
      <c r="E732" s="33">
        <f t="shared" si="69"/>
        <v>0</v>
      </c>
      <c r="F732" s="33">
        <f t="shared" si="69"/>
        <v>3505.2505</v>
      </c>
      <c r="G732" s="33">
        <f t="shared" si="69"/>
        <v>45799.5137</v>
      </c>
      <c r="H732" s="33">
        <f t="shared" si="69"/>
        <v>3133.9694</v>
      </c>
      <c r="I732" s="33">
        <f aca="true" t="shared" si="71" ref="I732:I795">SUM(F732:H732)</f>
        <v>52438.73360000001</v>
      </c>
      <c r="J732" s="33">
        <f aca="true" t="shared" si="72" ref="J732:J795">SUM(J629,J526,J423)</f>
        <v>0</v>
      </c>
      <c r="K732" s="34">
        <f aca="true" t="shared" si="73" ref="K732:K795">SUM(E732,I732,J732)</f>
        <v>52438.73360000001</v>
      </c>
      <c r="L732" s="33">
        <f t="shared" si="70"/>
        <v>0</v>
      </c>
      <c r="M732" s="33">
        <f t="shared" si="70"/>
        <v>0</v>
      </c>
      <c r="N732" s="33">
        <f t="shared" si="70"/>
        <v>0</v>
      </c>
      <c r="O732" s="35">
        <f aca="true" t="shared" si="74" ref="O732:O795">SUM(D732,K732,L732,M732,N732)</f>
        <v>52438.73360000001</v>
      </c>
    </row>
    <row r="733" spans="2:15" ht="12" customHeight="1">
      <c r="B733" s="7"/>
      <c r="C733" s="17" t="s">
        <v>27</v>
      </c>
      <c r="D733" s="33">
        <f t="shared" si="69"/>
        <v>0</v>
      </c>
      <c r="E733" s="33">
        <f t="shared" si="69"/>
        <v>0</v>
      </c>
      <c r="F733" s="33">
        <f t="shared" si="69"/>
        <v>2699.1583</v>
      </c>
      <c r="G733" s="33">
        <f t="shared" si="69"/>
        <v>38607.0729</v>
      </c>
      <c r="H733" s="33">
        <f t="shared" si="69"/>
        <v>15085.5432</v>
      </c>
      <c r="I733" s="33">
        <f t="shared" si="71"/>
        <v>56391.7744</v>
      </c>
      <c r="J733" s="33">
        <f t="shared" si="72"/>
        <v>0</v>
      </c>
      <c r="K733" s="34">
        <f t="shared" si="73"/>
        <v>56391.7744</v>
      </c>
      <c r="L733" s="33">
        <f t="shared" si="70"/>
        <v>0</v>
      </c>
      <c r="M733" s="33">
        <f t="shared" si="70"/>
        <v>0</v>
      </c>
      <c r="N733" s="33">
        <f t="shared" si="70"/>
        <v>0</v>
      </c>
      <c r="O733" s="35">
        <f t="shared" si="74"/>
        <v>56391.7744</v>
      </c>
    </row>
    <row r="734" spans="2:15" ht="12" customHeight="1">
      <c r="B734" s="7" t="s">
        <v>28</v>
      </c>
      <c r="C734" s="17" t="s">
        <v>29</v>
      </c>
      <c r="D734" s="33">
        <f t="shared" si="69"/>
        <v>0</v>
      </c>
      <c r="E734" s="33">
        <f t="shared" si="69"/>
        <v>0</v>
      </c>
      <c r="F734" s="33">
        <f t="shared" si="69"/>
        <v>15310.1514</v>
      </c>
      <c r="G734" s="33">
        <f t="shared" si="69"/>
        <v>139547.375</v>
      </c>
      <c r="H734" s="33">
        <f t="shared" si="69"/>
        <v>2917.8107</v>
      </c>
      <c r="I734" s="33">
        <f t="shared" si="71"/>
        <v>157775.3371</v>
      </c>
      <c r="J734" s="33">
        <f t="shared" si="72"/>
        <v>0</v>
      </c>
      <c r="K734" s="34">
        <f t="shared" si="73"/>
        <v>157775.3371</v>
      </c>
      <c r="L734" s="33">
        <f t="shared" si="70"/>
        <v>0</v>
      </c>
      <c r="M734" s="33">
        <f t="shared" si="70"/>
        <v>0</v>
      </c>
      <c r="N734" s="33">
        <f t="shared" si="70"/>
        <v>0</v>
      </c>
      <c r="O734" s="35">
        <f t="shared" si="74"/>
        <v>157775.3371</v>
      </c>
    </row>
    <row r="735" spans="2:15" ht="12" customHeight="1">
      <c r="B735" s="7"/>
      <c r="C735" s="17" t="s">
        <v>30</v>
      </c>
      <c r="D735" s="33">
        <f t="shared" si="69"/>
        <v>0</v>
      </c>
      <c r="E735" s="33">
        <f t="shared" si="69"/>
        <v>0</v>
      </c>
      <c r="F735" s="33">
        <f t="shared" si="69"/>
        <v>23.9344</v>
      </c>
      <c r="G735" s="33">
        <f t="shared" si="69"/>
        <v>16.068</v>
      </c>
      <c r="H735" s="33">
        <f t="shared" si="69"/>
        <v>0</v>
      </c>
      <c r="I735" s="33">
        <f t="shared" si="71"/>
        <v>40.0024</v>
      </c>
      <c r="J735" s="33">
        <f t="shared" si="72"/>
        <v>0</v>
      </c>
      <c r="K735" s="34">
        <f t="shared" si="73"/>
        <v>40.0024</v>
      </c>
      <c r="L735" s="33">
        <f t="shared" si="70"/>
        <v>0</v>
      </c>
      <c r="M735" s="33">
        <f t="shared" si="70"/>
        <v>0</v>
      </c>
      <c r="N735" s="33">
        <f t="shared" si="70"/>
        <v>0</v>
      </c>
      <c r="O735" s="35">
        <f t="shared" si="74"/>
        <v>40.0024</v>
      </c>
    </row>
    <row r="736" spans="2:15" ht="12" customHeight="1">
      <c r="B736" s="7" t="s">
        <v>31</v>
      </c>
      <c r="C736" s="17" t="s">
        <v>32</v>
      </c>
      <c r="D736" s="33">
        <f t="shared" si="69"/>
        <v>0</v>
      </c>
      <c r="E736" s="33">
        <f t="shared" si="69"/>
        <v>0</v>
      </c>
      <c r="F736" s="33">
        <f t="shared" si="69"/>
        <v>12636.7134</v>
      </c>
      <c r="G736" s="33">
        <f t="shared" si="69"/>
        <v>79205.2025</v>
      </c>
      <c r="H736" s="33">
        <f t="shared" si="69"/>
        <v>59721.1893</v>
      </c>
      <c r="I736" s="33">
        <f t="shared" si="71"/>
        <v>151563.1052</v>
      </c>
      <c r="J736" s="33">
        <f t="shared" si="72"/>
        <v>0</v>
      </c>
      <c r="K736" s="34">
        <f t="shared" si="73"/>
        <v>151563.1052</v>
      </c>
      <c r="L736" s="33">
        <f t="shared" si="70"/>
        <v>0</v>
      </c>
      <c r="M736" s="33">
        <f t="shared" si="70"/>
        <v>0</v>
      </c>
      <c r="N736" s="33">
        <f t="shared" si="70"/>
        <v>0</v>
      </c>
      <c r="O736" s="35">
        <f t="shared" si="74"/>
        <v>151563.1052</v>
      </c>
    </row>
    <row r="737" spans="2:15" ht="12" customHeight="1">
      <c r="B737" s="7"/>
      <c r="C737" s="17" t="s">
        <v>33</v>
      </c>
      <c r="D737" s="33">
        <f t="shared" si="69"/>
        <v>0</v>
      </c>
      <c r="E737" s="33">
        <f t="shared" si="69"/>
        <v>0</v>
      </c>
      <c r="F737" s="33">
        <f t="shared" si="69"/>
        <v>27609.3924</v>
      </c>
      <c r="G737" s="33">
        <f t="shared" si="69"/>
        <v>75068.2294</v>
      </c>
      <c r="H737" s="33">
        <f t="shared" si="69"/>
        <v>1362.9996</v>
      </c>
      <c r="I737" s="33">
        <f t="shared" si="71"/>
        <v>104040.62139999999</v>
      </c>
      <c r="J737" s="33">
        <f t="shared" si="72"/>
        <v>0</v>
      </c>
      <c r="K737" s="34">
        <f t="shared" si="73"/>
        <v>104040.62139999999</v>
      </c>
      <c r="L737" s="33">
        <f t="shared" si="70"/>
        <v>0</v>
      </c>
      <c r="M737" s="33">
        <f t="shared" si="70"/>
        <v>0</v>
      </c>
      <c r="N737" s="33">
        <f t="shared" si="70"/>
        <v>0</v>
      </c>
      <c r="O737" s="35">
        <f t="shared" si="74"/>
        <v>104040.62139999999</v>
      </c>
    </row>
    <row r="738" spans="2:15" ht="12" customHeight="1">
      <c r="B738" s="7" t="s">
        <v>34</v>
      </c>
      <c r="C738" s="17" t="s">
        <v>35</v>
      </c>
      <c r="D738" s="33">
        <f t="shared" si="69"/>
        <v>0</v>
      </c>
      <c r="E738" s="33">
        <f t="shared" si="69"/>
        <v>0</v>
      </c>
      <c r="F738" s="33">
        <f t="shared" si="69"/>
        <v>7.1504</v>
      </c>
      <c r="G738" s="33">
        <f t="shared" si="69"/>
        <v>406.6015</v>
      </c>
      <c r="H738" s="33">
        <f t="shared" si="69"/>
        <v>0</v>
      </c>
      <c r="I738" s="33">
        <f t="shared" si="71"/>
        <v>413.7519</v>
      </c>
      <c r="J738" s="33">
        <f t="shared" si="72"/>
        <v>0</v>
      </c>
      <c r="K738" s="34">
        <f t="shared" si="73"/>
        <v>413.7519</v>
      </c>
      <c r="L738" s="33">
        <f t="shared" si="70"/>
        <v>0</v>
      </c>
      <c r="M738" s="33">
        <f t="shared" si="70"/>
        <v>0</v>
      </c>
      <c r="N738" s="33">
        <f t="shared" si="70"/>
        <v>0</v>
      </c>
      <c r="O738" s="35">
        <f t="shared" si="74"/>
        <v>413.7519</v>
      </c>
    </row>
    <row r="739" spans="2:15" ht="12" customHeight="1">
      <c r="B739" s="7"/>
      <c r="C739" s="17" t="s">
        <v>36</v>
      </c>
      <c r="D739" s="33">
        <f t="shared" si="69"/>
        <v>0</v>
      </c>
      <c r="E739" s="33">
        <f t="shared" si="69"/>
        <v>0</v>
      </c>
      <c r="F739" s="33">
        <f t="shared" si="69"/>
        <v>18389.6169</v>
      </c>
      <c r="G739" s="33">
        <f t="shared" si="69"/>
        <v>68954.3073</v>
      </c>
      <c r="H739" s="33">
        <f t="shared" si="69"/>
        <v>4051.6977</v>
      </c>
      <c r="I739" s="33">
        <f t="shared" si="71"/>
        <v>91395.62190000001</v>
      </c>
      <c r="J739" s="33">
        <f t="shared" si="72"/>
        <v>0</v>
      </c>
      <c r="K739" s="34">
        <f t="shared" si="73"/>
        <v>91395.62190000001</v>
      </c>
      <c r="L739" s="33">
        <f t="shared" si="70"/>
        <v>0</v>
      </c>
      <c r="M739" s="33">
        <f t="shared" si="70"/>
        <v>0</v>
      </c>
      <c r="N739" s="33">
        <f t="shared" si="70"/>
        <v>0</v>
      </c>
      <c r="O739" s="35">
        <f t="shared" si="74"/>
        <v>91395.62190000001</v>
      </c>
    </row>
    <row r="740" spans="2:61" ht="12" customHeight="1">
      <c r="B740" s="18"/>
      <c r="C740" s="19" t="s">
        <v>2</v>
      </c>
      <c r="D740" s="36">
        <f t="shared" si="69"/>
        <v>0</v>
      </c>
      <c r="E740" s="36">
        <f t="shared" si="69"/>
        <v>0</v>
      </c>
      <c r="F740" s="36">
        <f t="shared" si="69"/>
        <v>80353.79439999998</v>
      </c>
      <c r="G740" s="36">
        <f t="shared" si="69"/>
        <v>482481.27499999997</v>
      </c>
      <c r="H740" s="36">
        <f t="shared" si="69"/>
        <v>96162.82800000001</v>
      </c>
      <c r="I740" s="36">
        <f t="shared" si="71"/>
        <v>658997.8973999999</v>
      </c>
      <c r="J740" s="36">
        <f t="shared" si="72"/>
        <v>0</v>
      </c>
      <c r="K740" s="37">
        <f t="shared" si="73"/>
        <v>658997.8973999999</v>
      </c>
      <c r="L740" s="36">
        <f t="shared" si="70"/>
        <v>0</v>
      </c>
      <c r="M740" s="36">
        <f t="shared" si="70"/>
        <v>0</v>
      </c>
      <c r="N740" s="36">
        <f t="shared" si="70"/>
        <v>0</v>
      </c>
      <c r="O740" s="38">
        <f t="shared" si="74"/>
        <v>658997.8973999999</v>
      </c>
      <c r="BI740" s="9"/>
    </row>
    <row r="741" spans="2:15" ht="12" customHeight="1">
      <c r="B741" s="7" t="s">
        <v>37</v>
      </c>
      <c r="C741" s="17" t="s">
        <v>38</v>
      </c>
      <c r="D741" s="33">
        <f aca="true" t="shared" si="75" ref="D741:H750">SUM(D638,D535,D432)</f>
        <v>0</v>
      </c>
      <c r="E741" s="33">
        <f t="shared" si="75"/>
        <v>0</v>
      </c>
      <c r="F741" s="33">
        <f t="shared" si="75"/>
        <v>12.9056</v>
      </c>
      <c r="G741" s="33">
        <f t="shared" si="75"/>
        <v>14187.4711</v>
      </c>
      <c r="H741" s="33">
        <f t="shared" si="75"/>
        <v>797.2696</v>
      </c>
      <c r="I741" s="33">
        <f t="shared" si="71"/>
        <v>14997.6463</v>
      </c>
      <c r="J741" s="33">
        <f t="shared" si="72"/>
        <v>0</v>
      </c>
      <c r="K741" s="34">
        <f t="shared" si="73"/>
        <v>14997.6463</v>
      </c>
      <c r="L741" s="33">
        <f t="shared" si="70"/>
        <v>0</v>
      </c>
      <c r="M741" s="33">
        <f t="shared" si="70"/>
        <v>0</v>
      </c>
      <c r="N741" s="33">
        <f t="shared" si="70"/>
        <v>0</v>
      </c>
      <c r="O741" s="35">
        <f t="shared" si="74"/>
        <v>14997.6463</v>
      </c>
    </row>
    <row r="742" spans="2:15" ht="12" customHeight="1">
      <c r="B742" s="7"/>
      <c r="C742" s="17" t="s">
        <v>39</v>
      </c>
      <c r="D742" s="33">
        <f t="shared" si="75"/>
        <v>0</v>
      </c>
      <c r="E742" s="33">
        <f t="shared" si="75"/>
        <v>0</v>
      </c>
      <c r="F742" s="33">
        <f t="shared" si="75"/>
        <v>2064.0675</v>
      </c>
      <c r="G742" s="33">
        <f t="shared" si="75"/>
        <v>140532.679</v>
      </c>
      <c r="H742" s="33">
        <f t="shared" si="75"/>
        <v>9193.5636</v>
      </c>
      <c r="I742" s="33">
        <f t="shared" si="71"/>
        <v>151790.3101</v>
      </c>
      <c r="J742" s="33">
        <f t="shared" si="72"/>
        <v>0</v>
      </c>
      <c r="K742" s="34">
        <f t="shared" si="73"/>
        <v>151790.3101</v>
      </c>
      <c r="L742" s="33">
        <f t="shared" si="70"/>
        <v>0</v>
      </c>
      <c r="M742" s="33">
        <f t="shared" si="70"/>
        <v>0</v>
      </c>
      <c r="N742" s="33">
        <f t="shared" si="70"/>
        <v>0</v>
      </c>
      <c r="O742" s="35">
        <f t="shared" si="74"/>
        <v>151790.3101</v>
      </c>
    </row>
    <row r="743" spans="2:15" ht="12" customHeight="1">
      <c r="B743" s="7" t="s">
        <v>31</v>
      </c>
      <c r="C743" s="17" t="s">
        <v>40</v>
      </c>
      <c r="D743" s="33">
        <f t="shared" si="75"/>
        <v>0</v>
      </c>
      <c r="E743" s="33">
        <f t="shared" si="75"/>
        <v>0</v>
      </c>
      <c r="F743" s="33">
        <f t="shared" si="75"/>
        <v>126.0466</v>
      </c>
      <c r="G743" s="33">
        <f t="shared" si="75"/>
        <v>657.107</v>
      </c>
      <c r="H743" s="33">
        <f t="shared" si="75"/>
        <v>0</v>
      </c>
      <c r="I743" s="33">
        <f t="shared" si="71"/>
        <v>783.1536</v>
      </c>
      <c r="J743" s="33">
        <f t="shared" si="72"/>
        <v>0</v>
      </c>
      <c r="K743" s="34">
        <f t="shared" si="73"/>
        <v>783.1536</v>
      </c>
      <c r="L743" s="33">
        <f t="shared" si="70"/>
        <v>0</v>
      </c>
      <c r="M743" s="33">
        <f t="shared" si="70"/>
        <v>0</v>
      </c>
      <c r="N743" s="33">
        <f t="shared" si="70"/>
        <v>0</v>
      </c>
      <c r="O743" s="35">
        <f t="shared" si="74"/>
        <v>783.1536</v>
      </c>
    </row>
    <row r="744" spans="2:15" ht="12" customHeight="1">
      <c r="B744" s="7"/>
      <c r="C744" s="17" t="s">
        <v>41</v>
      </c>
      <c r="D744" s="33">
        <f t="shared" si="75"/>
        <v>0</v>
      </c>
      <c r="E744" s="33">
        <f t="shared" si="75"/>
        <v>0</v>
      </c>
      <c r="F744" s="33">
        <f t="shared" si="75"/>
        <v>13.6055</v>
      </c>
      <c r="G744" s="33">
        <f t="shared" si="75"/>
        <v>1857.7407</v>
      </c>
      <c r="H744" s="33">
        <f t="shared" si="75"/>
        <v>601.8689</v>
      </c>
      <c r="I744" s="33">
        <f t="shared" si="71"/>
        <v>2473.2151</v>
      </c>
      <c r="J744" s="33">
        <f t="shared" si="72"/>
        <v>0</v>
      </c>
      <c r="K744" s="34">
        <f t="shared" si="73"/>
        <v>2473.2151</v>
      </c>
      <c r="L744" s="33">
        <f t="shared" si="70"/>
        <v>0</v>
      </c>
      <c r="M744" s="33">
        <f t="shared" si="70"/>
        <v>0</v>
      </c>
      <c r="N744" s="33">
        <f t="shared" si="70"/>
        <v>0</v>
      </c>
      <c r="O744" s="35">
        <f t="shared" si="74"/>
        <v>2473.2151</v>
      </c>
    </row>
    <row r="745" spans="2:15" ht="12" customHeight="1">
      <c r="B745" s="7" t="s">
        <v>34</v>
      </c>
      <c r="C745" s="20" t="s">
        <v>42</v>
      </c>
      <c r="D745" s="33">
        <f t="shared" si="75"/>
        <v>0</v>
      </c>
      <c r="E745" s="33">
        <f t="shared" si="75"/>
        <v>0</v>
      </c>
      <c r="F745" s="33">
        <f t="shared" si="75"/>
        <v>399.2824</v>
      </c>
      <c r="G745" s="33">
        <f t="shared" si="75"/>
        <v>6721.7785</v>
      </c>
      <c r="H745" s="33">
        <f t="shared" si="75"/>
        <v>3590.3322</v>
      </c>
      <c r="I745" s="33">
        <f t="shared" si="71"/>
        <v>10711.393100000001</v>
      </c>
      <c r="J745" s="33">
        <f t="shared" si="72"/>
        <v>0</v>
      </c>
      <c r="K745" s="34">
        <f t="shared" si="73"/>
        <v>10711.393100000001</v>
      </c>
      <c r="L745" s="33">
        <f t="shared" si="70"/>
        <v>0</v>
      </c>
      <c r="M745" s="33">
        <f t="shared" si="70"/>
        <v>0</v>
      </c>
      <c r="N745" s="33">
        <f t="shared" si="70"/>
        <v>0</v>
      </c>
      <c r="O745" s="35">
        <f t="shared" si="74"/>
        <v>10711.393100000001</v>
      </c>
    </row>
    <row r="746" spans="2:61" s="10" customFormat="1" ht="12" customHeight="1">
      <c r="B746" s="18"/>
      <c r="C746" s="19" t="s">
        <v>2</v>
      </c>
      <c r="D746" s="36">
        <f t="shared" si="75"/>
        <v>0</v>
      </c>
      <c r="E746" s="36">
        <f t="shared" si="75"/>
        <v>0</v>
      </c>
      <c r="F746" s="36">
        <f t="shared" si="75"/>
        <v>2615.9076000000005</v>
      </c>
      <c r="G746" s="36">
        <f t="shared" si="75"/>
        <v>163956.77629999997</v>
      </c>
      <c r="H746" s="36">
        <f t="shared" si="75"/>
        <v>14183.0343</v>
      </c>
      <c r="I746" s="36">
        <f t="shared" si="71"/>
        <v>180755.71819999997</v>
      </c>
      <c r="J746" s="36">
        <f t="shared" si="72"/>
        <v>0</v>
      </c>
      <c r="K746" s="37">
        <f t="shared" si="73"/>
        <v>180755.71819999997</v>
      </c>
      <c r="L746" s="36">
        <f t="shared" si="70"/>
        <v>0</v>
      </c>
      <c r="M746" s="36">
        <f t="shared" si="70"/>
        <v>0</v>
      </c>
      <c r="N746" s="36">
        <f t="shared" si="70"/>
        <v>0</v>
      </c>
      <c r="O746" s="38">
        <f t="shared" si="74"/>
        <v>180755.71819999997</v>
      </c>
      <c r="BI746" s="4"/>
    </row>
    <row r="747" spans="2:15" ht="12" customHeight="1">
      <c r="B747" s="15"/>
      <c r="C747" s="16" t="s">
        <v>43</v>
      </c>
      <c r="D747" s="33">
        <f t="shared" si="75"/>
        <v>0</v>
      </c>
      <c r="E747" s="33">
        <f t="shared" si="75"/>
        <v>0</v>
      </c>
      <c r="F747" s="33">
        <f t="shared" si="75"/>
        <v>0</v>
      </c>
      <c r="G747" s="33">
        <f t="shared" si="75"/>
        <v>26710.7898</v>
      </c>
      <c r="H747" s="33">
        <f t="shared" si="75"/>
        <v>6490.4008</v>
      </c>
      <c r="I747" s="33">
        <f t="shared" si="71"/>
        <v>33201.1906</v>
      </c>
      <c r="J747" s="33">
        <f t="shared" si="72"/>
        <v>0</v>
      </c>
      <c r="K747" s="34">
        <f t="shared" si="73"/>
        <v>33201.1906</v>
      </c>
      <c r="L747" s="33">
        <f t="shared" si="70"/>
        <v>0</v>
      </c>
      <c r="M747" s="33">
        <f t="shared" si="70"/>
        <v>0</v>
      </c>
      <c r="N747" s="33">
        <f t="shared" si="70"/>
        <v>0</v>
      </c>
      <c r="O747" s="35">
        <f t="shared" si="74"/>
        <v>33201.1906</v>
      </c>
    </row>
    <row r="748" spans="2:15" ht="12" customHeight="1">
      <c r="B748" s="7" t="s">
        <v>0</v>
      </c>
      <c r="C748" s="17" t="s">
        <v>44</v>
      </c>
      <c r="D748" s="33">
        <f t="shared" si="75"/>
        <v>0</v>
      </c>
      <c r="E748" s="33">
        <f t="shared" si="75"/>
        <v>0</v>
      </c>
      <c r="F748" s="33">
        <f t="shared" si="75"/>
        <v>0</v>
      </c>
      <c r="G748" s="33">
        <f t="shared" si="75"/>
        <v>1568.5809</v>
      </c>
      <c r="H748" s="33">
        <f t="shared" si="75"/>
        <v>0</v>
      </c>
      <c r="I748" s="33">
        <f t="shared" si="71"/>
        <v>1568.5809</v>
      </c>
      <c r="J748" s="33">
        <f t="shared" si="72"/>
        <v>0</v>
      </c>
      <c r="K748" s="34">
        <f t="shared" si="73"/>
        <v>1568.5809</v>
      </c>
      <c r="L748" s="33">
        <f t="shared" si="70"/>
        <v>0</v>
      </c>
      <c r="M748" s="33">
        <f t="shared" si="70"/>
        <v>0</v>
      </c>
      <c r="N748" s="33">
        <f t="shared" si="70"/>
        <v>0</v>
      </c>
      <c r="O748" s="35">
        <f t="shared" si="74"/>
        <v>1568.5809</v>
      </c>
    </row>
    <row r="749" spans="2:15" ht="12" customHeight="1">
      <c r="B749" s="7"/>
      <c r="C749" s="17" t="s">
        <v>45</v>
      </c>
      <c r="D749" s="33">
        <f t="shared" si="75"/>
        <v>0</v>
      </c>
      <c r="E749" s="33">
        <f t="shared" si="75"/>
        <v>0</v>
      </c>
      <c r="F749" s="33">
        <f t="shared" si="75"/>
        <v>138.9024</v>
      </c>
      <c r="G749" s="33">
        <f t="shared" si="75"/>
        <v>3736.6113</v>
      </c>
      <c r="H749" s="33">
        <f t="shared" si="75"/>
        <v>2788.4374</v>
      </c>
      <c r="I749" s="33">
        <f t="shared" si="71"/>
        <v>6663.9511</v>
      </c>
      <c r="J749" s="33">
        <f t="shared" si="72"/>
        <v>0</v>
      </c>
      <c r="K749" s="34">
        <f t="shared" si="73"/>
        <v>6663.9511</v>
      </c>
      <c r="L749" s="33">
        <f t="shared" si="70"/>
        <v>0</v>
      </c>
      <c r="M749" s="33">
        <f t="shared" si="70"/>
        <v>0</v>
      </c>
      <c r="N749" s="33">
        <f t="shared" si="70"/>
        <v>0</v>
      </c>
      <c r="O749" s="35">
        <f t="shared" si="74"/>
        <v>6663.9511</v>
      </c>
    </row>
    <row r="750" spans="2:15" ht="12" customHeight="1">
      <c r="B750" s="7"/>
      <c r="C750" s="17" t="s">
        <v>46</v>
      </c>
      <c r="D750" s="33">
        <f t="shared" si="75"/>
        <v>0</v>
      </c>
      <c r="E750" s="33">
        <f t="shared" si="75"/>
        <v>0</v>
      </c>
      <c r="F750" s="33">
        <f t="shared" si="75"/>
        <v>78.7572</v>
      </c>
      <c r="G750" s="33">
        <f t="shared" si="75"/>
        <v>1470292.5662</v>
      </c>
      <c r="H750" s="33">
        <f t="shared" si="75"/>
        <v>23601.1016</v>
      </c>
      <c r="I750" s="33">
        <f t="shared" si="71"/>
        <v>1493972.425</v>
      </c>
      <c r="J750" s="33">
        <f t="shared" si="72"/>
        <v>0</v>
      </c>
      <c r="K750" s="34">
        <f t="shared" si="73"/>
        <v>1493972.425</v>
      </c>
      <c r="L750" s="33">
        <f t="shared" si="70"/>
        <v>0</v>
      </c>
      <c r="M750" s="33">
        <f t="shared" si="70"/>
        <v>0</v>
      </c>
      <c r="N750" s="33">
        <f t="shared" si="70"/>
        <v>0</v>
      </c>
      <c r="O750" s="35">
        <f t="shared" si="74"/>
        <v>1493972.425</v>
      </c>
    </row>
    <row r="751" spans="2:15" ht="12" customHeight="1">
      <c r="B751" s="7" t="s">
        <v>31</v>
      </c>
      <c r="C751" s="17" t="s">
        <v>47</v>
      </c>
      <c r="D751" s="33">
        <f aca="true" t="shared" si="76" ref="D751:H760">SUM(D648,D545,D442)</f>
        <v>0</v>
      </c>
      <c r="E751" s="33">
        <f t="shared" si="76"/>
        <v>0</v>
      </c>
      <c r="F751" s="33">
        <f t="shared" si="76"/>
        <v>53.2254</v>
      </c>
      <c r="G751" s="33">
        <f t="shared" si="76"/>
        <v>241692.5194</v>
      </c>
      <c r="H751" s="33">
        <f t="shared" si="76"/>
        <v>17526.5127</v>
      </c>
      <c r="I751" s="33">
        <f t="shared" si="71"/>
        <v>259272.25749999998</v>
      </c>
      <c r="J751" s="33">
        <f t="shared" si="72"/>
        <v>0</v>
      </c>
      <c r="K751" s="34">
        <f t="shared" si="73"/>
        <v>259272.25749999998</v>
      </c>
      <c r="L751" s="33">
        <f aca="true" t="shared" si="77" ref="L751:N770">SUM(L648,L545,L442)</f>
        <v>0</v>
      </c>
      <c r="M751" s="33">
        <f t="shared" si="77"/>
        <v>0</v>
      </c>
      <c r="N751" s="33">
        <f t="shared" si="77"/>
        <v>0</v>
      </c>
      <c r="O751" s="35">
        <f t="shared" si="74"/>
        <v>259272.25749999998</v>
      </c>
    </row>
    <row r="752" spans="2:15" ht="12" customHeight="1">
      <c r="B752" s="7"/>
      <c r="C752" s="17" t="s">
        <v>48</v>
      </c>
      <c r="D752" s="33">
        <f t="shared" si="76"/>
        <v>0</v>
      </c>
      <c r="E752" s="33">
        <f t="shared" si="76"/>
        <v>0</v>
      </c>
      <c r="F752" s="33">
        <f t="shared" si="76"/>
        <v>0</v>
      </c>
      <c r="G752" s="33">
        <f t="shared" si="76"/>
        <v>1061.1077</v>
      </c>
      <c r="H752" s="33">
        <f t="shared" si="76"/>
        <v>0</v>
      </c>
      <c r="I752" s="33">
        <f t="shared" si="71"/>
        <v>1061.1077</v>
      </c>
      <c r="J752" s="33">
        <f t="shared" si="72"/>
        <v>0</v>
      </c>
      <c r="K752" s="34">
        <f t="shared" si="73"/>
        <v>1061.1077</v>
      </c>
      <c r="L752" s="33">
        <f t="shared" si="77"/>
        <v>0</v>
      </c>
      <c r="M752" s="33">
        <f t="shared" si="77"/>
        <v>0</v>
      </c>
      <c r="N752" s="33">
        <f t="shared" si="77"/>
        <v>0</v>
      </c>
      <c r="O752" s="35">
        <f t="shared" si="74"/>
        <v>1061.1077</v>
      </c>
    </row>
    <row r="753" spans="2:15" ht="12" customHeight="1">
      <c r="B753" s="7"/>
      <c r="C753" s="17" t="s">
        <v>49</v>
      </c>
      <c r="D753" s="33">
        <f t="shared" si="76"/>
        <v>0</v>
      </c>
      <c r="E753" s="33">
        <f t="shared" si="76"/>
        <v>0</v>
      </c>
      <c r="F753" s="33">
        <f t="shared" si="76"/>
        <v>0</v>
      </c>
      <c r="G753" s="33">
        <f t="shared" si="76"/>
        <v>290.7196</v>
      </c>
      <c r="H753" s="33">
        <f t="shared" si="76"/>
        <v>110.3081</v>
      </c>
      <c r="I753" s="33">
        <f t="shared" si="71"/>
        <v>401.0277</v>
      </c>
      <c r="J753" s="33">
        <f t="shared" si="72"/>
        <v>0</v>
      </c>
      <c r="K753" s="34">
        <f t="shared" si="73"/>
        <v>401.0277</v>
      </c>
      <c r="L753" s="33">
        <f t="shared" si="77"/>
        <v>0</v>
      </c>
      <c r="M753" s="33">
        <f t="shared" si="77"/>
        <v>0</v>
      </c>
      <c r="N753" s="33">
        <f t="shared" si="77"/>
        <v>0</v>
      </c>
      <c r="O753" s="35">
        <f t="shared" si="74"/>
        <v>401.0277</v>
      </c>
    </row>
    <row r="754" spans="2:15" ht="12" customHeight="1">
      <c r="B754" s="7" t="s">
        <v>34</v>
      </c>
      <c r="C754" s="17" t="s">
        <v>50</v>
      </c>
      <c r="D754" s="33">
        <f t="shared" si="76"/>
        <v>0</v>
      </c>
      <c r="E754" s="33">
        <f t="shared" si="76"/>
        <v>0</v>
      </c>
      <c r="F754" s="33">
        <f t="shared" si="76"/>
        <v>0</v>
      </c>
      <c r="G754" s="33">
        <f t="shared" si="76"/>
        <v>1274.0848</v>
      </c>
      <c r="H754" s="33">
        <f t="shared" si="76"/>
        <v>734.3844</v>
      </c>
      <c r="I754" s="33">
        <f t="shared" si="71"/>
        <v>2008.4692</v>
      </c>
      <c r="J754" s="33">
        <f t="shared" si="72"/>
        <v>0</v>
      </c>
      <c r="K754" s="34">
        <f t="shared" si="73"/>
        <v>2008.4692</v>
      </c>
      <c r="L754" s="33">
        <f t="shared" si="77"/>
        <v>0</v>
      </c>
      <c r="M754" s="33">
        <f t="shared" si="77"/>
        <v>0</v>
      </c>
      <c r="N754" s="33">
        <f t="shared" si="77"/>
        <v>0</v>
      </c>
      <c r="O754" s="35">
        <f t="shared" si="74"/>
        <v>2008.4692</v>
      </c>
    </row>
    <row r="755" spans="2:15" ht="12" customHeight="1">
      <c r="B755" s="7"/>
      <c r="C755" s="17" t="s">
        <v>51</v>
      </c>
      <c r="D755" s="33">
        <f t="shared" si="76"/>
        <v>0</v>
      </c>
      <c r="E755" s="33">
        <f t="shared" si="76"/>
        <v>0</v>
      </c>
      <c r="F755" s="33">
        <f t="shared" si="76"/>
        <v>4981.9532</v>
      </c>
      <c r="G755" s="33">
        <f t="shared" si="76"/>
        <v>250362.483</v>
      </c>
      <c r="H755" s="33">
        <f t="shared" si="76"/>
        <v>48331.7698</v>
      </c>
      <c r="I755" s="33">
        <f t="shared" si="71"/>
        <v>303676.206</v>
      </c>
      <c r="J755" s="33">
        <f t="shared" si="72"/>
        <v>0</v>
      </c>
      <c r="K755" s="34">
        <f t="shared" si="73"/>
        <v>303676.206</v>
      </c>
      <c r="L755" s="33">
        <f t="shared" si="77"/>
        <v>0</v>
      </c>
      <c r="M755" s="33">
        <f t="shared" si="77"/>
        <v>0</v>
      </c>
      <c r="N755" s="33">
        <f t="shared" si="77"/>
        <v>0</v>
      </c>
      <c r="O755" s="35">
        <f t="shared" si="74"/>
        <v>303676.206</v>
      </c>
    </row>
    <row r="756" spans="2:61" s="10" customFormat="1" ht="12" customHeight="1">
      <c r="B756" s="18"/>
      <c r="C756" s="19" t="s">
        <v>2</v>
      </c>
      <c r="D756" s="36">
        <f t="shared" si="76"/>
        <v>0</v>
      </c>
      <c r="E756" s="36">
        <f t="shared" si="76"/>
        <v>0</v>
      </c>
      <c r="F756" s="36">
        <f t="shared" si="76"/>
        <v>5252.8382</v>
      </c>
      <c r="G756" s="36">
        <f t="shared" si="76"/>
        <v>1996989.4627000003</v>
      </c>
      <c r="H756" s="36">
        <f t="shared" si="76"/>
        <v>99582.9148</v>
      </c>
      <c r="I756" s="36">
        <f t="shared" si="71"/>
        <v>2101825.2157000005</v>
      </c>
      <c r="J756" s="36">
        <f t="shared" si="72"/>
        <v>0</v>
      </c>
      <c r="K756" s="37">
        <f t="shared" si="73"/>
        <v>2101825.2157000005</v>
      </c>
      <c r="L756" s="36">
        <f t="shared" si="77"/>
        <v>0</v>
      </c>
      <c r="M756" s="36">
        <f t="shared" si="77"/>
        <v>0</v>
      </c>
      <c r="N756" s="36">
        <f t="shared" si="77"/>
        <v>0</v>
      </c>
      <c r="O756" s="38">
        <f t="shared" si="74"/>
        <v>2101825.2157000005</v>
      </c>
      <c r="BI756" s="4"/>
    </row>
    <row r="757" spans="2:15" ht="12" customHeight="1">
      <c r="B757" s="7"/>
      <c r="C757" s="17" t="s">
        <v>52</v>
      </c>
      <c r="D757" s="33">
        <f t="shared" si="76"/>
        <v>0</v>
      </c>
      <c r="E757" s="33">
        <f t="shared" si="76"/>
        <v>0</v>
      </c>
      <c r="F757" s="33">
        <f t="shared" si="76"/>
        <v>28060.1446</v>
      </c>
      <c r="G757" s="33">
        <f t="shared" si="76"/>
        <v>498889.5328</v>
      </c>
      <c r="H757" s="33">
        <f t="shared" si="76"/>
        <v>771559.2528</v>
      </c>
      <c r="I757" s="33">
        <f t="shared" si="71"/>
        <v>1298508.9301999998</v>
      </c>
      <c r="J757" s="33">
        <f t="shared" si="72"/>
        <v>0</v>
      </c>
      <c r="K757" s="34">
        <f t="shared" si="73"/>
        <v>1298508.9301999998</v>
      </c>
      <c r="L757" s="33">
        <f t="shared" si="77"/>
        <v>0</v>
      </c>
      <c r="M757" s="33">
        <f t="shared" si="77"/>
        <v>0</v>
      </c>
      <c r="N757" s="33">
        <f t="shared" si="77"/>
        <v>108.4876</v>
      </c>
      <c r="O757" s="35">
        <f t="shared" si="74"/>
        <v>1298617.4178</v>
      </c>
    </row>
    <row r="758" spans="2:15" ht="12" customHeight="1">
      <c r="B758" s="7"/>
      <c r="C758" s="17" t="s">
        <v>53</v>
      </c>
      <c r="D758" s="33">
        <f t="shared" si="76"/>
        <v>0</v>
      </c>
      <c r="E758" s="33">
        <f t="shared" si="76"/>
        <v>0</v>
      </c>
      <c r="F758" s="33">
        <f t="shared" si="76"/>
        <v>19831.1133</v>
      </c>
      <c r="G758" s="33">
        <f t="shared" si="76"/>
        <v>160857.5583</v>
      </c>
      <c r="H758" s="33">
        <f t="shared" si="76"/>
        <v>60861.7905</v>
      </c>
      <c r="I758" s="33">
        <f t="shared" si="71"/>
        <v>241550.4621</v>
      </c>
      <c r="J758" s="33">
        <f t="shared" si="72"/>
        <v>0</v>
      </c>
      <c r="K758" s="34">
        <f t="shared" si="73"/>
        <v>241550.4621</v>
      </c>
      <c r="L758" s="33">
        <f t="shared" si="77"/>
        <v>0</v>
      </c>
      <c r="M758" s="33">
        <f t="shared" si="77"/>
        <v>0</v>
      </c>
      <c r="N758" s="33">
        <f t="shared" si="77"/>
        <v>0</v>
      </c>
      <c r="O758" s="35">
        <f t="shared" si="74"/>
        <v>241550.4621</v>
      </c>
    </row>
    <row r="759" spans="2:15" ht="12" customHeight="1">
      <c r="B759" s="7" t="s">
        <v>54</v>
      </c>
      <c r="C759" s="17" t="s">
        <v>55</v>
      </c>
      <c r="D759" s="33">
        <f t="shared" si="76"/>
        <v>0</v>
      </c>
      <c r="E759" s="33">
        <f t="shared" si="76"/>
        <v>0</v>
      </c>
      <c r="F759" s="33">
        <f t="shared" si="76"/>
        <v>39435.8474</v>
      </c>
      <c r="G759" s="33">
        <f t="shared" si="76"/>
        <v>267987.1474</v>
      </c>
      <c r="H759" s="33">
        <f t="shared" si="76"/>
        <v>45720.6687</v>
      </c>
      <c r="I759" s="33">
        <f t="shared" si="71"/>
        <v>353143.66349999997</v>
      </c>
      <c r="J759" s="33">
        <f t="shared" si="72"/>
        <v>0</v>
      </c>
      <c r="K759" s="34">
        <f t="shared" si="73"/>
        <v>353143.66349999997</v>
      </c>
      <c r="L759" s="33">
        <f t="shared" si="77"/>
        <v>0</v>
      </c>
      <c r="M759" s="33">
        <f t="shared" si="77"/>
        <v>0</v>
      </c>
      <c r="N759" s="33">
        <f t="shared" si="77"/>
        <v>0</v>
      </c>
      <c r="O759" s="35">
        <f t="shared" si="74"/>
        <v>353143.66349999997</v>
      </c>
    </row>
    <row r="760" spans="2:15" ht="12" customHeight="1">
      <c r="B760" s="7" t="s">
        <v>56</v>
      </c>
      <c r="C760" s="17" t="s">
        <v>57</v>
      </c>
      <c r="D760" s="33">
        <f t="shared" si="76"/>
        <v>0</v>
      </c>
      <c r="E760" s="33">
        <f t="shared" si="76"/>
        <v>0</v>
      </c>
      <c r="F760" s="33">
        <f t="shared" si="76"/>
        <v>43211.1346</v>
      </c>
      <c r="G760" s="33">
        <f t="shared" si="76"/>
        <v>136024.1257</v>
      </c>
      <c r="H760" s="33">
        <f t="shared" si="76"/>
        <v>55491.3312</v>
      </c>
      <c r="I760" s="33">
        <f t="shared" si="71"/>
        <v>234726.59149999998</v>
      </c>
      <c r="J760" s="33">
        <f t="shared" si="72"/>
        <v>0</v>
      </c>
      <c r="K760" s="34">
        <f t="shared" si="73"/>
        <v>234726.59149999998</v>
      </c>
      <c r="L760" s="33">
        <f t="shared" si="77"/>
        <v>0</v>
      </c>
      <c r="M760" s="33">
        <f t="shared" si="77"/>
        <v>0</v>
      </c>
      <c r="N760" s="33">
        <f t="shared" si="77"/>
        <v>0</v>
      </c>
      <c r="O760" s="35">
        <f t="shared" si="74"/>
        <v>234726.59149999998</v>
      </c>
    </row>
    <row r="761" spans="2:15" ht="12" customHeight="1">
      <c r="B761" s="7" t="s">
        <v>58</v>
      </c>
      <c r="C761" s="17" t="s">
        <v>59</v>
      </c>
      <c r="D761" s="33">
        <f aca="true" t="shared" si="78" ref="D761:H770">SUM(D658,D555,D452)</f>
        <v>0</v>
      </c>
      <c r="E761" s="33">
        <f t="shared" si="78"/>
        <v>0</v>
      </c>
      <c r="F761" s="33">
        <f t="shared" si="78"/>
        <v>51451.9111</v>
      </c>
      <c r="G761" s="33">
        <f t="shared" si="78"/>
        <v>175566.4736</v>
      </c>
      <c r="H761" s="33">
        <f t="shared" si="78"/>
        <v>7260.8033</v>
      </c>
      <c r="I761" s="33">
        <f t="shared" si="71"/>
        <v>234279.188</v>
      </c>
      <c r="J761" s="33">
        <f t="shared" si="72"/>
        <v>0</v>
      </c>
      <c r="K761" s="34">
        <f t="shared" si="73"/>
        <v>234279.188</v>
      </c>
      <c r="L761" s="33">
        <f t="shared" si="77"/>
        <v>0</v>
      </c>
      <c r="M761" s="33">
        <f t="shared" si="77"/>
        <v>0</v>
      </c>
      <c r="N761" s="33">
        <f t="shared" si="77"/>
        <v>0</v>
      </c>
      <c r="O761" s="35">
        <f t="shared" si="74"/>
        <v>234279.188</v>
      </c>
    </row>
    <row r="762" spans="2:15" ht="12" customHeight="1">
      <c r="B762" s="7" t="s">
        <v>60</v>
      </c>
      <c r="C762" s="17" t="s">
        <v>61</v>
      </c>
      <c r="D762" s="33">
        <f t="shared" si="78"/>
        <v>0</v>
      </c>
      <c r="E762" s="33">
        <f t="shared" si="78"/>
        <v>0</v>
      </c>
      <c r="F762" s="33">
        <f t="shared" si="78"/>
        <v>185.5634</v>
      </c>
      <c r="G762" s="33">
        <f t="shared" si="78"/>
        <v>37020.8375</v>
      </c>
      <c r="H762" s="33">
        <f t="shared" si="78"/>
        <v>75055.6036</v>
      </c>
      <c r="I762" s="33">
        <f t="shared" si="71"/>
        <v>112262.00450000001</v>
      </c>
      <c r="J762" s="33">
        <f t="shared" si="72"/>
        <v>0</v>
      </c>
      <c r="K762" s="34">
        <f t="shared" si="73"/>
        <v>112262.00450000001</v>
      </c>
      <c r="L762" s="33">
        <f t="shared" si="77"/>
        <v>0</v>
      </c>
      <c r="M762" s="33">
        <f t="shared" si="77"/>
        <v>0</v>
      </c>
      <c r="N762" s="33">
        <f t="shared" si="77"/>
        <v>0</v>
      </c>
      <c r="O762" s="35">
        <f t="shared" si="74"/>
        <v>112262.00450000001</v>
      </c>
    </row>
    <row r="763" spans="2:15" ht="12" customHeight="1">
      <c r="B763" s="7" t="s">
        <v>62</v>
      </c>
      <c r="C763" s="17" t="s">
        <v>63</v>
      </c>
      <c r="D763" s="33">
        <f t="shared" si="78"/>
        <v>0</v>
      </c>
      <c r="E763" s="33">
        <f t="shared" si="78"/>
        <v>0</v>
      </c>
      <c r="F763" s="33">
        <f t="shared" si="78"/>
        <v>25819.986</v>
      </c>
      <c r="G763" s="33">
        <f t="shared" si="78"/>
        <v>508431.3456</v>
      </c>
      <c r="H763" s="33">
        <f t="shared" si="78"/>
        <v>56272.6087</v>
      </c>
      <c r="I763" s="33">
        <f t="shared" si="71"/>
        <v>590523.9403</v>
      </c>
      <c r="J763" s="33">
        <f t="shared" si="72"/>
        <v>0</v>
      </c>
      <c r="K763" s="34">
        <f t="shared" si="73"/>
        <v>590523.9403</v>
      </c>
      <c r="L763" s="33">
        <f t="shared" si="77"/>
        <v>0</v>
      </c>
      <c r="M763" s="33">
        <f t="shared" si="77"/>
        <v>0</v>
      </c>
      <c r="N763" s="33">
        <f t="shared" si="77"/>
        <v>0</v>
      </c>
      <c r="O763" s="35">
        <f t="shared" si="74"/>
        <v>590523.9403</v>
      </c>
    </row>
    <row r="764" spans="2:15" ht="12" customHeight="1">
      <c r="B764" s="7" t="s">
        <v>1</v>
      </c>
      <c r="C764" s="17" t="s">
        <v>64</v>
      </c>
      <c r="D764" s="33">
        <f t="shared" si="78"/>
        <v>0</v>
      </c>
      <c r="E764" s="33">
        <f t="shared" si="78"/>
        <v>0</v>
      </c>
      <c r="F764" s="33">
        <f t="shared" si="78"/>
        <v>3355.1053</v>
      </c>
      <c r="G764" s="33">
        <f t="shared" si="78"/>
        <v>62176.0999</v>
      </c>
      <c r="H764" s="33">
        <f t="shared" si="78"/>
        <v>16058.2513</v>
      </c>
      <c r="I764" s="33">
        <f t="shared" si="71"/>
        <v>81589.4565</v>
      </c>
      <c r="J764" s="33">
        <f t="shared" si="72"/>
        <v>0</v>
      </c>
      <c r="K764" s="34">
        <f t="shared" si="73"/>
        <v>81589.4565</v>
      </c>
      <c r="L764" s="33">
        <f t="shared" si="77"/>
        <v>0</v>
      </c>
      <c r="M764" s="33">
        <f t="shared" si="77"/>
        <v>0</v>
      </c>
      <c r="N764" s="33">
        <f t="shared" si="77"/>
        <v>0</v>
      </c>
      <c r="O764" s="35">
        <f t="shared" si="74"/>
        <v>81589.4565</v>
      </c>
    </row>
    <row r="765" spans="2:15" ht="12" customHeight="1">
      <c r="B765" s="7" t="s">
        <v>34</v>
      </c>
      <c r="C765" s="17" t="s">
        <v>65</v>
      </c>
      <c r="D765" s="33">
        <f t="shared" si="78"/>
        <v>0</v>
      </c>
      <c r="E765" s="33">
        <f t="shared" si="78"/>
        <v>0</v>
      </c>
      <c r="F765" s="33">
        <f t="shared" si="78"/>
        <v>11017.9037</v>
      </c>
      <c r="G765" s="33">
        <f t="shared" si="78"/>
        <v>22251.7963</v>
      </c>
      <c r="H765" s="33">
        <f t="shared" si="78"/>
        <v>3165.2534</v>
      </c>
      <c r="I765" s="33">
        <f t="shared" si="71"/>
        <v>36434.953400000006</v>
      </c>
      <c r="J765" s="33">
        <f t="shared" si="72"/>
        <v>0</v>
      </c>
      <c r="K765" s="34">
        <f t="shared" si="73"/>
        <v>36434.953400000006</v>
      </c>
      <c r="L765" s="33">
        <f t="shared" si="77"/>
        <v>0</v>
      </c>
      <c r="M765" s="33">
        <f t="shared" si="77"/>
        <v>0</v>
      </c>
      <c r="N765" s="33">
        <f t="shared" si="77"/>
        <v>0</v>
      </c>
      <c r="O765" s="35">
        <f t="shared" si="74"/>
        <v>36434.953400000006</v>
      </c>
    </row>
    <row r="766" spans="2:15" ht="12" customHeight="1">
      <c r="B766" s="7"/>
      <c r="C766" s="17" t="s">
        <v>66</v>
      </c>
      <c r="D766" s="33">
        <f t="shared" si="78"/>
        <v>0</v>
      </c>
      <c r="E766" s="33">
        <f t="shared" si="78"/>
        <v>0</v>
      </c>
      <c r="F766" s="33">
        <f t="shared" si="78"/>
        <v>10364.5194</v>
      </c>
      <c r="G766" s="33">
        <f t="shared" si="78"/>
        <v>15749.709</v>
      </c>
      <c r="H766" s="33">
        <f t="shared" si="78"/>
        <v>13202.1136</v>
      </c>
      <c r="I766" s="33">
        <f t="shared" si="71"/>
        <v>39316.342000000004</v>
      </c>
      <c r="J766" s="33">
        <f t="shared" si="72"/>
        <v>0</v>
      </c>
      <c r="K766" s="34">
        <f t="shared" si="73"/>
        <v>39316.342000000004</v>
      </c>
      <c r="L766" s="33">
        <f t="shared" si="77"/>
        <v>0</v>
      </c>
      <c r="M766" s="33">
        <f t="shared" si="77"/>
        <v>0</v>
      </c>
      <c r="N766" s="33">
        <f t="shared" si="77"/>
        <v>0</v>
      </c>
      <c r="O766" s="35">
        <f t="shared" si="74"/>
        <v>39316.342000000004</v>
      </c>
    </row>
    <row r="767" spans="2:61" s="10" customFormat="1" ht="12" customHeight="1">
      <c r="B767" s="18"/>
      <c r="C767" s="19" t="s">
        <v>2</v>
      </c>
      <c r="D767" s="36">
        <f t="shared" si="78"/>
        <v>0</v>
      </c>
      <c r="E767" s="36">
        <f t="shared" si="78"/>
        <v>0</v>
      </c>
      <c r="F767" s="36">
        <f t="shared" si="78"/>
        <v>232733.22879999998</v>
      </c>
      <c r="G767" s="36">
        <f t="shared" si="78"/>
        <v>1884954.6261</v>
      </c>
      <c r="H767" s="36">
        <f t="shared" si="78"/>
        <v>1104647.6771000002</v>
      </c>
      <c r="I767" s="36">
        <f t="shared" si="71"/>
        <v>3222335.5320000006</v>
      </c>
      <c r="J767" s="36">
        <f t="shared" si="72"/>
        <v>0</v>
      </c>
      <c r="K767" s="37">
        <f t="shared" si="73"/>
        <v>3222335.5320000006</v>
      </c>
      <c r="L767" s="36">
        <f t="shared" si="77"/>
        <v>0</v>
      </c>
      <c r="M767" s="36">
        <f t="shared" si="77"/>
        <v>0</v>
      </c>
      <c r="N767" s="36">
        <f t="shared" si="77"/>
        <v>108.4876</v>
      </c>
      <c r="O767" s="38">
        <f t="shared" si="74"/>
        <v>3222444.0196000007</v>
      </c>
      <c r="BI767" s="4"/>
    </row>
    <row r="768" spans="2:15" ht="12" customHeight="1">
      <c r="B768" s="15"/>
      <c r="C768" s="16" t="s">
        <v>67</v>
      </c>
      <c r="D768" s="33">
        <f t="shared" si="78"/>
        <v>0</v>
      </c>
      <c r="E768" s="33">
        <f t="shared" si="78"/>
        <v>0</v>
      </c>
      <c r="F768" s="33">
        <f t="shared" si="78"/>
        <v>122.5368</v>
      </c>
      <c r="G768" s="33">
        <f t="shared" si="78"/>
        <v>254954.5858</v>
      </c>
      <c r="H768" s="33">
        <f t="shared" si="78"/>
        <v>75757.8775</v>
      </c>
      <c r="I768" s="33">
        <f t="shared" si="71"/>
        <v>330835.0001</v>
      </c>
      <c r="J768" s="33">
        <f t="shared" si="72"/>
        <v>0</v>
      </c>
      <c r="K768" s="34">
        <f t="shared" si="73"/>
        <v>330835.0001</v>
      </c>
      <c r="L768" s="33">
        <f t="shared" si="77"/>
        <v>0</v>
      </c>
      <c r="M768" s="33">
        <f t="shared" si="77"/>
        <v>0</v>
      </c>
      <c r="N768" s="33">
        <f t="shared" si="77"/>
        <v>0</v>
      </c>
      <c r="O768" s="35">
        <f t="shared" si="74"/>
        <v>330835.0001</v>
      </c>
    </row>
    <row r="769" spans="2:15" ht="12" customHeight="1">
      <c r="B769" s="7"/>
      <c r="C769" s="17" t="s">
        <v>68</v>
      </c>
      <c r="D769" s="33">
        <f t="shared" si="78"/>
        <v>0</v>
      </c>
      <c r="E769" s="33">
        <f t="shared" si="78"/>
        <v>0</v>
      </c>
      <c r="F769" s="33">
        <f t="shared" si="78"/>
        <v>0</v>
      </c>
      <c r="G769" s="33">
        <f t="shared" si="78"/>
        <v>869225.8778</v>
      </c>
      <c r="H769" s="33">
        <f t="shared" si="78"/>
        <v>0</v>
      </c>
      <c r="I769" s="33">
        <f t="shared" si="71"/>
        <v>869225.8778</v>
      </c>
      <c r="J769" s="33">
        <f t="shared" si="72"/>
        <v>0</v>
      </c>
      <c r="K769" s="34">
        <f t="shared" si="73"/>
        <v>869225.8778</v>
      </c>
      <c r="L769" s="33">
        <f t="shared" si="77"/>
        <v>0</v>
      </c>
      <c r="M769" s="33">
        <f t="shared" si="77"/>
        <v>0</v>
      </c>
      <c r="N769" s="33">
        <f t="shared" si="77"/>
        <v>0</v>
      </c>
      <c r="O769" s="35">
        <f t="shared" si="74"/>
        <v>869225.8778</v>
      </c>
    </row>
    <row r="770" spans="2:15" ht="12" customHeight="1">
      <c r="B770" s="7"/>
      <c r="C770" s="17" t="s">
        <v>69</v>
      </c>
      <c r="D770" s="33">
        <f t="shared" si="78"/>
        <v>0</v>
      </c>
      <c r="E770" s="33">
        <f t="shared" si="78"/>
        <v>0</v>
      </c>
      <c r="F770" s="33">
        <f t="shared" si="78"/>
        <v>881.2688</v>
      </c>
      <c r="G770" s="33">
        <f t="shared" si="78"/>
        <v>452830.7782</v>
      </c>
      <c r="H770" s="33">
        <f t="shared" si="78"/>
        <v>119069.2567</v>
      </c>
      <c r="I770" s="33">
        <f t="shared" si="71"/>
        <v>572781.3037</v>
      </c>
      <c r="J770" s="33">
        <f t="shared" si="72"/>
        <v>0</v>
      </c>
      <c r="K770" s="34">
        <f t="shared" si="73"/>
        <v>572781.3037</v>
      </c>
      <c r="L770" s="33">
        <f t="shared" si="77"/>
        <v>0</v>
      </c>
      <c r="M770" s="33">
        <f t="shared" si="77"/>
        <v>0</v>
      </c>
      <c r="N770" s="33">
        <f t="shared" si="77"/>
        <v>0</v>
      </c>
      <c r="O770" s="35">
        <f t="shared" si="74"/>
        <v>572781.3037</v>
      </c>
    </row>
    <row r="771" spans="2:15" ht="12" customHeight="1">
      <c r="B771" s="7" t="s">
        <v>70</v>
      </c>
      <c r="C771" s="17" t="s">
        <v>71</v>
      </c>
      <c r="D771" s="33">
        <f aca="true" t="shared" si="79" ref="D771:H780">SUM(D668,D565,D462)</f>
        <v>0</v>
      </c>
      <c r="E771" s="33">
        <f t="shared" si="79"/>
        <v>0</v>
      </c>
      <c r="F771" s="33">
        <f t="shared" si="79"/>
        <v>6590.5089</v>
      </c>
      <c r="G771" s="33">
        <f t="shared" si="79"/>
        <v>77025.8362</v>
      </c>
      <c r="H771" s="33">
        <f t="shared" si="79"/>
        <v>7828.2936</v>
      </c>
      <c r="I771" s="33">
        <f t="shared" si="71"/>
        <v>91444.63870000001</v>
      </c>
      <c r="J771" s="33">
        <f t="shared" si="72"/>
        <v>0</v>
      </c>
      <c r="K771" s="34">
        <f t="shared" si="73"/>
        <v>91444.63870000001</v>
      </c>
      <c r="L771" s="33">
        <f aca="true" t="shared" si="80" ref="L771:N790">SUM(L668,L565,L462)</f>
        <v>0</v>
      </c>
      <c r="M771" s="33">
        <f t="shared" si="80"/>
        <v>0</v>
      </c>
      <c r="N771" s="33">
        <f t="shared" si="80"/>
        <v>0</v>
      </c>
      <c r="O771" s="35">
        <f t="shared" si="74"/>
        <v>91444.63870000001</v>
      </c>
    </row>
    <row r="772" spans="2:15" ht="12" customHeight="1">
      <c r="B772" s="7"/>
      <c r="C772" s="17" t="s">
        <v>72</v>
      </c>
      <c r="D772" s="33">
        <f t="shared" si="79"/>
        <v>0</v>
      </c>
      <c r="E772" s="33">
        <f t="shared" si="79"/>
        <v>0</v>
      </c>
      <c r="F772" s="33">
        <f t="shared" si="79"/>
        <v>3947.0711</v>
      </c>
      <c r="G772" s="33">
        <f t="shared" si="79"/>
        <v>28056.5302</v>
      </c>
      <c r="H772" s="33">
        <f t="shared" si="79"/>
        <v>805.94</v>
      </c>
      <c r="I772" s="33">
        <f t="shared" si="71"/>
        <v>32809.541300000004</v>
      </c>
      <c r="J772" s="33">
        <f t="shared" si="72"/>
        <v>0</v>
      </c>
      <c r="K772" s="34">
        <f t="shared" si="73"/>
        <v>32809.541300000004</v>
      </c>
      <c r="L772" s="33">
        <f t="shared" si="80"/>
        <v>0</v>
      </c>
      <c r="M772" s="33">
        <f t="shared" si="80"/>
        <v>0</v>
      </c>
      <c r="N772" s="33">
        <f t="shared" si="80"/>
        <v>0</v>
      </c>
      <c r="O772" s="35">
        <f t="shared" si="74"/>
        <v>32809.541300000004</v>
      </c>
    </row>
    <row r="773" spans="2:15" ht="12" customHeight="1">
      <c r="B773" s="7"/>
      <c r="C773" s="17" t="s">
        <v>73</v>
      </c>
      <c r="D773" s="33">
        <f t="shared" si="79"/>
        <v>0</v>
      </c>
      <c r="E773" s="33">
        <f t="shared" si="79"/>
        <v>0</v>
      </c>
      <c r="F773" s="33">
        <f t="shared" si="79"/>
        <v>9938.0076</v>
      </c>
      <c r="G773" s="33">
        <f t="shared" si="79"/>
        <v>272580.5632</v>
      </c>
      <c r="H773" s="33">
        <f t="shared" si="79"/>
        <v>26618.0287</v>
      </c>
      <c r="I773" s="33">
        <f t="shared" si="71"/>
        <v>309136.5995</v>
      </c>
      <c r="J773" s="33">
        <f t="shared" si="72"/>
        <v>0</v>
      </c>
      <c r="K773" s="34">
        <f t="shared" si="73"/>
        <v>309136.5995</v>
      </c>
      <c r="L773" s="33">
        <f t="shared" si="80"/>
        <v>0</v>
      </c>
      <c r="M773" s="33">
        <f t="shared" si="80"/>
        <v>0</v>
      </c>
      <c r="N773" s="33">
        <f t="shared" si="80"/>
        <v>0</v>
      </c>
      <c r="O773" s="35">
        <f t="shared" si="74"/>
        <v>309136.5995</v>
      </c>
    </row>
    <row r="774" spans="2:15" ht="12" customHeight="1">
      <c r="B774" s="7" t="s">
        <v>74</v>
      </c>
      <c r="C774" s="17" t="s">
        <v>75</v>
      </c>
      <c r="D774" s="33">
        <f t="shared" si="79"/>
        <v>0</v>
      </c>
      <c r="E774" s="33">
        <f t="shared" si="79"/>
        <v>0</v>
      </c>
      <c r="F774" s="33">
        <f t="shared" si="79"/>
        <v>0</v>
      </c>
      <c r="G774" s="33">
        <f t="shared" si="79"/>
        <v>15406.8133</v>
      </c>
      <c r="H774" s="33">
        <f t="shared" si="79"/>
        <v>0</v>
      </c>
      <c r="I774" s="33">
        <f t="shared" si="71"/>
        <v>15406.8133</v>
      </c>
      <c r="J774" s="33">
        <f t="shared" si="72"/>
        <v>0</v>
      </c>
      <c r="K774" s="34">
        <f t="shared" si="73"/>
        <v>15406.8133</v>
      </c>
      <c r="L774" s="33">
        <f t="shared" si="80"/>
        <v>0</v>
      </c>
      <c r="M774" s="33">
        <f t="shared" si="80"/>
        <v>0</v>
      </c>
      <c r="N774" s="33">
        <f t="shared" si="80"/>
        <v>0</v>
      </c>
      <c r="O774" s="35">
        <f t="shared" si="74"/>
        <v>15406.8133</v>
      </c>
    </row>
    <row r="775" spans="2:15" ht="12" customHeight="1">
      <c r="B775" s="7"/>
      <c r="C775" s="17" t="s">
        <v>76</v>
      </c>
      <c r="D775" s="33">
        <f t="shared" si="79"/>
        <v>0</v>
      </c>
      <c r="E775" s="33">
        <f t="shared" si="79"/>
        <v>0</v>
      </c>
      <c r="F775" s="33">
        <f t="shared" si="79"/>
        <v>21.675</v>
      </c>
      <c r="G775" s="33">
        <f t="shared" si="79"/>
        <v>77118.4263</v>
      </c>
      <c r="H775" s="33">
        <f t="shared" si="79"/>
        <v>463.8239</v>
      </c>
      <c r="I775" s="33">
        <f t="shared" si="71"/>
        <v>77603.92520000001</v>
      </c>
      <c r="J775" s="33">
        <f t="shared" si="72"/>
        <v>0</v>
      </c>
      <c r="K775" s="34">
        <f t="shared" si="73"/>
        <v>77603.92520000001</v>
      </c>
      <c r="L775" s="33">
        <f t="shared" si="80"/>
        <v>0</v>
      </c>
      <c r="M775" s="33">
        <f t="shared" si="80"/>
        <v>0</v>
      </c>
      <c r="N775" s="33">
        <f t="shared" si="80"/>
        <v>0</v>
      </c>
      <c r="O775" s="35">
        <f t="shared" si="74"/>
        <v>77603.92520000001</v>
      </c>
    </row>
    <row r="776" spans="2:15" ht="12" customHeight="1">
      <c r="B776" s="7"/>
      <c r="C776" s="17" t="s">
        <v>77</v>
      </c>
      <c r="D776" s="33">
        <f t="shared" si="79"/>
        <v>0</v>
      </c>
      <c r="E776" s="33">
        <f t="shared" si="79"/>
        <v>0</v>
      </c>
      <c r="F776" s="33">
        <f t="shared" si="79"/>
        <v>680.0973</v>
      </c>
      <c r="G776" s="33">
        <f t="shared" si="79"/>
        <v>96939.5688</v>
      </c>
      <c r="H776" s="33">
        <f t="shared" si="79"/>
        <v>836.2357</v>
      </c>
      <c r="I776" s="33">
        <f t="shared" si="71"/>
        <v>98455.90179999999</v>
      </c>
      <c r="J776" s="33">
        <f t="shared" si="72"/>
        <v>0</v>
      </c>
      <c r="K776" s="34">
        <f t="shared" si="73"/>
        <v>98455.90179999999</v>
      </c>
      <c r="L776" s="33">
        <f t="shared" si="80"/>
        <v>0</v>
      </c>
      <c r="M776" s="33">
        <f t="shared" si="80"/>
        <v>0</v>
      </c>
      <c r="N776" s="33">
        <f t="shared" si="80"/>
        <v>0</v>
      </c>
      <c r="O776" s="35">
        <f t="shared" si="74"/>
        <v>98455.90179999999</v>
      </c>
    </row>
    <row r="777" spans="2:15" ht="12" customHeight="1">
      <c r="B777" s="7" t="s">
        <v>62</v>
      </c>
      <c r="C777" s="17" t="s">
        <v>78</v>
      </c>
      <c r="D777" s="33">
        <f t="shared" si="79"/>
        <v>0</v>
      </c>
      <c r="E777" s="33">
        <f t="shared" si="79"/>
        <v>0</v>
      </c>
      <c r="F777" s="33">
        <f t="shared" si="79"/>
        <v>0.0484</v>
      </c>
      <c r="G777" s="33">
        <f t="shared" si="79"/>
        <v>54023.1141</v>
      </c>
      <c r="H777" s="33">
        <f t="shared" si="79"/>
        <v>55.22</v>
      </c>
      <c r="I777" s="33">
        <f t="shared" si="71"/>
        <v>54078.3825</v>
      </c>
      <c r="J777" s="33">
        <f t="shared" si="72"/>
        <v>0</v>
      </c>
      <c r="K777" s="34">
        <f t="shared" si="73"/>
        <v>54078.3825</v>
      </c>
      <c r="L777" s="33">
        <f t="shared" si="80"/>
        <v>0</v>
      </c>
      <c r="M777" s="33">
        <f t="shared" si="80"/>
        <v>0</v>
      </c>
      <c r="N777" s="33">
        <f t="shared" si="80"/>
        <v>0</v>
      </c>
      <c r="O777" s="35">
        <f t="shared" si="74"/>
        <v>54078.3825</v>
      </c>
    </row>
    <row r="778" spans="2:15" ht="12" customHeight="1">
      <c r="B778" s="7"/>
      <c r="C778" s="17" t="s">
        <v>79</v>
      </c>
      <c r="D778" s="33">
        <f t="shared" si="79"/>
        <v>0</v>
      </c>
      <c r="E778" s="33">
        <f t="shared" si="79"/>
        <v>0</v>
      </c>
      <c r="F778" s="33">
        <f t="shared" si="79"/>
        <v>1447.9155</v>
      </c>
      <c r="G778" s="33">
        <f t="shared" si="79"/>
        <v>225727.201</v>
      </c>
      <c r="H778" s="33">
        <f t="shared" si="79"/>
        <v>4587.0905</v>
      </c>
      <c r="I778" s="33">
        <f t="shared" si="71"/>
        <v>231762.207</v>
      </c>
      <c r="J778" s="33">
        <f t="shared" si="72"/>
        <v>0</v>
      </c>
      <c r="K778" s="34">
        <f t="shared" si="73"/>
        <v>231762.207</v>
      </c>
      <c r="L778" s="33">
        <f t="shared" si="80"/>
        <v>0</v>
      </c>
      <c r="M778" s="33">
        <f t="shared" si="80"/>
        <v>0</v>
      </c>
      <c r="N778" s="33">
        <f t="shared" si="80"/>
        <v>0</v>
      </c>
      <c r="O778" s="35">
        <f t="shared" si="74"/>
        <v>231762.207</v>
      </c>
    </row>
    <row r="779" spans="2:15" ht="12" customHeight="1">
      <c r="B779" s="7"/>
      <c r="C779" s="17" t="s">
        <v>80</v>
      </c>
      <c r="D779" s="33">
        <f t="shared" si="79"/>
        <v>0</v>
      </c>
      <c r="E779" s="33">
        <f t="shared" si="79"/>
        <v>0</v>
      </c>
      <c r="F779" s="33">
        <f t="shared" si="79"/>
        <v>6.9178</v>
      </c>
      <c r="G779" s="33">
        <f t="shared" si="79"/>
        <v>10475.1896</v>
      </c>
      <c r="H779" s="33">
        <f t="shared" si="79"/>
        <v>413.5499</v>
      </c>
      <c r="I779" s="33">
        <f t="shared" si="71"/>
        <v>10895.657299999999</v>
      </c>
      <c r="J779" s="33">
        <f t="shared" si="72"/>
        <v>0</v>
      </c>
      <c r="K779" s="34">
        <f t="shared" si="73"/>
        <v>10895.657299999999</v>
      </c>
      <c r="L779" s="33">
        <f t="shared" si="80"/>
        <v>0</v>
      </c>
      <c r="M779" s="33">
        <f t="shared" si="80"/>
        <v>0</v>
      </c>
      <c r="N779" s="33">
        <f t="shared" si="80"/>
        <v>0</v>
      </c>
      <c r="O779" s="35">
        <f t="shared" si="74"/>
        <v>10895.657299999999</v>
      </c>
    </row>
    <row r="780" spans="2:15" ht="12" customHeight="1">
      <c r="B780" s="7" t="s">
        <v>1</v>
      </c>
      <c r="C780" s="17" t="s">
        <v>81</v>
      </c>
      <c r="D780" s="33">
        <f t="shared" si="79"/>
        <v>0</v>
      </c>
      <c r="E780" s="33">
        <f t="shared" si="79"/>
        <v>0</v>
      </c>
      <c r="F780" s="33">
        <f t="shared" si="79"/>
        <v>29.9891</v>
      </c>
      <c r="G780" s="33">
        <f t="shared" si="79"/>
        <v>4489.6661</v>
      </c>
      <c r="H780" s="33">
        <f t="shared" si="79"/>
        <v>483.7026</v>
      </c>
      <c r="I780" s="33">
        <f t="shared" si="71"/>
        <v>5003.3578</v>
      </c>
      <c r="J780" s="33">
        <f t="shared" si="72"/>
        <v>0</v>
      </c>
      <c r="K780" s="34">
        <f t="shared" si="73"/>
        <v>5003.3578</v>
      </c>
      <c r="L780" s="33">
        <f t="shared" si="80"/>
        <v>0</v>
      </c>
      <c r="M780" s="33">
        <f t="shared" si="80"/>
        <v>0</v>
      </c>
      <c r="N780" s="33">
        <f t="shared" si="80"/>
        <v>0</v>
      </c>
      <c r="O780" s="35">
        <f t="shared" si="74"/>
        <v>5003.3578</v>
      </c>
    </row>
    <row r="781" spans="2:15" ht="12" customHeight="1">
      <c r="B781" s="7"/>
      <c r="C781" s="17" t="s">
        <v>82</v>
      </c>
      <c r="D781" s="33">
        <f aca="true" t="shared" si="81" ref="D781:H790">SUM(D678,D575,D472)</f>
        <v>0</v>
      </c>
      <c r="E781" s="33">
        <f t="shared" si="81"/>
        <v>0</v>
      </c>
      <c r="F781" s="33">
        <f t="shared" si="81"/>
        <v>12214.2576</v>
      </c>
      <c r="G781" s="33">
        <f t="shared" si="81"/>
        <v>180052.627</v>
      </c>
      <c r="H781" s="33">
        <f t="shared" si="81"/>
        <v>45597.655</v>
      </c>
      <c r="I781" s="33">
        <f t="shared" si="71"/>
        <v>237864.53960000002</v>
      </c>
      <c r="J781" s="33">
        <f t="shared" si="72"/>
        <v>0</v>
      </c>
      <c r="K781" s="34">
        <f t="shared" si="73"/>
        <v>237864.53960000002</v>
      </c>
      <c r="L781" s="33">
        <f t="shared" si="80"/>
        <v>0</v>
      </c>
      <c r="M781" s="33">
        <f t="shared" si="80"/>
        <v>0</v>
      </c>
      <c r="N781" s="33">
        <f t="shared" si="80"/>
        <v>0</v>
      </c>
      <c r="O781" s="35">
        <f t="shared" si="74"/>
        <v>237864.53960000002</v>
      </c>
    </row>
    <row r="782" spans="2:15" ht="12" customHeight="1">
      <c r="B782" s="7"/>
      <c r="C782" s="17" t="s">
        <v>83</v>
      </c>
      <c r="D782" s="33">
        <f t="shared" si="81"/>
        <v>0</v>
      </c>
      <c r="E782" s="33">
        <f t="shared" si="81"/>
        <v>0</v>
      </c>
      <c r="F782" s="33">
        <f t="shared" si="81"/>
        <v>1348.2949</v>
      </c>
      <c r="G782" s="33">
        <f t="shared" si="81"/>
        <v>99428.4958</v>
      </c>
      <c r="H782" s="33">
        <f t="shared" si="81"/>
        <v>13071.6607</v>
      </c>
      <c r="I782" s="33">
        <f t="shared" si="71"/>
        <v>113848.45139999999</v>
      </c>
      <c r="J782" s="33">
        <f t="shared" si="72"/>
        <v>0</v>
      </c>
      <c r="K782" s="34">
        <f t="shared" si="73"/>
        <v>113848.45139999999</v>
      </c>
      <c r="L782" s="33">
        <f t="shared" si="80"/>
        <v>0</v>
      </c>
      <c r="M782" s="33">
        <f t="shared" si="80"/>
        <v>0</v>
      </c>
      <c r="N782" s="33">
        <f t="shared" si="80"/>
        <v>0</v>
      </c>
      <c r="O782" s="35">
        <f t="shared" si="74"/>
        <v>113848.45139999999</v>
      </c>
    </row>
    <row r="783" spans="2:15" ht="12" customHeight="1">
      <c r="B783" s="7" t="s">
        <v>34</v>
      </c>
      <c r="C783" s="17" t="s">
        <v>84</v>
      </c>
      <c r="D783" s="33">
        <f t="shared" si="81"/>
        <v>0</v>
      </c>
      <c r="E783" s="33">
        <f t="shared" si="81"/>
        <v>0</v>
      </c>
      <c r="F783" s="33">
        <f t="shared" si="81"/>
        <v>9681.2334</v>
      </c>
      <c r="G783" s="33">
        <f t="shared" si="81"/>
        <v>43298.0107</v>
      </c>
      <c r="H783" s="33">
        <f t="shared" si="81"/>
        <v>1546.0086</v>
      </c>
      <c r="I783" s="33">
        <f t="shared" si="71"/>
        <v>54525.2527</v>
      </c>
      <c r="J783" s="33">
        <f t="shared" si="72"/>
        <v>0</v>
      </c>
      <c r="K783" s="34">
        <f t="shared" si="73"/>
        <v>54525.2527</v>
      </c>
      <c r="L783" s="33">
        <f t="shared" si="80"/>
        <v>0</v>
      </c>
      <c r="M783" s="33">
        <f t="shared" si="80"/>
        <v>0</v>
      </c>
      <c r="N783" s="33">
        <f t="shared" si="80"/>
        <v>0</v>
      </c>
      <c r="O783" s="35">
        <f t="shared" si="74"/>
        <v>54525.2527</v>
      </c>
    </row>
    <row r="784" spans="2:15" ht="12" customHeight="1">
      <c r="B784" s="7"/>
      <c r="C784" s="17" t="s">
        <v>85</v>
      </c>
      <c r="D784" s="33">
        <f t="shared" si="81"/>
        <v>0</v>
      </c>
      <c r="E784" s="33">
        <f t="shared" si="81"/>
        <v>0</v>
      </c>
      <c r="F784" s="33">
        <f t="shared" si="81"/>
        <v>32512.3874</v>
      </c>
      <c r="G784" s="33">
        <f t="shared" si="81"/>
        <v>269118.2542</v>
      </c>
      <c r="H784" s="33">
        <f t="shared" si="81"/>
        <v>61402.7432</v>
      </c>
      <c r="I784" s="33">
        <f t="shared" si="71"/>
        <v>363033.3848</v>
      </c>
      <c r="J784" s="33">
        <f t="shared" si="72"/>
        <v>0</v>
      </c>
      <c r="K784" s="34">
        <f t="shared" si="73"/>
        <v>363033.3848</v>
      </c>
      <c r="L784" s="33">
        <f t="shared" si="80"/>
        <v>0</v>
      </c>
      <c r="M784" s="33">
        <f t="shared" si="80"/>
        <v>0</v>
      </c>
      <c r="N784" s="33">
        <f t="shared" si="80"/>
        <v>0</v>
      </c>
      <c r="O784" s="35">
        <f t="shared" si="74"/>
        <v>363033.3848</v>
      </c>
    </row>
    <row r="785" spans="2:15" ht="12" customHeight="1">
      <c r="B785" s="7"/>
      <c r="C785" s="17" t="s">
        <v>86</v>
      </c>
      <c r="D785" s="33">
        <f t="shared" si="81"/>
        <v>0</v>
      </c>
      <c r="E785" s="33">
        <f t="shared" si="81"/>
        <v>0</v>
      </c>
      <c r="F785" s="33">
        <f t="shared" si="81"/>
        <v>4086.091</v>
      </c>
      <c r="G785" s="33">
        <f t="shared" si="81"/>
        <v>53070.565</v>
      </c>
      <c r="H785" s="33">
        <f t="shared" si="81"/>
        <v>4202.1098</v>
      </c>
      <c r="I785" s="33">
        <f t="shared" si="71"/>
        <v>61358.7658</v>
      </c>
      <c r="J785" s="33">
        <f t="shared" si="72"/>
        <v>0</v>
      </c>
      <c r="K785" s="34">
        <f t="shared" si="73"/>
        <v>61358.7658</v>
      </c>
      <c r="L785" s="33">
        <f t="shared" si="80"/>
        <v>0</v>
      </c>
      <c r="M785" s="33">
        <f t="shared" si="80"/>
        <v>0</v>
      </c>
      <c r="N785" s="33">
        <f t="shared" si="80"/>
        <v>0</v>
      </c>
      <c r="O785" s="35">
        <f t="shared" si="74"/>
        <v>61358.7658</v>
      </c>
    </row>
    <row r="786" spans="2:15" ht="12" customHeight="1">
      <c r="B786" s="7"/>
      <c r="C786" s="20" t="s">
        <v>87</v>
      </c>
      <c r="D786" s="33">
        <f t="shared" si="81"/>
        <v>0</v>
      </c>
      <c r="E786" s="33">
        <f t="shared" si="81"/>
        <v>0</v>
      </c>
      <c r="F786" s="33">
        <f t="shared" si="81"/>
        <v>68046.6322</v>
      </c>
      <c r="G786" s="33">
        <f t="shared" si="81"/>
        <v>325191.0901</v>
      </c>
      <c r="H786" s="33">
        <f t="shared" si="81"/>
        <v>71416.8339</v>
      </c>
      <c r="I786" s="33">
        <f t="shared" si="71"/>
        <v>464654.5562</v>
      </c>
      <c r="J786" s="33">
        <f t="shared" si="72"/>
        <v>0</v>
      </c>
      <c r="K786" s="34">
        <f t="shared" si="73"/>
        <v>464654.5562</v>
      </c>
      <c r="L786" s="33">
        <f t="shared" si="80"/>
        <v>0</v>
      </c>
      <c r="M786" s="33">
        <f t="shared" si="80"/>
        <v>0</v>
      </c>
      <c r="N786" s="33">
        <f t="shared" si="80"/>
        <v>0</v>
      </c>
      <c r="O786" s="35">
        <f t="shared" si="74"/>
        <v>464654.5562</v>
      </c>
    </row>
    <row r="787" spans="2:61" s="10" customFormat="1" ht="12" customHeight="1">
      <c r="B787" s="18"/>
      <c r="C787" s="19" t="s">
        <v>2</v>
      </c>
      <c r="D787" s="36">
        <f t="shared" si="81"/>
        <v>0</v>
      </c>
      <c r="E787" s="36">
        <f t="shared" si="81"/>
        <v>0</v>
      </c>
      <c r="F787" s="36">
        <f t="shared" si="81"/>
        <v>151554.9328</v>
      </c>
      <c r="G787" s="36">
        <f t="shared" si="81"/>
        <v>3409013.1933999998</v>
      </c>
      <c r="H787" s="36">
        <f t="shared" si="81"/>
        <v>434156.0303</v>
      </c>
      <c r="I787" s="36">
        <f t="shared" si="71"/>
        <v>3994724.1564999996</v>
      </c>
      <c r="J787" s="36">
        <f t="shared" si="72"/>
        <v>0</v>
      </c>
      <c r="K787" s="37">
        <f t="shared" si="73"/>
        <v>3994724.1564999996</v>
      </c>
      <c r="L787" s="36">
        <f t="shared" si="80"/>
        <v>0</v>
      </c>
      <c r="M787" s="36">
        <f t="shared" si="80"/>
        <v>0</v>
      </c>
      <c r="N787" s="36">
        <f t="shared" si="80"/>
        <v>0</v>
      </c>
      <c r="O787" s="38">
        <f t="shared" si="74"/>
        <v>3994724.1564999996</v>
      </c>
      <c r="BI787" s="4"/>
    </row>
    <row r="788" spans="2:15" ht="12" customHeight="1">
      <c r="B788" s="7"/>
      <c r="C788" s="17" t="s">
        <v>88</v>
      </c>
      <c r="D788" s="33">
        <f t="shared" si="81"/>
        <v>0</v>
      </c>
      <c r="E788" s="33">
        <f t="shared" si="81"/>
        <v>0</v>
      </c>
      <c r="F788" s="33">
        <f t="shared" si="81"/>
        <v>118.3683</v>
      </c>
      <c r="G788" s="33">
        <f t="shared" si="81"/>
        <v>22303.5545</v>
      </c>
      <c r="H788" s="33">
        <f t="shared" si="81"/>
        <v>7101.8236</v>
      </c>
      <c r="I788" s="33">
        <f t="shared" si="71"/>
        <v>29523.746399999996</v>
      </c>
      <c r="J788" s="33">
        <f t="shared" si="72"/>
        <v>0</v>
      </c>
      <c r="K788" s="34">
        <f t="shared" si="73"/>
        <v>29523.746399999996</v>
      </c>
      <c r="L788" s="33">
        <f t="shared" si="80"/>
        <v>0</v>
      </c>
      <c r="M788" s="33">
        <f t="shared" si="80"/>
        <v>0</v>
      </c>
      <c r="N788" s="33">
        <f t="shared" si="80"/>
        <v>0</v>
      </c>
      <c r="O788" s="35">
        <f t="shared" si="74"/>
        <v>29523.746399999996</v>
      </c>
    </row>
    <row r="789" spans="2:15" ht="12" customHeight="1">
      <c r="B789" s="7" t="s">
        <v>89</v>
      </c>
      <c r="C789" s="17" t="s">
        <v>90</v>
      </c>
      <c r="D789" s="33">
        <f t="shared" si="81"/>
        <v>0</v>
      </c>
      <c r="E789" s="33">
        <f t="shared" si="81"/>
        <v>0</v>
      </c>
      <c r="F789" s="33">
        <f t="shared" si="81"/>
        <v>19444.9987</v>
      </c>
      <c r="G789" s="33">
        <f t="shared" si="81"/>
        <v>430609.9359</v>
      </c>
      <c r="H789" s="33">
        <f t="shared" si="81"/>
        <v>38514.9029</v>
      </c>
      <c r="I789" s="33">
        <f t="shared" si="71"/>
        <v>488569.83749999997</v>
      </c>
      <c r="J789" s="33">
        <f t="shared" si="72"/>
        <v>0</v>
      </c>
      <c r="K789" s="34">
        <f t="shared" si="73"/>
        <v>488569.83749999997</v>
      </c>
      <c r="L789" s="33">
        <f t="shared" si="80"/>
        <v>0</v>
      </c>
      <c r="M789" s="33">
        <f t="shared" si="80"/>
        <v>0</v>
      </c>
      <c r="N789" s="33">
        <f t="shared" si="80"/>
        <v>0</v>
      </c>
      <c r="O789" s="35">
        <f t="shared" si="74"/>
        <v>488569.83749999997</v>
      </c>
    </row>
    <row r="790" spans="2:15" ht="12" customHeight="1">
      <c r="B790" s="7" t="s">
        <v>62</v>
      </c>
      <c r="C790" s="17" t="s">
        <v>91</v>
      </c>
      <c r="D790" s="33">
        <f t="shared" si="81"/>
        <v>0</v>
      </c>
      <c r="E790" s="33">
        <f t="shared" si="81"/>
        <v>0</v>
      </c>
      <c r="F790" s="33">
        <f t="shared" si="81"/>
        <v>4957.1447</v>
      </c>
      <c r="G790" s="33">
        <f t="shared" si="81"/>
        <v>15530.4073</v>
      </c>
      <c r="H790" s="33">
        <f t="shared" si="81"/>
        <v>2377.2486</v>
      </c>
      <c r="I790" s="33">
        <f t="shared" si="71"/>
        <v>22864.8006</v>
      </c>
      <c r="J790" s="33">
        <f t="shared" si="72"/>
        <v>0</v>
      </c>
      <c r="K790" s="34">
        <f t="shared" si="73"/>
        <v>22864.8006</v>
      </c>
      <c r="L790" s="33">
        <f t="shared" si="80"/>
        <v>0</v>
      </c>
      <c r="M790" s="33">
        <f t="shared" si="80"/>
        <v>0</v>
      </c>
      <c r="N790" s="33">
        <f t="shared" si="80"/>
        <v>0</v>
      </c>
      <c r="O790" s="35">
        <f t="shared" si="74"/>
        <v>22864.8006</v>
      </c>
    </row>
    <row r="791" spans="2:15" ht="12" customHeight="1">
      <c r="B791" s="7" t="s">
        <v>1</v>
      </c>
      <c r="C791" s="17" t="s">
        <v>92</v>
      </c>
      <c r="D791" s="33">
        <f aca="true" t="shared" si="82" ref="D791:H800">SUM(D688,D585,D482)</f>
        <v>0</v>
      </c>
      <c r="E791" s="33">
        <f t="shared" si="82"/>
        <v>0</v>
      </c>
      <c r="F791" s="33">
        <f t="shared" si="82"/>
        <v>9997.5874</v>
      </c>
      <c r="G791" s="33">
        <f t="shared" si="82"/>
        <v>19041.6873</v>
      </c>
      <c r="H791" s="33">
        <f t="shared" si="82"/>
        <v>3096.7554</v>
      </c>
      <c r="I791" s="33">
        <f t="shared" si="71"/>
        <v>32136.030100000004</v>
      </c>
      <c r="J791" s="33">
        <f t="shared" si="72"/>
        <v>0</v>
      </c>
      <c r="K791" s="34">
        <f t="shared" si="73"/>
        <v>32136.030100000004</v>
      </c>
      <c r="L791" s="33">
        <f aca="true" t="shared" si="83" ref="L791:N810">SUM(L688,L585,L482)</f>
        <v>0</v>
      </c>
      <c r="M791" s="33">
        <f t="shared" si="83"/>
        <v>0</v>
      </c>
      <c r="N791" s="33">
        <f t="shared" si="83"/>
        <v>0</v>
      </c>
      <c r="O791" s="35">
        <f t="shared" si="74"/>
        <v>32136.030100000004</v>
      </c>
    </row>
    <row r="792" spans="2:15" ht="12" customHeight="1">
      <c r="B792" s="7" t="s">
        <v>34</v>
      </c>
      <c r="C792" s="17" t="s">
        <v>93</v>
      </c>
      <c r="D792" s="33">
        <f t="shared" si="82"/>
        <v>0</v>
      </c>
      <c r="E792" s="33">
        <f t="shared" si="82"/>
        <v>0</v>
      </c>
      <c r="F792" s="33">
        <f t="shared" si="82"/>
        <v>3398.1788</v>
      </c>
      <c r="G792" s="33">
        <f t="shared" si="82"/>
        <v>60929.9053</v>
      </c>
      <c r="H792" s="33">
        <f t="shared" si="82"/>
        <v>3898.0585</v>
      </c>
      <c r="I792" s="33">
        <f t="shared" si="71"/>
        <v>68226.1426</v>
      </c>
      <c r="J792" s="33">
        <f t="shared" si="72"/>
        <v>0</v>
      </c>
      <c r="K792" s="34">
        <f t="shared" si="73"/>
        <v>68226.1426</v>
      </c>
      <c r="L792" s="33">
        <f t="shared" si="83"/>
        <v>0</v>
      </c>
      <c r="M792" s="33">
        <f t="shared" si="83"/>
        <v>0</v>
      </c>
      <c r="N792" s="33">
        <f t="shared" si="83"/>
        <v>0</v>
      </c>
      <c r="O792" s="35">
        <f t="shared" si="74"/>
        <v>68226.1426</v>
      </c>
    </row>
    <row r="793" spans="2:15" ht="12" customHeight="1">
      <c r="B793" s="7"/>
      <c r="C793" s="17" t="s">
        <v>94</v>
      </c>
      <c r="D793" s="33">
        <f t="shared" si="82"/>
        <v>0</v>
      </c>
      <c r="E793" s="33">
        <f t="shared" si="82"/>
        <v>0</v>
      </c>
      <c r="F793" s="33">
        <f t="shared" si="82"/>
        <v>159387.0421</v>
      </c>
      <c r="G793" s="33">
        <f t="shared" si="82"/>
        <v>689622.5712</v>
      </c>
      <c r="H793" s="33">
        <f t="shared" si="82"/>
        <v>21515.2422</v>
      </c>
      <c r="I793" s="33">
        <f t="shared" si="71"/>
        <v>870524.8555</v>
      </c>
      <c r="J793" s="33">
        <f t="shared" si="72"/>
        <v>0</v>
      </c>
      <c r="K793" s="34">
        <f t="shared" si="73"/>
        <v>870524.8555</v>
      </c>
      <c r="L793" s="33">
        <f t="shared" si="83"/>
        <v>0</v>
      </c>
      <c r="M793" s="33">
        <f t="shared" si="83"/>
        <v>0</v>
      </c>
      <c r="N793" s="33">
        <f t="shared" si="83"/>
        <v>0</v>
      </c>
      <c r="O793" s="35">
        <f t="shared" si="74"/>
        <v>870524.8555</v>
      </c>
    </row>
    <row r="794" spans="2:15" ht="12" customHeight="1">
      <c r="B794" s="7"/>
      <c r="C794" s="17" t="s">
        <v>95</v>
      </c>
      <c r="D794" s="33">
        <f t="shared" si="82"/>
        <v>0</v>
      </c>
      <c r="E794" s="33">
        <f t="shared" si="82"/>
        <v>11.0345</v>
      </c>
      <c r="F794" s="33">
        <f t="shared" si="82"/>
        <v>23562.5013</v>
      </c>
      <c r="G794" s="33">
        <f t="shared" si="82"/>
        <v>395252.3566</v>
      </c>
      <c r="H794" s="33">
        <f t="shared" si="82"/>
        <v>62459.8327</v>
      </c>
      <c r="I794" s="33">
        <f t="shared" si="71"/>
        <v>481274.6906</v>
      </c>
      <c r="J794" s="33">
        <f t="shared" si="72"/>
        <v>0</v>
      </c>
      <c r="K794" s="34">
        <f t="shared" si="73"/>
        <v>481285.7251</v>
      </c>
      <c r="L794" s="33">
        <f t="shared" si="83"/>
        <v>0</v>
      </c>
      <c r="M794" s="33">
        <f t="shared" si="83"/>
        <v>0</v>
      </c>
      <c r="N794" s="33">
        <f t="shared" si="83"/>
        <v>0</v>
      </c>
      <c r="O794" s="35">
        <f t="shared" si="74"/>
        <v>481285.7251</v>
      </c>
    </row>
    <row r="795" spans="2:61" s="10" customFormat="1" ht="12" customHeight="1">
      <c r="B795" s="18"/>
      <c r="C795" s="19" t="s">
        <v>2</v>
      </c>
      <c r="D795" s="36">
        <f t="shared" si="82"/>
        <v>0</v>
      </c>
      <c r="E795" s="36">
        <f t="shared" si="82"/>
        <v>11.0345</v>
      </c>
      <c r="F795" s="36">
        <f t="shared" si="82"/>
        <v>220865.8213</v>
      </c>
      <c r="G795" s="36">
        <f t="shared" si="82"/>
        <v>1633290.4181000001</v>
      </c>
      <c r="H795" s="36">
        <f t="shared" si="82"/>
        <v>138963.86390000003</v>
      </c>
      <c r="I795" s="36">
        <f t="shared" si="71"/>
        <v>1993120.1033</v>
      </c>
      <c r="J795" s="36">
        <f t="shared" si="72"/>
        <v>0</v>
      </c>
      <c r="K795" s="37">
        <f t="shared" si="73"/>
        <v>1993131.1378000001</v>
      </c>
      <c r="L795" s="36">
        <f t="shared" si="83"/>
        <v>0</v>
      </c>
      <c r="M795" s="36">
        <f t="shared" si="83"/>
        <v>0</v>
      </c>
      <c r="N795" s="36">
        <f t="shared" si="83"/>
        <v>0</v>
      </c>
      <c r="O795" s="38">
        <f t="shared" si="74"/>
        <v>1993131.1378000001</v>
      </c>
      <c r="BI795" s="4"/>
    </row>
    <row r="796" spans="2:15" ht="12" customHeight="1">
      <c r="B796" s="15"/>
      <c r="C796" s="16" t="s">
        <v>96</v>
      </c>
      <c r="D796" s="33">
        <f t="shared" si="82"/>
        <v>0</v>
      </c>
      <c r="E796" s="33">
        <f t="shared" si="82"/>
        <v>0</v>
      </c>
      <c r="F796" s="33">
        <f t="shared" si="82"/>
        <v>29572.4487</v>
      </c>
      <c r="G796" s="33">
        <f t="shared" si="82"/>
        <v>113130.979</v>
      </c>
      <c r="H796" s="33">
        <f t="shared" si="82"/>
        <v>1416.3087</v>
      </c>
      <c r="I796" s="33">
        <f aca="true" t="shared" si="84" ref="I796:I825">SUM(F796:H796)</f>
        <v>144119.7364</v>
      </c>
      <c r="J796" s="33">
        <f aca="true" t="shared" si="85" ref="J796:J825">SUM(J693,J590,J487)</f>
        <v>0</v>
      </c>
      <c r="K796" s="34">
        <f aca="true" t="shared" si="86" ref="K796:K825">SUM(E796,I796,J796)</f>
        <v>144119.7364</v>
      </c>
      <c r="L796" s="33">
        <f t="shared" si="83"/>
        <v>0</v>
      </c>
      <c r="M796" s="33">
        <f t="shared" si="83"/>
        <v>0</v>
      </c>
      <c r="N796" s="33">
        <f t="shared" si="83"/>
        <v>0</v>
      </c>
      <c r="O796" s="35">
        <f aca="true" t="shared" si="87" ref="O796:O825">SUM(D796,K796,L796,M796,N796)</f>
        <v>144119.7364</v>
      </c>
    </row>
    <row r="797" spans="2:15" ht="12" customHeight="1">
      <c r="B797" s="7" t="s">
        <v>97</v>
      </c>
      <c r="C797" s="17" t="s">
        <v>98</v>
      </c>
      <c r="D797" s="33">
        <f t="shared" si="82"/>
        <v>0</v>
      </c>
      <c r="E797" s="33">
        <f t="shared" si="82"/>
        <v>0</v>
      </c>
      <c r="F797" s="33">
        <f t="shared" si="82"/>
        <v>1808.4192</v>
      </c>
      <c r="G797" s="33">
        <f t="shared" si="82"/>
        <v>3353.698</v>
      </c>
      <c r="H797" s="33">
        <f t="shared" si="82"/>
        <v>178.2992</v>
      </c>
      <c r="I797" s="33">
        <f t="shared" si="84"/>
        <v>5340.4164</v>
      </c>
      <c r="J797" s="33">
        <f t="shared" si="85"/>
        <v>0</v>
      </c>
      <c r="K797" s="34">
        <f t="shared" si="86"/>
        <v>5340.4164</v>
      </c>
      <c r="L797" s="33">
        <f t="shared" si="83"/>
        <v>0</v>
      </c>
      <c r="M797" s="33">
        <f t="shared" si="83"/>
        <v>0</v>
      </c>
      <c r="N797" s="33">
        <f t="shared" si="83"/>
        <v>0</v>
      </c>
      <c r="O797" s="35">
        <f t="shared" si="87"/>
        <v>5340.4164</v>
      </c>
    </row>
    <row r="798" spans="2:15" ht="12" customHeight="1">
      <c r="B798" s="7"/>
      <c r="C798" s="17" t="s">
        <v>99</v>
      </c>
      <c r="D798" s="33">
        <f t="shared" si="82"/>
        <v>0</v>
      </c>
      <c r="E798" s="33">
        <f t="shared" si="82"/>
        <v>0</v>
      </c>
      <c r="F798" s="33">
        <f t="shared" si="82"/>
        <v>30022.1227</v>
      </c>
      <c r="G798" s="33">
        <f t="shared" si="82"/>
        <v>17559.2718</v>
      </c>
      <c r="H798" s="33">
        <f t="shared" si="82"/>
        <v>537.1897</v>
      </c>
      <c r="I798" s="33">
        <f t="shared" si="84"/>
        <v>48118.5842</v>
      </c>
      <c r="J798" s="33">
        <f t="shared" si="85"/>
        <v>0</v>
      </c>
      <c r="K798" s="34">
        <f t="shared" si="86"/>
        <v>48118.5842</v>
      </c>
      <c r="L798" s="33">
        <f t="shared" si="83"/>
        <v>0</v>
      </c>
      <c r="M798" s="33">
        <f t="shared" si="83"/>
        <v>0</v>
      </c>
      <c r="N798" s="33">
        <f t="shared" si="83"/>
        <v>0</v>
      </c>
      <c r="O798" s="35">
        <f t="shared" si="87"/>
        <v>48118.5842</v>
      </c>
    </row>
    <row r="799" spans="2:15" ht="12" customHeight="1">
      <c r="B799" s="7" t="s">
        <v>62</v>
      </c>
      <c r="C799" s="17" t="s">
        <v>100</v>
      </c>
      <c r="D799" s="33">
        <f t="shared" si="82"/>
        <v>0</v>
      </c>
      <c r="E799" s="33">
        <f t="shared" si="82"/>
        <v>0</v>
      </c>
      <c r="F799" s="33">
        <f t="shared" si="82"/>
        <v>5872.1225</v>
      </c>
      <c r="G799" s="33">
        <f t="shared" si="82"/>
        <v>15939.0394</v>
      </c>
      <c r="H799" s="33">
        <f t="shared" si="82"/>
        <v>842.8333</v>
      </c>
      <c r="I799" s="33">
        <f t="shared" si="84"/>
        <v>22653.995199999998</v>
      </c>
      <c r="J799" s="33">
        <f t="shared" si="85"/>
        <v>0</v>
      </c>
      <c r="K799" s="34">
        <f t="shared" si="86"/>
        <v>22653.995199999998</v>
      </c>
      <c r="L799" s="33">
        <f t="shared" si="83"/>
        <v>0</v>
      </c>
      <c r="M799" s="33">
        <f t="shared" si="83"/>
        <v>0</v>
      </c>
      <c r="N799" s="33">
        <f t="shared" si="83"/>
        <v>0</v>
      </c>
      <c r="O799" s="35">
        <f t="shared" si="87"/>
        <v>22653.995199999998</v>
      </c>
    </row>
    <row r="800" spans="2:15" ht="12" customHeight="1">
      <c r="B800" s="7"/>
      <c r="C800" s="17" t="s">
        <v>101</v>
      </c>
      <c r="D800" s="33">
        <f t="shared" si="82"/>
        <v>0</v>
      </c>
      <c r="E800" s="33">
        <f t="shared" si="82"/>
        <v>0</v>
      </c>
      <c r="F800" s="33">
        <f t="shared" si="82"/>
        <v>18373.4471</v>
      </c>
      <c r="G800" s="33">
        <f t="shared" si="82"/>
        <v>86888.6579</v>
      </c>
      <c r="H800" s="33">
        <f t="shared" si="82"/>
        <v>744.3533</v>
      </c>
      <c r="I800" s="33">
        <f t="shared" si="84"/>
        <v>106006.45830000001</v>
      </c>
      <c r="J800" s="33">
        <f t="shared" si="85"/>
        <v>0</v>
      </c>
      <c r="K800" s="34">
        <f t="shared" si="86"/>
        <v>106006.45830000001</v>
      </c>
      <c r="L800" s="33">
        <f t="shared" si="83"/>
        <v>0</v>
      </c>
      <c r="M800" s="33">
        <f t="shared" si="83"/>
        <v>0</v>
      </c>
      <c r="N800" s="33">
        <f t="shared" si="83"/>
        <v>0</v>
      </c>
      <c r="O800" s="35">
        <f t="shared" si="87"/>
        <v>106006.45830000001</v>
      </c>
    </row>
    <row r="801" spans="2:15" ht="12" customHeight="1">
      <c r="B801" s="7" t="s">
        <v>1</v>
      </c>
      <c r="C801" s="17" t="s">
        <v>102</v>
      </c>
      <c r="D801" s="33">
        <f aca="true" t="shared" si="88" ref="D801:H810">SUM(D698,D595,D492)</f>
        <v>0</v>
      </c>
      <c r="E801" s="33">
        <f t="shared" si="88"/>
        <v>0</v>
      </c>
      <c r="F801" s="33">
        <f t="shared" si="88"/>
        <v>26069.083</v>
      </c>
      <c r="G801" s="33">
        <f t="shared" si="88"/>
        <v>63303.3036</v>
      </c>
      <c r="H801" s="33">
        <f t="shared" si="88"/>
        <v>1905.1224</v>
      </c>
      <c r="I801" s="33">
        <f t="shared" si="84"/>
        <v>91277.50899999999</v>
      </c>
      <c r="J801" s="33">
        <f t="shared" si="85"/>
        <v>0</v>
      </c>
      <c r="K801" s="34">
        <f t="shared" si="86"/>
        <v>91277.50899999999</v>
      </c>
      <c r="L801" s="33">
        <f t="shared" si="83"/>
        <v>0</v>
      </c>
      <c r="M801" s="33">
        <f t="shared" si="83"/>
        <v>0</v>
      </c>
      <c r="N801" s="33">
        <f t="shared" si="83"/>
        <v>0</v>
      </c>
      <c r="O801" s="35">
        <f t="shared" si="87"/>
        <v>91277.50899999999</v>
      </c>
    </row>
    <row r="802" spans="2:15" ht="12" customHeight="1">
      <c r="B802" s="7"/>
      <c r="C802" s="17" t="s">
        <v>103</v>
      </c>
      <c r="D802" s="33">
        <f t="shared" si="88"/>
        <v>0</v>
      </c>
      <c r="E802" s="33">
        <f t="shared" si="88"/>
        <v>0</v>
      </c>
      <c r="F802" s="33">
        <f t="shared" si="88"/>
        <v>5130.9029</v>
      </c>
      <c r="G802" s="33">
        <f t="shared" si="88"/>
        <v>154114.3481</v>
      </c>
      <c r="H802" s="33">
        <f t="shared" si="88"/>
        <v>7466.7768</v>
      </c>
      <c r="I802" s="33">
        <f t="shared" si="84"/>
        <v>166712.02779999998</v>
      </c>
      <c r="J802" s="33">
        <f t="shared" si="85"/>
        <v>0</v>
      </c>
      <c r="K802" s="34">
        <f t="shared" si="86"/>
        <v>166712.02779999998</v>
      </c>
      <c r="L802" s="33">
        <f t="shared" si="83"/>
        <v>0</v>
      </c>
      <c r="M802" s="33">
        <f t="shared" si="83"/>
        <v>0</v>
      </c>
      <c r="N802" s="33">
        <f t="shared" si="83"/>
        <v>0</v>
      </c>
      <c r="O802" s="35">
        <f t="shared" si="87"/>
        <v>166712.02779999998</v>
      </c>
    </row>
    <row r="803" spans="2:15" ht="12" customHeight="1">
      <c r="B803" s="7" t="s">
        <v>34</v>
      </c>
      <c r="C803" s="17" t="s">
        <v>104</v>
      </c>
      <c r="D803" s="33">
        <f t="shared" si="88"/>
        <v>0</v>
      </c>
      <c r="E803" s="33">
        <f t="shared" si="88"/>
        <v>0</v>
      </c>
      <c r="F803" s="33">
        <f t="shared" si="88"/>
        <v>5695.9163</v>
      </c>
      <c r="G803" s="33">
        <f t="shared" si="88"/>
        <v>417166.3037</v>
      </c>
      <c r="H803" s="33">
        <f t="shared" si="88"/>
        <v>7398.9922</v>
      </c>
      <c r="I803" s="33">
        <f t="shared" si="84"/>
        <v>430261.21219999995</v>
      </c>
      <c r="J803" s="33">
        <f t="shared" si="85"/>
        <v>0</v>
      </c>
      <c r="K803" s="34">
        <f t="shared" si="86"/>
        <v>430261.21219999995</v>
      </c>
      <c r="L803" s="33">
        <f t="shared" si="83"/>
        <v>0</v>
      </c>
      <c r="M803" s="33">
        <f t="shared" si="83"/>
        <v>0</v>
      </c>
      <c r="N803" s="33">
        <f t="shared" si="83"/>
        <v>0</v>
      </c>
      <c r="O803" s="35">
        <f t="shared" si="87"/>
        <v>430261.21219999995</v>
      </c>
    </row>
    <row r="804" spans="2:15" ht="12" customHeight="1">
      <c r="B804" s="7"/>
      <c r="C804" s="20" t="s">
        <v>105</v>
      </c>
      <c r="D804" s="33">
        <f t="shared" si="88"/>
        <v>0</v>
      </c>
      <c r="E804" s="33">
        <f t="shared" si="88"/>
        <v>0</v>
      </c>
      <c r="F804" s="33">
        <f t="shared" si="88"/>
        <v>35433.6781</v>
      </c>
      <c r="G804" s="33">
        <f t="shared" si="88"/>
        <v>92419.3956</v>
      </c>
      <c r="H804" s="33">
        <f t="shared" si="88"/>
        <v>10462.1231</v>
      </c>
      <c r="I804" s="33">
        <f t="shared" si="84"/>
        <v>138315.1968</v>
      </c>
      <c r="J804" s="33">
        <f t="shared" si="85"/>
        <v>0</v>
      </c>
      <c r="K804" s="34">
        <f t="shared" si="86"/>
        <v>138315.1968</v>
      </c>
      <c r="L804" s="33">
        <f t="shared" si="83"/>
        <v>0</v>
      </c>
      <c r="M804" s="33">
        <f t="shared" si="83"/>
        <v>0</v>
      </c>
      <c r="N804" s="33">
        <f t="shared" si="83"/>
        <v>0</v>
      </c>
      <c r="O804" s="35">
        <f t="shared" si="87"/>
        <v>138315.1968</v>
      </c>
    </row>
    <row r="805" spans="2:61" s="10" customFormat="1" ht="12" customHeight="1">
      <c r="B805" s="18"/>
      <c r="C805" s="19" t="s">
        <v>2</v>
      </c>
      <c r="D805" s="36">
        <f t="shared" si="88"/>
        <v>0</v>
      </c>
      <c r="E805" s="36">
        <f t="shared" si="88"/>
        <v>0</v>
      </c>
      <c r="F805" s="36">
        <f t="shared" si="88"/>
        <v>157978.1405</v>
      </c>
      <c r="G805" s="36">
        <f t="shared" si="88"/>
        <v>963874.9971</v>
      </c>
      <c r="H805" s="36">
        <f t="shared" si="88"/>
        <v>30951.9987</v>
      </c>
      <c r="I805" s="36">
        <f t="shared" si="84"/>
        <v>1152805.1363000001</v>
      </c>
      <c r="J805" s="36">
        <f t="shared" si="85"/>
        <v>0</v>
      </c>
      <c r="K805" s="37">
        <f t="shared" si="86"/>
        <v>1152805.1363000001</v>
      </c>
      <c r="L805" s="36">
        <f t="shared" si="83"/>
        <v>0</v>
      </c>
      <c r="M805" s="36">
        <f t="shared" si="83"/>
        <v>0</v>
      </c>
      <c r="N805" s="36">
        <f t="shared" si="83"/>
        <v>0</v>
      </c>
      <c r="O805" s="38">
        <f t="shared" si="87"/>
        <v>1152805.1363000001</v>
      </c>
      <c r="BI805" s="4"/>
    </row>
    <row r="806" spans="2:15" ht="12" customHeight="1">
      <c r="B806" s="7"/>
      <c r="C806" s="17" t="s">
        <v>127</v>
      </c>
      <c r="D806" s="33">
        <f t="shared" si="88"/>
        <v>0</v>
      </c>
      <c r="E806" s="33">
        <f t="shared" si="88"/>
        <v>0</v>
      </c>
      <c r="F806" s="33">
        <f t="shared" si="88"/>
        <v>0</v>
      </c>
      <c r="G806" s="33">
        <f t="shared" si="88"/>
        <v>3026.638</v>
      </c>
      <c r="H806" s="33">
        <f t="shared" si="88"/>
        <v>3062.0514</v>
      </c>
      <c r="I806" s="33">
        <f t="shared" si="84"/>
        <v>6088.689399999999</v>
      </c>
      <c r="J806" s="33">
        <f t="shared" si="85"/>
        <v>0</v>
      </c>
      <c r="K806" s="34">
        <f t="shared" si="86"/>
        <v>6088.689399999999</v>
      </c>
      <c r="L806" s="33">
        <f t="shared" si="83"/>
        <v>0</v>
      </c>
      <c r="M806" s="33">
        <f t="shared" si="83"/>
        <v>0</v>
      </c>
      <c r="N806" s="33">
        <f t="shared" si="83"/>
        <v>0</v>
      </c>
      <c r="O806" s="35">
        <f t="shared" si="87"/>
        <v>6088.689399999999</v>
      </c>
    </row>
    <row r="807" spans="2:15" ht="12" customHeight="1">
      <c r="B807" s="7"/>
      <c r="C807" s="17" t="s">
        <v>128</v>
      </c>
      <c r="D807" s="33">
        <f t="shared" si="88"/>
        <v>0</v>
      </c>
      <c r="E807" s="33">
        <f t="shared" si="88"/>
        <v>0</v>
      </c>
      <c r="F807" s="33">
        <f t="shared" si="88"/>
        <v>1.5869</v>
      </c>
      <c r="G807" s="33">
        <f t="shared" si="88"/>
        <v>2072.2666</v>
      </c>
      <c r="H807" s="33">
        <f t="shared" si="88"/>
        <v>0</v>
      </c>
      <c r="I807" s="33">
        <f t="shared" si="84"/>
        <v>2073.8534999999997</v>
      </c>
      <c r="J807" s="33">
        <f t="shared" si="85"/>
        <v>0</v>
      </c>
      <c r="K807" s="34">
        <f t="shared" si="86"/>
        <v>2073.8534999999997</v>
      </c>
      <c r="L807" s="33">
        <f t="shared" si="83"/>
        <v>0</v>
      </c>
      <c r="M807" s="33">
        <f t="shared" si="83"/>
        <v>0</v>
      </c>
      <c r="N807" s="33">
        <f t="shared" si="83"/>
        <v>0</v>
      </c>
      <c r="O807" s="35">
        <f t="shared" si="87"/>
        <v>2073.8534999999997</v>
      </c>
    </row>
    <row r="808" spans="2:15" ht="12" customHeight="1">
      <c r="B808" s="7"/>
      <c r="C808" s="17" t="s">
        <v>129</v>
      </c>
      <c r="D808" s="33">
        <f t="shared" si="88"/>
        <v>0</v>
      </c>
      <c r="E808" s="33">
        <f t="shared" si="88"/>
        <v>0</v>
      </c>
      <c r="F808" s="33">
        <f t="shared" si="88"/>
        <v>13.7449</v>
      </c>
      <c r="G808" s="33">
        <f t="shared" si="88"/>
        <v>91232.693</v>
      </c>
      <c r="H808" s="33">
        <f t="shared" si="88"/>
        <v>106759.6836</v>
      </c>
      <c r="I808" s="33">
        <f t="shared" si="84"/>
        <v>198006.1215</v>
      </c>
      <c r="J808" s="33">
        <f t="shared" si="85"/>
        <v>0</v>
      </c>
      <c r="K808" s="34">
        <f t="shared" si="86"/>
        <v>198006.1215</v>
      </c>
      <c r="L808" s="33">
        <f t="shared" si="83"/>
        <v>0</v>
      </c>
      <c r="M808" s="33">
        <f t="shared" si="83"/>
        <v>0</v>
      </c>
      <c r="N808" s="33">
        <f t="shared" si="83"/>
        <v>0</v>
      </c>
      <c r="O808" s="35">
        <f t="shared" si="87"/>
        <v>198006.1215</v>
      </c>
    </row>
    <row r="809" spans="2:15" ht="12" customHeight="1">
      <c r="B809" s="7" t="s">
        <v>130</v>
      </c>
      <c r="C809" s="17" t="s">
        <v>106</v>
      </c>
      <c r="D809" s="33">
        <f t="shared" si="88"/>
        <v>0</v>
      </c>
      <c r="E809" s="33">
        <f t="shared" si="88"/>
        <v>0</v>
      </c>
      <c r="F809" s="33">
        <f t="shared" si="88"/>
        <v>2.2989</v>
      </c>
      <c r="G809" s="33">
        <f t="shared" si="88"/>
        <v>548.5571</v>
      </c>
      <c r="H809" s="33">
        <f t="shared" si="88"/>
        <v>0</v>
      </c>
      <c r="I809" s="33">
        <f t="shared" si="84"/>
        <v>550.856</v>
      </c>
      <c r="J809" s="33">
        <f t="shared" si="85"/>
        <v>0</v>
      </c>
      <c r="K809" s="34">
        <f t="shared" si="86"/>
        <v>550.856</v>
      </c>
      <c r="L809" s="33">
        <f t="shared" si="83"/>
        <v>0</v>
      </c>
      <c r="M809" s="33">
        <f t="shared" si="83"/>
        <v>0</v>
      </c>
      <c r="N809" s="33">
        <f t="shared" si="83"/>
        <v>0</v>
      </c>
      <c r="O809" s="35">
        <f t="shared" si="87"/>
        <v>550.856</v>
      </c>
    </row>
    <row r="810" spans="2:15" ht="12" customHeight="1">
      <c r="B810" s="7"/>
      <c r="C810" s="17" t="s">
        <v>131</v>
      </c>
      <c r="D810" s="33">
        <f t="shared" si="88"/>
        <v>0</v>
      </c>
      <c r="E810" s="33">
        <f t="shared" si="88"/>
        <v>0</v>
      </c>
      <c r="F810" s="33">
        <f t="shared" si="88"/>
        <v>0</v>
      </c>
      <c r="G810" s="33">
        <f t="shared" si="88"/>
        <v>8568.8748</v>
      </c>
      <c r="H810" s="33">
        <f t="shared" si="88"/>
        <v>0</v>
      </c>
      <c r="I810" s="33">
        <f t="shared" si="84"/>
        <v>8568.8748</v>
      </c>
      <c r="J810" s="33">
        <f t="shared" si="85"/>
        <v>0</v>
      </c>
      <c r="K810" s="34">
        <f t="shared" si="86"/>
        <v>8568.8748</v>
      </c>
      <c r="L810" s="33">
        <f t="shared" si="83"/>
        <v>0</v>
      </c>
      <c r="M810" s="33">
        <f t="shared" si="83"/>
        <v>0</v>
      </c>
      <c r="N810" s="33">
        <f t="shared" si="83"/>
        <v>0</v>
      </c>
      <c r="O810" s="35">
        <f t="shared" si="87"/>
        <v>8568.8748</v>
      </c>
    </row>
    <row r="811" spans="2:15" ht="12" customHeight="1">
      <c r="B811" s="7"/>
      <c r="C811" s="17" t="s">
        <v>132</v>
      </c>
      <c r="D811" s="33">
        <f aca="true" t="shared" si="89" ref="D811:H820">SUM(D708,D605,D502)</f>
        <v>0</v>
      </c>
      <c r="E811" s="33">
        <f t="shared" si="89"/>
        <v>0</v>
      </c>
      <c r="F811" s="33">
        <f t="shared" si="89"/>
        <v>9.8349</v>
      </c>
      <c r="G811" s="33">
        <f t="shared" si="89"/>
        <v>4110.4812</v>
      </c>
      <c r="H811" s="33">
        <f t="shared" si="89"/>
        <v>0</v>
      </c>
      <c r="I811" s="33">
        <f t="shared" si="84"/>
        <v>4120.3161</v>
      </c>
      <c r="J811" s="33">
        <f t="shared" si="85"/>
        <v>0</v>
      </c>
      <c r="K811" s="34">
        <f t="shared" si="86"/>
        <v>4120.3161</v>
      </c>
      <c r="L811" s="33">
        <f aca="true" t="shared" si="90" ref="L811:N823">SUM(L708,L605,L502)</f>
        <v>0</v>
      </c>
      <c r="M811" s="33">
        <f t="shared" si="90"/>
        <v>0</v>
      </c>
      <c r="N811" s="33">
        <f t="shared" si="90"/>
        <v>0</v>
      </c>
      <c r="O811" s="35">
        <f t="shared" si="87"/>
        <v>4120.3161</v>
      </c>
    </row>
    <row r="812" spans="2:15" ht="12" customHeight="1">
      <c r="B812" s="7" t="s">
        <v>133</v>
      </c>
      <c r="C812" s="17" t="s">
        <v>134</v>
      </c>
      <c r="D812" s="33">
        <f t="shared" si="89"/>
        <v>0</v>
      </c>
      <c r="E812" s="33">
        <f t="shared" si="89"/>
        <v>0</v>
      </c>
      <c r="F812" s="33">
        <f t="shared" si="89"/>
        <v>5.712</v>
      </c>
      <c r="G812" s="33">
        <f t="shared" si="89"/>
        <v>27824.7767</v>
      </c>
      <c r="H812" s="33">
        <f t="shared" si="89"/>
        <v>32658.9137</v>
      </c>
      <c r="I812" s="33">
        <f t="shared" si="84"/>
        <v>60489.4024</v>
      </c>
      <c r="J812" s="33">
        <f t="shared" si="85"/>
        <v>0</v>
      </c>
      <c r="K812" s="34">
        <f t="shared" si="86"/>
        <v>60489.4024</v>
      </c>
      <c r="L812" s="33">
        <f t="shared" si="90"/>
        <v>0</v>
      </c>
      <c r="M812" s="33">
        <f t="shared" si="90"/>
        <v>0</v>
      </c>
      <c r="N812" s="33">
        <f t="shared" si="90"/>
        <v>0</v>
      </c>
      <c r="O812" s="35">
        <f t="shared" si="87"/>
        <v>60489.4024</v>
      </c>
    </row>
    <row r="813" spans="2:15" ht="12" customHeight="1">
      <c r="B813" s="7"/>
      <c r="C813" s="17" t="s">
        <v>135</v>
      </c>
      <c r="D813" s="33">
        <f t="shared" si="89"/>
        <v>0</v>
      </c>
      <c r="E813" s="33">
        <f t="shared" si="89"/>
        <v>0</v>
      </c>
      <c r="F813" s="33">
        <f t="shared" si="89"/>
        <v>0.5981</v>
      </c>
      <c r="G813" s="33">
        <f t="shared" si="89"/>
        <v>15515.7986</v>
      </c>
      <c r="H813" s="33">
        <f t="shared" si="89"/>
        <v>799.7525</v>
      </c>
      <c r="I813" s="33">
        <f t="shared" si="84"/>
        <v>16316.1492</v>
      </c>
      <c r="J813" s="33">
        <f t="shared" si="85"/>
        <v>0</v>
      </c>
      <c r="K813" s="34">
        <f t="shared" si="86"/>
        <v>16316.1492</v>
      </c>
      <c r="L813" s="33">
        <f t="shared" si="90"/>
        <v>0</v>
      </c>
      <c r="M813" s="33">
        <f t="shared" si="90"/>
        <v>0</v>
      </c>
      <c r="N813" s="33">
        <f t="shared" si="90"/>
        <v>0</v>
      </c>
      <c r="O813" s="35">
        <f t="shared" si="87"/>
        <v>16316.1492</v>
      </c>
    </row>
    <row r="814" spans="2:15" ht="12" customHeight="1">
      <c r="B814" s="7"/>
      <c r="C814" s="17" t="s">
        <v>136</v>
      </c>
      <c r="D814" s="33">
        <f t="shared" si="89"/>
        <v>0</v>
      </c>
      <c r="E814" s="33">
        <f t="shared" si="89"/>
        <v>0</v>
      </c>
      <c r="F814" s="33">
        <f t="shared" si="89"/>
        <v>0</v>
      </c>
      <c r="G814" s="33">
        <f t="shared" si="89"/>
        <v>2129.8151</v>
      </c>
      <c r="H814" s="33">
        <f t="shared" si="89"/>
        <v>81.027</v>
      </c>
      <c r="I814" s="33">
        <f t="shared" si="84"/>
        <v>2210.8421</v>
      </c>
      <c r="J814" s="33">
        <f t="shared" si="85"/>
        <v>0</v>
      </c>
      <c r="K814" s="34">
        <f t="shared" si="86"/>
        <v>2210.8421</v>
      </c>
      <c r="L814" s="33">
        <f t="shared" si="90"/>
        <v>0</v>
      </c>
      <c r="M814" s="33">
        <f t="shared" si="90"/>
        <v>0</v>
      </c>
      <c r="N814" s="33">
        <f t="shared" si="90"/>
        <v>0</v>
      </c>
      <c r="O814" s="35">
        <f t="shared" si="87"/>
        <v>2210.8421</v>
      </c>
    </row>
    <row r="815" spans="2:15" ht="12" customHeight="1">
      <c r="B815" s="7" t="s">
        <v>137</v>
      </c>
      <c r="C815" s="17" t="s">
        <v>138</v>
      </c>
      <c r="D815" s="33">
        <f t="shared" si="89"/>
        <v>0</v>
      </c>
      <c r="E815" s="33">
        <f t="shared" si="89"/>
        <v>0</v>
      </c>
      <c r="F815" s="33">
        <f t="shared" si="89"/>
        <v>0</v>
      </c>
      <c r="G815" s="33">
        <f t="shared" si="89"/>
        <v>8233.8613</v>
      </c>
      <c r="H815" s="33">
        <f t="shared" si="89"/>
        <v>191.8599</v>
      </c>
      <c r="I815" s="33">
        <f t="shared" si="84"/>
        <v>8425.7212</v>
      </c>
      <c r="J815" s="33">
        <f t="shared" si="85"/>
        <v>0</v>
      </c>
      <c r="K815" s="34">
        <f t="shared" si="86"/>
        <v>8425.7212</v>
      </c>
      <c r="L815" s="33">
        <f t="shared" si="90"/>
        <v>0</v>
      </c>
      <c r="M815" s="33">
        <f t="shared" si="90"/>
        <v>0</v>
      </c>
      <c r="N815" s="33">
        <f t="shared" si="90"/>
        <v>0</v>
      </c>
      <c r="O815" s="35">
        <f t="shared" si="87"/>
        <v>8425.7212</v>
      </c>
    </row>
    <row r="816" spans="2:15" ht="12" customHeight="1">
      <c r="B816" s="7"/>
      <c r="C816" s="17" t="s">
        <v>139</v>
      </c>
      <c r="D816" s="33">
        <f t="shared" si="89"/>
        <v>0</v>
      </c>
      <c r="E816" s="33">
        <f t="shared" si="89"/>
        <v>0</v>
      </c>
      <c r="F816" s="33">
        <f t="shared" si="89"/>
        <v>0</v>
      </c>
      <c r="G816" s="33">
        <f t="shared" si="89"/>
        <v>66745.9196</v>
      </c>
      <c r="H816" s="33">
        <f t="shared" si="89"/>
        <v>4440.3401</v>
      </c>
      <c r="I816" s="33">
        <f t="shared" si="84"/>
        <v>71186.2597</v>
      </c>
      <c r="J816" s="33">
        <f t="shared" si="85"/>
        <v>0</v>
      </c>
      <c r="K816" s="34">
        <f t="shared" si="86"/>
        <v>71186.2597</v>
      </c>
      <c r="L816" s="33">
        <f t="shared" si="90"/>
        <v>0</v>
      </c>
      <c r="M816" s="33">
        <f t="shared" si="90"/>
        <v>0</v>
      </c>
      <c r="N816" s="33">
        <f t="shared" si="90"/>
        <v>0</v>
      </c>
      <c r="O816" s="35">
        <f t="shared" si="87"/>
        <v>71186.2597</v>
      </c>
    </row>
    <row r="817" spans="2:15" ht="12" customHeight="1">
      <c r="B817" s="7"/>
      <c r="C817" s="17" t="s">
        <v>140</v>
      </c>
      <c r="D817" s="33">
        <f t="shared" si="89"/>
        <v>0</v>
      </c>
      <c r="E817" s="33">
        <f t="shared" si="89"/>
        <v>0</v>
      </c>
      <c r="F817" s="33">
        <f t="shared" si="89"/>
        <v>0</v>
      </c>
      <c r="G817" s="33">
        <f t="shared" si="89"/>
        <v>5659.993</v>
      </c>
      <c r="H817" s="33">
        <f t="shared" si="89"/>
        <v>2290.5788</v>
      </c>
      <c r="I817" s="33">
        <f t="shared" si="84"/>
        <v>7950.5718</v>
      </c>
      <c r="J817" s="33">
        <f t="shared" si="85"/>
        <v>0</v>
      </c>
      <c r="K817" s="34">
        <f t="shared" si="86"/>
        <v>7950.5718</v>
      </c>
      <c r="L817" s="33">
        <f t="shared" si="90"/>
        <v>0</v>
      </c>
      <c r="M817" s="33">
        <f t="shared" si="90"/>
        <v>0</v>
      </c>
      <c r="N817" s="33">
        <f t="shared" si="90"/>
        <v>0</v>
      </c>
      <c r="O817" s="35">
        <f t="shared" si="87"/>
        <v>7950.5718</v>
      </c>
    </row>
    <row r="818" spans="2:15" ht="12" customHeight="1">
      <c r="B818" s="7"/>
      <c r="C818" s="20" t="s">
        <v>141</v>
      </c>
      <c r="D818" s="33">
        <f t="shared" si="89"/>
        <v>0</v>
      </c>
      <c r="E818" s="33">
        <f t="shared" si="89"/>
        <v>0</v>
      </c>
      <c r="F818" s="33">
        <f t="shared" si="89"/>
        <v>20.8107</v>
      </c>
      <c r="G818" s="33">
        <f t="shared" si="89"/>
        <v>160042.147</v>
      </c>
      <c r="H818" s="33">
        <f t="shared" si="89"/>
        <v>11256.5703</v>
      </c>
      <c r="I818" s="33">
        <f t="shared" si="84"/>
        <v>171319.528</v>
      </c>
      <c r="J818" s="33">
        <f t="shared" si="85"/>
        <v>0</v>
      </c>
      <c r="K818" s="34">
        <f t="shared" si="86"/>
        <v>171319.528</v>
      </c>
      <c r="L818" s="33">
        <f t="shared" si="90"/>
        <v>0</v>
      </c>
      <c r="M818" s="33">
        <f t="shared" si="90"/>
        <v>0</v>
      </c>
      <c r="N818" s="33">
        <f t="shared" si="90"/>
        <v>0</v>
      </c>
      <c r="O818" s="35">
        <f t="shared" si="87"/>
        <v>171319.528</v>
      </c>
    </row>
    <row r="819" spans="1:61" s="10" customFormat="1" ht="12" customHeight="1">
      <c r="A819" s="3"/>
      <c r="B819" s="18"/>
      <c r="C819" s="19" t="s">
        <v>2</v>
      </c>
      <c r="D819" s="36">
        <f t="shared" si="89"/>
        <v>0</v>
      </c>
      <c r="E819" s="36">
        <f t="shared" si="89"/>
        <v>0</v>
      </c>
      <c r="F819" s="36">
        <f t="shared" si="89"/>
        <v>54.5864</v>
      </c>
      <c r="G819" s="36">
        <f t="shared" si="89"/>
        <v>395711.822</v>
      </c>
      <c r="H819" s="36">
        <f t="shared" si="89"/>
        <v>161540.7773</v>
      </c>
      <c r="I819" s="36">
        <f t="shared" si="84"/>
        <v>557307.1856999999</v>
      </c>
      <c r="J819" s="36">
        <f t="shared" si="85"/>
        <v>0</v>
      </c>
      <c r="K819" s="37">
        <f t="shared" si="86"/>
        <v>557307.1856999999</v>
      </c>
      <c r="L819" s="36">
        <f t="shared" si="90"/>
        <v>0</v>
      </c>
      <c r="M819" s="36">
        <f t="shared" si="90"/>
        <v>0</v>
      </c>
      <c r="N819" s="36">
        <f t="shared" si="90"/>
        <v>0</v>
      </c>
      <c r="O819" s="38">
        <f t="shared" si="87"/>
        <v>557307.1856999999</v>
      </c>
      <c r="BI819" s="4"/>
    </row>
    <row r="820" spans="2:15" ht="12" customHeight="1">
      <c r="B820" s="7"/>
      <c r="C820" s="17" t="s">
        <v>142</v>
      </c>
      <c r="D820" s="33">
        <f t="shared" si="89"/>
        <v>0</v>
      </c>
      <c r="E820" s="33">
        <f t="shared" si="89"/>
        <v>0</v>
      </c>
      <c r="F820" s="33">
        <f t="shared" si="89"/>
        <v>4504.0528</v>
      </c>
      <c r="G820" s="33">
        <f t="shared" si="89"/>
        <v>239062.142</v>
      </c>
      <c r="H820" s="33">
        <f t="shared" si="89"/>
        <v>38289.2874</v>
      </c>
      <c r="I820" s="33">
        <f t="shared" si="84"/>
        <v>281855.48219999997</v>
      </c>
      <c r="J820" s="33">
        <f t="shared" si="85"/>
        <v>0</v>
      </c>
      <c r="K820" s="34">
        <f t="shared" si="86"/>
        <v>281855.48219999997</v>
      </c>
      <c r="L820" s="33">
        <f t="shared" si="90"/>
        <v>0</v>
      </c>
      <c r="M820" s="33">
        <f t="shared" si="90"/>
        <v>0</v>
      </c>
      <c r="N820" s="33">
        <f t="shared" si="90"/>
        <v>0</v>
      </c>
      <c r="O820" s="35">
        <f t="shared" si="87"/>
        <v>281855.48219999997</v>
      </c>
    </row>
    <row r="821" spans="2:15" ht="12" customHeight="1">
      <c r="B821" s="7" t="s">
        <v>107</v>
      </c>
      <c r="C821" s="17" t="s">
        <v>143</v>
      </c>
      <c r="D821" s="33">
        <f aca="true" t="shared" si="91" ref="D821:H825">SUM(D718,D615,D512)</f>
        <v>0</v>
      </c>
      <c r="E821" s="33">
        <f t="shared" si="91"/>
        <v>0</v>
      </c>
      <c r="F821" s="33">
        <f t="shared" si="91"/>
        <v>118.4012</v>
      </c>
      <c r="G821" s="33">
        <f t="shared" si="91"/>
        <v>12484.6618</v>
      </c>
      <c r="H821" s="33">
        <f t="shared" si="91"/>
        <v>489.5304</v>
      </c>
      <c r="I821" s="33">
        <f t="shared" si="84"/>
        <v>13092.5934</v>
      </c>
      <c r="J821" s="33">
        <f t="shared" si="85"/>
        <v>0</v>
      </c>
      <c r="K821" s="34">
        <f t="shared" si="86"/>
        <v>13092.5934</v>
      </c>
      <c r="L821" s="33">
        <f t="shared" si="90"/>
        <v>0</v>
      </c>
      <c r="M821" s="33">
        <f t="shared" si="90"/>
        <v>0</v>
      </c>
      <c r="N821" s="33">
        <f t="shared" si="90"/>
        <v>0</v>
      </c>
      <c r="O821" s="35">
        <f t="shared" si="87"/>
        <v>13092.5934</v>
      </c>
    </row>
    <row r="822" spans="2:15" ht="12" customHeight="1">
      <c r="B822" s="7" t="s">
        <v>108</v>
      </c>
      <c r="C822" s="17" t="s">
        <v>144</v>
      </c>
      <c r="D822" s="33">
        <f t="shared" si="91"/>
        <v>0</v>
      </c>
      <c r="E822" s="33">
        <f t="shared" si="91"/>
        <v>0</v>
      </c>
      <c r="F822" s="33">
        <f t="shared" si="91"/>
        <v>6186.5462</v>
      </c>
      <c r="G822" s="33">
        <f t="shared" si="91"/>
        <v>97982.4074</v>
      </c>
      <c r="H822" s="33">
        <f t="shared" si="91"/>
        <v>2323.0487</v>
      </c>
      <c r="I822" s="33">
        <f t="shared" si="84"/>
        <v>106492.0023</v>
      </c>
      <c r="J822" s="33">
        <f t="shared" si="85"/>
        <v>0</v>
      </c>
      <c r="K822" s="34">
        <f t="shared" si="86"/>
        <v>106492.0023</v>
      </c>
      <c r="L822" s="33">
        <f t="shared" si="90"/>
        <v>0</v>
      </c>
      <c r="M822" s="33">
        <f t="shared" si="90"/>
        <v>0</v>
      </c>
      <c r="N822" s="33">
        <f t="shared" si="90"/>
        <v>0</v>
      </c>
      <c r="O822" s="35">
        <f t="shared" si="87"/>
        <v>106492.0023</v>
      </c>
    </row>
    <row r="823" spans="2:15" ht="12" customHeight="1">
      <c r="B823" s="7" t="s">
        <v>34</v>
      </c>
      <c r="C823" s="20" t="s">
        <v>145</v>
      </c>
      <c r="D823" s="33">
        <f t="shared" si="91"/>
        <v>0</v>
      </c>
      <c r="E823" s="33">
        <f t="shared" si="91"/>
        <v>0</v>
      </c>
      <c r="F823" s="33">
        <f t="shared" si="91"/>
        <v>6990.0323</v>
      </c>
      <c r="G823" s="33">
        <f t="shared" si="91"/>
        <v>43695.7434</v>
      </c>
      <c r="H823" s="33">
        <f t="shared" si="91"/>
        <v>1523.084</v>
      </c>
      <c r="I823" s="33">
        <f t="shared" si="84"/>
        <v>52208.8597</v>
      </c>
      <c r="J823" s="33">
        <f t="shared" si="85"/>
        <v>0</v>
      </c>
      <c r="K823" s="34">
        <f t="shared" si="86"/>
        <v>52208.8597</v>
      </c>
      <c r="L823" s="33">
        <f t="shared" si="90"/>
        <v>0</v>
      </c>
      <c r="M823" s="33">
        <f t="shared" si="90"/>
        <v>0</v>
      </c>
      <c r="N823" s="33">
        <f t="shared" si="90"/>
        <v>0</v>
      </c>
      <c r="O823" s="35">
        <f t="shared" si="87"/>
        <v>52208.8597</v>
      </c>
    </row>
    <row r="824" spans="1:61" s="10" customFormat="1" ht="12" customHeight="1">
      <c r="A824" s="3"/>
      <c r="B824" s="18"/>
      <c r="C824" s="19" t="s">
        <v>2</v>
      </c>
      <c r="D824" s="30">
        <f t="shared" si="91"/>
        <v>0</v>
      </c>
      <c r="E824" s="30">
        <f t="shared" si="91"/>
        <v>0</v>
      </c>
      <c r="F824" s="30">
        <f t="shared" si="91"/>
        <v>17799.0325</v>
      </c>
      <c r="G824" s="30">
        <f t="shared" si="91"/>
        <v>393224.9546</v>
      </c>
      <c r="H824" s="30">
        <f t="shared" si="91"/>
        <v>42624.950500000006</v>
      </c>
      <c r="I824" s="30">
        <f t="shared" si="84"/>
        <v>453648.93760000006</v>
      </c>
      <c r="J824" s="30">
        <f t="shared" si="85"/>
        <v>0</v>
      </c>
      <c r="K824" s="31">
        <f t="shared" si="86"/>
        <v>453648.93760000006</v>
      </c>
      <c r="L824" s="30">
        <f aca="true" t="shared" si="92" ref="L824:N825">SUM(L721,L618,L515)</f>
        <v>0</v>
      </c>
      <c r="M824" s="30">
        <f t="shared" si="92"/>
        <v>0</v>
      </c>
      <c r="N824" s="30">
        <f t="shared" si="92"/>
        <v>0</v>
      </c>
      <c r="O824" s="32">
        <f t="shared" si="87"/>
        <v>453648.93760000006</v>
      </c>
      <c r="BI824" s="4"/>
    </row>
    <row r="825" spans="2:61" s="10" customFormat="1" ht="12" customHeight="1">
      <c r="B825" s="74" t="s">
        <v>109</v>
      </c>
      <c r="C825" s="75"/>
      <c r="D825" s="39">
        <f t="shared" si="91"/>
        <v>0</v>
      </c>
      <c r="E825" s="39">
        <f t="shared" si="91"/>
        <v>11.0345</v>
      </c>
      <c r="F825" s="39">
        <f t="shared" si="91"/>
        <v>869208.2825000001</v>
      </c>
      <c r="G825" s="39">
        <f t="shared" si="91"/>
        <v>11323497.5253</v>
      </c>
      <c r="H825" s="39">
        <f t="shared" si="91"/>
        <v>2122814.0749000004</v>
      </c>
      <c r="I825" s="39">
        <f t="shared" si="84"/>
        <v>14315519.8827</v>
      </c>
      <c r="J825" s="39">
        <f t="shared" si="85"/>
        <v>0</v>
      </c>
      <c r="K825" s="40">
        <f t="shared" si="86"/>
        <v>14315530.9172</v>
      </c>
      <c r="L825" s="39">
        <f t="shared" si="92"/>
        <v>0</v>
      </c>
      <c r="M825" s="39">
        <f t="shared" si="92"/>
        <v>0</v>
      </c>
      <c r="N825" s="39">
        <f t="shared" si="92"/>
        <v>108.4876</v>
      </c>
      <c r="O825" s="41">
        <f t="shared" si="87"/>
        <v>14315639.4048</v>
      </c>
      <c r="BI825" s="4"/>
    </row>
    <row r="826" spans="4:15" ht="12" customHeight="1">
      <c r="D826" s="44"/>
      <c r="E826" s="44"/>
      <c r="F826" s="44"/>
      <c r="G826" s="44"/>
      <c r="H826" s="44"/>
      <c r="I826" s="44"/>
      <c r="J826" s="43"/>
      <c r="K826" s="43"/>
      <c r="L826" s="43"/>
      <c r="M826" s="43"/>
      <c r="N826" s="43"/>
      <c r="O826" s="43"/>
    </row>
    <row r="827" spans="4:15" ht="12" customHeight="1">
      <c r="D827" s="44"/>
      <c r="E827" s="44"/>
      <c r="F827" s="44"/>
      <c r="G827" s="44"/>
      <c r="H827" s="44"/>
      <c r="I827" s="44"/>
      <c r="J827" s="43"/>
      <c r="K827" s="43"/>
      <c r="L827" s="43"/>
      <c r="M827" s="43"/>
      <c r="N827" s="43"/>
      <c r="O827" s="43"/>
    </row>
    <row r="828" spans="3:61" ht="12" customHeight="1">
      <c r="C828" s="5"/>
      <c r="D828" s="44"/>
      <c r="E828" s="44"/>
      <c r="F828" s="44"/>
      <c r="G828" s="44"/>
      <c r="H828" s="44"/>
      <c r="I828" s="45"/>
      <c r="J828" s="43"/>
      <c r="K828" s="43"/>
      <c r="L828" s="43"/>
      <c r="M828" s="43"/>
      <c r="N828" s="43"/>
      <c r="O828" s="46" t="str">
        <f>$O$4</f>
        <v>(３日間調査　単位：トン）</v>
      </c>
      <c r="BI828" s="3"/>
    </row>
    <row r="829" spans="2:61" ht="13.5" customHeight="1">
      <c r="B829" s="12"/>
      <c r="C829" s="14" t="s">
        <v>6</v>
      </c>
      <c r="D829" s="63" t="s">
        <v>18</v>
      </c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5"/>
      <c r="BI829" s="3"/>
    </row>
    <row r="830" spans="2:61" ht="13.5" customHeight="1">
      <c r="B830" s="7"/>
      <c r="C830" s="13" t="s">
        <v>124</v>
      </c>
      <c r="D830" s="56" t="s">
        <v>112</v>
      </c>
      <c r="E830" s="60" t="s">
        <v>113</v>
      </c>
      <c r="F830" s="66"/>
      <c r="G830" s="66"/>
      <c r="H830" s="66"/>
      <c r="I830" s="66"/>
      <c r="J830" s="66"/>
      <c r="K830" s="47"/>
      <c r="L830" s="56" t="s">
        <v>114</v>
      </c>
      <c r="M830" s="57" t="s">
        <v>115</v>
      </c>
      <c r="N830" s="57" t="s">
        <v>116</v>
      </c>
      <c r="O830" s="67" t="s">
        <v>117</v>
      </c>
      <c r="BI830" s="3"/>
    </row>
    <row r="831" spans="2:61" ht="13.5" customHeight="1">
      <c r="B831" s="7"/>
      <c r="C831" s="8"/>
      <c r="D831" s="57"/>
      <c r="E831" s="69" t="s">
        <v>118</v>
      </c>
      <c r="F831" s="61" t="s">
        <v>4</v>
      </c>
      <c r="G831" s="62"/>
      <c r="H831" s="62"/>
      <c r="I831" s="49"/>
      <c r="J831" s="71" t="s">
        <v>119</v>
      </c>
      <c r="K831" s="50"/>
      <c r="L831" s="57"/>
      <c r="M831" s="57"/>
      <c r="N831" s="57"/>
      <c r="O831" s="67"/>
      <c r="BI831" s="3"/>
    </row>
    <row r="832" spans="2:61" ht="13.5" customHeight="1">
      <c r="B832" s="7"/>
      <c r="C832" s="8"/>
      <c r="D832" s="57"/>
      <c r="E832" s="70"/>
      <c r="F832" s="51" t="s">
        <v>120</v>
      </c>
      <c r="G832" s="57" t="s">
        <v>3</v>
      </c>
      <c r="H832" s="57" t="s">
        <v>121</v>
      </c>
      <c r="I832" s="59" t="s">
        <v>2</v>
      </c>
      <c r="J832" s="72"/>
      <c r="K832" s="48" t="s">
        <v>2</v>
      </c>
      <c r="L832" s="57"/>
      <c r="M832" s="57"/>
      <c r="N832" s="57"/>
      <c r="O832" s="67"/>
      <c r="BI832" s="3"/>
    </row>
    <row r="833" spans="2:61" ht="13.5" customHeight="1">
      <c r="B833" s="76" t="s">
        <v>111</v>
      </c>
      <c r="C833" s="77"/>
      <c r="D833" s="58"/>
      <c r="E833" s="55"/>
      <c r="F833" s="52" t="s">
        <v>122</v>
      </c>
      <c r="G833" s="58"/>
      <c r="H833" s="58"/>
      <c r="I833" s="60"/>
      <c r="J833" s="73"/>
      <c r="K833" s="48"/>
      <c r="L833" s="58"/>
      <c r="M833" s="58"/>
      <c r="N833" s="58"/>
      <c r="O833" s="68"/>
      <c r="BI833" s="3"/>
    </row>
    <row r="834" spans="2:15" ht="12" customHeight="1">
      <c r="B834" s="15"/>
      <c r="C834" s="16" t="s">
        <v>24</v>
      </c>
      <c r="D834" s="30">
        <v>0</v>
      </c>
      <c r="E834" s="30">
        <v>0.4714</v>
      </c>
      <c r="F834" s="30">
        <v>0.1294</v>
      </c>
      <c r="G834" s="30">
        <v>5.2912</v>
      </c>
      <c r="H834" s="30">
        <v>0</v>
      </c>
      <c r="I834" s="30">
        <f>SUM(F834:H834)</f>
        <v>5.4206</v>
      </c>
      <c r="J834" s="30">
        <v>0</v>
      </c>
      <c r="K834" s="31">
        <f>SUM(E834,I834,J834)</f>
        <v>5.892</v>
      </c>
      <c r="L834" s="30">
        <v>0</v>
      </c>
      <c r="M834" s="30">
        <v>0</v>
      </c>
      <c r="N834" s="30">
        <v>0</v>
      </c>
      <c r="O834" s="32">
        <f>SUM(D834,K834,L834,M834,N834)</f>
        <v>5.892</v>
      </c>
    </row>
    <row r="835" spans="2:15" ht="12" customHeight="1">
      <c r="B835" s="7" t="s">
        <v>25</v>
      </c>
      <c r="C835" s="17" t="s">
        <v>26</v>
      </c>
      <c r="D835" s="33">
        <v>0</v>
      </c>
      <c r="E835" s="33">
        <v>11.5971</v>
      </c>
      <c r="F835" s="33">
        <v>8.6547</v>
      </c>
      <c r="G835" s="33">
        <v>49.5842</v>
      </c>
      <c r="H835" s="33">
        <v>0</v>
      </c>
      <c r="I835" s="33">
        <f>SUM(F835:H835)</f>
        <v>58.2389</v>
      </c>
      <c r="J835" s="33">
        <v>0</v>
      </c>
      <c r="K835" s="34">
        <f>SUM(E835,I835,J835)</f>
        <v>69.836</v>
      </c>
      <c r="L835" s="33">
        <v>0</v>
      </c>
      <c r="M835" s="33">
        <v>0</v>
      </c>
      <c r="N835" s="33">
        <v>0</v>
      </c>
      <c r="O835" s="35">
        <f aca="true" t="shared" si="93" ref="O835:O898">SUM(D835,K835,L835,M835,N835)</f>
        <v>69.836</v>
      </c>
    </row>
    <row r="836" spans="2:15" ht="12" customHeight="1">
      <c r="B836" s="7"/>
      <c r="C836" s="17" t="s">
        <v>27</v>
      </c>
      <c r="D836" s="33">
        <v>0</v>
      </c>
      <c r="E836" s="33">
        <v>16.068</v>
      </c>
      <c r="F836" s="33">
        <v>24.0276</v>
      </c>
      <c r="G836" s="33">
        <v>232.6777</v>
      </c>
      <c r="H836" s="33">
        <v>0</v>
      </c>
      <c r="I836" s="33">
        <f>SUM(F836:H836)</f>
        <v>256.70529999999997</v>
      </c>
      <c r="J836" s="33">
        <v>0</v>
      </c>
      <c r="K836" s="34">
        <f>SUM(E836,I836,J836)</f>
        <v>272.77329999999995</v>
      </c>
      <c r="L836" s="33">
        <v>0</v>
      </c>
      <c r="M836" s="33">
        <v>0</v>
      </c>
      <c r="N836" s="33">
        <v>0</v>
      </c>
      <c r="O836" s="35">
        <f t="shared" si="93"/>
        <v>272.77329999999995</v>
      </c>
    </row>
    <row r="837" spans="2:15" ht="12" customHeight="1">
      <c r="B837" s="7" t="s">
        <v>28</v>
      </c>
      <c r="C837" s="17" t="s">
        <v>29</v>
      </c>
      <c r="D837" s="33">
        <v>0</v>
      </c>
      <c r="E837" s="33">
        <v>0</v>
      </c>
      <c r="F837" s="33">
        <v>407.3625</v>
      </c>
      <c r="G837" s="33">
        <v>4486.9767</v>
      </c>
      <c r="H837" s="33">
        <v>152.0163</v>
      </c>
      <c r="I837" s="33">
        <f aca="true" t="shared" si="94" ref="I837:I900">SUM(F837:H837)</f>
        <v>5046.355500000001</v>
      </c>
      <c r="J837" s="33">
        <v>0</v>
      </c>
      <c r="K837" s="34">
        <f aca="true" t="shared" si="95" ref="K837:K900">SUM(E837,I837,J837)</f>
        <v>5046.355500000001</v>
      </c>
      <c r="L837" s="33">
        <v>0</v>
      </c>
      <c r="M837" s="33">
        <v>0</v>
      </c>
      <c r="N837" s="33">
        <v>0</v>
      </c>
      <c r="O837" s="35">
        <f t="shared" si="93"/>
        <v>5046.355500000001</v>
      </c>
    </row>
    <row r="838" spans="2:15" ht="12" customHeight="1">
      <c r="B838" s="7"/>
      <c r="C838" s="17" t="s">
        <v>30</v>
      </c>
      <c r="D838" s="33">
        <v>0</v>
      </c>
      <c r="E838" s="33">
        <v>0</v>
      </c>
      <c r="F838" s="33">
        <v>1.2097</v>
      </c>
      <c r="G838" s="33">
        <v>0</v>
      </c>
      <c r="H838" s="33">
        <v>0</v>
      </c>
      <c r="I838" s="33">
        <f t="shared" si="94"/>
        <v>1.2097</v>
      </c>
      <c r="J838" s="33">
        <v>0</v>
      </c>
      <c r="K838" s="34">
        <f t="shared" si="95"/>
        <v>1.2097</v>
      </c>
      <c r="L838" s="33">
        <v>0</v>
      </c>
      <c r="M838" s="33">
        <v>0</v>
      </c>
      <c r="N838" s="33">
        <v>0</v>
      </c>
      <c r="O838" s="35">
        <f t="shared" si="93"/>
        <v>1.2097</v>
      </c>
    </row>
    <row r="839" spans="2:15" ht="12" customHeight="1">
      <c r="B839" s="7" t="s">
        <v>31</v>
      </c>
      <c r="C839" s="17" t="s">
        <v>32</v>
      </c>
      <c r="D839" s="33">
        <v>0</v>
      </c>
      <c r="E839" s="33">
        <v>179.6214</v>
      </c>
      <c r="F839" s="33">
        <v>306.1896</v>
      </c>
      <c r="G839" s="33">
        <v>2930.8763</v>
      </c>
      <c r="H839" s="33">
        <v>3361.3534</v>
      </c>
      <c r="I839" s="33">
        <f t="shared" si="94"/>
        <v>6598.4193</v>
      </c>
      <c r="J839" s="33">
        <v>0</v>
      </c>
      <c r="K839" s="34">
        <f t="shared" si="95"/>
        <v>6778.0407</v>
      </c>
      <c r="L839" s="33">
        <v>0</v>
      </c>
      <c r="M839" s="33">
        <v>0</v>
      </c>
      <c r="N839" s="33">
        <v>0</v>
      </c>
      <c r="O839" s="35">
        <f t="shared" si="93"/>
        <v>6778.0407</v>
      </c>
    </row>
    <row r="840" spans="2:15" ht="12" customHeight="1">
      <c r="B840" s="7"/>
      <c r="C840" s="17" t="s">
        <v>33</v>
      </c>
      <c r="D840" s="33">
        <v>0</v>
      </c>
      <c r="E840" s="33">
        <v>71.961</v>
      </c>
      <c r="F840" s="33">
        <v>1025.7128</v>
      </c>
      <c r="G840" s="33">
        <v>4742.9428</v>
      </c>
      <c r="H840" s="33">
        <v>398.28</v>
      </c>
      <c r="I840" s="33">
        <f t="shared" si="94"/>
        <v>6166.9356</v>
      </c>
      <c r="J840" s="33">
        <v>0</v>
      </c>
      <c r="K840" s="34">
        <f t="shared" si="95"/>
        <v>6238.8966</v>
      </c>
      <c r="L840" s="33">
        <v>0</v>
      </c>
      <c r="M840" s="33">
        <v>0</v>
      </c>
      <c r="N840" s="33">
        <v>0</v>
      </c>
      <c r="O840" s="35">
        <f t="shared" si="93"/>
        <v>6238.8966</v>
      </c>
    </row>
    <row r="841" spans="2:15" ht="12" customHeight="1">
      <c r="B841" s="7" t="s">
        <v>34</v>
      </c>
      <c r="C841" s="17" t="s">
        <v>35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f t="shared" si="94"/>
        <v>0</v>
      </c>
      <c r="J841" s="33">
        <v>0</v>
      </c>
      <c r="K841" s="34">
        <f t="shared" si="95"/>
        <v>0</v>
      </c>
      <c r="L841" s="33">
        <v>0</v>
      </c>
      <c r="M841" s="33">
        <v>0</v>
      </c>
      <c r="N841" s="33">
        <v>0</v>
      </c>
      <c r="O841" s="35">
        <f t="shared" si="93"/>
        <v>0</v>
      </c>
    </row>
    <row r="842" spans="2:15" ht="12" customHeight="1">
      <c r="B842" s="7"/>
      <c r="C842" s="17" t="s">
        <v>36</v>
      </c>
      <c r="D842" s="33">
        <v>0</v>
      </c>
      <c r="E842" s="33">
        <v>0.1872</v>
      </c>
      <c r="F842" s="33">
        <v>255.0224</v>
      </c>
      <c r="G842" s="33">
        <v>0.5151</v>
      </c>
      <c r="H842" s="33">
        <v>803.1376</v>
      </c>
      <c r="I842" s="33">
        <f t="shared" si="94"/>
        <v>1058.6751</v>
      </c>
      <c r="J842" s="33">
        <v>0</v>
      </c>
      <c r="K842" s="34">
        <f t="shared" si="95"/>
        <v>1058.8623</v>
      </c>
      <c r="L842" s="33">
        <v>0</v>
      </c>
      <c r="M842" s="33">
        <v>0</v>
      </c>
      <c r="N842" s="33">
        <v>0</v>
      </c>
      <c r="O842" s="35">
        <f t="shared" si="93"/>
        <v>1058.8623</v>
      </c>
    </row>
    <row r="843" spans="2:61" ht="12" customHeight="1">
      <c r="B843" s="18"/>
      <c r="C843" s="19" t="s">
        <v>2</v>
      </c>
      <c r="D843" s="36">
        <f>SUM(D834:D842)</f>
        <v>0</v>
      </c>
      <c r="E843" s="36">
        <f>SUM(E834:E842)</f>
        <v>279.90610000000004</v>
      </c>
      <c r="F843" s="36">
        <f>SUM(F834:F842)</f>
        <v>2028.3087</v>
      </c>
      <c r="G843" s="36">
        <f>SUM(G834:G842)</f>
        <v>12448.864000000001</v>
      </c>
      <c r="H843" s="36">
        <f>SUM(H834:H842)</f>
        <v>4714.7873</v>
      </c>
      <c r="I843" s="36">
        <f t="shared" si="94"/>
        <v>19191.96</v>
      </c>
      <c r="J843" s="36">
        <f>SUM(J834:J842)</f>
        <v>0</v>
      </c>
      <c r="K843" s="37">
        <f t="shared" si="95"/>
        <v>19471.8661</v>
      </c>
      <c r="L843" s="36">
        <f>SUM(L834:L842)</f>
        <v>0</v>
      </c>
      <c r="M843" s="36">
        <f>SUM(M834:M842)</f>
        <v>0</v>
      </c>
      <c r="N843" s="36">
        <f>SUM(N834:N842)</f>
        <v>0</v>
      </c>
      <c r="O843" s="38">
        <f t="shared" si="93"/>
        <v>19471.8661</v>
      </c>
      <c r="BI843" s="9"/>
    </row>
    <row r="844" spans="2:15" ht="12" customHeight="1">
      <c r="B844" s="7" t="s">
        <v>37</v>
      </c>
      <c r="C844" s="17" t="s">
        <v>38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f t="shared" si="94"/>
        <v>0</v>
      </c>
      <c r="J844" s="33">
        <v>0</v>
      </c>
      <c r="K844" s="34">
        <f t="shared" si="95"/>
        <v>0</v>
      </c>
      <c r="L844" s="33">
        <v>0</v>
      </c>
      <c r="M844" s="33">
        <v>0</v>
      </c>
      <c r="N844" s="33">
        <v>0</v>
      </c>
      <c r="O844" s="35">
        <f t="shared" si="93"/>
        <v>0</v>
      </c>
    </row>
    <row r="845" spans="2:15" ht="12" customHeight="1">
      <c r="B845" s="7"/>
      <c r="C845" s="17" t="s">
        <v>39</v>
      </c>
      <c r="D845" s="33">
        <v>0</v>
      </c>
      <c r="E845" s="33">
        <v>0.2733</v>
      </c>
      <c r="F845" s="33">
        <v>71.3598</v>
      </c>
      <c r="G845" s="33">
        <v>322.8344</v>
      </c>
      <c r="H845" s="33">
        <v>375.615</v>
      </c>
      <c r="I845" s="33">
        <f t="shared" si="94"/>
        <v>769.8092</v>
      </c>
      <c r="J845" s="33">
        <v>0</v>
      </c>
      <c r="K845" s="34">
        <f t="shared" si="95"/>
        <v>770.0825</v>
      </c>
      <c r="L845" s="33">
        <v>0</v>
      </c>
      <c r="M845" s="33">
        <v>0</v>
      </c>
      <c r="N845" s="33">
        <v>0</v>
      </c>
      <c r="O845" s="35">
        <f t="shared" si="93"/>
        <v>770.0825</v>
      </c>
    </row>
    <row r="846" spans="2:15" ht="12" customHeight="1">
      <c r="B846" s="7" t="s">
        <v>31</v>
      </c>
      <c r="C846" s="17" t="s">
        <v>40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f t="shared" si="94"/>
        <v>0</v>
      </c>
      <c r="J846" s="33">
        <v>0</v>
      </c>
      <c r="K846" s="34">
        <f t="shared" si="95"/>
        <v>0</v>
      </c>
      <c r="L846" s="33">
        <v>0</v>
      </c>
      <c r="M846" s="33">
        <v>0</v>
      </c>
      <c r="N846" s="33">
        <v>0</v>
      </c>
      <c r="O846" s="35">
        <f t="shared" si="93"/>
        <v>0</v>
      </c>
    </row>
    <row r="847" spans="2:15" ht="12" customHeight="1">
      <c r="B847" s="7"/>
      <c r="C847" s="17" t="s">
        <v>41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f t="shared" si="94"/>
        <v>0</v>
      </c>
      <c r="J847" s="33">
        <v>0</v>
      </c>
      <c r="K847" s="34">
        <f t="shared" si="95"/>
        <v>0</v>
      </c>
      <c r="L847" s="33">
        <v>0</v>
      </c>
      <c r="M847" s="33">
        <v>0</v>
      </c>
      <c r="N847" s="33">
        <v>0</v>
      </c>
      <c r="O847" s="35">
        <f t="shared" si="93"/>
        <v>0</v>
      </c>
    </row>
    <row r="848" spans="2:15" ht="12" customHeight="1">
      <c r="B848" s="7" t="s">
        <v>34</v>
      </c>
      <c r="C848" s="20" t="s">
        <v>42</v>
      </c>
      <c r="D848" s="33">
        <v>0</v>
      </c>
      <c r="E848" s="33">
        <v>0</v>
      </c>
      <c r="F848" s="33">
        <v>0</v>
      </c>
      <c r="G848" s="33">
        <v>7650.5059</v>
      </c>
      <c r="H848" s="33">
        <v>0</v>
      </c>
      <c r="I848" s="33">
        <f t="shared" si="94"/>
        <v>7650.5059</v>
      </c>
      <c r="J848" s="33">
        <v>0</v>
      </c>
      <c r="K848" s="34">
        <f t="shared" si="95"/>
        <v>7650.5059</v>
      </c>
      <c r="L848" s="33">
        <v>0</v>
      </c>
      <c r="M848" s="33">
        <v>0</v>
      </c>
      <c r="N848" s="33">
        <v>0</v>
      </c>
      <c r="O848" s="35">
        <f t="shared" si="93"/>
        <v>7650.5059</v>
      </c>
    </row>
    <row r="849" spans="2:61" s="10" customFormat="1" ht="12" customHeight="1">
      <c r="B849" s="18"/>
      <c r="C849" s="19" t="s">
        <v>2</v>
      </c>
      <c r="D849" s="36">
        <f>SUM(D844:D848)</f>
        <v>0</v>
      </c>
      <c r="E849" s="36">
        <f>SUM(E844:E848)</f>
        <v>0.2733</v>
      </c>
      <c r="F849" s="36">
        <f>SUM(F844:F848)</f>
        <v>71.3598</v>
      </c>
      <c r="G849" s="36">
        <f>SUM(G844:G848)</f>
        <v>7973.3403</v>
      </c>
      <c r="H849" s="36">
        <f>SUM(H844:H848)</f>
        <v>375.615</v>
      </c>
      <c r="I849" s="36">
        <f t="shared" si="94"/>
        <v>8420.3151</v>
      </c>
      <c r="J849" s="36">
        <f>SUM(J844:J848)</f>
        <v>0</v>
      </c>
      <c r="K849" s="37">
        <f t="shared" si="95"/>
        <v>8420.5884</v>
      </c>
      <c r="L849" s="36">
        <f>SUM(L844:L848)</f>
        <v>0</v>
      </c>
      <c r="M849" s="36">
        <f>SUM(M844:M848)</f>
        <v>0</v>
      </c>
      <c r="N849" s="36">
        <f>SUM(N844:N848)</f>
        <v>0</v>
      </c>
      <c r="O849" s="38">
        <f t="shared" si="93"/>
        <v>8420.5884</v>
      </c>
      <c r="BI849" s="4"/>
    </row>
    <row r="850" spans="2:15" ht="12" customHeight="1">
      <c r="B850" s="15"/>
      <c r="C850" s="16" t="s">
        <v>43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f t="shared" si="94"/>
        <v>0</v>
      </c>
      <c r="J850" s="33">
        <v>0</v>
      </c>
      <c r="K850" s="34">
        <f t="shared" si="95"/>
        <v>0</v>
      </c>
      <c r="L850" s="33">
        <v>0</v>
      </c>
      <c r="M850" s="33">
        <v>0</v>
      </c>
      <c r="N850" s="33">
        <v>0</v>
      </c>
      <c r="O850" s="35">
        <f t="shared" si="93"/>
        <v>0</v>
      </c>
    </row>
    <row r="851" spans="2:15" ht="12" customHeight="1">
      <c r="B851" s="7" t="s">
        <v>0</v>
      </c>
      <c r="C851" s="17" t="s">
        <v>44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f t="shared" si="94"/>
        <v>0</v>
      </c>
      <c r="J851" s="33">
        <v>0</v>
      </c>
      <c r="K851" s="34">
        <f t="shared" si="95"/>
        <v>0</v>
      </c>
      <c r="L851" s="33">
        <v>0</v>
      </c>
      <c r="M851" s="33">
        <v>0</v>
      </c>
      <c r="N851" s="33">
        <v>0</v>
      </c>
      <c r="O851" s="35">
        <f t="shared" si="93"/>
        <v>0</v>
      </c>
    </row>
    <row r="852" spans="2:15" ht="12" customHeight="1">
      <c r="B852" s="7"/>
      <c r="C852" s="17" t="s">
        <v>45</v>
      </c>
      <c r="D852" s="33">
        <v>0</v>
      </c>
      <c r="E852" s="33">
        <v>0</v>
      </c>
      <c r="F852" s="33">
        <v>0</v>
      </c>
      <c r="G852" s="33">
        <v>748.0526</v>
      </c>
      <c r="H852" s="33">
        <v>2924.5563</v>
      </c>
      <c r="I852" s="33">
        <f t="shared" si="94"/>
        <v>3672.6089</v>
      </c>
      <c r="J852" s="33">
        <v>0</v>
      </c>
      <c r="K852" s="34">
        <f t="shared" si="95"/>
        <v>3672.6089</v>
      </c>
      <c r="L852" s="33">
        <v>0</v>
      </c>
      <c r="M852" s="33">
        <v>0</v>
      </c>
      <c r="N852" s="33">
        <v>0</v>
      </c>
      <c r="O852" s="35">
        <f t="shared" si="93"/>
        <v>3672.6089</v>
      </c>
    </row>
    <row r="853" spans="2:15" ht="12" customHeight="1">
      <c r="B853" s="7"/>
      <c r="C853" s="17" t="s">
        <v>46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f t="shared" si="94"/>
        <v>0</v>
      </c>
      <c r="J853" s="33">
        <v>0</v>
      </c>
      <c r="K853" s="34">
        <f t="shared" si="95"/>
        <v>0</v>
      </c>
      <c r="L853" s="33">
        <v>0</v>
      </c>
      <c r="M853" s="33">
        <v>0</v>
      </c>
      <c r="N853" s="33">
        <v>0</v>
      </c>
      <c r="O853" s="35">
        <f t="shared" si="93"/>
        <v>0</v>
      </c>
    </row>
    <row r="854" spans="2:15" ht="12" customHeight="1">
      <c r="B854" s="7" t="s">
        <v>31</v>
      </c>
      <c r="C854" s="17" t="s">
        <v>47</v>
      </c>
      <c r="D854" s="33">
        <v>0</v>
      </c>
      <c r="E854" s="33">
        <v>0</v>
      </c>
      <c r="F854" s="33">
        <v>1.9235</v>
      </c>
      <c r="G854" s="33">
        <v>0</v>
      </c>
      <c r="H854" s="33">
        <v>0</v>
      </c>
      <c r="I854" s="33">
        <f t="shared" si="94"/>
        <v>1.9235</v>
      </c>
      <c r="J854" s="33">
        <v>0</v>
      </c>
      <c r="K854" s="34">
        <f t="shared" si="95"/>
        <v>1.9235</v>
      </c>
      <c r="L854" s="33">
        <v>0</v>
      </c>
      <c r="M854" s="33">
        <v>0</v>
      </c>
      <c r="N854" s="33">
        <v>0</v>
      </c>
      <c r="O854" s="35">
        <f t="shared" si="93"/>
        <v>1.9235</v>
      </c>
    </row>
    <row r="855" spans="2:15" ht="12" customHeight="1">
      <c r="B855" s="7"/>
      <c r="C855" s="17" t="s">
        <v>48</v>
      </c>
      <c r="D855" s="33">
        <v>0</v>
      </c>
      <c r="E855" s="33">
        <v>0</v>
      </c>
      <c r="F855" s="33">
        <v>0</v>
      </c>
      <c r="G855" s="33">
        <v>0</v>
      </c>
      <c r="H855" s="33">
        <v>0</v>
      </c>
      <c r="I855" s="33">
        <f t="shared" si="94"/>
        <v>0</v>
      </c>
      <c r="J855" s="33">
        <v>0</v>
      </c>
      <c r="K855" s="34">
        <f t="shared" si="95"/>
        <v>0</v>
      </c>
      <c r="L855" s="33">
        <v>0</v>
      </c>
      <c r="M855" s="33">
        <v>0</v>
      </c>
      <c r="N855" s="33">
        <v>0</v>
      </c>
      <c r="O855" s="35">
        <f t="shared" si="93"/>
        <v>0</v>
      </c>
    </row>
    <row r="856" spans="2:15" ht="12" customHeight="1">
      <c r="B856" s="7"/>
      <c r="C856" s="17" t="s">
        <v>49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f t="shared" si="94"/>
        <v>0</v>
      </c>
      <c r="J856" s="33">
        <v>0</v>
      </c>
      <c r="K856" s="34">
        <f t="shared" si="95"/>
        <v>0</v>
      </c>
      <c r="L856" s="33">
        <v>0</v>
      </c>
      <c r="M856" s="33">
        <v>0</v>
      </c>
      <c r="N856" s="33">
        <v>0</v>
      </c>
      <c r="O856" s="35">
        <f t="shared" si="93"/>
        <v>0</v>
      </c>
    </row>
    <row r="857" spans="2:15" ht="12" customHeight="1">
      <c r="B857" s="7" t="s">
        <v>34</v>
      </c>
      <c r="C857" s="17" t="s">
        <v>50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f t="shared" si="94"/>
        <v>0</v>
      </c>
      <c r="J857" s="33">
        <v>0</v>
      </c>
      <c r="K857" s="34">
        <f t="shared" si="95"/>
        <v>0</v>
      </c>
      <c r="L857" s="33">
        <v>0</v>
      </c>
      <c r="M857" s="33">
        <v>0</v>
      </c>
      <c r="N857" s="33">
        <v>0</v>
      </c>
      <c r="O857" s="35">
        <f t="shared" si="93"/>
        <v>0</v>
      </c>
    </row>
    <row r="858" spans="2:15" ht="12" customHeight="1">
      <c r="B858" s="7"/>
      <c r="C858" s="17" t="s">
        <v>51</v>
      </c>
      <c r="D858" s="33">
        <v>0</v>
      </c>
      <c r="E858" s="33">
        <v>0</v>
      </c>
      <c r="F858" s="33">
        <v>6.633</v>
      </c>
      <c r="G858" s="33">
        <v>0</v>
      </c>
      <c r="H858" s="33">
        <v>40</v>
      </c>
      <c r="I858" s="33">
        <f t="shared" si="94"/>
        <v>46.633</v>
      </c>
      <c r="J858" s="33">
        <v>0</v>
      </c>
      <c r="K858" s="34">
        <f t="shared" si="95"/>
        <v>46.633</v>
      </c>
      <c r="L858" s="33">
        <v>0</v>
      </c>
      <c r="M858" s="33">
        <v>0</v>
      </c>
      <c r="N858" s="33">
        <v>0</v>
      </c>
      <c r="O858" s="35">
        <f t="shared" si="93"/>
        <v>46.633</v>
      </c>
    </row>
    <row r="859" spans="2:61" s="10" customFormat="1" ht="12" customHeight="1">
      <c r="B859" s="18"/>
      <c r="C859" s="19" t="s">
        <v>2</v>
      </c>
      <c r="D859" s="36">
        <f>SUM(D850:D858)</f>
        <v>0</v>
      </c>
      <c r="E859" s="36">
        <f>SUM(E850:E858)</f>
        <v>0</v>
      </c>
      <c r="F859" s="36">
        <f>SUM(F850:F858)</f>
        <v>8.5565</v>
      </c>
      <c r="G859" s="36">
        <f>SUM(G850:G858)</f>
        <v>748.0526</v>
      </c>
      <c r="H859" s="36">
        <f>SUM(H850:H858)</f>
        <v>2964.5563</v>
      </c>
      <c r="I859" s="36">
        <f t="shared" si="94"/>
        <v>3721.1654000000003</v>
      </c>
      <c r="J859" s="36">
        <f>SUM(J850:J858)</f>
        <v>0</v>
      </c>
      <c r="K859" s="37">
        <f t="shared" si="95"/>
        <v>3721.1654000000003</v>
      </c>
      <c r="L859" s="36">
        <f>SUM(L850:L858)</f>
        <v>0</v>
      </c>
      <c r="M859" s="36">
        <f>SUM(M850:M858)</f>
        <v>0</v>
      </c>
      <c r="N859" s="36">
        <f>SUM(N850:N858)</f>
        <v>0</v>
      </c>
      <c r="O859" s="38">
        <f t="shared" si="93"/>
        <v>3721.1654000000003</v>
      </c>
      <c r="BI859" s="4"/>
    </row>
    <row r="860" spans="2:15" ht="12" customHeight="1">
      <c r="B860" s="7"/>
      <c r="C860" s="17" t="s">
        <v>52</v>
      </c>
      <c r="D860" s="33">
        <v>0</v>
      </c>
      <c r="E860" s="33">
        <v>209.3512</v>
      </c>
      <c r="F860" s="33">
        <v>11.73</v>
      </c>
      <c r="G860" s="33">
        <v>300.9831</v>
      </c>
      <c r="H860" s="33">
        <v>12936.585</v>
      </c>
      <c r="I860" s="33">
        <f t="shared" si="94"/>
        <v>13249.2981</v>
      </c>
      <c r="J860" s="33">
        <v>0</v>
      </c>
      <c r="K860" s="34">
        <f t="shared" si="95"/>
        <v>13458.6493</v>
      </c>
      <c r="L860" s="33">
        <v>0</v>
      </c>
      <c r="M860" s="33">
        <v>0</v>
      </c>
      <c r="N860" s="33">
        <v>0</v>
      </c>
      <c r="O860" s="35">
        <f t="shared" si="93"/>
        <v>13458.6493</v>
      </c>
    </row>
    <row r="861" spans="2:15" ht="12" customHeight="1">
      <c r="B861" s="7"/>
      <c r="C861" s="17" t="s">
        <v>53</v>
      </c>
      <c r="D861" s="33">
        <v>0</v>
      </c>
      <c r="E861" s="33">
        <v>0</v>
      </c>
      <c r="F861" s="33">
        <v>121.9007</v>
      </c>
      <c r="G861" s="33">
        <v>2847.1286</v>
      </c>
      <c r="H861" s="33">
        <v>1731.1523</v>
      </c>
      <c r="I861" s="33">
        <f t="shared" si="94"/>
        <v>4700.1816</v>
      </c>
      <c r="J861" s="33">
        <v>0</v>
      </c>
      <c r="K861" s="34">
        <f t="shared" si="95"/>
        <v>4700.1816</v>
      </c>
      <c r="L861" s="33">
        <v>0</v>
      </c>
      <c r="M861" s="33">
        <v>0</v>
      </c>
      <c r="N861" s="33">
        <v>0</v>
      </c>
      <c r="O861" s="35">
        <f t="shared" si="93"/>
        <v>4700.1816</v>
      </c>
    </row>
    <row r="862" spans="2:15" ht="12" customHeight="1">
      <c r="B862" s="7" t="s">
        <v>54</v>
      </c>
      <c r="C862" s="17" t="s">
        <v>55</v>
      </c>
      <c r="D862" s="33">
        <v>0</v>
      </c>
      <c r="E862" s="33">
        <v>288.2405</v>
      </c>
      <c r="F862" s="33">
        <v>635.2702</v>
      </c>
      <c r="G862" s="33">
        <v>576.1612</v>
      </c>
      <c r="H862" s="33">
        <v>3729.0498</v>
      </c>
      <c r="I862" s="33">
        <f t="shared" si="94"/>
        <v>4940.4812</v>
      </c>
      <c r="J862" s="33">
        <v>0</v>
      </c>
      <c r="K862" s="34">
        <f t="shared" si="95"/>
        <v>5228.7217</v>
      </c>
      <c r="L862" s="33">
        <v>0</v>
      </c>
      <c r="M862" s="33">
        <v>0</v>
      </c>
      <c r="N862" s="33">
        <v>0</v>
      </c>
      <c r="O862" s="35">
        <f t="shared" si="93"/>
        <v>5228.7217</v>
      </c>
    </row>
    <row r="863" spans="2:15" ht="12" customHeight="1">
      <c r="B863" s="7" t="s">
        <v>56</v>
      </c>
      <c r="C863" s="17" t="s">
        <v>57</v>
      </c>
      <c r="D863" s="33">
        <v>0</v>
      </c>
      <c r="E863" s="33">
        <v>50.7628</v>
      </c>
      <c r="F863" s="33">
        <v>533.5977</v>
      </c>
      <c r="G863" s="33">
        <v>3223.8148</v>
      </c>
      <c r="H863" s="33">
        <v>1339.8372</v>
      </c>
      <c r="I863" s="33">
        <f t="shared" si="94"/>
        <v>5097.2497</v>
      </c>
      <c r="J863" s="33">
        <v>0</v>
      </c>
      <c r="K863" s="34">
        <f t="shared" si="95"/>
        <v>5148.012500000001</v>
      </c>
      <c r="L863" s="33">
        <v>0</v>
      </c>
      <c r="M863" s="33">
        <v>0</v>
      </c>
      <c r="N863" s="33">
        <v>0</v>
      </c>
      <c r="O863" s="35">
        <f t="shared" si="93"/>
        <v>5148.012500000001</v>
      </c>
    </row>
    <row r="864" spans="2:15" ht="12" customHeight="1">
      <c r="B864" s="7" t="s">
        <v>58</v>
      </c>
      <c r="C864" s="17" t="s">
        <v>59</v>
      </c>
      <c r="D864" s="33">
        <v>0</v>
      </c>
      <c r="E864" s="33">
        <v>0</v>
      </c>
      <c r="F864" s="33">
        <v>996.3146</v>
      </c>
      <c r="G864" s="33">
        <v>732.2796</v>
      </c>
      <c r="H864" s="33">
        <v>501.6061</v>
      </c>
      <c r="I864" s="33">
        <f t="shared" si="94"/>
        <v>2230.2003</v>
      </c>
      <c r="J864" s="33">
        <v>0</v>
      </c>
      <c r="K864" s="34">
        <f t="shared" si="95"/>
        <v>2230.2003</v>
      </c>
      <c r="L864" s="33">
        <v>0</v>
      </c>
      <c r="M864" s="33">
        <v>0</v>
      </c>
      <c r="N864" s="33">
        <v>0</v>
      </c>
      <c r="O864" s="35">
        <f t="shared" si="93"/>
        <v>2230.2003</v>
      </c>
    </row>
    <row r="865" spans="2:15" ht="12" customHeight="1">
      <c r="B865" s="7" t="s">
        <v>60</v>
      </c>
      <c r="C865" s="17" t="s">
        <v>61</v>
      </c>
      <c r="D865" s="33">
        <v>0</v>
      </c>
      <c r="E865" s="33">
        <v>24.345</v>
      </c>
      <c r="F865" s="33">
        <v>0</v>
      </c>
      <c r="G865" s="33">
        <v>1.5009</v>
      </c>
      <c r="H865" s="33">
        <v>144.0404</v>
      </c>
      <c r="I865" s="33">
        <f t="shared" si="94"/>
        <v>145.5413</v>
      </c>
      <c r="J865" s="33">
        <v>0</v>
      </c>
      <c r="K865" s="34">
        <f t="shared" si="95"/>
        <v>169.8863</v>
      </c>
      <c r="L865" s="33">
        <v>0</v>
      </c>
      <c r="M865" s="33">
        <v>0</v>
      </c>
      <c r="N865" s="33">
        <v>56.8857</v>
      </c>
      <c r="O865" s="35">
        <f t="shared" si="93"/>
        <v>226.772</v>
      </c>
    </row>
    <row r="866" spans="2:15" ht="12" customHeight="1">
      <c r="B866" s="7" t="s">
        <v>62</v>
      </c>
      <c r="C866" s="17" t="s">
        <v>63</v>
      </c>
      <c r="D866" s="33">
        <v>0</v>
      </c>
      <c r="E866" s="33">
        <v>0.003</v>
      </c>
      <c r="F866" s="33">
        <v>292.9506</v>
      </c>
      <c r="G866" s="33">
        <v>520.3927</v>
      </c>
      <c r="H866" s="33">
        <v>986.1911</v>
      </c>
      <c r="I866" s="33">
        <f t="shared" si="94"/>
        <v>1799.5344</v>
      </c>
      <c r="J866" s="33">
        <v>0</v>
      </c>
      <c r="K866" s="34">
        <f t="shared" si="95"/>
        <v>1799.5374</v>
      </c>
      <c r="L866" s="33">
        <v>0</v>
      </c>
      <c r="M866" s="33">
        <v>0</v>
      </c>
      <c r="N866" s="33">
        <v>0</v>
      </c>
      <c r="O866" s="35">
        <f t="shared" si="93"/>
        <v>1799.5374</v>
      </c>
    </row>
    <row r="867" spans="2:15" ht="12" customHeight="1">
      <c r="B867" s="7" t="s">
        <v>1</v>
      </c>
      <c r="C867" s="17" t="s">
        <v>64</v>
      </c>
      <c r="D867" s="33">
        <v>0</v>
      </c>
      <c r="E867" s="33">
        <v>0</v>
      </c>
      <c r="F867" s="33">
        <v>28.0993</v>
      </c>
      <c r="G867" s="33">
        <v>355.6706</v>
      </c>
      <c r="H867" s="33">
        <v>0</v>
      </c>
      <c r="I867" s="33">
        <f t="shared" si="94"/>
        <v>383.7699</v>
      </c>
      <c r="J867" s="33">
        <v>0</v>
      </c>
      <c r="K867" s="34">
        <f t="shared" si="95"/>
        <v>383.7699</v>
      </c>
      <c r="L867" s="33">
        <v>0</v>
      </c>
      <c r="M867" s="33">
        <v>0</v>
      </c>
      <c r="N867" s="33">
        <v>0</v>
      </c>
      <c r="O867" s="35">
        <f t="shared" si="93"/>
        <v>383.7699</v>
      </c>
    </row>
    <row r="868" spans="2:15" ht="12" customHeight="1">
      <c r="B868" s="7" t="s">
        <v>34</v>
      </c>
      <c r="C868" s="17" t="s">
        <v>65</v>
      </c>
      <c r="D868" s="33">
        <v>0</v>
      </c>
      <c r="E868" s="33">
        <v>0</v>
      </c>
      <c r="F868" s="33">
        <v>234.1</v>
      </c>
      <c r="G868" s="33">
        <v>167.6085</v>
      </c>
      <c r="H868" s="33">
        <v>12.4274</v>
      </c>
      <c r="I868" s="33">
        <f t="shared" si="94"/>
        <v>414.13589999999994</v>
      </c>
      <c r="J868" s="33">
        <v>0</v>
      </c>
      <c r="K868" s="34">
        <f t="shared" si="95"/>
        <v>414.13589999999994</v>
      </c>
      <c r="L868" s="33">
        <v>0</v>
      </c>
      <c r="M868" s="33">
        <v>0</v>
      </c>
      <c r="N868" s="33">
        <v>0</v>
      </c>
      <c r="O868" s="35">
        <f t="shared" si="93"/>
        <v>414.13589999999994</v>
      </c>
    </row>
    <row r="869" spans="2:15" ht="12" customHeight="1">
      <c r="B869" s="7"/>
      <c r="C869" s="17" t="s">
        <v>66</v>
      </c>
      <c r="D869" s="33">
        <v>0</v>
      </c>
      <c r="E869" s="33">
        <v>0</v>
      </c>
      <c r="F869" s="33">
        <v>262.6044</v>
      </c>
      <c r="G869" s="33">
        <v>600.19</v>
      </c>
      <c r="H869" s="33">
        <v>203.4402</v>
      </c>
      <c r="I869" s="33">
        <f t="shared" si="94"/>
        <v>1066.2346</v>
      </c>
      <c r="J869" s="33">
        <v>0</v>
      </c>
      <c r="K869" s="34">
        <f t="shared" si="95"/>
        <v>1066.2346</v>
      </c>
      <c r="L869" s="33">
        <v>0</v>
      </c>
      <c r="M869" s="33">
        <v>0</v>
      </c>
      <c r="N869" s="33">
        <v>0</v>
      </c>
      <c r="O869" s="35">
        <f t="shared" si="93"/>
        <v>1066.2346</v>
      </c>
    </row>
    <row r="870" spans="2:61" s="10" customFormat="1" ht="12" customHeight="1">
      <c r="B870" s="18"/>
      <c r="C870" s="19" t="s">
        <v>2</v>
      </c>
      <c r="D870" s="36">
        <f>SUM(D860:D869)</f>
        <v>0</v>
      </c>
      <c r="E870" s="36">
        <f>SUM(E860:E869)</f>
        <v>572.7025000000001</v>
      </c>
      <c r="F870" s="36">
        <f>SUM(F860:F869)</f>
        <v>3116.5675</v>
      </c>
      <c r="G870" s="36">
        <f>SUM(G860:G869)</f>
        <v>9325.73</v>
      </c>
      <c r="H870" s="36">
        <f>SUM(H860:H869)</f>
        <v>21584.3295</v>
      </c>
      <c r="I870" s="36">
        <f t="shared" si="94"/>
        <v>34026.627</v>
      </c>
      <c r="J870" s="36">
        <f>SUM(J860:J869)</f>
        <v>0</v>
      </c>
      <c r="K870" s="37">
        <f t="shared" si="95"/>
        <v>34599.3295</v>
      </c>
      <c r="L870" s="36">
        <f>SUM(L860:L869)</f>
        <v>0</v>
      </c>
      <c r="M870" s="36">
        <f>SUM(M860:M869)</f>
        <v>0</v>
      </c>
      <c r="N870" s="36">
        <f>SUM(N860:N869)</f>
        <v>56.8857</v>
      </c>
      <c r="O870" s="38">
        <f t="shared" si="93"/>
        <v>34656.2152</v>
      </c>
      <c r="BI870" s="4"/>
    </row>
    <row r="871" spans="2:15" ht="12" customHeight="1">
      <c r="B871" s="15"/>
      <c r="C871" s="16" t="s">
        <v>67</v>
      </c>
      <c r="D871" s="33">
        <v>0</v>
      </c>
      <c r="E871" s="33">
        <v>0</v>
      </c>
      <c r="F871" s="33">
        <v>0</v>
      </c>
      <c r="G871" s="33">
        <v>11.6758</v>
      </c>
      <c r="H871" s="33">
        <v>0</v>
      </c>
      <c r="I871" s="33">
        <f t="shared" si="94"/>
        <v>11.6758</v>
      </c>
      <c r="J871" s="33">
        <v>0</v>
      </c>
      <c r="K871" s="34">
        <f t="shared" si="95"/>
        <v>11.6758</v>
      </c>
      <c r="L871" s="33">
        <v>0</v>
      </c>
      <c r="M871" s="33">
        <v>0</v>
      </c>
      <c r="N871" s="33">
        <v>0</v>
      </c>
      <c r="O871" s="35">
        <f t="shared" si="93"/>
        <v>11.6758</v>
      </c>
    </row>
    <row r="872" spans="2:15" ht="12" customHeight="1">
      <c r="B872" s="7"/>
      <c r="C872" s="17" t="s">
        <v>68</v>
      </c>
      <c r="D872" s="33">
        <v>0</v>
      </c>
      <c r="E872" s="33">
        <v>0</v>
      </c>
      <c r="F872" s="33">
        <v>0</v>
      </c>
      <c r="G872" s="33">
        <v>0</v>
      </c>
      <c r="H872" s="33">
        <v>0</v>
      </c>
      <c r="I872" s="33">
        <f t="shared" si="94"/>
        <v>0</v>
      </c>
      <c r="J872" s="33">
        <v>0</v>
      </c>
      <c r="K872" s="34">
        <f t="shared" si="95"/>
        <v>0</v>
      </c>
      <c r="L872" s="33">
        <v>0</v>
      </c>
      <c r="M872" s="33">
        <v>0</v>
      </c>
      <c r="N872" s="33">
        <v>0</v>
      </c>
      <c r="O872" s="35">
        <f t="shared" si="93"/>
        <v>0</v>
      </c>
    </row>
    <row r="873" spans="2:15" ht="12" customHeight="1">
      <c r="B873" s="7"/>
      <c r="C873" s="17" t="s">
        <v>69</v>
      </c>
      <c r="D873" s="33">
        <v>0</v>
      </c>
      <c r="E873" s="33">
        <v>618.391</v>
      </c>
      <c r="F873" s="33">
        <v>8.0883</v>
      </c>
      <c r="G873" s="33">
        <v>442.66</v>
      </c>
      <c r="H873" s="33">
        <v>352.7407</v>
      </c>
      <c r="I873" s="33">
        <f t="shared" si="94"/>
        <v>803.489</v>
      </c>
      <c r="J873" s="33">
        <v>0</v>
      </c>
      <c r="K873" s="34">
        <f t="shared" si="95"/>
        <v>1421.88</v>
      </c>
      <c r="L873" s="33">
        <v>0</v>
      </c>
      <c r="M873" s="33">
        <v>0</v>
      </c>
      <c r="N873" s="33">
        <v>0</v>
      </c>
      <c r="O873" s="35">
        <f t="shared" si="93"/>
        <v>1421.88</v>
      </c>
    </row>
    <row r="874" spans="2:15" ht="12" customHeight="1">
      <c r="B874" s="7" t="s">
        <v>70</v>
      </c>
      <c r="C874" s="17" t="s">
        <v>71</v>
      </c>
      <c r="D874" s="33">
        <v>0</v>
      </c>
      <c r="E874" s="33">
        <v>0</v>
      </c>
      <c r="F874" s="33">
        <v>57.835</v>
      </c>
      <c r="G874" s="33">
        <v>558.0891</v>
      </c>
      <c r="H874" s="33">
        <v>1600.0274</v>
      </c>
      <c r="I874" s="33">
        <f t="shared" si="94"/>
        <v>2215.9515</v>
      </c>
      <c r="J874" s="33">
        <v>0</v>
      </c>
      <c r="K874" s="34">
        <f t="shared" si="95"/>
        <v>2215.9515</v>
      </c>
      <c r="L874" s="33">
        <v>0</v>
      </c>
      <c r="M874" s="33">
        <v>0</v>
      </c>
      <c r="N874" s="33">
        <v>0</v>
      </c>
      <c r="O874" s="35">
        <f t="shared" si="93"/>
        <v>2215.9515</v>
      </c>
    </row>
    <row r="875" spans="2:15" ht="12" customHeight="1">
      <c r="B875" s="7"/>
      <c r="C875" s="17" t="s">
        <v>72</v>
      </c>
      <c r="D875" s="33">
        <v>0</v>
      </c>
      <c r="E875" s="33">
        <v>0</v>
      </c>
      <c r="F875" s="33">
        <v>26.1222</v>
      </c>
      <c r="G875" s="33">
        <v>126.5651</v>
      </c>
      <c r="H875" s="33">
        <v>49.8968</v>
      </c>
      <c r="I875" s="33">
        <f t="shared" si="94"/>
        <v>202.58409999999998</v>
      </c>
      <c r="J875" s="33">
        <v>0</v>
      </c>
      <c r="K875" s="34">
        <f t="shared" si="95"/>
        <v>202.58409999999998</v>
      </c>
      <c r="L875" s="33">
        <v>0</v>
      </c>
      <c r="M875" s="33">
        <v>0</v>
      </c>
      <c r="N875" s="33">
        <v>0</v>
      </c>
      <c r="O875" s="35">
        <f t="shared" si="93"/>
        <v>202.58409999999998</v>
      </c>
    </row>
    <row r="876" spans="2:15" ht="12" customHeight="1">
      <c r="B876" s="7"/>
      <c r="C876" s="17" t="s">
        <v>73</v>
      </c>
      <c r="D876" s="33">
        <v>0</v>
      </c>
      <c r="E876" s="33">
        <v>0</v>
      </c>
      <c r="F876" s="33">
        <v>23.8592</v>
      </c>
      <c r="G876" s="33">
        <v>3438.0905</v>
      </c>
      <c r="H876" s="33">
        <v>4143.6482</v>
      </c>
      <c r="I876" s="33">
        <f t="shared" si="94"/>
        <v>7605.597899999999</v>
      </c>
      <c r="J876" s="33">
        <v>0</v>
      </c>
      <c r="K876" s="34">
        <f t="shared" si="95"/>
        <v>7605.597899999999</v>
      </c>
      <c r="L876" s="33">
        <v>0</v>
      </c>
      <c r="M876" s="33">
        <v>0</v>
      </c>
      <c r="N876" s="33">
        <v>0</v>
      </c>
      <c r="O876" s="35">
        <f t="shared" si="93"/>
        <v>7605.597899999999</v>
      </c>
    </row>
    <row r="877" spans="2:15" ht="12" customHeight="1">
      <c r="B877" s="7" t="s">
        <v>74</v>
      </c>
      <c r="C877" s="17" t="s">
        <v>75</v>
      </c>
      <c r="D877" s="33">
        <v>0</v>
      </c>
      <c r="E877" s="33">
        <v>0</v>
      </c>
      <c r="F877" s="33">
        <v>0</v>
      </c>
      <c r="G877" s="33">
        <v>0</v>
      </c>
      <c r="H877" s="33">
        <v>0</v>
      </c>
      <c r="I877" s="33">
        <f t="shared" si="94"/>
        <v>0</v>
      </c>
      <c r="J877" s="33">
        <v>0</v>
      </c>
      <c r="K877" s="34">
        <f t="shared" si="95"/>
        <v>0</v>
      </c>
      <c r="L877" s="33">
        <v>0</v>
      </c>
      <c r="M877" s="33">
        <v>0</v>
      </c>
      <c r="N877" s="33">
        <v>0</v>
      </c>
      <c r="O877" s="35">
        <f t="shared" si="93"/>
        <v>0</v>
      </c>
    </row>
    <row r="878" spans="2:15" ht="12" customHeight="1">
      <c r="B878" s="7"/>
      <c r="C878" s="17" t="s">
        <v>76</v>
      </c>
      <c r="D878" s="33">
        <v>0</v>
      </c>
      <c r="E878" s="33">
        <v>0</v>
      </c>
      <c r="F878" s="33">
        <v>1.4073</v>
      </c>
      <c r="G878" s="33">
        <v>17.099</v>
      </c>
      <c r="H878" s="33">
        <v>0</v>
      </c>
      <c r="I878" s="33">
        <f t="shared" si="94"/>
        <v>18.5063</v>
      </c>
      <c r="J878" s="33">
        <v>0</v>
      </c>
      <c r="K878" s="34">
        <f t="shared" si="95"/>
        <v>18.5063</v>
      </c>
      <c r="L878" s="33">
        <v>0</v>
      </c>
      <c r="M878" s="33">
        <v>0</v>
      </c>
      <c r="N878" s="33">
        <v>0</v>
      </c>
      <c r="O878" s="35">
        <f t="shared" si="93"/>
        <v>18.5063</v>
      </c>
    </row>
    <row r="879" spans="2:15" ht="12" customHeight="1">
      <c r="B879" s="7"/>
      <c r="C879" s="17" t="s">
        <v>77</v>
      </c>
      <c r="D879" s="33">
        <v>0</v>
      </c>
      <c r="E879" s="33">
        <v>0</v>
      </c>
      <c r="F879" s="33">
        <v>72.6399</v>
      </c>
      <c r="G879" s="33">
        <v>163.83</v>
      </c>
      <c r="H879" s="33">
        <v>0</v>
      </c>
      <c r="I879" s="33">
        <f t="shared" si="94"/>
        <v>236.4699</v>
      </c>
      <c r="J879" s="33">
        <v>0</v>
      </c>
      <c r="K879" s="34">
        <f t="shared" si="95"/>
        <v>236.4699</v>
      </c>
      <c r="L879" s="33">
        <v>0</v>
      </c>
      <c r="M879" s="33">
        <v>0</v>
      </c>
      <c r="N879" s="33">
        <v>0</v>
      </c>
      <c r="O879" s="35">
        <f t="shared" si="93"/>
        <v>236.4699</v>
      </c>
    </row>
    <row r="880" spans="2:15" ht="12" customHeight="1">
      <c r="B880" s="7" t="s">
        <v>62</v>
      </c>
      <c r="C880" s="17" t="s">
        <v>78</v>
      </c>
      <c r="D880" s="33">
        <v>0</v>
      </c>
      <c r="E880" s="33">
        <v>0</v>
      </c>
      <c r="F880" s="33">
        <v>0</v>
      </c>
      <c r="G880" s="33">
        <v>0</v>
      </c>
      <c r="H880" s="33">
        <v>0</v>
      </c>
      <c r="I880" s="33">
        <f t="shared" si="94"/>
        <v>0</v>
      </c>
      <c r="J880" s="33">
        <v>0</v>
      </c>
      <c r="K880" s="34">
        <f t="shared" si="95"/>
        <v>0</v>
      </c>
      <c r="L880" s="33">
        <v>0</v>
      </c>
      <c r="M880" s="33">
        <v>0</v>
      </c>
      <c r="N880" s="33">
        <v>0</v>
      </c>
      <c r="O880" s="35">
        <f t="shared" si="93"/>
        <v>0</v>
      </c>
    </row>
    <row r="881" spans="2:15" ht="12" customHeight="1">
      <c r="B881" s="7"/>
      <c r="C881" s="17" t="s">
        <v>79</v>
      </c>
      <c r="D881" s="33">
        <v>0</v>
      </c>
      <c r="E881" s="33">
        <v>0</v>
      </c>
      <c r="F881" s="33">
        <v>1.0906</v>
      </c>
      <c r="G881" s="33">
        <v>4.3034</v>
      </c>
      <c r="H881" s="33">
        <v>0</v>
      </c>
      <c r="I881" s="33">
        <f t="shared" si="94"/>
        <v>5.394</v>
      </c>
      <c r="J881" s="33">
        <v>0</v>
      </c>
      <c r="K881" s="34">
        <f t="shared" si="95"/>
        <v>5.394</v>
      </c>
      <c r="L881" s="33">
        <v>0</v>
      </c>
      <c r="M881" s="33">
        <v>0</v>
      </c>
      <c r="N881" s="33">
        <v>0</v>
      </c>
      <c r="O881" s="35">
        <f t="shared" si="93"/>
        <v>5.394</v>
      </c>
    </row>
    <row r="882" spans="2:15" ht="12" customHeight="1">
      <c r="B882" s="7"/>
      <c r="C882" s="17" t="s">
        <v>80</v>
      </c>
      <c r="D882" s="33">
        <v>0</v>
      </c>
      <c r="E882" s="33">
        <v>0</v>
      </c>
      <c r="F882" s="33">
        <v>0</v>
      </c>
      <c r="G882" s="33">
        <v>3845.9066</v>
      </c>
      <c r="H882" s="33">
        <v>0</v>
      </c>
      <c r="I882" s="33">
        <f t="shared" si="94"/>
        <v>3845.9066</v>
      </c>
      <c r="J882" s="33">
        <v>0</v>
      </c>
      <c r="K882" s="34">
        <f t="shared" si="95"/>
        <v>3845.9066</v>
      </c>
      <c r="L882" s="33">
        <v>0</v>
      </c>
      <c r="M882" s="33">
        <v>0</v>
      </c>
      <c r="N882" s="33">
        <v>0</v>
      </c>
      <c r="O882" s="35">
        <f t="shared" si="93"/>
        <v>3845.9066</v>
      </c>
    </row>
    <row r="883" spans="2:15" ht="12" customHeight="1">
      <c r="B883" s="7" t="s">
        <v>1</v>
      </c>
      <c r="C883" s="17" t="s">
        <v>81</v>
      </c>
      <c r="D883" s="33">
        <v>0</v>
      </c>
      <c r="E883" s="33">
        <v>0</v>
      </c>
      <c r="F883" s="33">
        <v>1.5237</v>
      </c>
      <c r="G883" s="33">
        <v>30.6</v>
      </c>
      <c r="H883" s="33">
        <v>0</v>
      </c>
      <c r="I883" s="33">
        <f t="shared" si="94"/>
        <v>32.1237</v>
      </c>
      <c r="J883" s="33">
        <v>0</v>
      </c>
      <c r="K883" s="34">
        <f t="shared" si="95"/>
        <v>32.1237</v>
      </c>
      <c r="L883" s="33">
        <v>0</v>
      </c>
      <c r="M883" s="33">
        <v>0</v>
      </c>
      <c r="N883" s="33">
        <v>0</v>
      </c>
      <c r="O883" s="35">
        <f t="shared" si="93"/>
        <v>32.1237</v>
      </c>
    </row>
    <row r="884" spans="2:15" ht="12" customHeight="1">
      <c r="B884" s="7"/>
      <c r="C884" s="17" t="s">
        <v>82</v>
      </c>
      <c r="D884" s="33">
        <v>0</v>
      </c>
      <c r="E884" s="33">
        <v>2.3275</v>
      </c>
      <c r="F884" s="33">
        <v>133.4685</v>
      </c>
      <c r="G884" s="33">
        <v>1198.6939</v>
      </c>
      <c r="H884" s="33">
        <v>389.5242</v>
      </c>
      <c r="I884" s="33">
        <f t="shared" si="94"/>
        <v>1721.6866</v>
      </c>
      <c r="J884" s="33">
        <v>0</v>
      </c>
      <c r="K884" s="34">
        <f t="shared" si="95"/>
        <v>1724.0141</v>
      </c>
      <c r="L884" s="33">
        <v>0</v>
      </c>
      <c r="M884" s="33">
        <v>0</v>
      </c>
      <c r="N884" s="33">
        <v>0</v>
      </c>
      <c r="O884" s="35">
        <f t="shared" si="93"/>
        <v>1724.0141</v>
      </c>
    </row>
    <row r="885" spans="2:15" ht="12" customHeight="1">
      <c r="B885" s="7"/>
      <c r="C885" s="17" t="s">
        <v>83</v>
      </c>
      <c r="D885" s="33">
        <v>0</v>
      </c>
      <c r="E885" s="33">
        <v>0</v>
      </c>
      <c r="F885" s="33">
        <v>7.6793</v>
      </c>
      <c r="G885" s="33">
        <v>890.3371</v>
      </c>
      <c r="H885" s="33">
        <v>278.5298</v>
      </c>
      <c r="I885" s="33">
        <f t="shared" si="94"/>
        <v>1176.5462</v>
      </c>
      <c r="J885" s="33">
        <v>0</v>
      </c>
      <c r="K885" s="34">
        <f t="shared" si="95"/>
        <v>1176.5462</v>
      </c>
      <c r="L885" s="33">
        <v>0</v>
      </c>
      <c r="M885" s="33">
        <v>0</v>
      </c>
      <c r="N885" s="33">
        <v>0</v>
      </c>
      <c r="O885" s="35">
        <f t="shared" si="93"/>
        <v>1176.5462</v>
      </c>
    </row>
    <row r="886" spans="2:15" ht="12" customHeight="1">
      <c r="B886" s="7" t="s">
        <v>34</v>
      </c>
      <c r="C886" s="17" t="s">
        <v>84</v>
      </c>
      <c r="D886" s="33">
        <v>0</v>
      </c>
      <c r="E886" s="33">
        <v>0</v>
      </c>
      <c r="F886" s="33">
        <v>85.6609</v>
      </c>
      <c r="G886" s="33">
        <v>166.9827</v>
      </c>
      <c r="H886" s="33">
        <v>0</v>
      </c>
      <c r="I886" s="33">
        <f t="shared" si="94"/>
        <v>252.6436</v>
      </c>
      <c r="J886" s="33">
        <v>0</v>
      </c>
      <c r="K886" s="34">
        <f t="shared" si="95"/>
        <v>252.6436</v>
      </c>
      <c r="L886" s="33">
        <v>0</v>
      </c>
      <c r="M886" s="33">
        <v>0</v>
      </c>
      <c r="N886" s="33">
        <v>0</v>
      </c>
      <c r="O886" s="35">
        <f t="shared" si="93"/>
        <v>252.6436</v>
      </c>
    </row>
    <row r="887" spans="2:15" ht="12" customHeight="1">
      <c r="B887" s="7"/>
      <c r="C887" s="17" t="s">
        <v>85</v>
      </c>
      <c r="D887" s="33">
        <v>0</v>
      </c>
      <c r="E887" s="33">
        <v>4</v>
      </c>
      <c r="F887" s="33">
        <v>236.531</v>
      </c>
      <c r="G887" s="33">
        <v>1409.632</v>
      </c>
      <c r="H887" s="33">
        <v>2659.7077</v>
      </c>
      <c r="I887" s="33">
        <f t="shared" si="94"/>
        <v>4305.8706999999995</v>
      </c>
      <c r="J887" s="33">
        <v>0</v>
      </c>
      <c r="K887" s="34">
        <f t="shared" si="95"/>
        <v>4309.8706999999995</v>
      </c>
      <c r="L887" s="33">
        <v>0</v>
      </c>
      <c r="M887" s="33">
        <v>0</v>
      </c>
      <c r="N887" s="33">
        <v>0</v>
      </c>
      <c r="O887" s="35">
        <f t="shared" si="93"/>
        <v>4309.8706999999995</v>
      </c>
    </row>
    <row r="888" spans="2:15" ht="12" customHeight="1">
      <c r="B888" s="7"/>
      <c r="C888" s="17" t="s">
        <v>86</v>
      </c>
      <c r="D888" s="33">
        <v>0</v>
      </c>
      <c r="E888" s="33">
        <v>0</v>
      </c>
      <c r="F888" s="33">
        <v>196.328</v>
      </c>
      <c r="G888" s="33">
        <v>789.4437</v>
      </c>
      <c r="H888" s="33">
        <v>120</v>
      </c>
      <c r="I888" s="33">
        <f t="shared" si="94"/>
        <v>1105.7717</v>
      </c>
      <c r="J888" s="33">
        <v>0</v>
      </c>
      <c r="K888" s="34">
        <f t="shared" si="95"/>
        <v>1105.7717</v>
      </c>
      <c r="L888" s="33">
        <v>0</v>
      </c>
      <c r="M888" s="33">
        <v>0</v>
      </c>
      <c r="N888" s="33">
        <v>0</v>
      </c>
      <c r="O888" s="35">
        <f t="shared" si="93"/>
        <v>1105.7717</v>
      </c>
    </row>
    <row r="889" spans="2:15" ht="12" customHeight="1">
      <c r="B889" s="7"/>
      <c r="C889" s="20" t="s">
        <v>87</v>
      </c>
      <c r="D889" s="33">
        <v>0</v>
      </c>
      <c r="E889" s="33">
        <v>0</v>
      </c>
      <c r="F889" s="33">
        <v>762.7105</v>
      </c>
      <c r="G889" s="33">
        <v>956.3122</v>
      </c>
      <c r="H889" s="33">
        <v>3536.5312</v>
      </c>
      <c r="I889" s="33">
        <f t="shared" si="94"/>
        <v>5255.5539</v>
      </c>
      <c r="J889" s="33">
        <v>0</v>
      </c>
      <c r="K889" s="34">
        <f t="shared" si="95"/>
        <v>5255.5539</v>
      </c>
      <c r="L889" s="33">
        <v>0</v>
      </c>
      <c r="M889" s="33">
        <v>0</v>
      </c>
      <c r="N889" s="33">
        <v>0</v>
      </c>
      <c r="O889" s="35">
        <f t="shared" si="93"/>
        <v>5255.5539</v>
      </c>
    </row>
    <row r="890" spans="2:61" s="10" customFormat="1" ht="12" customHeight="1">
      <c r="B890" s="18"/>
      <c r="C890" s="19" t="s">
        <v>2</v>
      </c>
      <c r="D890" s="36">
        <f>SUM(D871:D889)</f>
        <v>0</v>
      </c>
      <c r="E890" s="36">
        <f>SUM(E871:E889)</f>
        <v>624.7185</v>
      </c>
      <c r="F890" s="36">
        <f>SUM(F871:F889)</f>
        <v>1614.9443999999999</v>
      </c>
      <c r="G890" s="36">
        <f>SUM(G871:G889)</f>
        <v>14050.2211</v>
      </c>
      <c r="H890" s="36">
        <f>SUM(H871:H889)</f>
        <v>13130.605999999998</v>
      </c>
      <c r="I890" s="36">
        <f t="shared" si="94"/>
        <v>28795.7715</v>
      </c>
      <c r="J890" s="36">
        <f>SUM(J871:J889)</f>
        <v>0</v>
      </c>
      <c r="K890" s="37">
        <f t="shared" si="95"/>
        <v>29420.489999999998</v>
      </c>
      <c r="L890" s="36">
        <f>SUM(L871:L889)</f>
        <v>0</v>
      </c>
      <c r="M890" s="36">
        <f>SUM(M871:M889)</f>
        <v>0</v>
      </c>
      <c r="N890" s="36">
        <f>SUM(N871:N889)</f>
        <v>0</v>
      </c>
      <c r="O890" s="38">
        <f t="shared" si="93"/>
        <v>29420.489999999998</v>
      </c>
      <c r="BI890" s="4"/>
    </row>
    <row r="891" spans="2:15" ht="12" customHeight="1">
      <c r="B891" s="7"/>
      <c r="C891" s="17" t="s">
        <v>88</v>
      </c>
      <c r="D891" s="33">
        <v>0</v>
      </c>
      <c r="E891" s="33">
        <v>0</v>
      </c>
      <c r="F891" s="33">
        <v>0</v>
      </c>
      <c r="G891" s="33">
        <v>0</v>
      </c>
      <c r="H891" s="33">
        <v>59.6413</v>
      </c>
      <c r="I891" s="33">
        <f t="shared" si="94"/>
        <v>59.6413</v>
      </c>
      <c r="J891" s="33">
        <v>0</v>
      </c>
      <c r="K891" s="34">
        <f t="shared" si="95"/>
        <v>59.6413</v>
      </c>
      <c r="L891" s="33">
        <v>0</v>
      </c>
      <c r="M891" s="33">
        <v>0</v>
      </c>
      <c r="N891" s="33">
        <v>0</v>
      </c>
      <c r="O891" s="35">
        <f t="shared" si="93"/>
        <v>59.6413</v>
      </c>
    </row>
    <row r="892" spans="2:15" ht="12" customHeight="1">
      <c r="B892" s="7" t="s">
        <v>89</v>
      </c>
      <c r="C892" s="17" t="s">
        <v>90</v>
      </c>
      <c r="D892" s="33">
        <v>0</v>
      </c>
      <c r="E892" s="33">
        <v>0</v>
      </c>
      <c r="F892" s="33">
        <v>119.007</v>
      </c>
      <c r="G892" s="33">
        <v>11301.157</v>
      </c>
      <c r="H892" s="33">
        <v>16044.3617</v>
      </c>
      <c r="I892" s="33">
        <f t="shared" si="94"/>
        <v>27464.5257</v>
      </c>
      <c r="J892" s="33">
        <v>0</v>
      </c>
      <c r="K892" s="34">
        <f t="shared" si="95"/>
        <v>27464.5257</v>
      </c>
      <c r="L892" s="33">
        <v>0</v>
      </c>
      <c r="M892" s="33">
        <v>0</v>
      </c>
      <c r="N892" s="33">
        <v>0</v>
      </c>
      <c r="O892" s="35">
        <f t="shared" si="93"/>
        <v>27464.5257</v>
      </c>
    </row>
    <row r="893" spans="2:15" ht="12" customHeight="1">
      <c r="B893" s="7" t="s">
        <v>62</v>
      </c>
      <c r="C893" s="17" t="s">
        <v>91</v>
      </c>
      <c r="D893" s="33">
        <v>0</v>
      </c>
      <c r="E893" s="33">
        <v>0</v>
      </c>
      <c r="F893" s="33">
        <v>52.0956</v>
      </c>
      <c r="G893" s="33">
        <v>380.2402</v>
      </c>
      <c r="H893" s="33">
        <v>214.6863</v>
      </c>
      <c r="I893" s="33">
        <f t="shared" si="94"/>
        <v>647.0221</v>
      </c>
      <c r="J893" s="33">
        <v>0</v>
      </c>
      <c r="K893" s="34">
        <f t="shared" si="95"/>
        <v>647.0221</v>
      </c>
      <c r="L893" s="33">
        <v>0</v>
      </c>
      <c r="M893" s="33">
        <v>0</v>
      </c>
      <c r="N893" s="33">
        <v>0</v>
      </c>
      <c r="O893" s="35">
        <f t="shared" si="93"/>
        <v>647.0221</v>
      </c>
    </row>
    <row r="894" spans="2:15" ht="12" customHeight="1">
      <c r="B894" s="7" t="s">
        <v>1</v>
      </c>
      <c r="C894" s="17" t="s">
        <v>92</v>
      </c>
      <c r="D894" s="33">
        <v>0</v>
      </c>
      <c r="E894" s="33">
        <v>0</v>
      </c>
      <c r="F894" s="33">
        <v>31.5512</v>
      </c>
      <c r="G894" s="33">
        <v>66.4716</v>
      </c>
      <c r="H894" s="33">
        <v>12</v>
      </c>
      <c r="I894" s="33">
        <f t="shared" si="94"/>
        <v>110.02279999999999</v>
      </c>
      <c r="J894" s="33">
        <v>0</v>
      </c>
      <c r="K894" s="34">
        <f t="shared" si="95"/>
        <v>110.02279999999999</v>
      </c>
      <c r="L894" s="33">
        <v>0</v>
      </c>
      <c r="M894" s="33">
        <v>0</v>
      </c>
      <c r="N894" s="33">
        <v>0</v>
      </c>
      <c r="O894" s="35">
        <f t="shared" si="93"/>
        <v>110.02279999999999</v>
      </c>
    </row>
    <row r="895" spans="2:15" ht="12" customHeight="1">
      <c r="B895" s="7" t="s">
        <v>34</v>
      </c>
      <c r="C895" s="17" t="s">
        <v>93</v>
      </c>
      <c r="D895" s="33">
        <v>0</v>
      </c>
      <c r="E895" s="33">
        <v>0</v>
      </c>
      <c r="F895" s="33">
        <v>2.5817</v>
      </c>
      <c r="G895" s="33">
        <v>356.3589</v>
      </c>
      <c r="H895" s="33">
        <v>751.0555</v>
      </c>
      <c r="I895" s="33">
        <f t="shared" si="94"/>
        <v>1109.9961</v>
      </c>
      <c r="J895" s="33">
        <v>0</v>
      </c>
      <c r="K895" s="34">
        <f t="shared" si="95"/>
        <v>1109.9961</v>
      </c>
      <c r="L895" s="33">
        <v>0</v>
      </c>
      <c r="M895" s="33">
        <v>0</v>
      </c>
      <c r="N895" s="33">
        <v>0</v>
      </c>
      <c r="O895" s="35">
        <f t="shared" si="93"/>
        <v>1109.9961</v>
      </c>
    </row>
    <row r="896" spans="2:15" ht="12" customHeight="1">
      <c r="B896" s="7"/>
      <c r="C896" s="17" t="s">
        <v>94</v>
      </c>
      <c r="D896" s="33">
        <v>0</v>
      </c>
      <c r="E896" s="33">
        <v>48.4739</v>
      </c>
      <c r="F896" s="33">
        <v>5548.4058</v>
      </c>
      <c r="G896" s="33">
        <v>7432.5899</v>
      </c>
      <c r="H896" s="33">
        <v>3473.5299</v>
      </c>
      <c r="I896" s="33">
        <f t="shared" si="94"/>
        <v>16454.5256</v>
      </c>
      <c r="J896" s="33">
        <v>0</v>
      </c>
      <c r="K896" s="34">
        <f t="shared" si="95"/>
        <v>16502.9995</v>
      </c>
      <c r="L896" s="33">
        <v>0</v>
      </c>
      <c r="M896" s="33">
        <v>0</v>
      </c>
      <c r="N896" s="33">
        <v>0</v>
      </c>
      <c r="O896" s="35">
        <f t="shared" si="93"/>
        <v>16502.9995</v>
      </c>
    </row>
    <row r="897" spans="2:15" ht="12" customHeight="1">
      <c r="B897" s="7"/>
      <c r="C897" s="17" t="s">
        <v>95</v>
      </c>
      <c r="D897" s="33">
        <v>0</v>
      </c>
      <c r="E897" s="33">
        <v>143.0235</v>
      </c>
      <c r="F897" s="33">
        <v>505.7007</v>
      </c>
      <c r="G897" s="33">
        <v>1488.4933</v>
      </c>
      <c r="H897" s="33">
        <v>1913.262</v>
      </c>
      <c r="I897" s="33">
        <f t="shared" si="94"/>
        <v>3907.456</v>
      </c>
      <c r="J897" s="33">
        <v>0</v>
      </c>
      <c r="K897" s="34">
        <f t="shared" si="95"/>
        <v>4050.4795000000004</v>
      </c>
      <c r="L897" s="33">
        <v>0</v>
      </c>
      <c r="M897" s="33">
        <v>0</v>
      </c>
      <c r="N897" s="33">
        <v>0</v>
      </c>
      <c r="O897" s="35">
        <f t="shared" si="93"/>
        <v>4050.4795000000004</v>
      </c>
    </row>
    <row r="898" spans="2:61" s="10" customFormat="1" ht="12" customHeight="1">
      <c r="B898" s="18"/>
      <c r="C898" s="19" t="s">
        <v>2</v>
      </c>
      <c r="D898" s="36">
        <f>SUM(D891:D897)</f>
        <v>0</v>
      </c>
      <c r="E898" s="36">
        <f>SUM(E891:E897)</f>
        <v>191.49740000000003</v>
      </c>
      <c r="F898" s="36">
        <f>SUM(F891:F897)</f>
        <v>6259.342000000001</v>
      </c>
      <c r="G898" s="36">
        <f>SUM(G891:G897)</f>
        <v>21025.310899999997</v>
      </c>
      <c r="H898" s="36">
        <f>SUM(H891:H897)</f>
        <v>22468.536699999997</v>
      </c>
      <c r="I898" s="36">
        <f t="shared" si="94"/>
        <v>49753.1896</v>
      </c>
      <c r="J898" s="36">
        <f>SUM(J891:J897)</f>
        <v>0</v>
      </c>
      <c r="K898" s="37">
        <f t="shared" si="95"/>
        <v>49944.687</v>
      </c>
      <c r="L898" s="36">
        <f>SUM(L891:L897)</f>
        <v>0</v>
      </c>
      <c r="M898" s="36">
        <f>SUM(M891:M897)</f>
        <v>0</v>
      </c>
      <c r="N898" s="36">
        <f>SUM(N891:N897)</f>
        <v>0</v>
      </c>
      <c r="O898" s="38">
        <f t="shared" si="93"/>
        <v>49944.687</v>
      </c>
      <c r="BI898" s="4"/>
    </row>
    <row r="899" spans="2:15" ht="12" customHeight="1">
      <c r="B899" s="15"/>
      <c r="C899" s="16" t="s">
        <v>96</v>
      </c>
      <c r="D899" s="33">
        <v>0</v>
      </c>
      <c r="E899" s="33">
        <v>0</v>
      </c>
      <c r="F899" s="33">
        <v>519.1592</v>
      </c>
      <c r="G899" s="33">
        <v>491.7378</v>
      </c>
      <c r="H899" s="33">
        <v>176.8691</v>
      </c>
      <c r="I899" s="33">
        <f t="shared" si="94"/>
        <v>1187.7661</v>
      </c>
      <c r="J899" s="33">
        <v>0</v>
      </c>
      <c r="K899" s="34">
        <f t="shared" si="95"/>
        <v>1187.7661</v>
      </c>
      <c r="L899" s="33">
        <v>0</v>
      </c>
      <c r="M899" s="33">
        <v>0</v>
      </c>
      <c r="N899" s="33">
        <v>0</v>
      </c>
      <c r="O899" s="35">
        <f aca="true" t="shared" si="96" ref="O899:O927">SUM(D899,K899,L899,M899,N899)</f>
        <v>1187.7661</v>
      </c>
    </row>
    <row r="900" spans="2:15" ht="12" customHeight="1">
      <c r="B900" s="7" t="s">
        <v>97</v>
      </c>
      <c r="C900" s="17" t="s">
        <v>98</v>
      </c>
      <c r="D900" s="33">
        <v>0</v>
      </c>
      <c r="E900" s="33">
        <v>0</v>
      </c>
      <c r="F900" s="33">
        <v>121.1739</v>
      </c>
      <c r="G900" s="33">
        <v>35.8912</v>
      </c>
      <c r="H900" s="33">
        <v>0</v>
      </c>
      <c r="I900" s="33">
        <f t="shared" si="94"/>
        <v>157.0651</v>
      </c>
      <c r="J900" s="33">
        <v>0</v>
      </c>
      <c r="K900" s="34">
        <f t="shared" si="95"/>
        <v>157.0651</v>
      </c>
      <c r="L900" s="33">
        <v>0</v>
      </c>
      <c r="M900" s="33">
        <v>0</v>
      </c>
      <c r="N900" s="33">
        <v>0</v>
      </c>
      <c r="O900" s="35">
        <f t="shared" si="96"/>
        <v>157.0651</v>
      </c>
    </row>
    <row r="901" spans="2:15" ht="12" customHeight="1">
      <c r="B901" s="7"/>
      <c r="C901" s="17" t="s">
        <v>99</v>
      </c>
      <c r="D901" s="33">
        <v>0</v>
      </c>
      <c r="E901" s="33">
        <v>0</v>
      </c>
      <c r="F901" s="33">
        <v>667.7271</v>
      </c>
      <c r="G901" s="33">
        <v>41.5915</v>
      </c>
      <c r="H901" s="33">
        <v>0</v>
      </c>
      <c r="I901" s="33">
        <f aca="true" t="shared" si="97" ref="I901:I927">SUM(F901:H901)</f>
        <v>709.3186</v>
      </c>
      <c r="J901" s="33">
        <v>0</v>
      </c>
      <c r="K901" s="34">
        <f aca="true" t="shared" si="98" ref="K901:K927">SUM(E901,I901,J901)</f>
        <v>709.3186</v>
      </c>
      <c r="L901" s="33">
        <v>0</v>
      </c>
      <c r="M901" s="33">
        <v>0</v>
      </c>
      <c r="N901" s="33">
        <v>0</v>
      </c>
      <c r="O901" s="35">
        <f t="shared" si="96"/>
        <v>709.3186</v>
      </c>
    </row>
    <row r="902" spans="2:15" ht="12" customHeight="1">
      <c r="B902" s="7" t="s">
        <v>62</v>
      </c>
      <c r="C902" s="17" t="s">
        <v>100</v>
      </c>
      <c r="D902" s="33">
        <v>0</v>
      </c>
      <c r="E902" s="33">
        <v>0</v>
      </c>
      <c r="F902" s="33">
        <v>190.6358</v>
      </c>
      <c r="G902" s="33">
        <v>0</v>
      </c>
      <c r="H902" s="33">
        <v>0</v>
      </c>
      <c r="I902" s="33">
        <f t="shared" si="97"/>
        <v>190.6358</v>
      </c>
      <c r="J902" s="33">
        <v>0</v>
      </c>
      <c r="K902" s="34">
        <f t="shared" si="98"/>
        <v>190.6358</v>
      </c>
      <c r="L902" s="33">
        <v>0</v>
      </c>
      <c r="M902" s="33">
        <v>0</v>
      </c>
      <c r="N902" s="33">
        <v>0</v>
      </c>
      <c r="O902" s="35">
        <f t="shared" si="96"/>
        <v>190.6358</v>
      </c>
    </row>
    <row r="903" spans="2:15" ht="12" customHeight="1">
      <c r="B903" s="7"/>
      <c r="C903" s="17" t="s">
        <v>101</v>
      </c>
      <c r="D903" s="33">
        <v>0</v>
      </c>
      <c r="E903" s="33">
        <v>0</v>
      </c>
      <c r="F903" s="33">
        <v>352.3745</v>
      </c>
      <c r="G903" s="33">
        <v>1699.4288</v>
      </c>
      <c r="H903" s="33">
        <v>624.9519</v>
      </c>
      <c r="I903" s="33">
        <f t="shared" si="97"/>
        <v>2676.7552</v>
      </c>
      <c r="J903" s="33">
        <v>0</v>
      </c>
      <c r="K903" s="34">
        <f t="shared" si="98"/>
        <v>2676.7552</v>
      </c>
      <c r="L903" s="33">
        <v>0</v>
      </c>
      <c r="M903" s="33">
        <v>0</v>
      </c>
      <c r="N903" s="33">
        <v>0</v>
      </c>
      <c r="O903" s="35">
        <f t="shared" si="96"/>
        <v>2676.7552</v>
      </c>
    </row>
    <row r="904" spans="2:15" ht="12" customHeight="1">
      <c r="B904" s="7" t="s">
        <v>1</v>
      </c>
      <c r="C904" s="17" t="s">
        <v>102</v>
      </c>
      <c r="D904" s="33">
        <v>0</v>
      </c>
      <c r="E904" s="33">
        <v>0</v>
      </c>
      <c r="F904" s="33">
        <v>529.0904</v>
      </c>
      <c r="G904" s="33">
        <v>410.0856</v>
      </c>
      <c r="H904" s="33">
        <v>230.9297</v>
      </c>
      <c r="I904" s="33">
        <f t="shared" si="97"/>
        <v>1170.1057</v>
      </c>
      <c r="J904" s="33">
        <v>0</v>
      </c>
      <c r="K904" s="34">
        <f t="shared" si="98"/>
        <v>1170.1057</v>
      </c>
      <c r="L904" s="33">
        <v>0</v>
      </c>
      <c r="M904" s="33">
        <v>0</v>
      </c>
      <c r="N904" s="33">
        <v>0</v>
      </c>
      <c r="O904" s="35">
        <f t="shared" si="96"/>
        <v>1170.1057</v>
      </c>
    </row>
    <row r="905" spans="2:15" ht="12" customHeight="1">
      <c r="B905" s="7"/>
      <c r="C905" s="17" t="s">
        <v>103</v>
      </c>
      <c r="D905" s="33">
        <v>0</v>
      </c>
      <c r="E905" s="33">
        <v>0</v>
      </c>
      <c r="F905" s="33">
        <v>64.5307</v>
      </c>
      <c r="G905" s="33">
        <v>453.2656</v>
      </c>
      <c r="H905" s="33">
        <v>2833.048</v>
      </c>
      <c r="I905" s="33">
        <f t="shared" si="97"/>
        <v>3350.8442999999997</v>
      </c>
      <c r="J905" s="33">
        <v>0</v>
      </c>
      <c r="K905" s="34">
        <f t="shared" si="98"/>
        <v>3350.8442999999997</v>
      </c>
      <c r="L905" s="33">
        <v>0</v>
      </c>
      <c r="M905" s="33">
        <v>0</v>
      </c>
      <c r="N905" s="33">
        <v>0</v>
      </c>
      <c r="O905" s="35">
        <f t="shared" si="96"/>
        <v>3350.8442999999997</v>
      </c>
    </row>
    <row r="906" spans="2:15" ht="12" customHeight="1">
      <c r="B906" s="7" t="s">
        <v>34</v>
      </c>
      <c r="C906" s="17" t="s">
        <v>104</v>
      </c>
      <c r="D906" s="33">
        <v>0</v>
      </c>
      <c r="E906" s="33">
        <v>0</v>
      </c>
      <c r="F906" s="33">
        <v>53.734</v>
      </c>
      <c r="G906" s="33">
        <v>741.2502</v>
      </c>
      <c r="H906" s="33">
        <v>16382.3319</v>
      </c>
      <c r="I906" s="33">
        <f t="shared" si="97"/>
        <v>17177.3161</v>
      </c>
      <c r="J906" s="33">
        <v>0</v>
      </c>
      <c r="K906" s="34">
        <f t="shared" si="98"/>
        <v>17177.3161</v>
      </c>
      <c r="L906" s="33">
        <v>0</v>
      </c>
      <c r="M906" s="33">
        <v>0</v>
      </c>
      <c r="N906" s="33">
        <v>0</v>
      </c>
      <c r="O906" s="35">
        <f t="shared" si="96"/>
        <v>17177.3161</v>
      </c>
    </row>
    <row r="907" spans="2:15" ht="12" customHeight="1">
      <c r="B907" s="7"/>
      <c r="C907" s="20" t="s">
        <v>105</v>
      </c>
      <c r="D907" s="33">
        <v>0</v>
      </c>
      <c r="E907" s="33">
        <v>0</v>
      </c>
      <c r="F907" s="33">
        <v>721.3532</v>
      </c>
      <c r="G907" s="33">
        <v>117.7029</v>
      </c>
      <c r="H907" s="33">
        <v>195.6253</v>
      </c>
      <c r="I907" s="33">
        <f t="shared" si="97"/>
        <v>1034.6814</v>
      </c>
      <c r="J907" s="33">
        <v>0</v>
      </c>
      <c r="K907" s="34">
        <f t="shared" si="98"/>
        <v>1034.6814</v>
      </c>
      <c r="L907" s="33">
        <v>0</v>
      </c>
      <c r="M907" s="33">
        <v>0</v>
      </c>
      <c r="N907" s="33">
        <v>0</v>
      </c>
      <c r="O907" s="35">
        <f t="shared" si="96"/>
        <v>1034.6814</v>
      </c>
    </row>
    <row r="908" spans="2:61" s="10" customFormat="1" ht="12" customHeight="1">
      <c r="B908" s="18"/>
      <c r="C908" s="19" t="s">
        <v>2</v>
      </c>
      <c r="D908" s="36">
        <f>SUM(D899:D907)</f>
        <v>0</v>
      </c>
      <c r="E908" s="36">
        <f>SUM(E899:E907)</f>
        <v>0</v>
      </c>
      <c r="F908" s="36">
        <f>SUM(F899:F907)</f>
        <v>3219.7787999999996</v>
      </c>
      <c r="G908" s="36">
        <f>SUM(G899:G907)</f>
        <v>3990.9536</v>
      </c>
      <c r="H908" s="36">
        <f>SUM(H899:H907)</f>
        <v>20443.7559</v>
      </c>
      <c r="I908" s="36">
        <f t="shared" si="97"/>
        <v>27654.488299999997</v>
      </c>
      <c r="J908" s="36">
        <f>SUM(J899:J907)</f>
        <v>0</v>
      </c>
      <c r="K908" s="37">
        <f t="shared" si="98"/>
        <v>27654.488299999997</v>
      </c>
      <c r="L908" s="36">
        <f>SUM(L899:L907)</f>
        <v>0</v>
      </c>
      <c r="M908" s="36">
        <f>SUM(M899:M907)</f>
        <v>0</v>
      </c>
      <c r="N908" s="36">
        <f>SUM(N899:N907)</f>
        <v>0</v>
      </c>
      <c r="O908" s="38">
        <f t="shared" si="96"/>
        <v>27654.488299999997</v>
      </c>
      <c r="BI908" s="4"/>
    </row>
    <row r="909" spans="2:15" ht="12" customHeight="1">
      <c r="B909" s="7"/>
      <c r="C909" s="17" t="s">
        <v>127</v>
      </c>
      <c r="D909" s="33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f t="shared" si="97"/>
        <v>0</v>
      </c>
      <c r="J909" s="33">
        <v>0</v>
      </c>
      <c r="K909" s="34">
        <f t="shared" si="98"/>
        <v>0</v>
      </c>
      <c r="L909" s="33">
        <v>0</v>
      </c>
      <c r="M909" s="33">
        <v>0</v>
      </c>
      <c r="N909" s="33">
        <v>0</v>
      </c>
      <c r="O909" s="35">
        <f t="shared" si="96"/>
        <v>0</v>
      </c>
    </row>
    <row r="910" spans="2:15" ht="12" customHeight="1">
      <c r="B910" s="7"/>
      <c r="C910" s="17" t="s">
        <v>128</v>
      </c>
      <c r="D910" s="33">
        <v>0</v>
      </c>
      <c r="E910" s="33">
        <v>0</v>
      </c>
      <c r="F910" s="33">
        <v>0</v>
      </c>
      <c r="G910" s="33">
        <v>0</v>
      </c>
      <c r="H910" s="33">
        <v>0</v>
      </c>
      <c r="I910" s="33">
        <f t="shared" si="97"/>
        <v>0</v>
      </c>
      <c r="J910" s="33">
        <v>0</v>
      </c>
      <c r="K910" s="34">
        <f t="shared" si="98"/>
        <v>0</v>
      </c>
      <c r="L910" s="33">
        <v>0</v>
      </c>
      <c r="M910" s="33">
        <v>0</v>
      </c>
      <c r="N910" s="33">
        <v>0</v>
      </c>
      <c r="O910" s="35">
        <f t="shared" si="96"/>
        <v>0</v>
      </c>
    </row>
    <row r="911" spans="2:15" ht="12" customHeight="1">
      <c r="B911" s="7"/>
      <c r="C911" s="17" t="s">
        <v>129</v>
      </c>
      <c r="D911" s="33">
        <v>0</v>
      </c>
      <c r="E911" s="33">
        <v>0</v>
      </c>
      <c r="F911" s="33">
        <v>0</v>
      </c>
      <c r="G911" s="33">
        <v>0</v>
      </c>
      <c r="H911" s="33">
        <v>49.9586</v>
      </c>
      <c r="I911" s="33">
        <f t="shared" si="97"/>
        <v>49.9586</v>
      </c>
      <c r="J911" s="33">
        <v>0</v>
      </c>
      <c r="K911" s="34">
        <f t="shared" si="98"/>
        <v>49.9586</v>
      </c>
      <c r="L911" s="33">
        <v>0</v>
      </c>
      <c r="M911" s="33">
        <v>0</v>
      </c>
      <c r="N911" s="33">
        <v>0</v>
      </c>
      <c r="O911" s="35">
        <f t="shared" si="96"/>
        <v>49.9586</v>
      </c>
    </row>
    <row r="912" spans="2:15" ht="12" customHeight="1">
      <c r="B912" s="7" t="s">
        <v>130</v>
      </c>
      <c r="C912" s="17" t="s">
        <v>106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f t="shared" si="97"/>
        <v>0</v>
      </c>
      <c r="J912" s="33">
        <v>0</v>
      </c>
      <c r="K912" s="34">
        <f t="shared" si="98"/>
        <v>0</v>
      </c>
      <c r="L912" s="33">
        <v>0</v>
      </c>
      <c r="M912" s="33">
        <v>0</v>
      </c>
      <c r="N912" s="33">
        <v>0</v>
      </c>
      <c r="O912" s="35">
        <f t="shared" si="96"/>
        <v>0</v>
      </c>
    </row>
    <row r="913" spans="2:15" ht="12" customHeight="1">
      <c r="B913" s="7"/>
      <c r="C913" s="17" t="s">
        <v>131</v>
      </c>
      <c r="D913" s="33">
        <v>0</v>
      </c>
      <c r="E913" s="33">
        <v>0</v>
      </c>
      <c r="F913" s="33">
        <v>0</v>
      </c>
      <c r="G913" s="33">
        <v>79.4492</v>
      </c>
      <c r="H913" s="33">
        <v>0</v>
      </c>
      <c r="I913" s="33">
        <f t="shared" si="97"/>
        <v>79.4492</v>
      </c>
      <c r="J913" s="33">
        <v>0</v>
      </c>
      <c r="K913" s="34">
        <f t="shared" si="98"/>
        <v>79.4492</v>
      </c>
      <c r="L913" s="33">
        <v>0</v>
      </c>
      <c r="M913" s="33">
        <v>0</v>
      </c>
      <c r="N913" s="33">
        <v>0</v>
      </c>
      <c r="O913" s="35">
        <f t="shared" si="96"/>
        <v>79.4492</v>
      </c>
    </row>
    <row r="914" spans="2:15" ht="12" customHeight="1">
      <c r="B914" s="7"/>
      <c r="C914" s="17" t="s">
        <v>132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33">
        <f t="shared" si="97"/>
        <v>0</v>
      </c>
      <c r="J914" s="33">
        <v>0</v>
      </c>
      <c r="K914" s="34">
        <f t="shared" si="98"/>
        <v>0</v>
      </c>
      <c r="L914" s="33">
        <v>0</v>
      </c>
      <c r="M914" s="33">
        <v>0</v>
      </c>
      <c r="N914" s="33">
        <v>0</v>
      </c>
      <c r="O914" s="35">
        <f t="shared" si="96"/>
        <v>0</v>
      </c>
    </row>
    <row r="915" spans="2:15" ht="12" customHeight="1">
      <c r="B915" s="7" t="s">
        <v>133</v>
      </c>
      <c r="C915" s="17" t="s">
        <v>134</v>
      </c>
      <c r="D915" s="33">
        <v>0</v>
      </c>
      <c r="E915" s="33">
        <v>0</v>
      </c>
      <c r="F915" s="33">
        <v>0</v>
      </c>
      <c r="G915" s="33">
        <v>0</v>
      </c>
      <c r="H915" s="33">
        <v>62.0053</v>
      </c>
      <c r="I915" s="33">
        <f t="shared" si="97"/>
        <v>62.0053</v>
      </c>
      <c r="J915" s="33">
        <v>0</v>
      </c>
      <c r="K915" s="34">
        <f t="shared" si="98"/>
        <v>62.0053</v>
      </c>
      <c r="L915" s="33">
        <v>0</v>
      </c>
      <c r="M915" s="33">
        <v>0</v>
      </c>
      <c r="N915" s="33">
        <v>0</v>
      </c>
      <c r="O915" s="35">
        <f t="shared" si="96"/>
        <v>62.0053</v>
      </c>
    </row>
    <row r="916" spans="2:15" ht="12" customHeight="1">
      <c r="B916" s="7"/>
      <c r="C916" s="17" t="s">
        <v>135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f t="shared" si="97"/>
        <v>0</v>
      </c>
      <c r="J916" s="33">
        <v>0</v>
      </c>
      <c r="K916" s="34">
        <f t="shared" si="98"/>
        <v>0</v>
      </c>
      <c r="L916" s="33">
        <v>0</v>
      </c>
      <c r="M916" s="33">
        <v>0</v>
      </c>
      <c r="N916" s="33">
        <v>0</v>
      </c>
      <c r="O916" s="35">
        <f t="shared" si="96"/>
        <v>0</v>
      </c>
    </row>
    <row r="917" spans="2:15" ht="12" customHeight="1">
      <c r="B917" s="7"/>
      <c r="C917" s="17" t="s">
        <v>136</v>
      </c>
      <c r="D917" s="33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f t="shared" si="97"/>
        <v>0</v>
      </c>
      <c r="J917" s="33">
        <v>0</v>
      </c>
      <c r="K917" s="34">
        <f t="shared" si="98"/>
        <v>0</v>
      </c>
      <c r="L917" s="33">
        <v>0</v>
      </c>
      <c r="M917" s="33">
        <v>0</v>
      </c>
      <c r="N917" s="33">
        <v>0</v>
      </c>
      <c r="O917" s="35">
        <f t="shared" si="96"/>
        <v>0</v>
      </c>
    </row>
    <row r="918" spans="2:15" ht="12" customHeight="1">
      <c r="B918" s="7" t="s">
        <v>137</v>
      </c>
      <c r="C918" s="17" t="s">
        <v>138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f t="shared" si="97"/>
        <v>0</v>
      </c>
      <c r="J918" s="33">
        <v>0</v>
      </c>
      <c r="K918" s="34">
        <f t="shared" si="98"/>
        <v>0</v>
      </c>
      <c r="L918" s="33">
        <v>0</v>
      </c>
      <c r="M918" s="33">
        <v>0</v>
      </c>
      <c r="N918" s="33">
        <v>0</v>
      </c>
      <c r="O918" s="35">
        <f t="shared" si="96"/>
        <v>0</v>
      </c>
    </row>
    <row r="919" spans="2:15" ht="12" customHeight="1">
      <c r="B919" s="7"/>
      <c r="C919" s="17" t="s">
        <v>139</v>
      </c>
      <c r="D919" s="33">
        <v>0</v>
      </c>
      <c r="E919" s="33">
        <v>0</v>
      </c>
      <c r="F919" s="33">
        <v>0</v>
      </c>
      <c r="G919" s="33">
        <v>0</v>
      </c>
      <c r="H919" s="33">
        <v>68.476</v>
      </c>
      <c r="I919" s="33">
        <f t="shared" si="97"/>
        <v>68.476</v>
      </c>
      <c r="J919" s="33">
        <v>0</v>
      </c>
      <c r="K919" s="34">
        <f t="shared" si="98"/>
        <v>68.476</v>
      </c>
      <c r="L919" s="33">
        <v>0</v>
      </c>
      <c r="M919" s="33">
        <v>0</v>
      </c>
      <c r="N919" s="33">
        <v>0</v>
      </c>
      <c r="O919" s="35">
        <f t="shared" si="96"/>
        <v>68.476</v>
      </c>
    </row>
    <row r="920" spans="2:15" ht="12" customHeight="1">
      <c r="B920" s="7"/>
      <c r="C920" s="17" t="s">
        <v>140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33">
        <f t="shared" si="97"/>
        <v>0</v>
      </c>
      <c r="J920" s="33">
        <v>0</v>
      </c>
      <c r="K920" s="34">
        <f t="shared" si="98"/>
        <v>0</v>
      </c>
      <c r="L920" s="33">
        <v>0</v>
      </c>
      <c r="M920" s="33">
        <v>0</v>
      </c>
      <c r="N920" s="33">
        <v>0</v>
      </c>
      <c r="O920" s="35">
        <f t="shared" si="96"/>
        <v>0</v>
      </c>
    </row>
    <row r="921" spans="2:15" ht="12" customHeight="1">
      <c r="B921" s="7"/>
      <c r="C921" s="20" t="s">
        <v>141</v>
      </c>
      <c r="D921" s="33">
        <v>0</v>
      </c>
      <c r="E921" s="33">
        <v>0</v>
      </c>
      <c r="F921" s="33">
        <v>0</v>
      </c>
      <c r="G921" s="33">
        <v>29.2524</v>
      </c>
      <c r="H921" s="33">
        <v>0</v>
      </c>
      <c r="I921" s="33">
        <f t="shared" si="97"/>
        <v>29.2524</v>
      </c>
      <c r="J921" s="33">
        <v>0</v>
      </c>
      <c r="K921" s="34">
        <f t="shared" si="98"/>
        <v>29.2524</v>
      </c>
      <c r="L921" s="33">
        <v>0</v>
      </c>
      <c r="M921" s="33">
        <v>0</v>
      </c>
      <c r="N921" s="33">
        <v>0</v>
      </c>
      <c r="O921" s="35">
        <f t="shared" si="96"/>
        <v>29.2524</v>
      </c>
    </row>
    <row r="922" spans="1:61" s="10" customFormat="1" ht="12" customHeight="1">
      <c r="A922" s="3"/>
      <c r="B922" s="18"/>
      <c r="C922" s="19" t="s">
        <v>2</v>
      </c>
      <c r="D922" s="36">
        <f>SUM(D909:D921)</f>
        <v>0</v>
      </c>
      <c r="E922" s="36">
        <f>SUM(E909:E921)</f>
        <v>0</v>
      </c>
      <c r="F922" s="36">
        <f>SUM(F909:F921)</f>
        <v>0</v>
      </c>
      <c r="G922" s="36">
        <f>SUM(G909:G921)</f>
        <v>108.70160000000001</v>
      </c>
      <c r="H922" s="36">
        <f>SUM(H909:H921)</f>
        <v>180.4399</v>
      </c>
      <c r="I922" s="36">
        <f t="shared" si="97"/>
        <v>289.1415</v>
      </c>
      <c r="J922" s="36">
        <f>SUM(J909:J921)</f>
        <v>0</v>
      </c>
      <c r="K922" s="37">
        <f t="shared" si="98"/>
        <v>289.1415</v>
      </c>
      <c r="L922" s="36">
        <f>SUM(L909:L921)</f>
        <v>0</v>
      </c>
      <c r="M922" s="36">
        <f>SUM(M909:M921)</f>
        <v>0</v>
      </c>
      <c r="N922" s="36">
        <f>SUM(N909:N921)</f>
        <v>0</v>
      </c>
      <c r="O922" s="38">
        <f t="shared" si="96"/>
        <v>289.1415</v>
      </c>
      <c r="BI922" s="4"/>
    </row>
    <row r="923" spans="2:15" ht="12" customHeight="1">
      <c r="B923" s="7"/>
      <c r="C923" s="17" t="s">
        <v>142</v>
      </c>
      <c r="D923" s="33">
        <v>0</v>
      </c>
      <c r="E923" s="33">
        <v>0</v>
      </c>
      <c r="F923" s="33">
        <v>611.9063</v>
      </c>
      <c r="G923" s="33">
        <v>4218.4355</v>
      </c>
      <c r="H923" s="33">
        <v>200.047</v>
      </c>
      <c r="I923" s="33">
        <f t="shared" si="97"/>
        <v>5030.388799999999</v>
      </c>
      <c r="J923" s="33">
        <v>0</v>
      </c>
      <c r="K923" s="34">
        <f t="shared" si="98"/>
        <v>5030.388799999999</v>
      </c>
      <c r="L923" s="33">
        <v>0</v>
      </c>
      <c r="M923" s="33">
        <v>0</v>
      </c>
      <c r="N923" s="33">
        <v>0</v>
      </c>
      <c r="O923" s="35">
        <f t="shared" si="96"/>
        <v>5030.388799999999</v>
      </c>
    </row>
    <row r="924" spans="2:15" ht="12" customHeight="1">
      <c r="B924" s="7" t="s">
        <v>107</v>
      </c>
      <c r="C924" s="17" t="s">
        <v>143</v>
      </c>
      <c r="D924" s="33">
        <v>0</v>
      </c>
      <c r="E924" s="33">
        <v>0</v>
      </c>
      <c r="F924" s="33">
        <v>0.2328</v>
      </c>
      <c r="G924" s="33">
        <v>11.9652</v>
      </c>
      <c r="H924" s="33">
        <v>0</v>
      </c>
      <c r="I924" s="33">
        <f t="shared" si="97"/>
        <v>12.197999999999999</v>
      </c>
      <c r="J924" s="33">
        <v>0</v>
      </c>
      <c r="K924" s="34">
        <f t="shared" si="98"/>
        <v>12.197999999999999</v>
      </c>
      <c r="L924" s="33">
        <v>0</v>
      </c>
      <c r="M924" s="33">
        <v>0</v>
      </c>
      <c r="N924" s="33">
        <v>0</v>
      </c>
      <c r="O924" s="35">
        <f t="shared" si="96"/>
        <v>12.197999999999999</v>
      </c>
    </row>
    <row r="925" spans="2:15" ht="12" customHeight="1">
      <c r="B925" s="7" t="s">
        <v>108</v>
      </c>
      <c r="C925" s="17" t="s">
        <v>144</v>
      </c>
      <c r="D925" s="33">
        <v>0</v>
      </c>
      <c r="E925" s="33">
        <v>0</v>
      </c>
      <c r="F925" s="33">
        <v>1.6137</v>
      </c>
      <c r="G925" s="33">
        <v>231.2266</v>
      </c>
      <c r="H925" s="33">
        <v>0</v>
      </c>
      <c r="I925" s="33">
        <f t="shared" si="97"/>
        <v>232.84029999999998</v>
      </c>
      <c r="J925" s="33">
        <v>0</v>
      </c>
      <c r="K925" s="34">
        <f t="shared" si="98"/>
        <v>232.84029999999998</v>
      </c>
      <c r="L925" s="33">
        <v>0</v>
      </c>
      <c r="M925" s="33">
        <v>0</v>
      </c>
      <c r="N925" s="33">
        <v>0</v>
      </c>
      <c r="O925" s="35">
        <f t="shared" si="96"/>
        <v>232.84029999999998</v>
      </c>
    </row>
    <row r="926" spans="2:15" ht="12" customHeight="1">
      <c r="B926" s="7" t="s">
        <v>34</v>
      </c>
      <c r="C926" s="20" t="s">
        <v>145</v>
      </c>
      <c r="D926" s="33">
        <v>0</v>
      </c>
      <c r="E926" s="33">
        <v>45.3955</v>
      </c>
      <c r="F926" s="33">
        <v>261.0981</v>
      </c>
      <c r="G926" s="33">
        <v>121.3516</v>
      </c>
      <c r="H926" s="33">
        <v>0</v>
      </c>
      <c r="I926" s="33">
        <f t="shared" si="97"/>
        <v>382.4497</v>
      </c>
      <c r="J926" s="33">
        <v>0</v>
      </c>
      <c r="K926" s="34">
        <f t="shared" si="98"/>
        <v>427.8452</v>
      </c>
      <c r="L926" s="33">
        <v>0</v>
      </c>
      <c r="M926" s="33">
        <v>0</v>
      </c>
      <c r="N926" s="33">
        <v>0</v>
      </c>
      <c r="O926" s="35">
        <f t="shared" si="96"/>
        <v>427.8452</v>
      </c>
    </row>
    <row r="927" spans="1:61" s="10" customFormat="1" ht="12" customHeight="1">
      <c r="A927" s="3"/>
      <c r="B927" s="18"/>
      <c r="C927" s="19" t="s">
        <v>2</v>
      </c>
      <c r="D927" s="30">
        <f>SUM(D923:D926)</f>
        <v>0</v>
      </c>
      <c r="E927" s="30">
        <f>SUM(E923:E926)</f>
        <v>45.3955</v>
      </c>
      <c r="F927" s="30">
        <f>SUM(F923:F926)</f>
        <v>874.8508999999999</v>
      </c>
      <c r="G927" s="30">
        <f>SUM(G923:G926)</f>
        <v>4582.978899999999</v>
      </c>
      <c r="H927" s="30">
        <f>SUM(H923:H926)</f>
        <v>200.047</v>
      </c>
      <c r="I927" s="30">
        <f t="shared" si="97"/>
        <v>5657.876799999999</v>
      </c>
      <c r="J927" s="30">
        <f>SUM(J923:J926)</f>
        <v>0</v>
      </c>
      <c r="K927" s="31">
        <f t="shared" si="98"/>
        <v>5703.272299999999</v>
      </c>
      <c r="L927" s="30">
        <f>SUM(L923:L926)</f>
        <v>0</v>
      </c>
      <c r="M927" s="30">
        <f>SUM(M923:M926)</f>
        <v>0</v>
      </c>
      <c r="N927" s="30">
        <f>SUM(N923:N926)</f>
        <v>0</v>
      </c>
      <c r="O927" s="32">
        <f t="shared" si="96"/>
        <v>5703.272299999999</v>
      </c>
      <c r="BI927" s="4"/>
    </row>
    <row r="928" spans="2:61" s="10" customFormat="1" ht="12" customHeight="1">
      <c r="B928" s="74" t="s">
        <v>109</v>
      </c>
      <c r="C928" s="75"/>
      <c r="D928" s="39">
        <f aca="true" t="shared" si="99" ref="D928:O928">SUM(D927,D922,D908,D898,D890,D870,D859,D849,D843)</f>
        <v>0</v>
      </c>
      <c r="E928" s="39">
        <f t="shared" si="99"/>
        <v>1714.4933</v>
      </c>
      <c r="F928" s="39">
        <f t="shared" si="99"/>
        <v>17193.7086</v>
      </c>
      <c r="G928" s="39">
        <f t="shared" si="99"/>
        <v>74254.153</v>
      </c>
      <c r="H928" s="39">
        <f t="shared" si="99"/>
        <v>86062.6736</v>
      </c>
      <c r="I928" s="39">
        <f t="shared" si="99"/>
        <v>177510.53519999998</v>
      </c>
      <c r="J928" s="39">
        <f t="shared" si="99"/>
        <v>0</v>
      </c>
      <c r="K928" s="40">
        <f t="shared" si="99"/>
        <v>179225.02849999996</v>
      </c>
      <c r="L928" s="39">
        <f t="shared" si="99"/>
        <v>0</v>
      </c>
      <c r="M928" s="39">
        <f t="shared" si="99"/>
        <v>0</v>
      </c>
      <c r="N928" s="39">
        <f t="shared" si="99"/>
        <v>56.8857</v>
      </c>
      <c r="O928" s="41">
        <f t="shared" si="99"/>
        <v>179281.9142</v>
      </c>
      <c r="BI928" s="4"/>
    </row>
    <row r="929" spans="4:15" ht="12" customHeight="1">
      <c r="D929" s="44"/>
      <c r="E929" s="44"/>
      <c r="F929" s="44"/>
      <c r="G929" s="44"/>
      <c r="H929" s="44"/>
      <c r="I929" s="44"/>
      <c r="J929" s="43"/>
      <c r="K929" s="43"/>
      <c r="L929" s="43"/>
      <c r="M929" s="43"/>
      <c r="N929" s="43"/>
      <c r="O929" s="43"/>
    </row>
    <row r="930" spans="4:15" ht="12" customHeight="1">
      <c r="D930" s="44"/>
      <c r="E930" s="44"/>
      <c r="F930" s="44"/>
      <c r="G930" s="44"/>
      <c r="H930" s="44"/>
      <c r="I930" s="44"/>
      <c r="J930" s="43"/>
      <c r="K930" s="43"/>
      <c r="L930" s="43"/>
      <c r="M930" s="43"/>
      <c r="N930" s="43"/>
      <c r="O930" s="43"/>
    </row>
    <row r="931" spans="3:61" ht="12" customHeight="1">
      <c r="C931" s="5"/>
      <c r="D931" s="44"/>
      <c r="E931" s="44"/>
      <c r="F931" s="44"/>
      <c r="G931" s="44"/>
      <c r="H931" s="44"/>
      <c r="I931" s="45"/>
      <c r="J931" s="43"/>
      <c r="K931" s="43"/>
      <c r="L931" s="43"/>
      <c r="M931" s="43"/>
      <c r="N931" s="43"/>
      <c r="O931" s="46" t="str">
        <f>$O$4</f>
        <v>(３日間調査　単位：トン）</v>
      </c>
      <c r="BI931" s="3"/>
    </row>
    <row r="932" spans="2:61" ht="13.5" customHeight="1">
      <c r="B932" s="12"/>
      <c r="C932" s="14" t="s">
        <v>6</v>
      </c>
      <c r="D932" s="63" t="s">
        <v>19</v>
      </c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5"/>
      <c r="BI932" s="3"/>
    </row>
    <row r="933" spans="2:61" ht="13.5" customHeight="1">
      <c r="B933" s="7"/>
      <c r="C933" s="13" t="s">
        <v>124</v>
      </c>
      <c r="D933" s="56" t="s">
        <v>112</v>
      </c>
      <c r="E933" s="60" t="s">
        <v>113</v>
      </c>
      <c r="F933" s="66"/>
      <c r="G933" s="66"/>
      <c r="H933" s="66"/>
      <c r="I933" s="66"/>
      <c r="J933" s="66"/>
      <c r="K933" s="47"/>
      <c r="L933" s="56" t="s">
        <v>114</v>
      </c>
      <c r="M933" s="57" t="s">
        <v>115</v>
      </c>
      <c r="N933" s="57" t="s">
        <v>116</v>
      </c>
      <c r="O933" s="67" t="s">
        <v>117</v>
      </c>
      <c r="BI933" s="3"/>
    </row>
    <row r="934" spans="2:61" ht="13.5" customHeight="1">
      <c r="B934" s="7"/>
      <c r="C934" s="8"/>
      <c r="D934" s="57"/>
      <c r="E934" s="69" t="s">
        <v>118</v>
      </c>
      <c r="F934" s="61" t="s">
        <v>4</v>
      </c>
      <c r="G934" s="62"/>
      <c r="H934" s="62"/>
      <c r="I934" s="49"/>
      <c r="J934" s="71" t="s">
        <v>119</v>
      </c>
      <c r="K934" s="50"/>
      <c r="L934" s="57"/>
      <c r="M934" s="57"/>
      <c r="N934" s="57"/>
      <c r="O934" s="67"/>
      <c r="BI934" s="3"/>
    </row>
    <row r="935" spans="2:61" ht="13.5" customHeight="1">
      <c r="B935" s="7"/>
      <c r="C935" s="8"/>
      <c r="D935" s="57"/>
      <c r="E935" s="70"/>
      <c r="F935" s="51" t="s">
        <v>120</v>
      </c>
      <c r="G935" s="57" t="s">
        <v>3</v>
      </c>
      <c r="H935" s="57" t="s">
        <v>121</v>
      </c>
      <c r="I935" s="59" t="s">
        <v>2</v>
      </c>
      <c r="J935" s="72"/>
      <c r="K935" s="48" t="s">
        <v>2</v>
      </c>
      <c r="L935" s="57"/>
      <c r="M935" s="57"/>
      <c r="N935" s="57"/>
      <c r="O935" s="67"/>
      <c r="BI935" s="3"/>
    </row>
    <row r="936" spans="2:61" ht="13.5" customHeight="1">
      <c r="B936" s="76" t="s">
        <v>111</v>
      </c>
      <c r="C936" s="77"/>
      <c r="D936" s="58"/>
      <c r="E936" s="55"/>
      <c r="F936" s="52" t="s">
        <v>122</v>
      </c>
      <c r="G936" s="58"/>
      <c r="H936" s="58"/>
      <c r="I936" s="60"/>
      <c r="J936" s="73"/>
      <c r="K936" s="48"/>
      <c r="L936" s="58"/>
      <c r="M936" s="58"/>
      <c r="N936" s="58"/>
      <c r="O936" s="68"/>
      <c r="BI936" s="3"/>
    </row>
    <row r="937" spans="2:15" ht="12" customHeight="1">
      <c r="B937" s="15"/>
      <c r="C937" s="16" t="s">
        <v>24</v>
      </c>
      <c r="D937" s="30">
        <f aca="true" t="shared" si="100" ref="D937:H946">SUM(D834,D731,D319)</f>
        <v>0</v>
      </c>
      <c r="E937" s="30">
        <f t="shared" si="100"/>
        <v>5179.8264</v>
      </c>
      <c r="F937" s="30">
        <f t="shared" si="100"/>
        <v>172.55610000000001</v>
      </c>
      <c r="G937" s="30">
        <f t="shared" si="100"/>
        <v>34882.1959</v>
      </c>
      <c r="H937" s="30">
        <f t="shared" si="100"/>
        <v>9889.6181</v>
      </c>
      <c r="I937" s="30">
        <f>SUM(F937:H937)</f>
        <v>44944.3701</v>
      </c>
      <c r="J937" s="30">
        <f>SUM(J834,J731,J319)</f>
        <v>0</v>
      </c>
      <c r="K937" s="31">
        <f>SUM(E937,I937,J937)</f>
        <v>50124.1965</v>
      </c>
      <c r="L937" s="30">
        <f aca="true" t="shared" si="101" ref="L937:N956">SUM(L834,L731,L319)</f>
        <v>0</v>
      </c>
      <c r="M937" s="30">
        <f t="shared" si="101"/>
        <v>0</v>
      </c>
      <c r="N937" s="30">
        <f t="shared" si="101"/>
        <v>0</v>
      </c>
      <c r="O937" s="32">
        <f>SUM(D937,K937,L937,M937,N937)</f>
        <v>50124.1965</v>
      </c>
    </row>
    <row r="938" spans="2:15" ht="12" customHeight="1">
      <c r="B938" s="7" t="s">
        <v>25</v>
      </c>
      <c r="C938" s="17" t="s">
        <v>26</v>
      </c>
      <c r="D938" s="33">
        <f t="shared" si="100"/>
        <v>0</v>
      </c>
      <c r="E938" s="33">
        <f t="shared" si="100"/>
        <v>16890.7101</v>
      </c>
      <c r="F938" s="33">
        <f t="shared" si="100"/>
        <v>3513.9052</v>
      </c>
      <c r="G938" s="33">
        <f t="shared" si="100"/>
        <v>45849.0979</v>
      </c>
      <c r="H938" s="33">
        <f t="shared" si="100"/>
        <v>3133.9694</v>
      </c>
      <c r="I938" s="33">
        <f aca="true" t="shared" si="102" ref="I938:I1001">SUM(F938:H938)</f>
        <v>52496.9725</v>
      </c>
      <c r="J938" s="33">
        <f aca="true" t="shared" si="103" ref="J938:J1001">SUM(J835,J732,J320)</f>
        <v>0</v>
      </c>
      <c r="K938" s="34">
        <f aca="true" t="shared" si="104" ref="K938:K1001">SUM(E938,I938,J938)</f>
        <v>69387.6826</v>
      </c>
      <c r="L938" s="33">
        <f t="shared" si="101"/>
        <v>0</v>
      </c>
      <c r="M938" s="33">
        <f t="shared" si="101"/>
        <v>0</v>
      </c>
      <c r="N938" s="33">
        <f t="shared" si="101"/>
        <v>0</v>
      </c>
      <c r="O938" s="35">
        <f aca="true" t="shared" si="105" ref="O938:O1001">SUM(D938,K938,L938,M938,N938)</f>
        <v>69387.6826</v>
      </c>
    </row>
    <row r="939" spans="2:15" ht="12" customHeight="1">
      <c r="B939" s="7"/>
      <c r="C939" s="17" t="s">
        <v>27</v>
      </c>
      <c r="D939" s="33">
        <f t="shared" si="100"/>
        <v>0</v>
      </c>
      <c r="E939" s="33">
        <f t="shared" si="100"/>
        <v>5568.4372</v>
      </c>
      <c r="F939" s="33">
        <f t="shared" si="100"/>
        <v>2723.1859</v>
      </c>
      <c r="G939" s="33">
        <f t="shared" si="100"/>
        <v>38839.7506</v>
      </c>
      <c r="H939" s="33">
        <f t="shared" si="100"/>
        <v>15085.5432</v>
      </c>
      <c r="I939" s="33">
        <f t="shared" si="102"/>
        <v>56648.479699999996</v>
      </c>
      <c r="J939" s="33">
        <f t="shared" si="103"/>
        <v>0</v>
      </c>
      <c r="K939" s="34">
        <f t="shared" si="104"/>
        <v>62216.9169</v>
      </c>
      <c r="L939" s="33">
        <f t="shared" si="101"/>
        <v>0</v>
      </c>
      <c r="M939" s="33">
        <f t="shared" si="101"/>
        <v>0</v>
      </c>
      <c r="N939" s="33">
        <f t="shared" si="101"/>
        <v>0</v>
      </c>
      <c r="O939" s="35">
        <f t="shared" si="105"/>
        <v>62216.9169</v>
      </c>
    </row>
    <row r="940" spans="2:15" ht="12" customHeight="1">
      <c r="B940" s="7" t="s">
        <v>28</v>
      </c>
      <c r="C940" s="17" t="s">
        <v>29</v>
      </c>
      <c r="D940" s="33">
        <f t="shared" si="100"/>
        <v>0</v>
      </c>
      <c r="E940" s="33">
        <f t="shared" si="100"/>
        <v>61310.4605</v>
      </c>
      <c r="F940" s="33">
        <f t="shared" si="100"/>
        <v>15717.5139</v>
      </c>
      <c r="G940" s="33">
        <f t="shared" si="100"/>
        <v>144034.3517</v>
      </c>
      <c r="H940" s="33">
        <f t="shared" si="100"/>
        <v>3069.827</v>
      </c>
      <c r="I940" s="33">
        <f t="shared" si="102"/>
        <v>162821.69259999998</v>
      </c>
      <c r="J940" s="33">
        <f t="shared" si="103"/>
        <v>0</v>
      </c>
      <c r="K940" s="34">
        <f t="shared" si="104"/>
        <v>224132.1531</v>
      </c>
      <c r="L940" s="33">
        <f t="shared" si="101"/>
        <v>0</v>
      </c>
      <c r="M940" s="33">
        <f t="shared" si="101"/>
        <v>0</v>
      </c>
      <c r="N940" s="33">
        <f t="shared" si="101"/>
        <v>0</v>
      </c>
      <c r="O940" s="35">
        <f t="shared" si="105"/>
        <v>224132.1531</v>
      </c>
    </row>
    <row r="941" spans="2:15" ht="12" customHeight="1">
      <c r="B941" s="7"/>
      <c r="C941" s="17" t="s">
        <v>30</v>
      </c>
      <c r="D941" s="33">
        <f t="shared" si="100"/>
        <v>0</v>
      </c>
      <c r="E941" s="33">
        <f t="shared" si="100"/>
        <v>1.2409</v>
      </c>
      <c r="F941" s="33">
        <f t="shared" si="100"/>
        <v>25.1441</v>
      </c>
      <c r="G941" s="33">
        <f t="shared" si="100"/>
        <v>16.068</v>
      </c>
      <c r="H941" s="33">
        <f t="shared" si="100"/>
        <v>0</v>
      </c>
      <c r="I941" s="33">
        <f t="shared" si="102"/>
        <v>41.21210000000001</v>
      </c>
      <c r="J941" s="33">
        <f t="shared" si="103"/>
        <v>0</v>
      </c>
      <c r="K941" s="34">
        <f t="shared" si="104"/>
        <v>42.453</v>
      </c>
      <c r="L941" s="33">
        <f t="shared" si="101"/>
        <v>0</v>
      </c>
      <c r="M941" s="33">
        <f t="shared" si="101"/>
        <v>0</v>
      </c>
      <c r="N941" s="33">
        <f t="shared" si="101"/>
        <v>0</v>
      </c>
      <c r="O941" s="35">
        <f t="shared" si="105"/>
        <v>42.453</v>
      </c>
    </row>
    <row r="942" spans="2:15" ht="12" customHeight="1">
      <c r="B942" s="7" t="s">
        <v>31</v>
      </c>
      <c r="C942" s="17" t="s">
        <v>32</v>
      </c>
      <c r="D942" s="33">
        <f t="shared" si="100"/>
        <v>0</v>
      </c>
      <c r="E942" s="33">
        <f t="shared" si="100"/>
        <v>40456.104600000006</v>
      </c>
      <c r="F942" s="33">
        <f t="shared" si="100"/>
        <v>12942.903</v>
      </c>
      <c r="G942" s="33">
        <f t="shared" si="100"/>
        <v>82136.0788</v>
      </c>
      <c r="H942" s="33">
        <f t="shared" si="100"/>
        <v>63082.5427</v>
      </c>
      <c r="I942" s="33">
        <f t="shared" si="102"/>
        <v>158161.5245</v>
      </c>
      <c r="J942" s="33">
        <f t="shared" si="103"/>
        <v>0</v>
      </c>
      <c r="K942" s="34">
        <f t="shared" si="104"/>
        <v>198617.62910000002</v>
      </c>
      <c r="L942" s="33">
        <f t="shared" si="101"/>
        <v>0</v>
      </c>
      <c r="M942" s="33">
        <f t="shared" si="101"/>
        <v>0</v>
      </c>
      <c r="N942" s="33">
        <f t="shared" si="101"/>
        <v>0</v>
      </c>
      <c r="O942" s="35">
        <f t="shared" si="105"/>
        <v>198617.62910000002</v>
      </c>
    </row>
    <row r="943" spans="2:15" ht="12" customHeight="1">
      <c r="B943" s="7"/>
      <c r="C943" s="17" t="s">
        <v>33</v>
      </c>
      <c r="D943" s="33">
        <f t="shared" si="100"/>
        <v>0</v>
      </c>
      <c r="E943" s="33">
        <f t="shared" si="100"/>
        <v>75639.6902</v>
      </c>
      <c r="F943" s="33">
        <f t="shared" si="100"/>
        <v>28635.1052</v>
      </c>
      <c r="G943" s="33">
        <f t="shared" si="100"/>
        <v>79811.1722</v>
      </c>
      <c r="H943" s="33">
        <f t="shared" si="100"/>
        <v>1761.2796</v>
      </c>
      <c r="I943" s="33">
        <f t="shared" si="102"/>
        <v>110207.557</v>
      </c>
      <c r="J943" s="33">
        <f t="shared" si="103"/>
        <v>0</v>
      </c>
      <c r="K943" s="34">
        <f t="shared" si="104"/>
        <v>185847.24719999998</v>
      </c>
      <c r="L943" s="33">
        <f t="shared" si="101"/>
        <v>0</v>
      </c>
      <c r="M943" s="33">
        <f t="shared" si="101"/>
        <v>0</v>
      </c>
      <c r="N943" s="33">
        <f t="shared" si="101"/>
        <v>0</v>
      </c>
      <c r="O943" s="35">
        <f t="shared" si="105"/>
        <v>185847.24719999998</v>
      </c>
    </row>
    <row r="944" spans="2:15" ht="12" customHeight="1">
      <c r="B944" s="7" t="s">
        <v>34</v>
      </c>
      <c r="C944" s="17" t="s">
        <v>35</v>
      </c>
      <c r="D944" s="33">
        <f t="shared" si="100"/>
        <v>0</v>
      </c>
      <c r="E944" s="33">
        <f t="shared" si="100"/>
        <v>0</v>
      </c>
      <c r="F944" s="33">
        <f t="shared" si="100"/>
        <v>7.1504</v>
      </c>
      <c r="G944" s="33">
        <f t="shared" si="100"/>
        <v>406.6015</v>
      </c>
      <c r="H944" s="33">
        <f t="shared" si="100"/>
        <v>0</v>
      </c>
      <c r="I944" s="33">
        <f t="shared" si="102"/>
        <v>413.7519</v>
      </c>
      <c r="J944" s="33">
        <f t="shared" si="103"/>
        <v>0</v>
      </c>
      <c r="K944" s="34">
        <f t="shared" si="104"/>
        <v>413.7519</v>
      </c>
      <c r="L944" s="33">
        <f t="shared" si="101"/>
        <v>0</v>
      </c>
      <c r="M944" s="33">
        <f t="shared" si="101"/>
        <v>0</v>
      </c>
      <c r="N944" s="33">
        <f t="shared" si="101"/>
        <v>0</v>
      </c>
      <c r="O944" s="35">
        <f t="shared" si="105"/>
        <v>413.7519</v>
      </c>
    </row>
    <row r="945" spans="2:15" ht="12" customHeight="1">
      <c r="B945" s="7"/>
      <c r="C945" s="17" t="s">
        <v>36</v>
      </c>
      <c r="D945" s="33">
        <f t="shared" si="100"/>
        <v>0</v>
      </c>
      <c r="E945" s="33">
        <f t="shared" si="100"/>
        <v>15238.7902</v>
      </c>
      <c r="F945" s="33">
        <f t="shared" si="100"/>
        <v>18644.639300000003</v>
      </c>
      <c r="G945" s="33">
        <f t="shared" si="100"/>
        <v>68954.8224</v>
      </c>
      <c r="H945" s="33">
        <f t="shared" si="100"/>
        <v>4854.835300000001</v>
      </c>
      <c r="I945" s="33">
        <f t="shared" si="102"/>
        <v>92454.29700000002</v>
      </c>
      <c r="J945" s="33">
        <f t="shared" si="103"/>
        <v>0</v>
      </c>
      <c r="K945" s="34">
        <f t="shared" si="104"/>
        <v>107693.08720000002</v>
      </c>
      <c r="L945" s="33">
        <f t="shared" si="101"/>
        <v>0</v>
      </c>
      <c r="M945" s="33">
        <f t="shared" si="101"/>
        <v>0</v>
      </c>
      <c r="N945" s="33">
        <f t="shared" si="101"/>
        <v>0</v>
      </c>
      <c r="O945" s="35">
        <f t="shared" si="105"/>
        <v>107693.08720000002</v>
      </c>
    </row>
    <row r="946" spans="2:61" ht="12" customHeight="1">
      <c r="B946" s="18"/>
      <c r="C946" s="19" t="s">
        <v>2</v>
      </c>
      <c r="D946" s="36">
        <f t="shared" si="100"/>
        <v>0</v>
      </c>
      <c r="E946" s="36">
        <f t="shared" si="100"/>
        <v>220285.26009999998</v>
      </c>
      <c r="F946" s="36">
        <f t="shared" si="100"/>
        <v>82382.10309999998</v>
      </c>
      <c r="G946" s="36">
        <f t="shared" si="100"/>
        <v>494930.13899999997</v>
      </c>
      <c r="H946" s="36">
        <f t="shared" si="100"/>
        <v>100877.6153</v>
      </c>
      <c r="I946" s="36">
        <f t="shared" si="102"/>
        <v>678189.8573999999</v>
      </c>
      <c r="J946" s="36">
        <f t="shared" si="103"/>
        <v>0</v>
      </c>
      <c r="K946" s="37">
        <f t="shared" si="104"/>
        <v>898475.1174999998</v>
      </c>
      <c r="L946" s="36">
        <f t="shared" si="101"/>
        <v>0</v>
      </c>
      <c r="M946" s="36">
        <f t="shared" si="101"/>
        <v>0</v>
      </c>
      <c r="N946" s="36">
        <f t="shared" si="101"/>
        <v>0</v>
      </c>
      <c r="O946" s="38">
        <f t="shared" si="105"/>
        <v>898475.1174999998</v>
      </c>
      <c r="BI946" s="9"/>
    </row>
    <row r="947" spans="2:15" ht="12" customHeight="1">
      <c r="B947" s="7" t="s">
        <v>37</v>
      </c>
      <c r="C947" s="17" t="s">
        <v>38</v>
      </c>
      <c r="D947" s="33">
        <f aca="true" t="shared" si="106" ref="D947:H956">SUM(D844,D741,D329)</f>
        <v>0</v>
      </c>
      <c r="E947" s="33">
        <f t="shared" si="106"/>
        <v>12806.1037</v>
      </c>
      <c r="F947" s="33">
        <f t="shared" si="106"/>
        <v>12.9056</v>
      </c>
      <c r="G947" s="33">
        <f t="shared" si="106"/>
        <v>14187.4711</v>
      </c>
      <c r="H947" s="33">
        <f t="shared" si="106"/>
        <v>797.2696</v>
      </c>
      <c r="I947" s="33">
        <f t="shared" si="102"/>
        <v>14997.6463</v>
      </c>
      <c r="J947" s="33">
        <f t="shared" si="103"/>
        <v>0</v>
      </c>
      <c r="K947" s="34">
        <f t="shared" si="104"/>
        <v>27803.75</v>
      </c>
      <c r="L947" s="33">
        <f t="shared" si="101"/>
        <v>0</v>
      </c>
      <c r="M947" s="33">
        <f t="shared" si="101"/>
        <v>0</v>
      </c>
      <c r="N947" s="33">
        <f t="shared" si="101"/>
        <v>0</v>
      </c>
      <c r="O947" s="35">
        <f t="shared" si="105"/>
        <v>27803.75</v>
      </c>
    </row>
    <row r="948" spans="2:15" ht="12" customHeight="1">
      <c r="B948" s="7"/>
      <c r="C948" s="17" t="s">
        <v>39</v>
      </c>
      <c r="D948" s="33">
        <f t="shared" si="106"/>
        <v>0</v>
      </c>
      <c r="E948" s="33">
        <f t="shared" si="106"/>
        <v>104751.1917</v>
      </c>
      <c r="F948" s="33">
        <f t="shared" si="106"/>
        <v>2135.4273000000003</v>
      </c>
      <c r="G948" s="33">
        <f t="shared" si="106"/>
        <v>140855.5134</v>
      </c>
      <c r="H948" s="33">
        <f t="shared" si="106"/>
        <v>9569.1786</v>
      </c>
      <c r="I948" s="33">
        <f t="shared" si="102"/>
        <v>152560.11930000002</v>
      </c>
      <c r="J948" s="33">
        <f t="shared" si="103"/>
        <v>0</v>
      </c>
      <c r="K948" s="34">
        <f t="shared" si="104"/>
        <v>257311.31100000002</v>
      </c>
      <c r="L948" s="33">
        <f t="shared" si="101"/>
        <v>0</v>
      </c>
      <c r="M948" s="33">
        <f t="shared" si="101"/>
        <v>0</v>
      </c>
      <c r="N948" s="33">
        <f t="shared" si="101"/>
        <v>0</v>
      </c>
      <c r="O948" s="35">
        <f t="shared" si="105"/>
        <v>257311.31100000002</v>
      </c>
    </row>
    <row r="949" spans="2:15" ht="12" customHeight="1">
      <c r="B949" s="7" t="s">
        <v>31</v>
      </c>
      <c r="C949" s="17" t="s">
        <v>40</v>
      </c>
      <c r="D949" s="33">
        <f t="shared" si="106"/>
        <v>0</v>
      </c>
      <c r="E949" s="33">
        <f t="shared" si="106"/>
        <v>54.1497</v>
      </c>
      <c r="F949" s="33">
        <f t="shared" si="106"/>
        <v>126.0466</v>
      </c>
      <c r="G949" s="33">
        <f t="shared" si="106"/>
        <v>657.107</v>
      </c>
      <c r="H949" s="33">
        <f t="shared" si="106"/>
        <v>0</v>
      </c>
      <c r="I949" s="33">
        <f t="shared" si="102"/>
        <v>783.1536</v>
      </c>
      <c r="J949" s="33">
        <f t="shared" si="103"/>
        <v>0</v>
      </c>
      <c r="K949" s="34">
        <f t="shared" si="104"/>
        <v>837.3033</v>
      </c>
      <c r="L949" s="33">
        <f t="shared" si="101"/>
        <v>0</v>
      </c>
      <c r="M949" s="33">
        <f t="shared" si="101"/>
        <v>0</v>
      </c>
      <c r="N949" s="33">
        <f t="shared" si="101"/>
        <v>0</v>
      </c>
      <c r="O949" s="35">
        <f t="shared" si="105"/>
        <v>837.3033</v>
      </c>
    </row>
    <row r="950" spans="2:15" ht="12" customHeight="1">
      <c r="B950" s="7"/>
      <c r="C950" s="17" t="s">
        <v>41</v>
      </c>
      <c r="D950" s="33">
        <f t="shared" si="106"/>
        <v>0</v>
      </c>
      <c r="E950" s="33">
        <f t="shared" si="106"/>
        <v>119.9261</v>
      </c>
      <c r="F950" s="33">
        <f t="shared" si="106"/>
        <v>13.6055</v>
      </c>
      <c r="G950" s="33">
        <f t="shared" si="106"/>
        <v>1857.7407</v>
      </c>
      <c r="H950" s="33">
        <f t="shared" si="106"/>
        <v>601.8689</v>
      </c>
      <c r="I950" s="33">
        <f t="shared" si="102"/>
        <v>2473.2151</v>
      </c>
      <c r="J950" s="33">
        <f t="shared" si="103"/>
        <v>0</v>
      </c>
      <c r="K950" s="34">
        <f t="shared" si="104"/>
        <v>2593.1412</v>
      </c>
      <c r="L950" s="33">
        <f t="shared" si="101"/>
        <v>0</v>
      </c>
      <c r="M950" s="33">
        <f t="shared" si="101"/>
        <v>0</v>
      </c>
      <c r="N950" s="33">
        <f t="shared" si="101"/>
        <v>0</v>
      </c>
      <c r="O950" s="35">
        <f t="shared" si="105"/>
        <v>2593.1412</v>
      </c>
    </row>
    <row r="951" spans="2:15" ht="12" customHeight="1">
      <c r="B951" s="7" t="s">
        <v>34</v>
      </c>
      <c r="C951" s="20" t="s">
        <v>42</v>
      </c>
      <c r="D951" s="33">
        <f t="shared" si="106"/>
        <v>0</v>
      </c>
      <c r="E951" s="33">
        <f t="shared" si="106"/>
        <v>19095.3435</v>
      </c>
      <c r="F951" s="33">
        <f t="shared" si="106"/>
        <v>399.2824</v>
      </c>
      <c r="G951" s="33">
        <f t="shared" si="106"/>
        <v>14372.2844</v>
      </c>
      <c r="H951" s="33">
        <f t="shared" si="106"/>
        <v>3590.3322</v>
      </c>
      <c r="I951" s="33">
        <f t="shared" si="102"/>
        <v>18361.899</v>
      </c>
      <c r="J951" s="33">
        <f t="shared" si="103"/>
        <v>0</v>
      </c>
      <c r="K951" s="34">
        <f t="shared" si="104"/>
        <v>37457.2425</v>
      </c>
      <c r="L951" s="33">
        <f t="shared" si="101"/>
        <v>0</v>
      </c>
      <c r="M951" s="33">
        <f t="shared" si="101"/>
        <v>0</v>
      </c>
      <c r="N951" s="33">
        <f t="shared" si="101"/>
        <v>0</v>
      </c>
      <c r="O951" s="35">
        <f t="shared" si="105"/>
        <v>37457.2425</v>
      </c>
    </row>
    <row r="952" spans="2:61" s="10" customFormat="1" ht="12" customHeight="1">
      <c r="B952" s="18"/>
      <c r="C952" s="19" t="s">
        <v>2</v>
      </c>
      <c r="D952" s="36">
        <f t="shared" si="106"/>
        <v>0</v>
      </c>
      <c r="E952" s="36">
        <f t="shared" si="106"/>
        <v>136826.71469999998</v>
      </c>
      <c r="F952" s="36">
        <f t="shared" si="106"/>
        <v>2687.2674000000006</v>
      </c>
      <c r="G952" s="36">
        <f t="shared" si="106"/>
        <v>171930.11659999998</v>
      </c>
      <c r="H952" s="36">
        <f t="shared" si="106"/>
        <v>14558.6493</v>
      </c>
      <c r="I952" s="36">
        <f t="shared" si="102"/>
        <v>189176.03329999998</v>
      </c>
      <c r="J952" s="36">
        <f t="shared" si="103"/>
        <v>0</v>
      </c>
      <c r="K952" s="37">
        <f t="shared" si="104"/>
        <v>326002.74799999996</v>
      </c>
      <c r="L952" s="36">
        <f t="shared" si="101"/>
        <v>0</v>
      </c>
      <c r="M952" s="36">
        <f t="shared" si="101"/>
        <v>0</v>
      </c>
      <c r="N952" s="36">
        <f t="shared" si="101"/>
        <v>0</v>
      </c>
      <c r="O952" s="38">
        <f t="shared" si="105"/>
        <v>326002.74799999996</v>
      </c>
      <c r="BI952" s="4"/>
    </row>
    <row r="953" spans="2:15" ht="12" customHeight="1">
      <c r="B953" s="15"/>
      <c r="C953" s="16" t="s">
        <v>43</v>
      </c>
      <c r="D953" s="33">
        <f t="shared" si="106"/>
        <v>0</v>
      </c>
      <c r="E953" s="33">
        <f t="shared" si="106"/>
        <v>195.1851</v>
      </c>
      <c r="F953" s="33">
        <f t="shared" si="106"/>
        <v>0</v>
      </c>
      <c r="G953" s="33">
        <f t="shared" si="106"/>
        <v>26710.7898</v>
      </c>
      <c r="H953" s="33">
        <f t="shared" si="106"/>
        <v>6490.4008</v>
      </c>
      <c r="I953" s="33">
        <f t="shared" si="102"/>
        <v>33201.1906</v>
      </c>
      <c r="J953" s="33">
        <f t="shared" si="103"/>
        <v>0</v>
      </c>
      <c r="K953" s="34">
        <f t="shared" si="104"/>
        <v>33396.375700000004</v>
      </c>
      <c r="L953" s="33">
        <f t="shared" si="101"/>
        <v>0</v>
      </c>
      <c r="M953" s="33">
        <f t="shared" si="101"/>
        <v>0</v>
      </c>
      <c r="N953" s="33">
        <f t="shared" si="101"/>
        <v>0</v>
      </c>
      <c r="O953" s="35">
        <f t="shared" si="105"/>
        <v>33396.375700000004</v>
      </c>
    </row>
    <row r="954" spans="2:15" ht="12" customHeight="1">
      <c r="B954" s="7" t="s">
        <v>0</v>
      </c>
      <c r="C954" s="17" t="s">
        <v>44</v>
      </c>
      <c r="D954" s="33">
        <f t="shared" si="106"/>
        <v>0</v>
      </c>
      <c r="E954" s="33">
        <f t="shared" si="106"/>
        <v>0</v>
      </c>
      <c r="F954" s="33">
        <f t="shared" si="106"/>
        <v>0</v>
      </c>
      <c r="G954" s="33">
        <f t="shared" si="106"/>
        <v>1568.5809</v>
      </c>
      <c r="H954" s="33">
        <f t="shared" si="106"/>
        <v>0</v>
      </c>
      <c r="I954" s="33">
        <f t="shared" si="102"/>
        <v>1568.5809</v>
      </c>
      <c r="J954" s="33">
        <f t="shared" si="103"/>
        <v>0</v>
      </c>
      <c r="K954" s="34">
        <f t="shared" si="104"/>
        <v>1568.5809</v>
      </c>
      <c r="L954" s="33">
        <f t="shared" si="101"/>
        <v>0</v>
      </c>
      <c r="M954" s="33">
        <f t="shared" si="101"/>
        <v>0</v>
      </c>
      <c r="N954" s="33">
        <f t="shared" si="101"/>
        <v>0</v>
      </c>
      <c r="O954" s="35">
        <f t="shared" si="105"/>
        <v>1568.5809</v>
      </c>
    </row>
    <row r="955" spans="2:15" ht="12" customHeight="1">
      <c r="B955" s="7"/>
      <c r="C955" s="17" t="s">
        <v>45</v>
      </c>
      <c r="D955" s="33">
        <f t="shared" si="106"/>
        <v>0</v>
      </c>
      <c r="E955" s="33">
        <f t="shared" si="106"/>
        <v>1.3113</v>
      </c>
      <c r="F955" s="33">
        <f t="shared" si="106"/>
        <v>138.9024</v>
      </c>
      <c r="G955" s="33">
        <f t="shared" si="106"/>
        <v>4484.6639</v>
      </c>
      <c r="H955" s="33">
        <f t="shared" si="106"/>
        <v>5712.9937</v>
      </c>
      <c r="I955" s="33">
        <f t="shared" si="102"/>
        <v>10336.56</v>
      </c>
      <c r="J955" s="33">
        <f t="shared" si="103"/>
        <v>0</v>
      </c>
      <c r="K955" s="34">
        <f t="shared" si="104"/>
        <v>10337.871299999999</v>
      </c>
      <c r="L955" s="33">
        <f t="shared" si="101"/>
        <v>0</v>
      </c>
      <c r="M955" s="33">
        <f t="shared" si="101"/>
        <v>0</v>
      </c>
      <c r="N955" s="33">
        <f t="shared" si="101"/>
        <v>0</v>
      </c>
      <c r="O955" s="35">
        <f t="shared" si="105"/>
        <v>10337.871299999999</v>
      </c>
    </row>
    <row r="956" spans="2:15" ht="12" customHeight="1">
      <c r="B956" s="7"/>
      <c r="C956" s="17" t="s">
        <v>46</v>
      </c>
      <c r="D956" s="33">
        <f t="shared" si="106"/>
        <v>0</v>
      </c>
      <c r="E956" s="33">
        <f t="shared" si="106"/>
        <v>1365703.3507</v>
      </c>
      <c r="F956" s="33">
        <f t="shared" si="106"/>
        <v>78.7572</v>
      </c>
      <c r="G956" s="33">
        <f t="shared" si="106"/>
        <v>1470292.5662</v>
      </c>
      <c r="H956" s="33">
        <f t="shared" si="106"/>
        <v>23601.1016</v>
      </c>
      <c r="I956" s="33">
        <f t="shared" si="102"/>
        <v>1493972.425</v>
      </c>
      <c r="J956" s="33">
        <f t="shared" si="103"/>
        <v>0</v>
      </c>
      <c r="K956" s="34">
        <f t="shared" si="104"/>
        <v>2859675.7757</v>
      </c>
      <c r="L956" s="33">
        <f t="shared" si="101"/>
        <v>0</v>
      </c>
      <c r="M956" s="33">
        <f t="shared" si="101"/>
        <v>0</v>
      </c>
      <c r="N956" s="33">
        <f t="shared" si="101"/>
        <v>0</v>
      </c>
      <c r="O956" s="35">
        <f t="shared" si="105"/>
        <v>2859675.7757</v>
      </c>
    </row>
    <row r="957" spans="2:15" ht="12" customHeight="1">
      <c r="B957" s="7" t="s">
        <v>31</v>
      </c>
      <c r="C957" s="17" t="s">
        <v>47</v>
      </c>
      <c r="D957" s="33">
        <f aca="true" t="shared" si="107" ref="D957:H966">SUM(D854,D751,D339)</f>
        <v>0</v>
      </c>
      <c r="E957" s="33">
        <f t="shared" si="107"/>
        <v>100820.4056</v>
      </c>
      <c r="F957" s="33">
        <f t="shared" si="107"/>
        <v>55.1489</v>
      </c>
      <c r="G957" s="33">
        <f t="shared" si="107"/>
        <v>241692.5194</v>
      </c>
      <c r="H957" s="33">
        <f t="shared" si="107"/>
        <v>17526.5127</v>
      </c>
      <c r="I957" s="33">
        <f t="shared" si="102"/>
        <v>259274.18099999998</v>
      </c>
      <c r="J957" s="33">
        <f t="shared" si="103"/>
        <v>0</v>
      </c>
      <c r="K957" s="34">
        <f t="shared" si="104"/>
        <v>360094.5866</v>
      </c>
      <c r="L957" s="33">
        <f aca="true" t="shared" si="108" ref="L957:N976">SUM(L854,L751,L339)</f>
        <v>0</v>
      </c>
      <c r="M957" s="33">
        <f t="shared" si="108"/>
        <v>0</v>
      </c>
      <c r="N957" s="33">
        <f t="shared" si="108"/>
        <v>0</v>
      </c>
      <c r="O957" s="35">
        <f t="shared" si="105"/>
        <v>360094.5866</v>
      </c>
    </row>
    <row r="958" spans="2:15" ht="12" customHeight="1">
      <c r="B958" s="7"/>
      <c r="C958" s="17" t="s">
        <v>48</v>
      </c>
      <c r="D958" s="33">
        <f t="shared" si="107"/>
        <v>0</v>
      </c>
      <c r="E958" s="33">
        <f t="shared" si="107"/>
        <v>68.4024</v>
      </c>
      <c r="F958" s="33">
        <f t="shared" si="107"/>
        <v>0</v>
      </c>
      <c r="G958" s="33">
        <f t="shared" si="107"/>
        <v>1061.1077</v>
      </c>
      <c r="H958" s="33">
        <f t="shared" si="107"/>
        <v>0</v>
      </c>
      <c r="I958" s="33">
        <f t="shared" si="102"/>
        <v>1061.1077</v>
      </c>
      <c r="J958" s="33">
        <f t="shared" si="103"/>
        <v>0</v>
      </c>
      <c r="K958" s="34">
        <f t="shared" si="104"/>
        <v>1129.5101</v>
      </c>
      <c r="L958" s="33">
        <f t="shared" si="108"/>
        <v>0</v>
      </c>
      <c r="M958" s="33">
        <f t="shared" si="108"/>
        <v>0</v>
      </c>
      <c r="N958" s="33">
        <f t="shared" si="108"/>
        <v>0</v>
      </c>
      <c r="O958" s="35">
        <f t="shared" si="105"/>
        <v>1129.5101</v>
      </c>
    </row>
    <row r="959" spans="2:15" ht="12" customHeight="1">
      <c r="B959" s="7"/>
      <c r="C959" s="17" t="s">
        <v>49</v>
      </c>
      <c r="D959" s="33">
        <f t="shared" si="107"/>
        <v>0</v>
      </c>
      <c r="E959" s="33">
        <f t="shared" si="107"/>
        <v>0</v>
      </c>
      <c r="F959" s="33">
        <f t="shared" si="107"/>
        <v>0</v>
      </c>
      <c r="G959" s="33">
        <f t="shared" si="107"/>
        <v>290.7196</v>
      </c>
      <c r="H959" s="33">
        <f t="shared" si="107"/>
        <v>110.3081</v>
      </c>
      <c r="I959" s="33">
        <f t="shared" si="102"/>
        <v>401.0277</v>
      </c>
      <c r="J959" s="33">
        <f t="shared" si="103"/>
        <v>0</v>
      </c>
      <c r="K959" s="34">
        <f t="shared" si="104"/>
        <v>401.0277</v>
      </c>
      <c r="L959" s="33">
        <f t="shared" si="108"/>
        <v>0</v>
      </c>
      <c r="M959" s="33">
        <f t="shared" si="108"/>
        <v>0</v>
      </c>
      <c r="N959" s="33">
        <f t="shared" si="108"/>
        <v>0</v>
      </c>
      <c r="O959" s="35">
        <f t="shared" si="105"/>
        <v>401.0277</v>
      </c>
    </row>
    <row r="960" spans="2:15" ht="12" customHeight="1">
      <c r="B960" s="7" t="s">
        <v>34</v>
      </c>
      <c r="C960" s="17" t="s">
        <v>50</v>
      </c>
      <c r="D960" s="33">
        <f t="shared" si="107"/>
        <v>0</v>
      </c>
      <c r="E960" s="33">
        <f t="shared" si="107"/>
        <v>11.0159</v>
      </c>
      <c r="F960" s="33">
        <f t="shared" si="107"/>
        <v>0</v>
      </c>
      <c r="G960" s="33">
        <f t="shared" si="107"/>
        <v>1274.0848</v>
      </c>
      <c r="H960" s="33">
        <f t="shared" si="107"/>
        <v>734.3844</v>
      </c>
      <c r="I960" s="33">
        <f t="shared" si="102"/>
        <v>2008.4692</v>
      </c>
      <c r="J960" s="33">
        <f t="shared" si="103"/>
        <v>0</v>
      </c>
      <c r="K960" s="34">
        <f t="shared" si="104"/>
        <v>2019.4851</v>
      </c>
      <c r="L960" s="33">
        <f t="shared" si="108"/>
        <v>0</v>
      </c>
      <c r="M960" s="33">
        <f t="shared" si="108"/>
        <v>0</v>
      </c>
      <c r="N960" s="33">
        <f t="shared" si="108"/>
        <v>0</v>
      </c>
      <c r="O960" s="35">
        <f t="shared" si="105"/>
        <v>2019.4851</v>
      </c>
    </row>
    <row r="961" spans="2:15" ht="12" customHeight="1">
      <c r="B961" s="7"/>
      <c r="C961" s="17" t="s">
        <v>51</v>
      </c>
      <c r="D961" s="33">
        <f t="shared" si="107"/>
        <v>0</v>
      </c>
      <c r="E961" s="33">
        <f t="shared" si="107"/>
        <v>63345.7684</v>
      </c>
      <c r="F961" s="33">
        <f t="shared" si="107"/>
        <v>4988.5862</v>
      </c>
      <c r="G961" s="33">
        <f t="shared" si="107"/>
        <v>250362.483</v>
      </c>
      <c r="H961" s="33">
        <f t="shared" si="107"/>
        <v>48371.7698</v>
      </c>
      <c r="I961" s="33">
        <f t="shared" si="102"/>
        <v>303722.839</v>
      </c>
      <c r="J961" s="33">
        <f t="shared" si="103"/>
        <v>0</v>
      </c>
      <c r="K961" s="34">
        <f t="shared" si="104"/>
        <v>367068.6074</v>
      </c>
      <c r="L961" s="33">
        <f t="shared" si="108"/>
        <v>0</v>
      </c>
      <c r="M961" s="33">
        <f t="shared" si="108"/>
        <v>0</v>
      </c>
      <c r="N961" s="33">
        <f t="shared" si="108"/>
        <v>0</v>
      </c>
      <c r="O961" s="35">
        <f t="shared" si="105"/>
        <v>367068.6074</v>
      </c>
    </row>
    <row r="962" spans="2:61" s="10" customFormat="1" ht="12" customHeight="1">
      <c r="B962" s="18"/>
      <c r="C962" s="19" t="s">
        <v>2</v>
      </c>
      <c r="D962" s="36">
        <f t="shared" si="107"/>
        <v>0</v>
      </c>
      <c r="E962" s="36">
        <f t="shared" si="107"/>
        <v>1530145.4394</v>
      </c>
      <c r="F962" s="36">
        <f t="shared" si="107"/>
        <v>5261.3947</v>
      </c>
      <c r="G962" s="36">
        <f t="shared" si="107"/>
        <v>1997737.5153000003</v>
      </c>
      <c r="H962" s="36">
        <f t="shared" si="107"/>
        <v>102547.4711</v>
      </c>
      <c r="I962" s="36">
        <f t="shared" si="102"/>
        <v>2105546.3811000003</v>
      </c>
      <c r="J962" s="36">
        <f t="shared" si="103"/>
        <v>0</v>
      </c>
      <c r="K962" s="37">
        <f t="shared" si="104"/>
        <v>3635691.8205000004</v>
      </c>
      <c r="L962" s="36">
        <f t="shared" si="108"/>
        <v>0</v>
      </c>
      <c r="M962" s="36">
        <f t="shared" si="108"/>
        <v>0</v>
      </c>
      <c r="N962" s="36">
        <f t="shared" si="108"/>
        <v>0</v>
      </c>
      <c r="O962" s="38">
        <f t="shared" si="105"/>
        <v>3635691.8205000004</v>
      </c>
      <c r="BI962" s="4"/>
    </row>
    <row r="963" spans="2:15" ht="12" customHeight="1">
      <c r="B963" s="7"/>
      <c r="C963" s="17" t="s">
        <v>52</v>
      </c>
      <c r="D963" s="33">
        <f t="shared" si="107"/>
        <v>0</v>
      </c>
      <c r="E963" s="33">
        <f t="shared" si="107"/>
        <v>274825.82749999996</v>
      </c>
      <c r="F963" s="33">
        <f t="shared" si="107"/>
        <v>28071.8746</v>
      </c>
      <c r="G963" s="33">
        <f t="shared" si="107"/>
        <v>499190.5159</v>
      </c>
      <c r="H963" s="33">
        <f t="shared" si="107"/>
        <v>784495.8378</v>
      </c>
      <c r="I963" s="33">
        <f t="shared" si="102"/>
        <v>1311758.2283</v>
      </c>
      <c r="J963" s="33">
        <f t="shared" si="103"/>
        <v>0</v>
      </c>
      <c r="K963" s="34">
        <f t="shared" si="104"/>
        <v>1586584.0558</v>
      </c>
      <c r="L963" s="33">
        <f t="shared" si="108"/>
        <v>0</v>
      </c>
      <c r="M963" s="33">
        <f t="shared" si="108"/>
        <v>0</v>
      </c>
      <c r="N963" s="33">
        <f t="shared" si="108"/>
        <v>108.4876</v>
      </c>
      <c r="O963" s="35">
        <f t="shared" si="105"/>
        <v>1586692.5434</v>
      </c>
    </row>
    <row r="964" spans="2:15" ht="12" customHeight="1">
      <c r="B964" s="7"/>
      <c r="C964" s="17" t="s">
        <v>53</v>
      </c>
      <c r="D964" s="33">
        <f t="shared" si="107"/>
        <v>0</v>
      </c>
      <c r="E964" s="33">
        <f t="shared" si="107"/>
        <v>59701.5065</v>
      </c>
      <c r="F964" s="33">
        <f t="shared" si="107"/>
        <v>19953.014</v>
      </c>
      <c r="G964" s="33">
        <f t="shared" si="107"/>
        <v>163704.6869</v>
      </c>
      <c r="H964" s="33">
        <f t="shared" si="107"/>
        <v>62592.942800000004</v>
      </c>
      <c r="I964" s="33">
        <f t="shared" si="102"/>
        <v>246250.64370000002</v>
      </c>
      <c r="J964" s="33">
        <f t="shared" si="103"/>
        <v>0</v>
      </c>
      <c r="K964" s="34">
        <f t="shared" si="104"/>
        <v>305952.15020000003</v>
      </c>
      <c r="L964" s="33">
        <f t="shared" si="108"/>
        <v>0</v>
      </c>
      <c r="M964" s="33">
        <f t="shared" si="108"/>
        <v>0</v>
      </c>
      <c r="N964" s="33">
        <f t="shared" si="108"/>
        <v>0</v>
      </c>
      <c r="O964" s="35">
        <f t="shared" si="105"/>
        <v>305952.15020000003</v>
      </c>
    </row>
    <row r="965" spans="2:15" ht="12" customHeight="1">
      <c r="B965" s="7" t="s">
        <v>54</v>
      </c>
      <c r="C965" s="17" t="s">
        <v>55</v>
      </c>
      <c r="D965" s="33">
        <f t="shared" si="107"/>
        <v>0</v>
      </c>
      <c r="E965" s="33">
        <f t="shared" si="107"/>
        <v>137471.20020000002</v>
      </c>
      <c r="F965" s="33">
        <f t="shared" si="107"/>
        <v>40071.1176</v>
      </c>
      <c r="G965" s="33">
        <f t="shared" si="107"/>
        <v>268563.3086</v>
      </c>
      <c r="H965" s="33">
        <f t="shared" si="107"/>
        <v>49449.7185</v>
      </c>
      <c r="I965" s="33">
        <f t="shared" si="102"/>
        <v>358084.1447</v>
      </c>
      <c r="J965" s="33">
        <f t="shared" si="103"/>
        <v>0</v>
      </c>
      <c r="K965" s="34">
        <f t="shared" si="104"/>
        <v>495555.3449</v>
      </c>
      <c r="L965" s="33">
        <f t="shared" si="108"/>
        <v>0</v>
      </c>
      <c r="M965" s="33">
        <f t="shared" si="108"/>
        <v>0</v>
      </c>
      <c r="N965" s="33">
        <f t="shared" si="108"/>
        <v>0</v>
      </c>
      <c r="O965" s="35">
        <f t="shared" si="105"/>
        <v>495555.3449</v>
      </c>
    </row>
    <row r="966" spans="2:15" ht="12" customHeight="1">
      <c r="B966" s="7" t="s">
        <v>56</v>
      </c>
      <c r="C966" s="17" t="s">
        <v>57</v>
      </c>
      <c r="D966" s="33">
        <f t="shared" si="107"/>
        <v>0</v>
      </c>
      <c r="E966" s="33">
        <f t="shared" si="107"/>
        <v>45708.3485</v>
      </c>
      <c r="F966" s="33">
        <f t="shared" si="107"/>
        <v>43744.732299999996</v>
      </c>
      <c r="G966" s="33">
        <f t="shared" si="107"/>
        <v>139247.9405</v>
      </c>
      <c r="H966" s="33">
        <f t="shared" si="107"/>
        <v>56831.1684</v>
      </c>
      <c r="I966" s="33">
        <f t="shared" si="102"/>
        <v>239823.8412</v>
      </c>
      <c r="J966" s="33">
        <f t="shared" si="103"/>
        <v>0</v>
      </c>
      <c r="K966" s="34">
        <f t="shared" si="104"/>
        <v>285532.1897</v>
      </c>
      <c r="L966" s="33">
        <f t="shared" si="108"/>
        <v>0</v>
      </c>
      <c r="M966" s="33">
        <f t="shared" si="108"/>
        <v>0</v>
      </c>
      <c r="N966" s="33">
        <f t="shared" si="108"/>
        <v>0</v>
      </c>
      <c r="O966" s="35">
        <f t="shared" si="105"/>
        <v>285532.1897</v>
      </c>
    </row>
    <row r="967" spans="2:15" ht="12" customHeight="1">
      <c r="B967" s="7" t="s">
        <v>58</v>
      </c>
      <c r="C967" s="17" t="s">
        <v>59</v>
      </c>
      <c r="D967" s="33">
        <f aca="true" t="shared" si="109" ref="D967:H976">SUM(D864,D761,D349)</f>
        <v>0</v>
      </c>
      <c r="E967" s="33">
        <f t="shared" si="109"/>
        <v>30484.7141</v>
      </c>
      <c r="F967" s="33">
        <f t="shared" si="109"/>
        <v>52448.225699999995</v>
      </c>
      <c r="G967" s="33">
        <f t="shared" si="109"/>
        <v>176298.7532</v>
      </c>
      <c r="H967" s="33">
        <f t="shared" si="109"/>
        <v>7762.4094</v>
      </c>
      <c r="I967" s="33">
        <f t="shared" si="102"/>
        <v>236509.3883</v>
      </c>
      <c r="J967" s="33">
        <f t="shared" si="103"/>
        <v>0</v>
      </c>
      <c r="K967" s="34">
        <f t="shared" si="104"/>
        <v>266994.1024</v>
      </c>
      <c r="L967" s="33">
        <f t="shared" si="108"/>
        <v>0</v>
      </c>
      <c r="M967" s="33">
        <f t="shared" si="108"/>
        <v>0</v>
      </c>
      <c r="N967" s="33">
        <f t="shared" si="108"/>
        <v>0</v>
      </c>
      <c r="O967" s="35">
        <f t="shared" si="105"/>
        <v>266994.1024</v>
      </c>
    </row>
    <row r="968" spans="2:15" ht="12" customHeight="1">
      <c r="B968" s="7" t="s">
        <v>60</v>
      </c>
      <c r="C968" s="17" t="s">
        <v>61</v>
      </c>
      <c r="D968" s="33">
        <f t="shared" si="109"/>
        <v>0</v>
      </c>
      <c r="E968" s="33">
        <f t="shared" si="109"/>
        <v>1911.1893</v>
      </c>
      <c r="F968" s="33">
        <f t="shared" si="109"/>
        <v>185.5634</v>
      </c>
      <c r="G968" s="33">
        <f t="shared" si="109"/>
        <v>37022.3384</v>
      </c>
      <c r="H968" s="33">
        <f t="shared" si="109"/>
        <v>75199.644</v>
      </c>
      <c r="I968" s="33">
        <f t="shared" si="102"/>
        <v>112407.54579999999</v>
      </c>
      <c r="J968" s="33">
        <f t="shared" si="103"/>
        <v>0</v>
      </c>
      <c r="K968" s="34">
        <f t="shared" si="104"/>
        <v>114318.73509999999</v>
      </c>
      <c r="L968" s="33">
        <f t="shared" si="108"/>
        <v>0</v>
      </c>
      <c r="M968" s="33">
        <f t="shared" si="108"/>
        <v>0</v>
      </c>
      <c r="N968" s="33">
        <f t="shared" si="108"/>
        <v>56.8857</v>
      </c>
      <c r="O968" s="35">
        <f t="shared" si="105"/>
        <v>114375.62079999999</v>
      </c>
    </row>
    <row r="969" spans="2:15" ht="12" customHeight="1">
      <c r="B969" s="7" t="s">
        <v>62</v>
      </c>
      <c r="C969" s="17" t="s">
        <v>63</v>
      </c>
      <c r="D969" s="33">
        <f t="shared" si="109"/>
        <v>0</v>
      </c>
      <c r="E969" s="33">
        <f t="shared" si="109"/>
        <v>53044.958399999996</v>
      </c>
      <c r="F969" s="33">
        <f t="shared" si="109"/>
        <v>26112.9366</v>
      </c>
      <c r="G969" s="33">
        <f t="shared" si="109"/>
        <v>508951.7383</v>
      </c>
      <c r="H969" s="33">
        <f t="shared" si="109"/>
        <v>57258.79979999999</v>
      </c>
      <c r="I969" s="33">
        <f t="shared" si="102"/>
        <v>592323.4747</v>
      </c>
      <c r="J969" s="33">
        <f t="shared" si="103"/>
        <v>0</v>
      </c>
      <c r="K969" s="34">
        <f t="shared" si="104"/>
        <v>645368.4331</v>
      </c>
      <c r="L969" s="33">
        <f t="shared" si="108"/>
        <v>0</v>
      </c>
      <c r="M969" s="33">
        <f t="shared" si="108"/>
        <v>0</v>
      </c>
      <c r="N969" s="33">
        <f t="shared" si="108"/>
        <v>0</v>
      </c>
      <c r="O969" s="35">
        <f t="shared" si="105"/>
        <v>645368.4331</v>
      </c>
    </row>
    <row r="970" spans="2:15" ht="12" customHeight="1">
      <c r="B970" s="7" t="s">
        <v>1</v>
      </c>
      <c r="C970" s="17" t="s">
        <v>64</v>
      </c>
      <c r="D970" s="33">
        <f t="shared" si="109"/>
        <v>0</v>
      </c>
      <c r="E970" s="33">
        <f t="shared" si="109"/>
        <v>6799.8827</v>
      </c>
      <c r="F970" s="33">
        <f t="shared" si="109"/>
        <v>3383.2046</v>
      </c>
      <c r="G970" s="33">
        <f t="shared" si="109"/>
        <v>62531.7705</v>
      </c>
      <c r="H970" s="33">
        <f t="shared" si="109"/>
        <v>16058.2513</v>
      </c>
      <c r="I970" s="33">
        <f t="shared" si="102"/>
        <v>81973.2264</v>
      </c>
      <c r="J970" s="33">
        <f t="shared" si="103"/>
        <v>0</v>
      </c>
      <c r="K970" s="34">
        <f t="shared" si="104"/>
        <v>88773.1091</v>
      </c>
      <c r="L970" s="33">
        <f t="shared" si="108"/>
        <v>0</v>
      </c>
      <c r="M970" s="33">
        <f t="shared" si="108"/>
        <v>0</v>
      </c>
      <c r="N970" s="33">
        <f t="shared" si="108"/>
        <v>0</v>
      </c>
      <c r="O970" s="35">
        <f t="shared" si="105"/>
        <v>88773.1091</v>
      </c>
    </row>
    <row r="971" spans="2:15" ht="12" customHeight="1">
      <c r="B971" s="7" t="s">
        <v>34</v>
      </c>
      <c r="C971" s="17" t="s">
        <v>65</v>
      </c>
      <c r="D971" s="33">
        <f t="shared" si="109"/>
        <v>0</v>
      </c>
      <c r="E971" s="33">
        <f t="shared" si="109"/>
        <v>3916.8147</v>
      </c>
      <c r="F971" s="33">
        <f t="shared" si="109"/>
        <v>11252.003700000001</v>
      </c>
      <c r="G971" s="33">
        <f t="shared" si="109"/>
        <v>22419.4048</v>
      </c>
      <c r="H971" s="33">
        <f t="shared" si="109"/>
        <v>3177.6808</v>
      </c>
      <c r="I971" s="33">
        <f t="shared" si="102"/>
        <v>36849.08930000001</v>
      </c>
      <c r="J971" s="33">
        <f t="shared" si="103"/>
        <v>0</v>
      </c>
      <c r="K971" s="34">
        <f t="shared" si="104"/>
        <v>40765.90400000001</v>
      </c>
      <c r="L971" s="33">
        <f t="shared" si="108"/>
        <v>0</v>
      </c>
      <c r="M971" s="33">
        <f t="shared" si="108"/>
        <v>0</v>
      </c>
      <c r="N971" s="33">
        <f t="shared" si="108"/>
        <v>0</v>
      </c>
      <c r="O971" s="35">
        <f t="shared" si="105"/>
        <v>40765.90400000001</v>
      </c>
    </row>
    <row r="972" spans="2:15" ht="12" customHeight="1">
      <c r="B972" s="7"/>
      <c r="C972" s="17" t="s">
        <v>66</v>
      </c>
      <c r="D972" s="33">
        <f t="shared" si="109"/>
        <v>0</v>
      </c>
      <c r="E972" s="33">
        <f t="shared" si="109"/>
        <v>5642.0475</v>
      </c>
      <c r="F972" s="33">
        <f t="shared" si="109"/>
        <v>10627.1238</v>
      </c>
      <c r="G972" s="33">
        <f t="shared" si="109"/>
        <v>16349.899000000001</v>
      </c>
      <c r="H972" s="33">
        <f t="shared" si="109"/>
        <v>13405.553800000002</v>
      </c>
      <c r="I972" s="33">
        <f t="shared" si="102"/>
        <v>40382.5766</v>
      </c>
      <c r="J972" s="33">
        <f t="shared" si="103"/>
        <v>0</v>
      </c>
      <c r="K972" s="34">
        <f t="shared" si="104"/>
        <v>46024.6241</v>
      </c>
      <c r="L972" s="33">
        <f t="shared" si="108"/>
        <v>0</v>
      </c>
      <c r="M972" s="33">
        <f t="shared" si="108"/>
        <v>0</v>
      </c>
      <c r="N972" s="33">
        <f t="shared" si="108"/>
        <v>0</v>
      </c>
      <c r="O972" s="35">
        <f t="shared" si="105"/>
        <v>46024.6241</v>
      </c>
    </row>
    <row r="973" spans="2:61" s="10" customFormat="1" ht="12" customHeight="1">
      <c r="B973" s="18"/>
      <c r="C973" s="19" t="s">
        <v>2</v>
      </c>
      <c r="D973" s="36">
        <f t="shared" si="109"/>
        <v>0</v>
      </c>
      <c r="E973" s="36">
        <f t="shared" si="109"/>
        <v>619506.4894</v>
      </c>
      <c r="F973" s="36">
        <f t="shared" si="109"/>
        <v>235849.7963</v>
      </c>
      <c r="G973" s="36">
        <f t="shared" si="109"/>
        <v>1894280.3561</v>
      </c>
      <c r="H973" s="36">
        <f t="shared" si="109"/>
        <v>1126232.0066000002</v>
      </c>
      <c r="I973" s="36">
        <f t="shared" si="102"/>
        <v>3256362.159</v>
      </c>
      <c r="J973" s="36">
        <f t="shared" si="103"/>
        <v>0</v>
      </c>
      <c r="K973" s="37">
        <f t="shared" si="104"/>
        <v>3875868.6484</v>
      </c>
      <c r="L973" s="36">
        <f t="shared" si="108"/>
        <v>0</v>
      </c>
      <c r="M973" s="36">
        <f t="shared" si="108"/>
        <v>0</v>
      </c>
      <c r="N973" s="36">
        <f t="shared" si="108"/>
        <v>165.3733</v>
      </c>
      <c r="O973" s="38">
        <f t="shared" si="105"/>
        <v>3876034.0217</v>
      </c>
      <c r="BI973" s="4"/>
    </row>
    <row r="974" spans="2:15" ht="12" customHeight="1">
      <c r="B974" s="15"/>
      <c r="C974" s="16" t="s">
        <v>67</v>
      </c>
      <c r="D974" s="33">
        <f t="shared" si="109"/>
        <v>0</v>
      </c>
      <c r="E974" s="33">
        <f t="shared" si="109"/>
        <v>38313.6643</v>
      </c>
      <c r="F974" s="33">
        <f t="shared" si="109"/>
        <v>122.5368</v>
      </c>
      <c r="G974" s="33">
        <f t="shared" si="109"/>
        <v>254966.2616</v>
      </c>
      <c r="H974" s="33">
        <f t="shared" si="109"/>
        <v>75757.8775</v>
      </c>
      <c r="I974" s="33">
        <f t="shared" si="102"/>
        <v>330846.67590000003</v>
      </c>
      <c r="J974" s="33">
        <f t="shared" si="103"/>
        <v>0</v>
      </c>
      <c r="K974" s="34">
        <f t="shared" si="104"/>
        <v>369160.34020000004</v>
      </c>
      <c r="L974" s="33">
        <f t="shared" si="108"/>
        <v>0</v>
      </c>
      <c r="M974" s="33">
        <f t="shared" si="108"/>
        <v>0</v>
      </c>
      <c r="N974" s="33">
        <f t="shared" si="108"/>
        <v>0</v>
      </c>
      <c r="O974" s="35">
        <f t="shared" si="105"/>
        <v>369160.34020000004</v>
      </c>
    </row>
    <row r="975" spans="2:15" ht="12" customHeight="1">
      <c r="B975" s="7"/>
      <c r="C975" s="17" t="s">
        <v>68</v>
      </c>
      <c r="D975" s="33">
        <f t="shared" si="109"/>
        <v>0</v>
      </c>
      <c r="E975" s="33">
        <f t="shared" si="109"/>
        <v>1429967.0713</v>
      </c>
      <c r="F975" s="33">
        <f t="shared" si="109"/>
        <v>0</v>
      </c>
      <c r="G975" s="33">
        <f t="shared" si="109"/>
        <v>869225.8778</v>
      </c>
      <c r="H975" s="33">
        <f t="shared" si="109"/>
        <v>0</v>
      </c>
      <c r="I975" s="33">
        <f t="shared" si="102"/>
        <v>869225.8778</v>
      </c>
      <c r="J975" s="33">
        <f t="shared" si="103"/>
        <v>0</v>
      </c>
      <c r="K975" s="34">
        <f t="shared" si="104"/>
        <v>2299192.9491</v>
      </c>
      <c r="L975" s="33">
        <f t="shared" si="108"/>
        <v>0</v>
      </c>
      <c r="M975" s="33">
        <f t="shared" si="108"/>
        <v>0</v>
      </c>
      <c r="N975" s="33">
        <f t="shared" si="108"/>
        <v>0</v>
      </c>
      <c r="O975" s="35">
        <f t="shared" si="105"/>
        <v>2299192.9491</v>
      </c>
    </row>
    <row r="976" spans="2:15" ht="12" customHeight="1">
      <c r="B976" s="7"/>
      <c r="C976" s="17" t="s">
        <v>69</v>
      </c>
      <c r="D976" s="33">
        <f t="shared" si="109"/>
        <v>0</v>
      </c>
      <c r="E976" s="33">
        <f t="shared" si="109"/>
        <v>171573.4987</v>
      </c>
      <c r="F976" s="33">
        <f t="shared" si="109"/>
        <v>889.3571000000001</v>
      </c>
      <c r="G976" s="33">
        <f t="shared" si="109"/>
        <v>453273.4382</v>
      </c>
      <c r="H976" s="33">
        <f t="shared" si="109"/>
        <v>119421.9974</v>
      </c>
      <c r="I976" s="33">
        <f t="shared" si="102"/>
        <v>573584.7927</v>
      </c>
      <c r="J976" s="33">
        <f t="shared" si="103"/>
        <v>0</v>
      </c>
      <c r="K976" s="34">
        <f t="shared" si="104"/>
        <v>745158.2914</v>
      </c>
      <c r="L976" s="33">
        <f t="shared" si="108"/>
        <v>0</v>
      </c>
      <c r="M976" s="33">
        <f t="shared" si="108"/>
        <v>0</v>
      </c>
      <c r="N976" s="33">
        <f t="shared" si="108"/>
        <v>0</v>
      </c>
      <c r="O976" s="35">
        <f t="shared" si="105"/>
        <v>745158.2914</v>
      </c>
    </row>
    <row r="977" spans="2:15" ht="12" customHeight="1">
      <c r="B977" s="7" t="s">
        <v>70</v>
      </c>
      <c r="C977" s="17" t="s">
        <v>71</v>
      </c>
      <c r="D977" s="33">
        <f aca="true" t="shared" si="110" ref="D977:H986">SUM(D874,D771,D359)</f>
        <v>0</v>
      </c>
      <c r="E977" s="33">
        <f t="shared" si="110"/>
        <v>29444.3623</v>
      </c>
      <c r="F977" s="33">
        <f t="shared" si="110"/>
        <v>6648.3439</v>
      </c>
      <c r="G977" s="33">
        <f t="shared" si="110"/>
        <v>77583.9253</v>
      </c>
      <c r="H977" s="33">
        <f t="shared" si="110"/>
        <v>9428.321</v>
      </c>
      <c r="I977" s="33">
        <f t="shared" si="102"/>
        <v>93660.5902</v>
      </c>
      <c r="J977" s="33">
        <f t="shared" si="103"/>
        <v>0</v>
      </c>
      <c r="K977" s="34">
        <f t="shared" si="104"/>
        <v>123104.95250000001</v>
      </c>
      <c r="L977" s="33">
        <f aca="true" t="shared" si="111" ref="L977:N996">SUM(L874,L771,L359)</f>
        <v>0</v>
      </c>
      <c r="M977" s="33">
        <f t="shared" si="111"/>
        <v>0</v>
      </c>
      <c r="N977" s="33">
        <f t="shared" si="111"/>
        <v>0</v>
      </c>
      <c r="O977" s="35">
        <f t="shared" si="105"/>
        <v>123104.95250000001</v>
      </c>
    </row>
    <row r="978" spans="2:15" ht="12" customHeight="1">
      <c r="B978" s="7"/>
      <c r="C978" s="17" t="s">
        <v>72</v>
      </c>
      <c r="D978" s="33">
        <f t="shared" si="110"/>
        <v>0</v>
      </c>
      <c r="E978" s="33">
        <f t="shared" si="110"/>
        <v>11152.9536</v>
      </c>
      <c r="F978" s="33">
        <f t="shared" si="110"/>
        <v>3973.1933</v>
      </c>
      <c r="G978" s="33">
        <f t="shared" si="110"/>
        <v>28183.0953</v>
      </c>
      <c r="H978" s="33">
        <f t="shared" si="110"/>
        <v>855.8368</v>
      </c>
      <c r="I978" s="33">
        <f t="shared" si="102"/>
        <v>33012.1254</v>
      </c>
      <c r="J978" s="33">
        <f t="shared" si="103"/>
        <v>0</v>
      </c>
      <c r="K978" s="34">
        <f t="shared" si="104"/>
        <v>44165.079</v>
      </c>
      <c r="L978" s="33">
        <f t="shared" si="111"/>
        <v>0</v>
      </c>
      <c r="M978" s="33">
        <f t="shared" si="111"/>
        <v>0</v>
      </c>
      <c r="N978" s="33">
        <f t="shared" si="111"/>
        <v>0</v>
      </c>
      <c r="O978" s="35">
        <f t="shared" si="105"/>
        <v>44165.079</v>
      </c>
    </row>
    <row r="979" spans="2:15" ht="12" customHeight="1">
      <c r="B979" s="7"/>
      <c r="C979" s="17" t="s">
        <v>73</v>
      </c>
      <c r="D979" s="33">
        <f t="shared" si="110"/>
        <v>0</v>
      </c>
      <c r="E979" s="33">
        <f t="shared" si="110"/>
        <v>7600.9535</v>
      </c>
      <c r="F979" s="33">
        <f t="shared" si="110"/>
        <v>9961.866800000002</v>
      </c>
      <c r="G979" s="33">
        <f t="shared" si="110"/>
        <v>276018.65369999997</v>
      </c>
      <c r="H979" s="33">
        <f t="shared" si="110"/>
        <v>30761.6769</v>
      </c>
      <c r="I979" s="33">
        <f t="shared" si="102"/>
        <v>316742.1974</v>
      </c>
      <c r="J979" s="33">
        <f t="shared" si="103"/>
        <v>0</v>
      </c>
      <c r="K979" s="34">
        <f t="shared" si="104"/>
        <v>324343.1509</v>
      </c>
      <c r="L979" s="33">
        <f t="shared" si="111"/>
        <v>0</v>
      </c>
      <c r="M979" s="33">
        <f t="shared" si="111"/>
        <v>0</v>
      </c>
      <c r="N979" s="33">
        <f t="shared" si="111"/>
        <v>0</v>
      </c>
      <c r="O979" s="35">
        <f t="shared" si="105"/>
        <v>324343.1509</v>
      </c>
    </row>
    <row r="980" spans="2:15" ht="12" customHeight="1">
      <c r="B980" s="7" t="s">
        <v>74</v>
      </c>
      <c r="C980" s="17" t="s">
        <v>75</v>
      </c>
      <c r="D980" s="33">
        <f t="shared" si="110"/>
        <v>0</v>
      </c>
      <c r="E980" s="33">
        <f t="shared" si="110"/>
        <v>7243.7136</v>
      </c>
      <c r="F980" s="33">
        <f t="shared" si="110"/>
        <v>0</v>
      </c>
      <c r="G980" s="33">
        <f t="shared" si="110"/>
        <v>15406.8133</v>
      </c>
      <c r="H980" s="33">
        <f t="shared" si="110"/>
        <v>0</v>
      </c>
      <c r="I980" s="33">
        <f t="shared" si="102"/>
        <v>15406.8133</v>
      </c>
      <c r="J980" s="33">
        <f t="shared" si="103"/>
        <v>0</v>
      </c>
      <c r="K980" s="34">
        <f t="shared" si="104"/>
        <v>22650.5269</v>
      </c>
      <c r="L980" s="33">
        <f t="shared" si="111"/>
        <v>0</v>
      </c>
      <c r="M980" s="33">
        <f t="shared" si="111"/>
        <v>0</v>
      </c>
      <c r="N980" s="33">
        <f t="shared" si="111"/>
        <v>0</v>
      </c>
      <c r="O980" s="35">
        <f t="shared" si="105"/>
        <v>22650.5269</v>
      </c>
    </row>
    <row r="981" spans="2:15" ht="12" customHeight="1">
      <c r="B981" s="7"/>
      <c r="C981" s="17" t="s">
        <v>76</v>
      </c>
      <c r="D981" s="33">
        <f t="shared" si="110"/>
        <v>0</v>
      </c>
      <c r="E981" s="33">
        <f t="shared" si="110"/>
        <v>2599.6427</v>
      </c>
      <c r="F981" s="33">
        <f t="shared" si="110"/>
        <v>23.0823</v>
      </c>
      <c r="G981" s="33">
        <f t="shared" si="110"/>
        <v>77135.52530000001</v>
      </c>
      <c r="H981" s="33">
        <f t="shared" si="110"/>
        <v>463.8239</v>
      </c>
      <c r="I981" s="33">
        <f t="shared" si="102"/>
        <v>77622.4315</v>
      </c>
      <c r="J981" s="33">
        <f t="shared" si="103"/>
        <v>0</v>
      </c>
      <c r="K981" s="34">
        <f t="shared" si="104"/>
        <v>80222.0742</v>
      </c>
      <c r="L981" s="33">
        <f t="shared" si="111"/>
        <v>0</v>
      </c>
      <c r="M981" s="33">
        <f t="shared" si="111"/>
        <v>0</v>
      </c>
      <c r="N981" s="33">
        <f t="shared" si="111"/>
        <v>0</v>
      </c>
      <c r="O981" s="35">
        <f t="shared" si="105"/>
        <v>80222.0742</v>
      </c>
    </row>
    <row r="982" spans="2:15" ht="12" customHeight="1">
      <c r="B982" s="7"/>
      <c r="C982" s="17" t="s">
        <v>77</v>
      </c>
      <c r="D982" s="33">
        <f t="shared" si="110"/>
        <v>0</v>
      </c>
      <c r="E982" s="33">
        <f t="shared" si="110"/>
        <v>41998.1239</v>
      </c>
      <c r="F982" s="33">
        <f t="shared" si="110"/>
        <v>752.7372</v>
      </c>
      <c r="G982" s="33">
        <f t="shared" si="110"/>
        <v>97103.3988</v>
      </c>
      <c r="H982" s="33">
        <f t="shared" si="110"/>
        <v>836.2357</v>
      </c>
      <c r="I982" s="33">
        <f t="shared" si="102"/>
        <v>98692.3717</v>
      </c>
      <c r="J982" s="33">
        <f t="shared" si="103"/>
        <v>0</v>
      </c>
      <c r="K982" s="34">
        <f t="shared" si="104"/>
        <v>140690.4956</v>
      </c>
      <c r="L982" s="33">
        <f t="shared" si="111"/>
        <v>0</v>
      </c>
      <c r="M982" s="33">
        <f t="shared" si="111"/>
        <v>0</v>
      </c>
      <c r="N982" s="33">
        <f t="shared" si="111"/>
        <v>0</v>
      </c>
      <c r="O982" s="35">
        <f t="shared" si="105"/>
        <v>140690.4956</v>
      </c>
    </row>
    <row r="983" spans="2:15" ht="12" customHeight="1">
      <c r="B983" s="7" t="s">
        <v>62</v>
      </c>
      <c r="C983" s="17" t="s">
        <v>78</v>
      </c>
      <c r="D983" s="33">
        <f t="shared" si="110"/>
        <v>0</v>
      </c>
      <c r="E983" s="33">
        <f t="shared" si="110"/>
        <v>64096.4706</v>
      </c>
      <c r="F983" s="33">
        <f t="shared" si="110"/>
        <v>0.0484</v>
      </c>
      <c r="G983" s="33">
        <f t="shared" si="110"/>
        <v>54023.1141</v>
      </c>
      <c r="H983" s="33">
        <f t="shared" si="110"/>
        <v>55.22</v>
      </c>
      <c r="I983" s="33">
        <f t="shared" si="102"/>
        <v>54078.3825</v>
      </c>
      <c r="J983" s="33">
        <f t="shared" si="103"/>
        <v>0</v>
      </c>
      <c r="K983" s="34">
        <f t="shared" si="104"/>
        <v>118174.85310000001</v>
      </c>
      <c r="L983" s="33">
        <f t="shared" si="111"/>
        <v>0</v>
      </c>
      <c r="M983" s="33">
        <f t="shared" si="111"/>
        <v>0</v>
      </c>
      <c r="N983" s="33">
        <f t="shared" si="111"/>
        <v>0</v>
      </c>
      <c r="O983" s="35">
        <f t="shared" si="105"/>
        <v>118174.85310000001</v>
      </c>
    </row>
    <row r="984" spans="2:15" ht="12" customHeight="1">
      <c r="B984" s="7"/>
      <c r="C984" s="17" t="s">
        <v>79</v>
      </c>
      <c r="D984" s="33">
        <f t="shared" si="110"/>
        <v>0</v>
      </c>
      <c r="E984" s="33">
        <f t="shared" si="110"/>
        <v>61326.6763</v>
      </c>
      <c r="F984" s="33">
        <f t="shared" si="110"/>
        <v>1449.0061</v>
      </c>
      <c r="G984" s="33">
        <f t="shared" si="110"/>
        <v>225731.5044</v>
      </c>
      <c r="H984" s="33">
        <f t="shared" si="110"/>
        <v>4587.0905</v>
      </c>
      <c r="I984" s="33">
        <f t="shared" si="102"/>
        <v>231767.601</v>
      </c>
      <c r="J984" s="33">
        <f t="shared" si="103"/>
        <v>0</v>
      </c>
      <c r="K984" s="34">
        <f t="shared" si="104"/>
        <v>293094.2773</v>
      </c>
      <c r="L984" s="33">
        <f t="shared" si="111"/>
        <v>0</v>
      </c>
      <c r="M984" s="33">
        <f t="shared" si="111"/>
        <v>0</v>
      </c>
      <c r="N984" s="33">
        <f t="shared" si="111"/>
        <v>0</v>
      </c>
      <c r="O984" s="35">
        <f t="shared" si="105"/>
        <v>293094.2773</v>
      </c>
    </row>
    <row r="985" spans="2:15" ht="12" customHeight="1">
      <c r="B985" s="7"/>
      <c r="C985" s="17" t="s">
        <v>80</v>
      </c>
      <c r="D985" s="33">
        <f t="shared" si="110"/>
        <v>0</v>
      </c>
      <c r="E985" s="33">
        <f t="shared" si="110"/>
        <v>8.9111</v>
      </c>
      <c r="F985" s="33">
        <f t="shared" si="110"/>
        <v>6.9178</v>
      </c>
      <c r="G985" s="33">
        <f t="shared" si="110"/>
        <v>14321.0962</v>
      </c>
      <c r="H985" s="33">
        <f t="shared" si="110"/>
        <v>413.5499</v>
      </c>
      <c r="I985" s="33">
        <f t="shared" si="102"/>
        <v>14741.5639</v>
      </c>
      <c r="J985" s="33">
        <f t="shared" si="103"/>
        <v>0</v>
      </c>
      <c r="K985" s="34">
        <f t="shared" si="104"/>
        <v>14750.474999999999</v>
      </c>
      <c r="L985" s="33">
        <f t="shared" si="111"/>
        <v>0</v>
      </c>
      <c r="M985" s="33">
        <f t="shared" si="111"/>
        <v>0</v>
      </c>
      <c r="N985" s="33">
        <f t="shared" si="111"/>
        <v>0</v>
      </c>
      <c r="O985" s="35">
        <f t="shared" si="105"/>
        <v>14750.474999999999</v>
      </c>
    </row>
    <row r="986" spans="2:15" ht="12" customHeight="1">
      <c r="B986" s="7" t="s">
        <v>1</v>
      </c>
      <c r="C986" s="17" t="s">
        <v>81</v>
      </c>
      <c r="D986" s="33">
        <f t="shared" si="110"/>
        <v>0</v>
      </c>
      <c r="E986" s="33">
        <f t="shared" si="110"/>
        <v>0.9239</v>
      </c>
      <c r="F986" s="33">
        <f t="shared" si="110"/>
        <v>31.512800000000002</v>
      </c>
      <c r="G986" s="33">
        <f t="shared" si="110"/>
        <v>4520.266100000001</v>
      </c>
      <c r="H986" s="33">
        <f t="shared" si="110"/>
        <v>483.7026</v>
      </c>
      <c r="I986" s="33">
        <f t="shared" si="102"/>
        <v>5035.481500000001</v>
      </c>
      <c r="J986" s="33">
        <f t="shared" si="103"/>
        <v>0</v>
      </c>
      <c r="K986" s="34">
        <f t="shared" si="104"/>
        <v>5036.405400000001</v>
      </c>
      <c r="L986" s="33">
        <f t="shared" si="111"/>
        <v>0</v>
      </c>
      <c r="M986" s="33">
        <f t="shared" si="111"/>
        <v>0</v>
      </c>
      <c r="N986" s="33">
        <f t="shared" si="111"/>
        <v>0</v>
      </c>
      <c r="O986" s="35">
        <f t="shared" si="105"/>
        <v>5036.405400000001</v>
      </c>
    </row>
    <row r="987" spans="2:15" ht="12" customHeight="1">
      <c r="B987" s="7"/>
      <c r="C987" s="17" t="s">
        <v>82</v>
      </c>
      <c r="D987" s="33">
        <f aca="true" t="shared" si="112" ref="D987:H996">SUM(D884,D781,D369)</f>
        <v>0</v>
      </c>
      <c r="E987" s="33">
        <f t="shared" si="112"/>
        <v>52240.3895</v>
      </c>
      <c r="F987" s="33">
        <f t="shared" si="112"/>
        <v>12347.726100000002</v>
      </c>
      <c r="G987" s="33">
        <f t="shared" si="112"/>
        <v>181251.32090000002</v>
      </c>
      <c r="H987" s="33">
        <f t="shared" si="112"/>
        <v>45987.1792</v>
      </c>
      <c r="I987" s="33">
        <f t="shared" si="102"/>
        <v>239586.22620000003</v>
      </c>
      <c r="J987" s="33">
        <f t="shared" si="103"/>
        <v>0</v>
      </c>
      <c r="K987" s="34">
        <f t="shared" si="104"/>
        <v>291826.6157</v>
      </c>
      <c r="L987" s="33">
        <f t="shared" si="111"/>
        <v>0</v>
      </c>
      <c r="M987" s="33">
        <f t="shared" si="111"/>
        <v>0</v>
      </c>
      <c r="N987" s="33">
        <f t="shared" si="111"/>
        <v>0</v>
      </c>
      <c r="O987" s="35">
        <f t="shared" si="105"/>
        <v>291826.6157</v>
      </c>
    </row>
    <row r="988" spans="2:15" ht="12" customHeight="1">
      <c r="B988" s="7"/>
      <c r="C988" s="17" t="s">
        <v>83</v>
      </c>
      <c r="D988" s="33">
        <f t="shared" si="112"/>
        <v>0</v>
      </c>
      <c r="E988" s="33">
        <f t="shared" si="112"/>
        <v>2049.496</v>
      </c>
      <c r="F988" s="33">
        <f t="shared" si="112"/>
        <v>1355.9742</v>
      </c>
      <c r="G988" s="33">
        <f t="shared" si="112"/>
        <v>100318.83290000001</v>
      </c>
      <c r="H988" s="33">
        <f t="shared" si="112"/>
        <v>13350.1905</v>
      </c>
      <c r="I988" s="33">
        <f t="shared" si="102"/>
        <v>115024.9976</v>
      </c>
      <c r="J988" s="33">
        <f t="shared" si="103"/>
        <v>0</v>
      </c>
      <c r="K988" s="34">
        <f t="shared" si="104"/>
        <v>117074.4936</v>
      </c>
      <c r="L988" s="33">
        <f t="shared" si="111"/>
        <v>0</v>
      </c>
      <c r="M988" s="33">
        <f t="shared" si="111"/>
        <v>0</v>
      </c>
      <c r="N988" s="33">
        <f t="shared" si="111"/>
        <v>0</v>
      </c>
      <c r="O988" s="35">
        <f t="shared" si="105"/>
        <v>117074.4936</v>
      </c>
    </row>
    <row r="989" spans="2:15" ht="12" customHeight="1">
      <c r="B989" s="7" t="s">
        <v>34</v>
      </c>
      <c r="C989" s="17" t="s">
        <v>84</v>
      </c>
      <c r="D989" s="33">
        <f t="shared" si="112"/>
        <v>0</v>
      </c>
      <c r="E989" s="33">
        <f t="shared" si="112"/>
        <v>12199.0401</v>
      </c>
      <c r="F989" s="33">
        <f t="shared" si="112"/>
        <v>9766.8943</v>
      </c>
      <c r="G989" s="33">
        <f t="shared" si="112"/>
        <v>43464.9934</v>
      </c>
      <c r="H989" s="33">
        <f t="shared" si="112"/>
        <v>1546.0086</v>
      </c>
      <c r="I989" s="33">
        <f t="shared" si="102"/>
        <v>54777.8963</v>
      </c>
      <c r="J989" s="33">
        <f t="shared" si="103"/>
        <v>0</v>
      </c>
      <c r="K989" s="34">
        <f t="shared" si="104"/>
        <v>66976.9364</v>
      </c>
      <c r="L989" s="33">
        <f t="shared" si="111"/>
        <v>0</v>
      </c>
      <c r="M989" s="33">
        <f t="shared" si="111"/>
        <v>0</v>
      </c>
      <c r="N989" s="33">
        <f t="shared" si="111"/>
        <v>0</v>
      </c>
      <c r="O989" s="35">
        <f t="shared" si="105"/>
        <v>66976.9364</v>
      </c>
    </row>
    <row r="990" spans="2:15" ht="12" customHeight="1">
      <c r="B990" s="7"/>
      <c r="C990" s="17" t="s">
        <v>85</v>
      </c>
      <c r="D990" s="33">
        <f t="shared" si="112"/>
        <v>0</v>
      </c>
      <c r="E990" s="33">
        <f t="shared" si="112"/>
        <v>18637.1196</v>
      </c>
      <c r="F990" s="33">
        <f t="shared" si="112"/>
        <v>32748.9184</v>
      </c>
      <c r="G990" s="33">
        <f t="shared" si="112"/>
        <v>270527.8862</v>
      </c>
      <c r="H990" s="33">
        <f t="shared" si="112"/>
        <v>64062.450899999996</v>
      </c>
      <c r="I990" s="33">
        <f t="shared" si="102"/>
        <v>367339.2555</v>
      </c>
      <c r="J990" s="33">
        <f t="shared" si="103"/>
        <v>0</v>
      </c>
      <c r="K990" s="34">
        <f t="shared" si="104"/>
        <v>385976.3751</v>
      </c>
      <c r="L990" s="33">
        <f t="shared" si="111"/>
        <v>0</v>
      </c>
      <c r="M990" s="33">
        <f t="shared" si="111"/>
        <v>0</v>
      </c>
      <c r="N990" s="33">
        <f t="shared" si="111"/>
        <v>0</v>
      </c>
      <c r="O990" s="35">
        <f t="shared" si="105"/>
        <v>385976.3751</v>
      </c>
    </row>
    <row r="991" spans="2:15" ht="12" customHeight="1">
      <c r="B991" s="7"/>
      <c r="C991" s="17" t="s">
        <v>86</v>
      </c>
      <c r="D991" s="33">
        <f t="shared" si="112"/>
        <v>0</v>
      </c>
      <c r="E991" s="33">
        <f t="shared" si="112"/>
        <v>1414.6655</v>
      </c>
      <c r="F991" s="33">
        <f t="shared" si="112"/>
        <v>4282.419</v>
      </c>
      <c r="G991" s="33">
        <f t="shared" si="112"/>
        <v>53860.008700000006</v>
      </c>
      <c r="H991" s="33">
        <f t="shared" si="112"/>
        <v>4322.1098</v>
      </c>
      <c r="I991" s="33">
        <f t="shared" si="102"/>
        <v>62464.537500000006</v>
      </c>
      <c r="J991" s="33">
        <f t="shared" si="103"/>
        <v>0</v>
      </c>
      <c r="K991" s="34">
        <f t="shared" si="104"/>
        <v>63879.20300000001</v>
      </c>
      <c r="L991" s="33">
        <f t="shared" si="111"/>
        <v>0</v>
      </c>
      <c r="M991" s="33">
        <f t="shared" si="111"/>
        <v>0</v>
      </c>
      <c r="N991" s="33">
        <f t="shared" si="111"/>
        <v>0</v>
      </c>
      <c r="O991" s="35">
        <f t="shared" si="105"/>
        <v>63879.20300000001</v>
      </c>
    </row>
    <row r="992" spans="2:15" ht="12" customHeight="1">
      <c r="B992" s="7"/>
      <c r="C992" s="20" t="s">
        <v>87</v>
      </c>
      <c r="D992" s="33">
        <f t="shared" si="112"/>
        <v>0</v>
      </c>
      <c r="E992" s="33">
        <f t="shared" si="112"/>
        <v>46142.8696</v>
      </c>
      <c r="F992" s="33">
        <f t="shared" si="112"/>
        <v>68809.3427</v>
      </c>
      <c r="G992" s="33">
        <f t="shared" si="112"/>
        <v>326147.40229999996</v>
      </c>
      <c r="H992" s="33">
        <f t="shared" si="112"/>
        <v>74953.3651</v>
      </c>
      <c r="I992" s="33">
        <f t="shared" si="102"/>
        <v>469910.11009999993</v>
      </c>
      <c r="J992" s="33">
        <f t="shared" si="103"/>
        <v>0</v>
      </c>
      <c r="K992" s="34">
        <f t="shared" si="104"/>
        <v>516052.9796999999</v>
      </c>
      <c r="L992" s="33">
        <f t="shared" si="111"/>
        <v>0</v>
      </c>
      <c r="M992" s="33">
        <f t="shared" si="111"/>
        <v>0</v>
      </c>
      <c r="N992" s="33">
        <f t="shared" si="111"/>
        <v>0</v>
      </c>
      <c r="O992" s="35">
        <f t="shared" si="105"/>
        <v>516052.9796999999</v>
      </c>
    </row>
    <row r="993" spans="2:61" s="10" customFormat="1" ht="12" customHeight="1">
      <c r="B993" s="18"/>
      <c r="C993" s="19" t="s">
        <v>2</v>
      </c>
      <c r="D993" s="36">
        <f t="shared" si="112"/>
        <v>0</v>
      </c>
      <c r="E993" s="36">
        <f t="shared" si="112"/>
        <v>1998010.5460999997</v>
      </c>
      <c r="F993" s="36">
        <f t="shared" si="112"/>
        <v>153169.87720000002</v>
      </c>
      <c r="G993" s="36">
        <f t="shared" si="112"/>
        <v>3423063.4145</v>
      </c>
      <c r="H993" s="36">
        <f t="shared" si="112"/>
        <v>447286.63629999995</v>
      </c>
      <c r="I993" s="36">
        <f t="shared" si="102"/>
        <v>4023519.928</v>
      </c>
      <c r="J993" s="36">
        <f t="shared" si="103"/>
        <v>0</v>
      </c>
      <c r="K993" s="37">
        <f t="shared" si="104"/>
        <v>6021530.474099999</v>
      </c>
      <c r="L993" s="36">
        <f t="shared" si="111"/>
        <v>0</v>
      </c>
      <c r="M993" s="36">
        <f t="shared" si="111"/>
        <v>0</v>
      </c>
      <c r="N993" s="36">
        <f t="shared" si="111"/>
        <v>0</v>
      </c>
      <c r="O993" s="38">
        <f t="shared" si="105"/>
        <v>6021530.474099999</v>
      </c>
      <c r="BI993" s="4"/>
    </row>
    <row r="994" spans="2:15" ht="12" customHeight="1">
      <c r="B994" s="7"/>
      <c r="C994" s="17" t="s">
        <v>88</v>
      </c>
      <c r="D994" s="33">
        <f t="shared" si="112"/>
        <v>0</v>
      </c>
      <c r="E994" s="33">
        <f t="shared" si="112"/>
        <v>209.385</v>
      </c>
      <c r="F994" s="33">
        <f t="shared" si="112"/>
        <v>118.3683</v>
      </c>
      <c r="G994" s="33">
        <f t="shared" si="112"/>
        <v>22303.5545</v>
      </c>
      <c r="H994" s="33">
        <f t="shared" si="112"/>
        <v>7161.4649</v>
      </c>
      <c r="I994" s="33">
        <f t="shared" si="102"/>
        <v>29583.387699999996</v>
      </c>
      <c r="J994" s="33">
        <f t="shared" si="103"/>
        <v>0</v>
      </c>
      <c r="K994" s="34">
        <f t="shared" si="104"/>
        <v>29792.772699999994</v>
      </c>
      <c r="L994" s="33">
        <f t="shared" si="111"/>
        <v>0</v>
      </c>
      <c r="M994" s="33">
        <f t="shared" si="111"/>
        <v>0</v>
      </c>
      <c r="N994" s="33">
        <f t="shared" si="111"/>
        <v>0</v>
      </c>
      <c r="O994" s="35">
        <f t="shared" si="105"/>
        <v>29792.772699999994</v>
      </c>
    </row>
    <row r="995" spans="2:15" ht="12" customHeight="1">
      <c r="B995" s="7" t="s">
        <v>89</v>
      </c>
      <c r="C995" s="17" t="s">
        <v>90</v>
      </c>
      <c r="D995" s="33">
        <f t="shared" si="112"/>
        <v>0</v>
      </c>
      <c r="E995" s="33">
        <f t="shared" si="112"/>
        <v>22275.654</v>
      </c>
      <c r="F995" s="33">
        <f t="shared" si="112"/>
        <v>19564.0057</v>
      </c>
      <c r="G995" s="33">
        <f t="shared" si="112"/>
        <v>441911.0929</v>
      </c>
      <c r="H995" s="33">
        <f t="shared" si="112"/>
        <v>54559.2646</v>
      </c>
      <c r="I995" s="33">
        <f t="shared" si="102"/>
        <v>516034.36319999996</v>
      </c>
      <c r="J995" s="33">
        <f t="shared" si="103"/>
        <v>0</v>
      </c>
      <c r="K995" s="34">
        <f t="shared" si="104"/>
        <v>538310.0172</v>
      </c>
      <c r="L995" s="33">
        <f t="shared" si="111"/>
        <v>0</v>
      </c>
      <c r="M995" s="33">
        <f t="shared" si="111"/>
        <v>0</v>
      </c>
      <c r="N995" s="33">
        <f t="shared" si="111"/>
        <v>0</v>
      </c>
      <c r="O995" s="35">
        <f t="shared" si="105"/>
        <v>538310.0172</v>
      </c>
    </row>
    <row r="996" spans="2:15" ht="12" customHeight="1">
      <c r="B996" s="7" t="s">
        <v>62</v>
      </c>
      <c r="C996" s="17" t="s">
        <v>91</v>
      </c>
      <c r="D996" s="33">
        <f t="shared" si="112"/>
        <v>0</v>
      </c>
      <c r="E996" s="33">
        <f t="shared" si="112"/>
        <v>796.8398</v>
      </c>
      <c r="F996" s="33">
        <f t="shared" si="112"/>
        <v>5009.2402999999995</v>
      </c>
      <c r="G996" s="33">
        <f t="shared" si="112"/>
        <v>15910.647500000001</v>
      </c>
      <c r="H996" s="33">
        <f t="shared" si="112"/>
        <v>2591.9348999999997</v>
      </c>
      <c r="I996" s="33">
        <f t="shared" si="102"/>
        <v>23511.8227</v>
      </c>
      <c r="J996" s="33">
        <f t="shared" si="103"/>
        <v>0</v>
      </c>
      <c r="K996" s="34">
        <f t="shared" si="104"/>
        <v>24308.662500000002</v>
      </c>
      <c r="L996" s="33">
        <f t="shared" si="111"/>
        <v>0</v>
      </c>
      <c r="M996" s="33">
        <f t="shared" si="111"/>
        <v>0</v>
      </c>
      <c r="N996" s="33">
        <f t="shared" si="111"/>
        <v>0</v>
      </c>
      <c r="O996" s="35">
        <f t="shared" si="105"/>
        <v>24308.662500000002</v>
      </c>
    </row>
    <row r="997" spans="2:15" ht="12" customHeight="1">
      <c r="B997" s="7" t="s">
        <v>1</v>
      </c>
      <c r="C997" s="17" t="s">
        <v>92</v>
      </c>
      <c r="D997" s="33">
        <f aca="true" t="shared" si="113" ref="D997:H1006">SUM(D894,D791,D379)</f>
        <v>0</v>
      </c>
      <c r="E997" s="33">
        <f t="shared" si="113"/>
        <v>3582.1005</v>
      </c>
      <c r="F997" s="33">
        <f t="shared" si="113"/>
        <v>10029.1386</v>
      </c>
      <c r="G997" s="33">
        <f t="shared" si="113"/>
        <v>19108.158900000002</v>
      </c>
      <c r="H997" s="33">
        <f t="shared" si="113"/>
        <v>3108.7554</v>
      </c>
      <c r="I997" s="33">
        <f t="shared" si="102"/>
        <v>32246.052900000002</v>
      </c>
      <c r="J997" s="33">
        <f t="shared" si="103"/>
        <v>0</v>
      </c>
      <c r="K997" s="34">
        <f t="shared" si="104"/>
        <v>35828.1534</v>
      </c>
      <c r="L997" s="33">
        <f aca="true" t="shared" si="114" ref="L997:N1016">SUM(L894,L791,L379)</f>
        <v>0</v>
      </c>
      <c r="M997" s="33">
        <f t="shared" si="114"/>
        <v>0</v>
      </c>
      <c r="N997" s="33">
        <f t="shared" si="114"/>
        <v>0</v>
      </c>
      <c r="O997" s="35">
        <f t="shared" si="105"/>
        <v>35828.1534</v>
      </c>
    </row>
    <row r="998" spans="2:15" ht="12" customHeight="1">
      <c r="B998" s="7" t="s">
        <v>34</v>
      </c>
      <c r="C998" s="17" t="s">
        <v>93</v>
      </c>
      <c r="D998" s="33">
        <f t="shared" si="113"/>
        <v>0</v>
      </c>
      <c r="E998" s="33">
        <f t="shared" si="113"/>
        <v>5316.6047</v>
      </c>
      <c r="F998" s="33">
        <f t="shared" si="113"/>
        <v>3400.7605000000003</v>
      </c>
      <c r="G998" s="33">
        <f t="shared" si="113"/>
        <v>61286.2642</v>
      </c>
      <c r="H998" s="33">
        <f t="shared" si="113"/>
        <v>4649.1140000000005</v>
      </c>
      <c r="I998" s="33">
        <f t="shared" si="102"/>
        <v>69336.1387</v>
      </c>
      <c r="J998" s="33">
        <f t="shared" si="103"/>
        <v>0</v>
      </c>
      <c r="K998" s="34">
        <f t="shared" si="104"/>
        <v>74652.74339999999</v>
      </c>
      <c r="L998" s="33">
        <f t="shared" si="114"/>
        <v>0</v>
      </c>
      <c r="M998" s="33">
        <f t="shared" si="114"/>
        <v>0</v>
      </c>
      <c r="N998" s="33">
        <f t="shared" si="114"/>
        <v>0</v>
      </c>
      <c r="O998" s="35">
        <f t="shared" si="105"/>
        <v>74652.74339999999</v>
      </c>
    </row>
    <row r="999" spans="2:15" ht="12" customHeight="1">
      <c r="B999" s="7"/>
      <c r="C999" s="17" t="s">
        <v>94</v>
      </c>
      <c r="D999" s="33">
        <f t="shared" si="113"/>
        <v>0</v>
      </c>
      <c r="E999" s="33">
        <f t="shared" si="113"/>
        <v>160932.3633</v>
      </c>
      <c r="F999" s="33">
        <f t="shared" si="113"/>
        <v>164935.4479</v>
      </c>
      <c r="G999" s="33">
        <f t="shared" si="113"/>
        <v>697055.1611</v>
      </c>
      <c r="H999" s="33">
        <f t="shared" si="113"/>
        <v>24988.772100000002</v>
      </c>
      <c r="I999" s="33">
        <f t="shared" si="102"/>
        <v>886979.3811000001</v>
      </c>
      <c r="J999" s="33">
        <f t="shared" si="103"/>
        <v>0</v>
      </c>
      <c r="K999" s="34">
        <f t="shared" si="104"/>
        <v>1047911.7444000001</v>
      </c>
      <c r="L999" s="33">
        <f t="shared" si="114"/>
        <v>0</v>
      </c>
      <c r="M999" s="33">
        <f t="shared" si="114"/>
        <v>0</v>
      </c>
      <c r="N999" s="33">
        <f t="shared" si="114"/>
        <v>0</v>
      </c>
      <c r="O999" s="35">
        <f t="shared" si="105"/>
        <v>1047911.7444000001</v>
      </c>
    </row>
    <row r="1000" spans="2:15" ht="12" customHeight="1">
      <c r="B1000" s="7"/>
      <c r="C1000" s="17" t="s">
        <v>95</v>
      </c>
      <c r="D1000" s="33">
        <f t="shared" si="113"/>
        <v>0</v>
      </c>
      <c r="E1000" s="33">
        <f t="shared" si="113"/>
        <v>57071.7351</v>
      </c>
      <c r="F1000" s="33">
        <f t="shared" si="113"/>
        <v>24068.202</v>
      </c>
      <c r="G1000" s="33">
        <f t="shared" si="113"/>
        <v>396740.8499</v>
      </c>
      <c r="H1000" s="33">
        <f t="shared" si="113"/>
        <v>64373.0947</v>
      </c>
      <c r="I1000" s="33">
        <f t="shared" si="102"/>
        <v>485182.1466</v>
      </c>
      <c r="J1000" s="33">
        <f t="shared" si="103"/>
        <v>0</v>
      </c>
      <c r="K1000" s="34">
        <f t="shared" si="104"/>
        <v>542253.8817</v>
      </c>
      <c r="L1000" s="33">
        <f t="shared" si="114"/>
        <v>0</v>
      </c>
      <c r="M1000" s="33">
        <f t="shared" si="114"/>
        <v>0</v>
      </c>
      <c r="N1000" s="33">
        <f t="shared" si="114"/>
        <v>0</v>
      </c>
      <c r="O1000" s="35">
        <f t="shared" si="105"/>
        <v>542253.8817</v>
      </c>
    </row>
    <row r="1001" spans="2:61" s="10" customFormat="1" ht="12" customHeight="1">
      <c r="B1001" s="18"/>
      <c r="C1001" s="19" t="s">
        <v>2</v>
      </c>
      <c r="D1001" s="36">
        <f t="shared" si="113"/>
        <v>0</v>
      </c>
      <c r="E1001" s="36">
        <f t="shared" si="113"/>
        <v>250184.6824</v>
      </c>
      <c r="F1001" s="36">
        <f t="shared" si="113"/>
        <v>227125.16330000001</v>
      </c>
      <c r="G1001" s="36">
        <f t="shared" si="113"/>
        <v>1654315.729</v>
      </c>
      <c r="H1001" s="36">
        <f t="shared" si="113"/>
        <v>161432.40060000002</v>
      </c>
      <c r="I1001" s="36">
        <f t="shared" si="102"/>
        <v>2042873.2929</v>
      </c>
      <c r="J1001" s="36">
        <f t="shared" si="103"/>
        <v>0</v>
      </c>
      <c r="K1001" s="37">
        <f t="shared" si="104"/>
        <v>2293057.9753</v>
      </c>
      <c r="L1001" s="36">
        <f t="shared" si="114"/>
        <v>0</v>
      </c>
      <c r="M1001" s="36">
        <f t="shared" si="114"/>
        <v>0</v>
      </c>
      <c r="N1001" s="36">
        <f t="shared" si="114"/>
        <v>0</v>
      </c>
      <c r="O1001" s="38">
        <f t="shared" si="105"/>
        <v>2293057.9753</v>
      </c>
      <c r="BI1001" s="4"/>
    </row>
    <row r="1002" spans="2:15" ht="12" customHeight="1">
      <c r="B1002" s="15"/>
      <c r="C1002" s="16" t="s">
        <v>96</v>
      </c>
      <c r="D1002" s="33">
        <f t="shared" si="113"/>
        <v>0</v>
      </c>
      <c r="E1002" s="33">
        <f t="shared" si="113"/>
        <v>31765.2239</v>
      </c>
      <c r="F1002" s="33">
        <f t="shared" si="113"/>
        <v>30091.607900000003</v>
      </c>
      <c r="G1002" s="33">
        <f t="shared" si="113"/>
        <v>113622.71680000001</v>
      </c>
      <c r="H1002" s="33">
        <f t="shared" si="113"/>
        <v>1593.1778</v>
      </c>
      <c r="I1002" s="33">
        <f aca="true" t="shared" si="115" ref="I1002:I1031">SUM(F1002:H1002)</f>
        <v>145307.5025</v>
      </c>
      <c r="J1002" s="33">
        <f aca="true" t="shared" si="116" ref="J1002:J1031">SUM(J899,J796,J384)</f>
        <v>0</v>
      </c>
      <c r="K1002" s="34">
        <f aca="true" t="shared" si="117" ref="K1002:K1031">SUM(E1002,I1002,J1002)</f>
        <v>177072.7264</v>
      </c>
      <c r="L1002" s="33">
        <f t="shared" si="114"/>
        <v>0</v>
      </c>
      <c r="M1002" s="33">
        <f t="shared" si="114"/>
        <v>0</v>
      </c>
      <c r="N1002" s="33">
        <f t="shared" si="114"/>
        <v>0</v>
      </c>
      <c r="O1002" s="35">
        <f aca="true" t="shared" si="118" ref="O1002:O1031">SUM(D1002,K1002,L1002,M1002,N1002)</f>
        <v>177072.7264</v>
      </c>
    </row>
    <row r="1003" spans="2:15" ht="12" customHeight="1">
      <c r="B1003" s="7" t="s">
        <v>97</v>
      </c>
      <c r="C1003" s="17" t="s">
        <v>98</v>
      </c>
      <c r="D1003" s="33">
        <f t="shared" si="113"/>
        <v>0</v>
      </c>
      <c r="E1003" s="33">
        <f t="shared" si="113"/>
        <v>378.3227</v>
      </c>
      <c r="F1003" s="33">
        <f t="shared" si="113"/>
        <v>1929.5931</v>
      </c>
      <c r="G1003" s="33">
        <f t="shared" si="113"/>
        <v>3389.5892</v>
      </c>
      <c r="H1003" s="33">
        <f t="shared" si="113"/>
        <v>178.2992</v>
      </c>
      <c r="I1003" s="33">
        <f t="shared" si="115"/>
        <v>5497.481500000001</v>
      </c>
      <c r="J1003" s="33">
        <f t="shared" si="116"/>
        <v>0</v>
      </c>
      <c r="K1003" s="34">
        <f t="shared" si="117"/>
        <v>5875.8042000000005</v>
      </c>
      <c r="L1003" s="33">
        <f t="shared" si="114"/>
        <v>0</v>
      </c>
      <c r="M1003" s="33">
        <f t="shared" si="114"/>
        <v>0</v>
      </c>
      <c r="N1003" s="33">
        <f t="shared" si="114"/>
        <v>0</v>
      </c>
      <c r="O1003" s="35">
        <f t="shared" si="118"/>
        <v>5875.8042000000005</v>
      </c>
    </row>
    <row r="1004" spans="2:15" ht="12" customHeight="1">
      <c r="B1004" s="7"/>
      <c r="C1004" s="17" t="s">
        <v>99</v>
      </c>
      <c r="D1004" s="33">
        <f t="shared" si="113"/>
        <v>0</v>
      </c>
      <c r="E1004" s="33">
        <f t="shared" si="113"/>
        <v>2128.9764</v>
      </c>
      <c r="F1004" s="33">
        <f t="shared" si="113"/>
        <v>30689.8498</v>
      </c>
      <c r="G1004" s="33">
        <f t="shared" si="113"/>
        <v>17600.863299999997</v>
      </c>
      <c r="H1004" s="33">
        <f t="shared" si="113"/>
        <v>537.1897</v>
      </c>
      <c r="I1004" s="33">
        <f t="shared" si="115"/>
        <v>48827.902799999996</v>
      </c>
      <c r="J1004" s="33">
        <f t="shared" si="116"/>
        <v>0</v>
      </c>
      <c r="K1004" s="34">
        <f t="shared" si="117"/>
        <v>50956.879199999996</v>
      </c>
      <c r="L1004" s="33">
        <f t="shared" si="114"/>
        <v>0</v>
      </c>
      <c r="M1004" s="33">
        <f t="shared" si="114"/>
        <v>0</v>
      </c>
      <c r="N1004" s="33">
        <f t="shared" si="114"/>
        <v>0</v>
      </c>
      <c r="O1004" s="35">
        <f t="shared" si="118"/>
        <v>50956.879199999996</v>
      </c>
    </row>
    <row r="1005" spans="2:15" ht="12" customHeight="1">
      <c r="B1005" s="7" t="s">
        <v>62</v>
      </c>
      <c r="C1005" s="17" t="s">
        <v>100</v>
      </c>
      <c r="D1005" s="33">
        <f t="shared" si="113"/>
        <v>0</v>
      </c>
      <c r="E1005" s="33">
        <f t="shared" si="113"/>
        <v>2298.0038</v>
      </c>
      <c r="F1005" s="33">
        <f t="shared" si="113"/>
        <v>6062.7583</v>
      </c>
      <c r="G1005" s="33">
        <f t="shared" si="113"/>
        <v>15939.0394</v>
      </c>
      <c r="H1005" s="33">
        <f t="shared" si="113"/>
        <v>842.8333</v>
      </c>
      <c r="I1005" s="33">
        <f t="shared" si="115"/>
        <v>22844.630999999998</v>
      </c>
      <c r="J1005" s="33">
        <f t="shared" si="116"/>
        <v>0</v>
      </c>
      <c r="K1005" s="34">
        <f t="shared" si="117"/>
        <v>25142.634799999996</v>
      </c>
      <c r="L1005" s="33">
        <f t="shared" si="114"/>
        <v>0</v>
      </c>
      <c r="M1005" s="33">
        <f t="shared" si="114"/>
        <v>0</v>
      </c>
      <c r="N1005" s="33">
        <f t="shared" si="114"/>
        <v>0</v>
      </c>
      <c r="O1005" s="35">
        <f t="shared" si="118"/>
        <v>25142.634799999996</v>
      </c>
    </row>
    <row r="1006" spans="2:15" ht="12" customHeight="1">
      <c r="B1006" s="7"/>
      <c r="C1006" s="17" t="s">
        <v>101</v>
      </c>
      <c r="D1006" s="33">
        <f t="shared" si="113"/>
        <v>0</v>
      </c>
      <c r="E1006" s="33">
        <f t="shared" si="113"/>
        <v>8972.373</v>
      </c>
      <c r="F1006" s="33">
        <f t="shared" si="113"/>
        <v>18725.821600000003</v>
      </c>
      <c r="G1006" s="33">
        <f t="shared" si="113"/>
        <v>88588.0867</v>
      </c>
      <c r="H1006" s="33">
        <f t="shared" si="113"/>
        <v>1369.3052</v>
      </c>
      <c r="I1006" s="33">
        <f t="shared" si="115"/>
        <v>108683.21350000001</v>
      </c>
      <c r="J1006" s="33">
        <f t="shared" si="116"/>
        <v>0</v>
      </c>
      <c r="K1006" s="34">
        <f t="shared" si="117"/>
        <v>117655.5865</v>
      </c>
      <c r="L1006" s="33">
        <f t="shared" si="114"/>
        <v>0</v>
      </c>
      <c r="M1006" s="33">
        <f t="shared" si="114"/>
        <v>0</v>
      </c>
      <c r="N1006" s="33">
        <f t="shared" si="114"/>
        <v>0</v>
      </c>
      <c r="O1006" s="35">
        <f t="shared" si="118"/>
        <v>117655.5865</v>
      </c>
    </row>
    <row r="1007" spans="2:15" ht="12" customHeight="1">
      <c r="B1007" s="7" t="s">
        <v>1</v>
      </c>
      <c r="C1007" s="17" t="s">
        <v>102</v>
      </c>
      <c r="D1007" s="33">
        <f aca="true" t="shared" si="119" ref="D1007:H1016">SUM(D904,D801,D389)</f>
        <v>0</v>
      </c>
      <c r="E1007" s="33">
        <f t="shared" si="119"/>
        <v>5480.9083</v>
      </c>
      <c r="F1007" s="33">
        <f t="shared" si="119"/>
        <v>26598.1734</v>
      </c>
      <c r="G1007" s="33">
        <f t="shared" si="119"/>
        <v>63713.3892</v>
      </c>
      <c r="H1007" s="33">
        <f t="shared" si="119"/>
        <v>2136.0521</v>
      </c>
      <c r="I1007" s="33">
        <f t="shared" si="115"/>
        <v>92447.6147</v>
      </c>
      <c r="J1007" s="33">
        <f t="shared" si="116"/>
        <v>0</v>
      </c>
      <c r="K1007" s="34">
        <f t="shared" si="117"/>
        <v>97928.523</v>
      </c>
      <c r="L1007" s="33">
        <f t="shared" si="114"/>
        <v>0</v>
      </c>
      <c r="M1007" s="33">
        <f t="shared" si="114"/>
        <v>0</v>
      </c>
      <c r="N1007" s="33">
        <f t="shared" si="114"/>
        <v>0</v>
      </c>
      <c r="O1007" s="35">
        <f t="shared" si="118"/>
        <v>97928.523</v>
      </c>
    </row>
    <row r="1008" spans="2:15" ht="12" customHeight="1">
      <c r="B1008" s="7"/>
      <c r="C1008" s="17" t="s">
        <v>103</v>
      </c>
      <c r="D1008" s="33">
        <f t="shared" si="119"/>
        <v>0</v>
      </c>
      <c r="E1008" s="33">
        <f t="shared" si="119"/>
        <v>78945.4535</v>
      </c>
      <c r="F1008" s="33">
        <f t="shared" si="119"/>
        <v>5195.4336</v>
      </c>
      <c r="G1008" s="33">
        <f t="shared" si="119"/>
        <v>154567.61370000002</v>
      </c>
      <c r="H1008" s="33">
        <f t="shared" si="119"/>
        <v>10299.824799999999</v>
      </c>
      <c r="I1008" s="33">
        <f t="shared" si="115"/>
        <v>170062.8721</v>
      </c>
      <c r="J1008" s="33">
        <f t="shared" si="116"/>
        <v>0</v>
      </c>
      <c r="K1008" s="34">
        <f t="shared" si="117"/>
        <v>249008.3256</v>
      </c>
      <c r="L1008" s="33">
        <f t="shared" si="114"/>
        <v>0</v>
      </c>
      <c r="M1008" s="33">
        <f t="shared" si="114"/>
        <v>0</v>
      </c>
      <c r="N1008" s="33">
        <f t="shared" si="114"/>
        <v>0</v>
      </c>
      <c r="O1008" s="35">
        <f t="shared" si="118"/>
        <v>249008.3256</v>
      </c>
    </row>
    <row r="1009" spans="2:15" ht="12" customHeight="1">
      <c r="B1009" s="7" t="s">
        <v>34</v>
      </c>
      <c r="C1009" s="17" t="s">
        <v>104</v>
      </c>
      <c r="D1009" s="33">
        <f t="shared" si="119"/>
        <v>0</v>
      </c>
      <c r="E1009" s="33">
        <f t="shared" si="119"/>
        <v>5099.3448</v>
      </c>
      <c r="F1009" s="33">
        <f t="shared" si="119"/>
        <v>5749.6503</v>
      </c>
      <c r="G1009" s="33">
        <f t="shared" si="119"/>
        <v>417907.5539</v>
      </c>
      <c r="H1009" s="33">
        <f t="shared" si="119"/>
        <v>23781.324099999998</v>
      </c>
      <c r="I1009" s="33">
        <f t="shared" si="115"/>
        <v>447438.5283</v>
      </c>
      <c r="J1009" s="33">
        <f t="shared" si="116"/>
        <v>0</v>
      </c>
      <c r="K1009" s="34">
        <f t="shared" si="117"/>
        <v>452537.8731</v>
      </c>
      <c r="L1009" s="33">
        <f t="shared" si="114"/>
        <v>0</v>
      </c>
      <c r="M1009" s="33">
        <f t="shared" si="114"/>
        <v>0</v>
      </c>
      <c r="N1009" s="33">
        <f t="shared" si="114"/>
        <v>0</v>
      </c>
      <c r="O1009" s="35">
        <f t="shared" si="118"/>
        <v>452537.8731</v>
      </c>
    </row>
    <row r="1010" spans="2:15" ht="12" customHeight="1">
      <c r="B1010" s="7"/>
      <c r="C1010" s="20" t="s">
        <v>105</v>
      </c>
      <c r="D1010" s="33">
        <f t="shared" si="119"/>
        <v>0</v>
      </c>
      <c r="E1010" s="33">
        <f t="shared" si="119"/>
        <v>28775.3876</v>
      </c>
      <c r="F1010" s="33">
        <f t="shared" si="119"/>
        <v>36155.031299999995</v>
      </c>
      <c r="G1010" s="33">
        <f t="shared" si="119"/>
        <v>92537.09850000001</v>
      </c>
      <c r="H1010" s="33">
        <f t="shared" si="119"/>
        <v>10657.7484</v>
      </c>
      <c r="I1010" s="33">
        <f t="shared" si="115"/>
        <v>139349.8782</v>
      </c>
      <c r="J1010" s="33">
        <f t="shared" si="116"/>
        <v>0</v>
      </c>
      <c r="K1010" s="34">
        <f t="shared" si="117"/>
        <v>168125.2658</v>
      </c>
      <c r="L1010" s="33">
        <f t="shared" si="114"/>
        <v>0</v>
      </c>
      <c r="M1010" s="33">
        <f t="shared" si="114"/>
        <v>0</v>
      </c>
      <c r="N1010" s="33">
        <f t="shared" si="114"/>
        <v>0</v>
      </c>
      <c r="O1010" s="35">
        <f t="shared" si="118"/>
        <v>168125.2658</v>
      </c>
    </row>
    <row r="1011" spans="2:61" s="10" customFormat="1" ht="12" customHeight="1">
      <c r="B1011" s="18"/>
      <c r="C1011" s="19" t="s">
        <v>2</v>
      </c>
      <c r="D1011" s="36">
        <f t="shared" si="119"/>
        <v>0</v>
      </c>
      <c r="E1011" s="36">
        <f t="shared" si="119"/>
        <v>163843.99399999998</v>
      </c>
      <c r="F1011" s="36">
        <f t="shared" si="119"/>
        <v>161197.9193</v>
      </c>
      <c r="G1011" s="36">
        <f t="shared" si="119"/>
        <v>967865.9507</v>
      </c>
      <c r="H1011" s="36">
        <f t="shared" si="119"/>
        <v>51395.7546</v>
      </c>
      <c r="I1011" s="36">
        <f t="shared" si="115"/>
        <v>1180459.6246000002</v>
      </c>
      <c r="J1011" s="36">
        <f t="shared" si="116"/>
        <v>0</v>
      </c>
      <c r="K1011" s="37">
        <f t="shared" si="117"/>
        <v>1344303.6186000002</v>
      </c>
      <c r="L1011" s="36">
        <f t="shared" si="114"/>
        <v>0</v>
      </c>
      <c r="M1011" s="36">
        <f t="shared" si="114"/>
        <v>0</v>
      </c>
      <c r="N1011" s="36">
        <f t="shared" si="114"/>
        <v>0</v>
      </c>
      <c r="O1011" s="38">
        <f t="shared" si="118"/>
        <v>1344303.6186000002</v>
      </c>
      <c r="BI1011" s="4"/>
    </row>
    <row r="1012" spans="2:15" ht="12" customHeight="1">
      <c r="B1012" s="7"/>
      <c r="C1012" s="17" t="s">
        <v>127</v>
      </c>
      <c r="D1012" s="33">
        <f t="shared" si="119"/>
        <v>0</v>
      </c>
      <c r="E1012" s="33">
        <f t="shared" si="119"/>
        <v>4032.1766</v>
      </c>
      <c r="F1012" s="33">
        <f t="shared" si="119"/>
        <v>0</v>
      </c>
      <c r="G1012" s="33">
        <f t="shared" si="119"/>
        <v>3026.638</v>
      </c>
      <c r="H1012" s="33">
        <f t="shared" si="119"/>
        <v>3062.0514</v>
      </c>
      <c r="I1012" s="33">
        <f t="shared" si="115"/>
        <v>6088.689399999999</v>
      </c>
      <c r="J1012" s="33">
        <f t="shared" si="116"/>
        <v>0</v>
      </c>
      <c r="K1012" s="34">
        <f t="shared" si="117"/>
        <v>10120.865999999998</v>
      </c>
      <c r="L1012" s="33">
        <f t="shared" si="114"/>
        <v>0</v>
      </c>
      <c r="M1012" s="33">
        <f t="shared" si="114"/>
        <v>0</v>
      </c>
      <c r="N1012" s="33">
        <f t="shared" si="114"/>
        <v>0</v>
      </c>
      <c r="O1012" s="35">
        <f t="shared" si="118"/>
        <v>10120.865999999998</v>
      </c>
    </row>
    <row r="1013" spans="2:15" ht="12" customHeight="1">
      <c r="B1013" s="7"/>
      <c r="C1013" s="17" t="s">
        <v>128</v>
      </c>
      <c r="D1013" s="33">
        <f t="shared" si="119"/>
        <v>0</v>
      </c>
      <c r="E1013" s="33">
        <f t="shared" si="119"/>
        <v>32.7321</v>
      </c>
      <c r="F1013" s="33">
        <f t="shared" si="119"/>
        <v>1.5869</v>
      </c>
      <c r="G1013" s="33">
        <f t="shared" si="119"/>
        <v>2072.2666</v>
      </c>
      <c r="H1013" s="33">
        <f t="shared" si="119"/>
        <v>0</v>
      </c>
      <c r="I1013" s="33">
        <f t="shared" si="115"/>
        <v>2073.8534999999997</v>
      </c>
      <c r="J1013" s="33">
        <f t="shared" si="116"/>
        <v>0</v>
      </c>
      <c r="K1013" s="34">
        <f t="shared" si="117"/>
        <v>2106.5856</v>
      </c>
      <c r="L1013" s="33">
        <f t="shared" si="114"/>
        <v>0</v>
      </c>
      <c r="M1013" s="33">
        <f t="shared" si="114"/>
        <v>0</v>
      </c>
      <c r="N1013" s="33">
        <f t="shared" si="114"/>
        <v>0</v>
      </c>
      <c r="O1013" s="35">
        <f t="shared" si="118"/>
        <v>2106.5856</v>
      </c>
    </row>
    <row r="1014" spans="2:15" ht="12" customHeight="1">
      <c r="B1014" s="7"/>
      <c r="C1014" s="17" t="s">
        <v>129</v>
      </c>
      <c r="D1014" s="33">
        <f t="shared" si="119"/>
        <v>0</v>
      </c>
      <c r="E1014" s="33">
        <f t="shared" si="119"/>
        <v>187700.5151</v>
      </c>
      <c r="F1014" s="33">
        <f t="shared" si="119"/>
        <v>13.7449</v>
      </c>
      <c r="G1014" s="33">
        <f t="shared" si="119"/>
        <v>91232.693</v>
      </c>
      <c r="H1014" s="33">
        <f t="shared" si="119"/>
        <v>106809.6422</v>
      </c>
      <c r="I1014" s="33">
        <f t="shared" si="115"/>
        <v>198056.08010000002</v>
      </c>
      <c r="J1014" s="33">
        <f t="shared" si="116"/>
        <v>0</v>
      </c>
      <c r="K1014" s="34">
        <f t="shared" si="117"/>
        <v>385756.5952</v>
      </c>
      <c r="L1014" s="33">
        <f t="shared" si="114"/>
        <v>0</v>
      </c>
      <c r="M1014" s="33">
        <f t="shared" si="114"/>
        <v>0</v>
      </c>
      <c r="N1014" s="33">
        <f t="shared" si="114"/>
        <v>0</v>
      </c>
      <c r="O1014" s="35">
        <f t="shared" si="118"/>
        <v>385756.5952</v>
      </c>
    </row>
    <row r="1015" spans="2:15" ht="12" customHeight="1">
      <c r="B1015" s="7" t="s">
        <v>130</v>
      </c>
      <c r="C1015" s="17" t="s">
        <v>106</v>
      </c>
      <c r="D1015" s="33">
        <f t="shared" si="119"/>
        <v>0</v>
      </c>
      <c r="E1015" s="33">
        <f t="shared" si="119"/>
        <v>116.1427</v>
      </c>
      <c r="F1015" s="33">
        <f t="shared" si="119"/>
        <v>2.2989</v>
      </c>
      <c r="G1015" s="33">
        <f t="shared" si="119"/>
        <v>548.5571</v>
      </c>
      <c r="H1015" s="33">
        <f t="shared" si="119"/>
        <v>0</v>
      </c>
      <c r="I1015" s="33">
        <f t="shared" si="115"/>
        <v>550.856</v>
      </c>
      <c r="J1015" s="33">
        <f t="shared" si="116"/>
        <v>0</v>
      </c>
      <c r="K1015" s="34">
        <f t="shared" si="117"/>
        <v>666.9987</v>
      </c>
      <c r="L1015" s="33">
        <f t="shared" si="114"/>
        <v>0</v>
      </c>
      <c r="M1015" s="33">
        <f t="shared" si="114"/>
        <v>0</v>
      </c>
      <c r="N1015" s="33">
        <f t="shared" si="114"/>
        <v>0</v>
      </c>
      <c r="O1015" s="35">
        <f t="shared" si="118"/>
        <v>666.9987</v>
      </c>
    </row>
    <row r="1016" spans="2:15" ht="12" customHeight="1">
      <c r="B1016" s="7"/>
      <c r="C1016" s="17" t="s">
        <v>131</v>
      </c>
      <c r="D1016" s="33">
        <f t="shared" si="119"/>
        <v>0</v>
      </c>
      <c r="E1016" s="33">
        <f t="shared" si="119"/>
        <v>6296.7558</v>
      </c>
      <c r="F1016" s="33">
        <f t="shared" si="119"/>
        <v>0</v>
      </c>
      <c r="G1016" s="33">
        <f t="shared" si="119"/>
        <v>8648.323999999999</v>
      </c>
      <c r="H1016" s="33">
        <f t="shared" si="119"/>
        <v>0</v>
      </c>
      <c r="I1016" s="33">
        <f t="shared" si="115"/>
        <v>8648.323999999999</v>
      </c>
      <c r="J1016" s="33">
        <f t="shared" si="116"/>
        <v>0</v>
      </c>
      <c r="K1016" s="34">
        <f t="shared" si="117"/>
        <v>14945.0798</v>
      </c>
      <c r="L1016" s="33">
        <f t="shared" si="114"/>
        <v>0</v>
      </c>
      <c r="M1016" s="33">
        <f t="shared" si="114"/>
        <v>0</v>
      </c>
      <c r="N1016" s="33">
        <f t="shared" si="114"/>
        <v>0</v>
      </c>
      <c r="O1016" s="35">
        <f t="shared" si="118"/>
        <v>14945.0798</v>
      </c>
    </row>
    <row r="1017" spans="2:15" ht="12" customHeight="1">
      <c r="B1017" s="7"/>
      <c r="C1017" s="17" t="s">
        <v>132</v>
      </c>
      <c r="D1017" s="33">
        <f aca="true" t="shared" si="120" ref="D1017:H1026">SUM(D914,D811,D399)</f>
        <v>0</v>
      </c>
      <c r="E1017" s="33">
        <f t="shared" si="120"/>
        <v>10340.988</v>
      </c>
      <c r="F1017" s="33">
        <f t="shared" si="120"/>
        <v>9.8349</v>
      </c>
      <c r="G1017" s="33">
        <f t="shared" si="120"/>
        <v>4110.4812</v>
      </c>
      <c r="H1017" s="33">
        <f t="shared" si="120"/>
        <v>0</v>
      </c>
      <c r="I1017" s="33">
        <f t="shared" si="115"/>
        <v>4120.3161</v>
      </c>
      <c r="J1017" s="33">
        <f t="shared" si="116"/>
        <v>0</v>
      </c>
      <c r="K1017" s="34">
        <f t="shared" si="117"/>
        <v>14461.3041</v>
      </c>
      <c r="L1017" s="33">
        <f aca="true" t="shared" si="121" ref="L1017:N1029">SUM(L914,L811,L399)</f>
        <v>0</v>
      </c>
      <c r="M1017" s="33">
        <f t="shared" si="121"/>
        <v>0</v>
      </c>
      <c r="N1017" s="33">
        <f t="shared" si="121"/>
        <v>0</v>
      </c>
      <c r="O1017" s="35">
        <f t="shared" si="118"/>
        <v>14461.3041</v>
      </c>
    </row>
    <row r="1018" spans="2:15" ht="12" customHeight="1">
      <c r="B1018" s="7" t="s">
        <v>133</v>
      </c>
      <c r="C1018" s="17" t="s">
        <v>134</v>
      </c>
      <c r="D1018" s="33">
        <f t="shared" si="120"/>
        <v>0</v>
      </c>
      <c r="E1018" s="33">
        <f t="shared" si="120"/>
        <v>79839.7694</v>
      </c>
      <c r="F1018" s="33">
        <f t="shared" si="120"/>
        <v>5.712</v>
      </c>
      <c r="G1018" s="33">
        <f t="shared" si="120"/>
        <v>27824.7767</v>
      </c>
      <c r="H1018" s="33">
        <f t="shared" si="120"/>
        <v>32720.919</v>
      </c>
      <c r="I1018" s="33">
        <f t="shared" si="115"/>
        <v>60551.407699999996</v>
      </c>
      <c r="J1018" s="33">
        <f t="shared" si="116"/>
        <v>0</v>
      </c>
      <c r="K1018" s="34">
        <f t="shared" si="117"/>
        <v>140391.1771</v>
      </c>
      <c r="L1018" s="33">
        <f t="shared" si="121"/>
        <v>0</v>
      </c>
      <c r="M1018" s="33">
        <f t="shared" si="121"/>
        <v>0</v>
      </c>
      <c r="N1018" s="33">
        <f t="shared" si="121"/>
        <v>0</v>
      </c>
      <c r="O1018" s="35">
        <f t="shared" si="118"/>
        <v>140391.1771</v>
      </c>
    </row>
    <row r="1019" spans="2:15" ht="12" customHeight="1">
      <c r="B1019" s="7"/>
      <c r="C1019" s="17" t="s">
        <v>135</v>
      </c>
      <c r="D1019" s="33">
        <f t="shared" si="120"/>
        <v>0</v>
      </c>
      <c r="E1019" s="33">
        <f t="shared" si="120"/>
        <v>18342.5876</v>
      </c>
      <c r="F1019" s="33">
        <f t="shared" si="120"/>
        <v>0.5981</v>
      </c>
      <c r="G1019" s="33">
        <f t="shared" si="120"/>
        <v>15515.7986</v>
      </c>
      <c r="H1019" s="33">
        <f t="shared" si="120"/>
        <v>799.7525</v>
      </c>
      <c r="I1019" s="33">
        <f t="shared" si="115"/>
        <v>16316.1492</v>
      </c>
      <c r="J1019" s="33">
        <f t="shared" si="116"/>
        <v>0</v>
      </c>
      <c r="K1019" s="34">
        <f t="shared" si="117"/>
        <v>34658.7368</v>
      </c>
      <c r="L1019" s="33">
        <f t="shared" si="121"/>
        <v>0</v>
      </c>
      <c r="M1019" s="33">
        <f t="shared" si="121"/>
        <v>0</v>
      </c>
      <c r="N1019" s="33">
        <f t="shared" si="121"/>
        <v>0</v>
      </c>
      <c r="O1019" s="35">
        <f t="shared" si="118"/>
        <v>34658.7368</v>
      </c>
    </row>
    <row r="1020" spans="2:15" ht="12" customHeight="1">
      <c r="B1020" s="7"/>
      <c r="C1020" s="17" t="s">
        <v>136</v>
      </c>
      <c r="D1020" s="33">
        <f t="shared" si="120"/>
        <v>0</v>
      </c>
      <c r="E1020" s="33">
        <f t="shared" si="120"/>
        <v>15325.9493</v>
      </c>
      <c r="F1020" s="33">
        <f t="shared" si="120"/>
        <v>0</v>
      </c>
      <c r="G1020" s="33">
        <f t="shared" si="120"/>
        <v>2129.8151</v>
      </c>
      <c r="H1020" s="33">
        <f t="shared" si="120"/>
        <v>81.027</v>
      </c>
      <c r="I1020" s="33">
        <f t="shared" si="115"/>
        <v>2210.8421</v>
      </c>
      <c r="J1020" s="33">
        <f t="shared" si="116"/>
        <v>0</v>
      </c>
      <c r="K1020" s="34">
        <f t="shared" si="117"/>
        <v>17536.791400000002</v>
      </c>
      <c r="L1020" s="33">
        <f t="shared" si="121"/>
        <v>0</v>
      </c>
      <c r="M1020" s="33">
        <f t="shared" si="121"/>
        <v>0</v>
      </c>
      <c r="N1020" s="33">
        <f t="shared" si="121"/>
        <v>0</v>
      </c>
      <c r="O1020" s="35">
        <f t="shared" si="118"/>
        <v>17536.791400000002</v>
      </c>
    </row>
    <row r="1021" spans="2:15" ht="12" customHeight="1">
      <c r="B1021" s="7" t="s">
        <v>137</v>
      </c>
      <c r="C1021" s="17" t="s">
        <v>138</v>
      </c>
      <c r="D1021" s="33">
        <f t="shared" si="120"/>
        <v>0</v>
      </c>
      <c r="E1021" s="33">
        <f t="shared" si="120"/>
        <v>5756.2039</v>
      </c>
      <c r="F1021" s="33">
        <f t="shared" si="120"/>
        <v>0</v>
      </c>
      <c r="G1021" s="33">
        <f t="shared" si="120"/>
        <v>8233.8613</v>
      </c>
      <c r="H1021" s="33">
        <f t="shared" si="120"/>
        <v>191.8599</v>
      </c>
      <c r="I1021" s="33">
        <f t="shared" si="115"/>
        <v>8425.7212</v>
      </c>
      <c r="J1021" s="33">
        <f t="shared" si="116"/>
        <v>0</v>
      </c>
      <c r="K1021" s="34">
        <f t="shared" si="117"/>
        <v>14181.9251</v>
      </c>
      <c r="L1021" s="33">
        <f t="shared" si="121"/>
        <v>0</v>
      </c>
      <c r="M1021" s="33">
        <f t="shared" si="121"/>
        <v>0</v>
      </c>
      <c r="N1021" s="33">
        <f t="shared" si="121"/>
        <v>0</v>
      </c>
      <c r="O1021" s="35">
        <f t="shared" si="118"/>
        <v>14181.9251</v>
      </c>
    </row>
    <row r="1022" spans="2:15" ht="12" customHeight="1">
      <c r="B1022" s="7"/>
      <c r="C1022" s="17" t="s">
        <v>139</v>
      </c>
      <c r="D1022" s="33">
        <f t="shared" si="120"/>
        <v>0</v>
      </c>
      <c r="E1022" s="33">
        <f t="shared" si="120"/>
        <v>38902.6716</v>
      </c>
      <c r="F1022" s="33">
        <f t="shared" si="120"/>
        <v>0</v>
      </c>
      <c r="G1022" s="33">
        <f t="shared" si="120"/>
        <v>66745.9196</v>
      </c>
      <c r="H1022" s="33">
        <f t="shared" si="120"/>
        <v>4508.8161</v>
      </c>
      <c r="I1022" s="33">
        <f t="shared" si="115"/>
        <v>71254.73569999999</v>
      </c>
      <c r="J1022" s="33">
        <f t="shared" si="116"/>
        <v>0</v>
      </c>
      <c r="K1022" s="34">
        <f t="shared" si="117"/>
        <v>110157.40729999999</v>
      </c>
      <c r="L1022" s="33">
        <f t="shared" si="121"/>
        <v>0</v>
      </c>
      <c r="M1022" s="33">
        <f t="shared" si="121"/>
        <v>0</v>
      </c>
      <c r="N1022" s="33">
        <f t="shared" si="121"/>
        <v>0</v>
      </c>
      <c r="O1022" s="35">
        <f t="shared" si="118"/>
        <v>110157.40729999999</v>
      </c>
    </row>
    <row r="1023" spans="2:15" ht="12" customHeight="1">
      <c r="B1023" s="7"/>
      <c r="C1023" s="17" t="s">
        <v>140</v>
      </c>
      <c r="D1023" s="33">
        <f t="shared" si="120"/>
        <v>0</v>
      </c>
      <c r="E1023" s="33">
        <f t="shared" si="120"/>
        <v>35.7449</v>
      </c>
      <c r="F1023" s="33">
        <f t="shared" si="120"/>
        <v>0</v>
      </c>
      <c r="G1023" s="33">
        <f t="shared" si="120"/>
        <v>5659.993</v>
      </c>
      <c r="H1023" s="33">
        <f t="shared" si="120"/>
        <v>2290.5788</v>
      </c>
      <c r="I1023" s="33">
        <f t="shared" si="115"/>
        <v>7950.5718</v>
      </c>
      <c r="J1023" s="33">
        <f t="shared" si="116"/>
        <v>0</v>
      </c>
      <c r="K1023" s="34">
        <f t="shared" si="117"/>
        <v>7986.316699999999</v>
      </c>
      <c r="L1023" s="33">
        <f t="shared" si="121"/>
        <v>0</v>
      </c>
      <c r="M1023" s="33">
        <f t="shared" si="121"/>
        <v>0</v>
      </c>
      <c r="N1023" s="33">
        <f t="shared" si="121"/>
        <v>0</v>
      </c>
      <c r="O1023" s="35">
        <f t="shared" si="118"/>
        <v>7986.316699999999</v>
      </c>
    </row>
    <row r="1024" spans="2:15" ht="12" customHeight="1">
      <c r="B1024" s="7"/>
      <c r="C1024" s="20" t="s">
        <v>141</v>
      </c>
      <c r="D1024" s="33">
        <f t="shared" si="120"/>
        <v>0</v>
      </c>
      <c r="E1024" s="33">
        <f t="shared" si="120"/>
        <v>31175.8334</v>
      </c>
      <c r="F1024" s="33">
        <f t="shared" si="120"/>
        <v>20.8107</v>
      </c>
      <c r="G1024" s="33">
        <f t="shared" si="120"/>
        <v>160071.3994</v>
      </c>
      <c r="H1024" s="33">
        <f t="shared" si="120"/>
        <v>11256.5703</v>
      </c>
      <c r="I1024" s="33">
        <f t="shared" si="115"/>
        <v>171348.7804</v>
      </c>
      <c r="J1024" s="33">
        <f t="shared" si="116"/>
        <v>0</v>
      </c>
      <c r="K1024" s="34">
        <f t="shared" si="117"/>
        <v>202524.6138</v>
      </c>
      <c r="L1024" s="33">
        <f t="shared" si="121"/>
        <v>0</v>
      </c>
      <c r="M1024" s="33">
        <f t="shared" si="121"/>
        <v>0</v>
      </c>
      <c r="N1024" s="33">
        <f t="shared" si="121"/>
        <v>0</v>
      </c>
      <c r="O1024" s="35">
        <f t="shared" si="118"/>
        <v>202524.6138</v>
      </c>
    </row>
    <row r="1025" spans="1:61" s="10" customFormat="1" ht="12" customHeight="1">
      <c r="A1025" s="3"/>
      <c r="B1025" s="18"/>
      <c r="C1025" s="19" t="s">
        <v>2</v>
      </c>
      <c r="D1025" s="36">
        <f t="shared" si="120"/>
        <v>0</v>
      </c>
      <c r="E1025" s="36">
        <f t="shared" si="120"/>
        <v>397898.07039999997</v>
      </c>
      <c r="F1025" s="36">
        <f t="shared" si="120"/>
        <v>54.5864</v>
      </c>
      <c r="G1025" s="36">
        <f t="shared" si="120"/>
        <v>395820.52359999996</v>
      </c>
      <c r="H1025" s="36">
        <f t="shared" si="120"/>
        <v>161721.21719999998</v>
      </c>
      <c r="I1025" s="36">
        <f t="shared" si="115"/>
        <v>557596.3271999999</v>
      </c>
      <c r="J1025" s="36">
        <f t="shared" si="116"/>
        <v>0</v>
      </c>
      <c r="K1025" s="37">
        <f t="shared" si="117"/>
        <v>955494.3975999999</v>
      </c>
      <c r="L1025" s="36">
        <f t="shared" si="121"/>
        <v>0</v>
      </c>
      <c r="M1025" s="36">
        <f t="shared" si="121"/>
        <v>0</v>
      </c>
      <c r="N1025" s="36">
        <f t="shared" si="121"/>
        <v>0</v>
      </c>
      <c r="O1025" s="38">
        <f t="shared" si="118"/>
        <v>955494.3975999999</v>
      </c>
      <c r="BI1025" s="4"/>
    </row>
    <row r="1026" spans="2:15" ht="12" customHeight="1">
      <c r="B1026" s="7"/>
      <c r="C1026" s="17" t="s">
        <v>142</v>
      </c>
      <c r="D1026" s="33">
        <f t="shared" si="120"/>
        <v>0</v>
      </c>
      <c r="E1026" s="33">
        <f t="shared" si="120"/>
        <v>33629.631</v>
      </c>
      <c r="F1026" s="33">
        <f t="shared" si="120"/>
        <v>5115.9591</v>
      </c>
      <c r="G1026" s="33">
        <f t="shared" si="120"/>
        <v>243280.57749999998</v>
      </c>
      <c r="H1026" s="33">
        <f t="shared" si="120"/>
        <v>38489.3344</v>
      </c>
      <c r="I1026" s="33">
        <f t="shared" si="115"/>
        <v>286885.871</v>
      </c>
      <c r="J1026" s="33">
        <f t="shared" si="116"/>
        <v>0</v>
      </c>
      <c r="K1026" s="34">
        <f t="shared" si="117"/>
        <v>320515.502</v>
      </c>
      <c r="L1026" s="33">
        <f t="shared" si="121"/>
        <v>0</v>
      </c>
      <c r="M1026" s="33">
        <f t="shared" si="121"/>
        <v>0</v>
      </c>
      <c r="N1026" s="33">
        <f t="shared" si="121"/>
        <v>0</v>
      </c>
      <c r="O1026" s="35">
        <f t="shared" si="118"/>
        <v>320515.502</v>
      </c>
    </row>
    <row r="1027" spans="2:15" ht="12" customHeight="1">
      <c r="B1027" s="7" t="s">
        <v>107</v>
      </c>
      <c r="C1027" s="17" t="s">
        <v>143</v>
      </c>
      <c r="D1027" s="33">
        <f aca="true" t="shared" si="122" ref="D1027:H1031">SUM(D924,D821,D409)</f>
        <v>0</v>
      </c>
      <c r="E1027" s="33">
        <f t="shared" si="122"/>
        <v>1400.5318</v>
      </c>
      <c r="F1027" s="33">
        <f t="shared" si="122"/>
        <v>118.634</v>
      </c>
      <c r="G1027" s="33">
        <f t="shared" si="122"/>
        <v>12496.627</v>
      </c>
      <c r="H1027" s="33">
        <f t="shared" si="122"/>
        <v>489.5304</v>
      </c>
      <c r="I1027" s="33">
        <f t="shared" si="115"/>
        <v>13104.7914</v>
      </c>
      <c r="J1027" s="33">
        <f t="shared" si="116"/>
        <v>0</v>
      </c>
      <c r="K1027" s="34">
        <f t="shared" si="117"/>
        <v>14505.3232</v>
      </c>
      <c r="L1027" s="33">
        <f t="shared" si="121"/>
        <v>0</v>
      </c>
      <c r="M1027" s="33">
        <f t="shared" si="121"/>
        <v>0</v>
      </c>
      <c r="N1027" s="33">
        <f t="shared" si="121"/>
        <v>0</v>
      </c>
      <c r="O1027" s="35">
        <f t="shared" si="118"/>
        <v>14505.3232</v>
      </c>
    </row>
    <row r="1028" spans="2:15" ht="12" customHeight="1">
      <c r="B1028" s="7" t="s">
        <v>108</v>
      </c>
      <c r="C1028" s="17" t="s">
        <v>144</v>
      </c>
      <c r="D1028" s="33">
        <f t="shared" si="122"/>
        <v>0</v>
      </c>
      <c r="E1028" s="33">
        <f t="shared" si="122"/>
        <v>7918.3659</v>
      </c>
      <c r="F1028" s="33">
        <f t="shared" si="122"/>
        <v>6188.1599</v>
      </c>
      <c r="G1028" s="33">
        <f t="shared" si="122"/>
        <v>98213.63399999999</v>
      </c>
      <c r="H1028" s="33">
        <f t="shared" si="122"/>
        <v>2323.0487</v>
      </c>
      <c r="I1028" s="33">
        <f t="shared" si="115"/>
        <v>106724.84259999999</v>
      </c>
      <c r="J1028" s="33">
        <f t="shared" si="116"/>
        <v>0</v>
      </c>
      <c r="K1028" s="34">
        <f t="shared" si="117"/>
        <v>114643.2085</v>
      </c>
      <c r="L1028" s="33">
        <f t="shared" si="121"/>
        <v>0</v>
      </c>
      <c r="M1028" s="33">
        <f t="shared" si="121"/>
        <v>0</v>
      </c>
      <c r="N1028" s="33">
        <f t="shared" si="121"/>
        <v>0</v>
      </c>
      <c r="O1028" s="35">
        <f t="shared" si="118"/>
        <v>114643.2085</v>
      </c>
    </row>
    <row r="1029" spans="2:15" ht="12" customHeight="1">
      <c r="B1029" s="7" t="s">
        <v>34</v>
      </c>
      <c r="C1029" s="20" t="s">
        <v>145</v>
      </c>
      <c r="D1029" s="33">
        <f t="shared" si="122"/>
        <v>0</v>
      </c>
      <c r="E1029" s="33">
        <f t="shared" si="122"/>
        <v>44974.2828</v>
      </c>
      <c r="F1029" s="33">
        <f t="shared" si="122"/>
        <v>7251.1304</v>
      </c>
      <c r="G1029" s="33">
        <f t="shared" si="122"/>
        <v>43817.095</v>
      </c>
      <c r="H1029" s="33">
        <f t="shared" si="122"/>
        <v>1523.084</v>
      </c>
      <c r="I1029" s="33">
        <f t="shared" si="115"/>
        <v>52591.309400000006</v>
      </c>
      <c r="J1029" s="33">
        <f t="shared" si="116"/>
        <v>0</v>
      </c>
      <c r="K1029" s="34">
        <f t="shared" si="117"/>
        <v>97565.59220000001</v>
      </c>
      <c r="L1029" s="33">
        <f t="shared" si="121"/>
        <v>0</v>
      </c>
      <c r="M1029" s="33">
        <f t="shared" si="121"/>
        <v>0</v>
      </c>
      <c r="N1029" s="33">
        <f t="shared" si="121"/>
        <v>0</v>
      </c>
      <c r="O1029" s="35">
        <f t="shared" si="118"/>
        <v>97565.59220000001</v>
      </c>
    </row>
    <row r="1030" spans="1:61" s="10" customFormat="1" ht="12" customHeight="1">
      <c r="A1030" s="3"/>
      <c r="B1030" s="18"/>
      <c r="C1030" s="19" t="s">
        <v>2</v>
      </c>
      <c r="D1030" s="30">
        <f t="shared" si="122"/>
        <v>0</v>
      </c>
      <c r="E1030" s="30">
        <f t="shared" si="122"/>
        <v>87922.8115</v>
      </c>
      <c r="F1030" s="30">
        <f t="shared" si="122"/>
        <v>18673.883400000002</v>
      </c>
      <c r="G1030" s="30">
        <f t="shared" si="122"/>
        <v>397807.9335</v>
      </c>
      <c r="H1030" s="30">
        <f t="shared" si="122"/>
        <v>42824.997500000005</v>
      </c>
      <c r="I1030" s="30">
        <f t="shared" si="115"/>
        <v>459306.8144</v>
      </c>
      <c r="J1030" s="30">
        <f t="shared" si="116"/>
        <v>0</v>
      </c>
      <c r="K1030" s="31">
        <f t="shared" si="117"/>
        <v>547229.6259</v>
      </c>
      <c r="L1030" s="30">
        <f aca="true" t="shared" si="123" ref="L1030:N1031">SUM(L927,L824,L412)</f>
        <v>0</v>
      </c>
      <c r="M1030" s="30">
        <f t="shared" si="123"/>
        <v>0</v>
      </c>
      <c r="N1030" s="30">
        <f t="shared" si="123"/>
        <v>0</v>
      </c>
      <c r="O1030" s="32">
        <f t="shared" si="118"/>
        <v>547229.6259</v>
      </c>
      <c r="BI1030" s="4"/>
    </row>
    <row r="1031" spans="2:61" s="10" customFormat="1" ht="12" customHeight="1">
      <c r="B1031" s="74" t="s">
        <v>109</v>
      </c>
      <c r="C1031" s="75"/>
      <c r="D1031" s="39">
        <f t="shared" si="122"/>
        <v>0</v>
      </c>
      <c r="E1031" s="39">
        <f t="shared" si="122"/>
        <v>5404624.007999999</v>
      </c>
      <c r="F1031" s="39">
        <f t="shared" si="122"/>
        <v>886401.9911000001</v>
      </c>
      <c r="G1031" s="39">
        <f t="shared" si="122"/>
        <v>11397751.6783</v>
      </c>
      <c r="H1031" s="39">
        <f t="shared" si="122"/>
        <v>2208876.7485</v>
      </c>
      <c r="I1031" s="39">
        <f t="shared" si="115"/>
        <v>14493030.417900002</v>
      </c>
      <c r="J1031" s="39">
        <f t="shared" si="116"/>
        <v>0</v>
      </c>
      <c r="K1031" s="40">
        <f t="shared" si="117"/>
        <v>19897654.4259</v>
      </c>
      <c r="L1031" s="39">
        <f t="shared" si="123"/>
        <v>0</v>
      </c>
      <c r="M1031" s="39">
        <f t="shared" si="123"/>
        <v>0</v>
      </c>
      <c r="N1031" s="39">
        <f t="shared" si="123"/>
        <v>165.3733</v>
      </c>
      <c r="O1031" s="41">
        <f t="shared" si="118"/>
        <v>19897819.799200002</v>
      </c>
      <c r="BI1031" s="4"/>
    </row>
    <row r="1032" spans="4:15" ht="12" customHeight="1">
      <c r="D1032" s="44"/>
      <c r="E1032" s="44"/>
      <c r="F1032" s="44"/>
      <c r="G1032" s="44"/>
      <c r="H1032" s="44"/>
      <c r="I1032" s="44"/>
      <c r="J1032" s="43"/>
      <c r="K1032" s="43"/>
      <c r="L1032" s="43"/>
      <c r="M1032" s="43"/>
      <c r="N1032" s="43"/>
      <c r="O1032" s="43"/>
    </row>
    <row r="1033" spans="4:15" ht="12" customHeight="1">
      <c r="D1033" s="44"/>
      <c r="E1033" s="44"/>
      <c r="F1033" s="44"/>
      <c r="G1033" s="44"/>
      <c r="H1033" s="44"/>
      <c r="I1033" s="44"/>
      <c r="J1033" s="43"/>
      <c r="K1033" s="43"/>
      <c r="L1033" s="43"/>
      <c r="M1033" s="43"/>
      <c r="N1033" s="43"/>
      <c r="O1033" s="43"/>
    </row>
    <row r="1034" spans="3:61" ht="12" customHeight="1">
      <c r="C1034" s="5"/>
      <c r="D1034" s="44"/>
      <c r="E1034" s="44"/>
      <c r="F1034" s="44"/>
      <c r="G1034" s="44"/>
      <c r="H1034" s="44"/>
      <c r="I1034" s="45"/>
      <c r="J1034" s="43"/>
      <c r="K1034" s="43"/>
      <c r="L1034" s="43"/>
      <c r="M1034" s="43"/>
      <c r="N1034" s="43"/>
      <c r="O1034" s="46" t="str">
        <f>$O$4</f>
        <v>(３日間調査　単位：トン）</v>
      </c>
      <c r="BI1034" s="3"/>
    </row>
    <row r="1035" spans="2:61" ht="13.5" customHeight="1">
      <c r="B1035" s="12"/>
      <c r="C1035" s="14" t="s">
        <v>6</v>
      </c>
      <c r="D1035" s="63" t="s">
        <v>20</v>
      </c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5"/>
      <c r="BI1035" s="3"/>
    </row>
    <row r="1036" spans="2:61" ht="13.5" customHeight="1">
      <c r="B1036" s="7"/>
      <c r="C1036" s="13" t="s">
        <v>124</v>
      </c>
      <c r="D1036" s="56" t="s">
        <v>112</v>
      </c>
      <c r="E1036" s="60" t="s">
        <v>113</v>
      </c>
      <c r="F1036" s="66"/>
      <c r="G1036" s="66"/>
      <c r="H1036" s="66"/>
      <c r="I1036" s="66"/>
      <c r="J1036" s="66"/>
      <c r="K1036" s="47"/>
      <c r="L1036" s="56" t="s">
        <v>114</v>
      </c>
      <c r="M1036" s="57" t="s">
        <v>115</v>
      </c>
      <c r="N1036" s="57" t="s">
        <v>116</v>
      </c>
      <c r="O1036" s="67" t="s">
        <v>117</v>
      </c>
      <c r="BI1036" s="3"/>
    </row>
    <row r="1037" spans="2:61" ht="13.5" customHeight="1">
      <c r="B1037" s="7"/>
      <c r="C1037" s="8"/>
      <c r="D1037" s="57"/>
      <c r="E1037" s="69" t="s">
        <v>118</v>
      </c>
      <c r="F1037" s="61" t="s">
        <v>4</v>
      </c>
      <c r="G1037" s="62"/>
      <c r="H1037" s="62"/>
      <c r="I1037" s="49"/>
      <c r="J1037" s="71" t="s">
        <v>119</v>
      </c>
      <c r="K1037" s="50"/>
      <c r="L1037" s="57"/>
      <c r="M1037" s="57"/>
      <c r="N1037" s="57"/>
      <c r="O1037" s="67"/>
      <c r="BI1037" s="3"/>
    </row>
    <row r="1038" spans="2:61" ht="13.5" customHeight="1">
      <c r="B1038" s="7"/>
      <c r="C1038" s="8"/>
      <c r="D1038" s="57"/>
      <c r="E1038" s="70"/>
      <c r="F1038" s="51" t="s">
        <v>120</v>
      </c>
      <c r="G1038" s="57" t="s">
        <v>3</v>
      </c>
      <c r="H1038" s="57" t="s">
        <v>121</v>
      </c>
      <c r="I1038" s="59" t="s">
        <v>2</v>
      </c>
      <c r="J1038" s="72"/>
      <c r="K1038" s="48" t="s">
        <v>2</v>
      </c>
      <c r="L1038" s="57"/>
      <c r="M1038" s="57"/>
      <c r="N1038" s="57"/>
      <c r="O1038" s="67"/>
      <c r="BI1038" s="3"/>
    </row>
    <row r="1039" spans="2:61" ht="13.5" customHeight="1">
      <c r="B1039" s="76" t="s">
        <v>111</v>
      </c>
      <c r="C1039" s="77"/>
      <c r="D1039" s="58"/>
      <c r="E1039" s="55"/>
      <c r="F1039" s="52" t="s">
        <v>122</v>
      </c>
      <c r="G1039" s="58"/>
      <c r="H1039" s="58"/>
      <c r="I1039" s="60"/>
      <c r="J1039" s="73"/>
      <c r="K1039" s="48"/>
      <c r="L1039" s="58"/>
      <c r="M1039" s="58"/>
      <c r="N1039" s="58"/>
      <c r="O1039" s="68"/>
      <c r="BI1039" s="3"/>
    </row>
    <row r="1040" spans="2:15" ht="12" customHeight="1">
      <c r="B1040" s="15"/>
      <c r="C1040" s="16" t="s">
        <v>24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f>SUM(F1040:H1040)</f>
        <v>0</v>
      </c>
      <c r="J1040" s="30">
        <v>0</v>
      </c>
      <c r="K1040" s="31">
        <f>SUM(E1040,I1040,J1040)</f>
        <v>0</v>
      </c>
      <c r="L1040" s="30">
        <v>0</v>
      </c>
      <c r="M1040" s="30">
        <v>0</v>
      </c>
      <c r="N1040" s="30">
        <v>0</v>
      </c>
      <c r="O1040" s="32">
        <f>SUM(D1040,K1040,L1040,M1040,N1040)</f>
        <v>0</v>
      </c>
    </row>
    <row r="1041" spans="2:15" ht="12" customHeight="1">
      <c r="B1041" s="7" t="s">
        <v>25</v>
      </c>
      <c r="C1041" s="17" t="s">
        <v>26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f>SUM(F1041:H1041)</f>
        <v>0</v>
      </c>
      <c r="J1041" s="33">
        <v>0</v>
      </c>
      <c r="K1041" s="34">
        <f>SUM(E1041,I1041,J1041)</f>
        <v>0</v>
      </c>
      <c r="L1041" s="33">
        <v>0</v>
      </c>
      <c r="M1041" s="33">
        <v>0</v>
      </c>
      <c r="N1041" s="33">
        <v>0</v>
      </c>
      <c r="O1041" s="35">
        <f aca="true" t="shared" si="124" ref="O1041:O1104">SUM(D1041,K1041,L1041,M1041,N1041)</f>
        <v>0</v>
      </c>
    </row>
    <row r="1042" spans="2:15" ht="12" customHeight="1">
      <c r="B1042" s="7"/>
      <c r="C1042" s="17" t="s">
        <v>27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f>SUM(F1042:H1042)</f>
        <v>0</v>
      </c>
      <c r="J1042" s="33">
        <v>0</v>
      </c>
      <c r="K1042" s="34">
        <f>SUM(E1042,I1042,J1042)</f>
        <v>0</v>
      </c>
      <c r="L1042" s="33">
        <v>0</v>
      </c>
      <c r="M1042" s="33">
        <v>0</v>
      </c>
      <c r="N1042" s="33">
        <v>0</v>
      </c>
      <c r="O1042" s="35">
        <f t="shared" si="124"/>
        <v>0</v>
      </c>
    </row>
    <row r="1043" spans="2:15" ht="12" customHeight="1">
      <c r="B1043" s="7" t="s">
        <v>28</v>
      </c>
      <c r="C1043" s="17" t="s">
        <v>29</v>
      </c>
      <c r="D1043" s="33">
        <v>0</v>
      </c>
      <c r="E1043" s="33">
        <v>202.3992</v>
      </c>
      <c r="F1043" s="33">
        <v>0</v>
      </c>
      <c r="G1043" s="33">
        <v>233.9446</v>
      </c>
      <c r="H1043" s="33">
        <v>269.9787</v>
      </c>
      <c r="I1043" s="33">
        <f aca="true" t="shared" si="125" ref="I1043:I1106">SUM(F1043:H1043)</f>
        <v>503.92330000000004</v>
      </c>
      <c r="J1043" s="33">
        <v>0</v>
      </c>
      <c r="K1043" s="34">
        <f aca="true" t="shared" si="126" ref="K1043:K1106">SUM(E1043,I1043,J1043)</f>
        <v>706.3225</v>
      </c>
      <c r="L1043" s="33">
        <v>0</v>
      </c>
      <c r="M1043" s="33">
        <v>0</v>
      </c>
      <c r="N1043" s="33">
        <v>0</v>
      </c>
      <c r="O1043" s="35">
        <f t="shared" si="124"/>
        <v>706.3225</v>
      </c>
    </row>
    <row r="1044" spans="2:15" ht="12" customHeight="1">
      <c r="B1044" s="7"/>
      <c r="C1044" s="17" t="s">
        <v>30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f t="shared" si="125"/>
        <v>0</v>
      </c>
      <c r="J1044" s="33">
        <v>0</v>
      </c>
      <c r="K1044" s="34">
        <f t="shared" si="126"/>
        <v>0</v>
      </c>
      <c r="L1044" s="33">
        <v>0</v>
      </c>
      <c r="M1044" s="33">
        <v>0</v>
      </c>
      <c r="N1044" s="33">
        <v>0</v>
      </c>
      <c r="O1044" s="35">
        <f t="shared" si="124"/>
        <v>0</v>
      </c>
    </row>
    <row r="1045" spans="2:15" ht="12" customHeight="1">
      <c r="B1045" s="7" t="s">
        <v>31</v>
      </c>
      <c r="C1045" s="17" t="s">
        <v>32</v>
      </c>
      <c r="D1045" s="33">
        <v>0</v>
      </c>
      <c r="E1045" s="33">
        <v>0</v>
      </c>
      <c r="F1045" s="33">
        <v>2.372</v>
      </c>
      <c r="G1045" s="33">
        <v>0</v>
      </c>
      <c r="H1045" s="33">
        <v>40.0064</v>
      </c>
      <c r="I1045" s="33">
        <f t="shared" si="125"/>
        <v>42.3784</v>
      </c>
      <c r="J1045" s="33">
        <v>0</v>
      </c>
      <c r="K1045" s="34">
        <f t="shared" si="126"/>
        <v>42.3784</v>
      </c>
      <c r="L1045" s="33">
        <v>0</v>
      </c>
      <c r="M1045" s="33">
        <v>0</v>
      </c>
      <c r="N1045" s="33">
        <v>0</v>
      </c>
      <c r="O1045" s="35">
        <f t="shared" si="124"/>
        <v>42.3784</v>
      </c>
    </row>
    <row r="1046" spans="2:15" ht="12" customHeight="1">
      <c r="B1046" s="7"/>
      <c r="C1046" s="17" t="s">
        <v>33</v>
      </c>
      <c r="D1046" s="33">
        <v>0</v>
      </c>
      <c r="E1046" s="33">
        <v>0</v>
      </c>
      <c r="F1046" s="33">
        <v>2.1535</v>
      </c>
      <c r="G1046" s="33">
        <v>0</v>
      </c>
      <c r="H1046" s="33">
        <v>9.1405</v>
      </c>
      <c r="I1046" s="33">
        <f t="shared" si="125"/>
        <v>11.294</v>
      </c>
      <c r="J1046" s="33">
        <v>0</v>
      </c>
      <c r="K1046" s="34">
        <f t="shared" si="126"/>
        <v>11.294</v>
      </c>
      <c r="L1046" s="33">
        <v>0</v>
      </c>
      <c r="M1046" s="33">
        <v>0</v>
      </c>
      <c r="N1046" s="33">
        <v>0</v>
      </c>
      <c r="O1046" s="35">
        <f t="shared" si="124"/>
        <v>11.294</v>
      </c>
    </row>
    <row r="1047" spans="2:15" ht="12" customHeight="1">
      <c r="B1047" s="7" t="s">
        <v>34</v>
      </c>
      <c r="C1047" s="17" t="s">
        <v>35</v>
      </c>
      <c r="D1047" s="33">
        <v>0</v>
      </c>
      <c r="E1047" s="33">
        <v>0</v>
      </c>
      <c r="F1047" s="33">
        <v>0</v>
      </c>
      <c r="G1047" s="33">
        <v>0</v>
      </c>
      <c r="H1047" s="33">
        <v>0</v>
      </c>
      <c r="I1047" s="33">
        <f t="shared" si="125"/>
        <v>0</v>
      </c>
      <c r="J1047" s="33">
        <v>0</v>
      </c>
      <c r="K1047" s="34">
        <f t="shared" si="126"/>
        <v>0</v>
      </c>
      <c r="L1047" s="33">
        <v>0</v>
      </c>
      <c r="M1047" s="33">
        <v>0</v>
      </c>
      <c r="N1047" s="33">
        <v>0</v>
      </c>
      <c r="O1047" s="35">
        <f t="shared" si="124"/>
        <v>0</v>
      </c>
    </row>
    <row r="1048" spans="2:15" ht="12" customHeight="1">
      <c r="B1048" s="7"/>
      <c r="C1048" s="17" t="s">
        <v>36</v>
      </c>
      <c r="D1048" s="33">
        <v>0</v>
      </c>
      <c r="E1048" s="33">
        <v>0</v>
      </c>
      <c r="F1048" s="33">
        <v>0</v>
      </c>
      <c r="G1048" s="33">
        <v>309.94</v>
      </c>
      <c r="H1048" s="33">
        <v>0</v>
      </c>
      <c r="I1048" s="33">
        <f t="shared" si="125"/>
        <v>309.94</v>
      </c>
      <c r="J1048" s="33">
        <v>0</v>
      </c>
      <c r="K1048" s="34">
        <f t="shared" si="126"/>
        <v>309.94</v>
      </c>
      <c r="L1048" s="33">
        <v>0</v>
      </c>
      <c r="M1048" s="33">
        <v>0</v>
      </c>
      <c r="N1048" s="33">
        <v>0</v>
      </c>
      <c r="O1048" s="35">
        <f t="shared" si="124"/>
        <v>309.94</v>
      </c>
    </row>
    <row r="1049" spans="2:61" ht="12" customHeight="1">
      <c r="B1049" s="18"/>
      <c r="C1049" s="19" t="s">
        <v>2</v>
      </c>
      <c r="D1049" s="36">
        <f>SUM(D1040:D1048)</f>
        <v>0</v>
      </c>
      <c r="E1049" s="36">
        <f>SUM(E1040:E1048)</f>
        <v>202.3992</v>
      </c>
      <c r="F1049" s="36">
        <f>SUM(F1040:F1048)</f>
        <v>4.5255</v>
      </c>
      <c r="G1049" s="36">
        <f>SUM(G1040:G1048)</f>
        <v>543.8846</v>
      </c>
      <c r="H1049" s="36">
        <f>SUM(H1040:H1048)</f>
        <v>319.12559999999996</v>
      </c>
      <c r="I1049" s="36">
        <f t="shared" si="125"/>
        <v>867.5356999999999</v>
      </c>
      <c r="J1049" s="36">
        <f>SUM(J1040:J1048)</f>
        <v>0</v>
      </c>
      <c r="K1049" s="37">
        <f t="shared" si="126"/>
        <v>1069.9349</v>
      </c>
      <c r="L1049" s="36">
        <f>SUM(L1040:L1048)</f>
        <v>0</v>
      </c>
      <c r="M1049" s="36">
        <f>SUM(M1040:M1048)</f>
        <v>0</v>
      </c>
      <c r="N1049" s="36">
        <f>SUM(N1040:N1048)</f>
        <v>0</v>
      </c>
      <c r="O1049" s="38">
        <f t="shared" si="124"/>
        <v>1069.9349</v>
      </c>
      <c r="BI1049" s="9"/>
    </row>
    <row r="1050" spans="2:15" ht="12" customHeight="1">
      <c r="B1050" s="7" t="s">
        <v>37</v>
      </c>
      <c r="C1050" s="17" t="s">
        <v>38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f t="shared" si="125"/>
        <v>0</v>
      </c>
      <c r="J1050" s="33">
        <v>0</v>
      </c>
      <c r="K1050" s="34">
        <f t="shared" si="126"/>
        <v>0</v>
      </c>
      <c r="L1050" s="33">
        <v>0</v>
      </c>
      <c r="M1050" s="33">
        <v>0</v>
      </c>
      <c r="N1050" s="33">
        <v>0</v>
      </c>
      <c r="O1050" s="35">
        <f t="shared" si="124"/>
        <v>0</v>
      </c>
    </row>
    <row r="1051" spans="2:15" ht="12" customHeight="1">
      <c r="B1051" s="7"/>
      <c r="C1051" s="17" t="s">
        <v>39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f t="shared" si="125"/>
        <v>0</v>
      </c>
      <c r="J1051" s="33">
        <v>0</v>
      </c>
      <c r="K1051" s="34">
        <f t="shared" si="126"/>
        <v>0</v>
      </c>
      <c r="L1051" s="33">
        <v>0</v>
      </c>
      <c r="M1051" s="33">
        <v>0</v>
      </c>
      <c r="N1051" s="33">
        <v>0</v>
      </c>
      <c r="O1051" s="35">
        <f t="shared" si="124"/>
        <v>0</v>
      </c>
    </row>
    <row r="1052" spans="2:15" ht="12" customHeight="1">
      <c r="B1052" s="7" t="s">
        <v>31</v>
      </c>
      <c r="C1052" s="17" t="s">
        <v>40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f t="shared" si="125"/>
        <v>0</v>
      </c>
      <c r="J1052" s="33">
        <v>0</v>
      </c>
      <c r="K1052" s="34">
        <f t="shared" si="126"/>
        <v>0</v>
      </c>
      <c r="L1052" s="33">
        <v>0</v>
      </c>
      <c r="M1052" s="33">
        <v>0</v>
      </c>
      <c r="N1052" s="33">
        <v>0</v>
      </c>
      <c r="O1052" s="35">
        <f t="shared" si="124"/>
        <v>0</v>
      </c>
    </row>
    <row r="1053" spans="2:15" ht="12" customHeight="1">
      <c r="B1053" s="7"/>
      <c r="C1053" s="17" t="s">
        <v>41</v>
      </c>
      <c r="D1053" s="33">
        <v>0</v>
      </c>
      <c r="E1053" s="33">
        <v>0</v>
      </c>
      <c r="F1053" s="33">
        <v>0</v>
      </c>
      <c r="G1053" s="33">
        <v>0</v>
      </c>
      <c r="H1053" s="33">
        <v>0</v>
      </c>
      <c r="I1053" s="33">
        <f t="shared" si="125"/>
        <v>0</v>
      </c>
      <c r="J1053" s="33">
        <v>0</v>
      </c>
      <c r="K1053" s="34">
        <f t="shared" si="126"/>
        <v>0</v>
      </c>
      <c r="L1053" s="33">
        <v>0</v>
      </c>
      <c r="M1053" s="33">
        <v>0</v>
      </c>
      <c r="N1053" s="33">
        <v>0</v>
      </c>
      <c r="O1053" s="35">
        <f t="shared" si="124"/>
        <v>0</v>
      </c>
    </row>
    <row r="1054" spans="2:15" ht="12" customHeight="1">
      <c r="B1054" s="7" t="s">
        <v>34</v>
      </c>
      <c r="C1054" s="20" t="s">
        <v>42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f t="shared" si="125"/>
        <v>0</v>
      </c>
      <c r="J1054" s="33">
        <v>0</v>
      </c>
      <c r="K1054" s="34">
        <f t="shared" si="126"/>
        <v>0</v>
      </c>
      <c r="L1054" s="33">
        <v>0</v>
      </c>
      <c r="M1054" s="33">
        <v>0</v>
      </c>
      <c r="N1054" s="33">
        <v>0</v>
      </c>
      <c r="O1054" s="35">
        <f t="shared" si="124"/>
        <v>0</v>
      </c>
    </row>
    <row r="1055" spans="2:61" s="10" customFormat="1" ht="12" customHeight="1">
      <c r="B1055" s="18"/>
      <c r="C1055" s="19" t="s">
        <v>2</v>
      </c>
      <c r="D1055" s="36">
        <f>SUM(D1050:D1054)</f>
        <v>0</v>
      </c>
      <c r="E1055" s="36">
        <f>SUM(E1050:E1054)</f>
        <v>0</v>
      </c>
      <c r="F1055" s="36">
        <f>SUM(F1050:F1054)</f>
        <v>0</v>
      </c>
      <c r="G1055" s="36">
        <f>SUM(G1050:G1054)</f>
        <v>0</v>
      </c>
      <c r="H1055" s="36">
        <f>SUM(H1050:H1054)</f>
        <v>0</v>
      </c>
      <c r="I1055" s="36">
        <f t="shared" si="125"/>
        <v>0</v>
      </c>
      <c r="J1055" s="36">
        <f>SUM(J1050:J1054)</f>
        <v>0</v>
      </c>
      <c r="K1055" s="37">
        <f t="shared" si="126"/>
        <v>0</v>
      </c>
      <c r="L1055" s="36">
        <f>SUM(L1050:L1054)</f>
        <v>0</v>
      </c>
      <c r="M1055" s="36">
        <f>SUM(M1050:M1054)</f>
        <v>0</v>
      </c>
      <c r="N1055" s="36">
        <f>SUM(N1050:N1054)</f>
        <v>0</v>
      </c>
      <c r="O1055" s="38">
        <f t="shared" si="124"/>
        <v>0</v>
      </c>
      <c r="BI1055" s="4"/>
    </row>
    <row r="1056" spans="2:15" ht="12" customHeight="1">
      <c r="B1056" s="15"/>
      <c r="C1056" s="16" t="s">
        <v>43</v>
      </c>
      <c r="D1056" s="33">
        <v>0</v>
      </c>
      <c r="E1056" s="33">
        <v>0</v>
      </c>
      <c r="F1056" s="33">
        <v>0</v>
      </c>
      <c r="G1056" s="33">
        <v>0</v>
      </c>
      <c r="H1056" s="33">
        <v>0</v>
      </c>
      <c r="I1056" s="33">
        <f t="shared" si="125"/>
        <v>0</v>
      </c>
      <c r="J1056" s="33">
        <v>0</v>
      </c>
      <c r="K1056" s="34">
        <f t="shared" si="126"/>
        <v>0</v>
      </c>
      <c r="L1056" s="33">
        <v>0</v>
      </c>
      <c r="M1056" s="33">
        <v>0</v>
      </c>
      <c r="N1056" s="33">
        <v>0</v>
      </c>
      <c r="O1056" s="35">
        <f t="shared" si="124"/>
        <v>0</v>
      </c>
    </row>
    <row r="1057" spans="2:15" ht="12" customHeight="1">
      <c r="B1057" s="7" t="s">
        <v>0</v>
      </c>
      <c r="C1057" s="17" t="s">
        <v>44</v>
      </c>
      <c r="D1057" s="33">
        <v>0</v>
      </c>
      <c r="E1057" s="33">
        <v>0</v>
      </c>
      <c r="F1057" s="33">
        <v>0</v>
      </c>
      <c r="G1057" s="33">
        <v>0</v>
      </c>
      <c r="H1057" s="33">
        <v>0</v>
      </c>
      <c r="I1057" s="33">
        <f t="shared" si="125"/>
        <v>0</v>
      </c>
      <c r="J1057" s="33">
        <v>0</v>
      </c>
      <c r="K1057" s="34">
        <f t="shared" si="126"/>
        <v>0</v>
      </c>
      <c r="L1057" s="33">
        <v>0</v>
      </c>
      <c r="M1057" s="33">
        <v>0</v>
      </c>
      <c r="N1057" s="33">
        <v>0</v>
      </c>
      <c r="O1057" s="35">
        <f t="shared" si="124"/>
        <v>0</v>
      </c>
    </row>
    <row r="1058" spans="2:15" ht="12" customHeight="1">
      <c r="B1058" s="7"/>
      <c r="C1058" s="17" t="s">
        <v>45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f t="shared" si="125"/>
        <v>0</v>
      </c>
      <c r="J1058" s="33">
        <v>0</v>
      </c>
      <c r="K1058" s="34">
        <f t="shared" si="126"/>
        <v>0</v>
      </c>
      <c r="L1058" s="33">
        <v>0</v>
      </c>
      <c r="M1058" s="33">
        <v>0</v>
      </c>
      <c r="N1058" s="33">
        <v>0</v>
      </c>
      <c r="O1058" s="35">
        <f t="shared" si="124"/>
        <v>0</v>
      </c>
    </row>
    <row r="1059" spans="2:15" ht="12" customHeight="1">
      <c r="B1059" s="7"/>
      <c r="C1059" s="17" t="s">
        <v>46</v>
      </c>
      <c r="D1059" s="33">
        <v>0</v>
      </c>
      <c r="E1059" s="33">
        <v>0</v>
      </c>
      <c r="F1059" s="33">
        <v>0</v>
      </c>
      <c r="G1059" s="33">
        <v>0</v>
      </c>
      <c r="H1059" s="33">
        <v>0</v>
      </c>
      <c r="I1059" s="33">
        <f t="shared" si="125"/>
        <v>0</v>
      </c>
      <c r="J1059" s="33">
        <v>0</v>
      </c>
      <c r="K1059" s="34">
        <f t="shared" si="126"/>
        <v>0</v>
      </c>
      <c r="L1059" s="33">
        <v>0</v>
      </c>
      <c r="M1059" s="33">
        <v>0</v>
      </c>
      <c r="N1059" s="33">
        <v>0</v>
      </c>
      <c r="O1059" s="35">
        <f t="shared" si="124"/>
        <v>0</v>
      </c>
    </row>
    <row r="1060" spans="2:15" ht="12" customHeight="1">
      <c r="B1060" s="7" t="s">
        <v>31</v>
      </c>
      <c r="C1060" s="17" t="s">
        <v>47</v>
      </c>
      <c r="D1060" s="33">
        <v>0</v>
      </c>
      <c r="E1060" s="33">
        <v>0</v>
      </c>
      <c r="F1060" s="33">
        <v>0</v>
      </c>
      <c r="G1060" s="33">
        <v>0</v>
      </c>
      <c r="H1060" s="33">
        <v>0</v>
      </c>
      <c r="I1060" s="33">
        <f t="shared" si="125"/>
        <v>0</v>
      </c>
      <c r="J1060" s="33">
        <v>0</v>
      </c>
      <c r="K1060" s="34">
        <f t="shared" si="126"/>
        <v>0</v>
      </c>
      <c r="L1060" s="33">
        <v>0</v>
      </c>
      <c r="M1060" s="33">
        <v>0</v>
      </c>
      <c r="N1060" s="33">
        <v>0</v>
      </c>
      <c r="O1060" s="35">
        <f t="shared" si="124"/>
        <v>0</v>
      </c>
    </row>
    <row r="1061" spans="2:15" ht="12" customHeight="1">
      <c r="B1061" s="7"/>
      <c r="C1061" s="17" t="s">
        <v>48</v>
      </c>
      <c r="D1061" s="33">
        <v>0</v>
      </c>
      <c r="E1061" s="33">
        <v>0</v>
      </c>
      <c r="F1061" s="33">
        <v>0</v>
      </c>
      <c r="G1061" s="33">
        <v>0</v>
      </c>
      <c r="H1061" s="33">
        <v>0</v>
      </c>
      <c r="I1061" s="33">
        <f t="shared" si="125"/>
        <v>0</v>
      </c>
      <c r="J1061" s="33">
        <v>0</v>
      </c>
      <c r="K1061" s="34">
        <f t="shared" si="126"/>
        <v>0</v>
      </c>
      <c r="L1061" s="33">
        <v>0</v>
      </c>
      <c r="M1061" s="33">
        <v>0</v>
      </c>
      <c r="N1061" s="33">
        <v>0</v>
      </c>
      <c r="O1061" s="35">
        <f t="shared" si="124"/>
        <v>0</v>
      </c>
    </row>
    <row r="1062" spans="2:15" ht="12" customHeight="1">
      <c r="B1062" s="7"/>
      <c r="C1062" s="17" t="s">
        <v>49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f t="shared" si="125"/>
        <v>0</v>
      </c>
      <c r="J1062" s="33">
        <v>0</v>
      </c>
      <c r="K1062" s="34">
        <f t="shared" si="126"/>
        <v>0</v>
      </c>
      <c r="L1062" s="33">
        <v>0</v>
      </c>
      <c r="M1062" s="33">
        <v>0</v>
      </c>
      <c r="N1062" s="33">
        <v>0</v>
      </c>
      <c r="O1062" s="35">
        <f t="shared" si="124"/>
        <v>0</v>
      </c>
    </row>
    <row r="1063" spans="2:15" ht="12" customHeight="1">
      <c r="B1063" s="7" t="s">
        <v>34</v>
      </c>
      <c r="C1063" s="17" t="s">
        <v>50</v>
      </c>
      <c r="D1063" s="33">
        <v>0</v>
      </c>
      <c r="E1063" s="33">
        <v>0</v>
      </c>
      <c r="F1063" s="33">
        <v>0</v>
      </c>
      <c r="G1063" s="33">
        <v>0</v>
      </c>
      <c r="H1063" s="33">
        <v>0</v>
      </c>
      <c r="I1063" s="33">
        <f t="shared" si="125"/>
        <v>0</v>
      </c>
      <c r="J1063" s="33">
        <v>0</v>
      </c>
      <c r="K1063" s="34">
        <f t="shared" si="126"/>
        <v>0</v>
      </c>
      <c r="L1063" s="33">
        <v>0</v>
      </c>
      <c r="M1063" s="33">
        <v>0</v>
      </c>
      <c r="N1063" s="33">
        <v>0</v>
      </c>
      <c r="O1063" s="35">
        <f t="shared" si="124"/>
        <v>0</v>
      </c>
    </row>
    <row r="1064" spans="2:15" ht="12" customHeight="1">
      <c r="B1064" s="7"/>
      <c r="C1064" s="17" t="s">
        <v>51</v>
      </c>
      <c r="D1064" s="33">
        <v>0</v>
      </c>
      <c r="E1064" s="33">
        <v>0</v>
      </c>
      <c r="F1064" s="33">
        <v>0</v>
      </c>
      <c r="G1064" s="33">
        <v>0</v>
      </c>
      <c r="H1064" s="33">
        <v>0</v>
      </c>
      <c r="I1064" s="33">
        <f t="shared" si="125"/>
        <v>0</v>
      </c>
      <c r="J1064" s="33">
        <v>0</v>
      </c>
      <c r="K1064" s="34">
        <f t="shared" si="126"/>
        <v>0</v>
      </c>
      <c r="L1064" s="33">
        <v>0</v>
      </c>
      <c r="M1064" s="33">
        <v>0</v>
      </c>
      <c r="N1064" s="33">
        <v>0</v>
      </c>
      <c r="O1064" s="35">
        <f t="shared" si="124"/>
        <v>0</v>
      </c>
    </row>
    <row r="1065" spans="2:61" s="10" customFormat="1" ht="12" customHeight="1">
      <c r="B1065" s="18"/>
      <c r="C1065" s="19" t="s">
        <v>2</v>
      </c>
      <c r="D1065" s="36">
        <f>SUM(D1056:D1064)</f>
        <v>0</v>
      </c>
      <c r="E1065" s="36">
        <f>SUM(E1056:E1064)</f>
        <v>0</v>
      </c>
      <c r="F1065" s="36">
        <f>SUM(F1056:F1064)</f>
        <v>0</v>
      </c>
      <c r="G1065" s="36">
        <f>SUM(G1056:G1064)</f>
        <v>0</v>
      </c>
      <c r="H1065" s="36">
        <f>SUM(H1056:H1064)</f>
        <v>0</v>
      </c>
      <c r="I1065" s="36">
        <f t="shared" si="125"/>
        <v>0</v>
      </c>
      <c r="J1065" s="36">
        <f>SUM(J1056:J1064)</f>
        <v>0</v>
      </c>
      <c r="K1065" s="37">
        <f t="shared" si="126"/>
        <v>0</v>
      </c>
      <c r="L1065" s="36">
        <f>SUM(L1056:L1064)</f>
        <v>0</v>
      </c>
      <c r="M1065" s="36">
        <f>SUM(M1056:M1064)</f>
        <v>0</v>
      </c>
      <c r="N1065" s="36">
        <f>SUM(N1056:N1064)</f>
        <v>0</v>
      </c>
      <c r="O1065" s="38">
        <f t="shared" si="124"/>
        <v>0</v>
      </c>
      <c r="BI1065" s="4"/>
    </row>
    <row r="1066" spans="2:15" ht="12" customHeight="1">
      <c r="B1066" s="7"/>
      <c r="C1066" s="17" t="s">
        <v>52</v>
      </c>
      <c r="D1066" s="33">
        <v>0</v>
      </c>
      <c r="E1066" s="33">
        <v>0</v>
      </c>
      <c r="F1066" s="33">
        <v>0</v>
      </c>
      <c r="G1066" s="33">
        <v>818.8355</v>
      </c>
      <c r="H1066" s="33">
        <v>3.1042</v>
      </c>
      <c r="I1066" s="33">
        <f t="shared" si="125"/>
        <v>821.9397</v>
      </c>
      <c r="J1066" s="33">
        <v>0</v>
      </c>
      <c r="K1066" s="34">
        <f t="shared" si="126"/>
        <v>821.9397</v>
      </c>
      <c r="L1066" s="33">
        <v>0</v>
      </c>
      <c r="M1066" s="33">
        <v>0</v>
      </c>
      <c r="N1066" s="33">
        <v>0</v>
      </c>
      <c r="O1066" s="35">
        <f t="shared" si="124"/>
        <v>821.9397</v>
      </c>
    </row>
    <row r="1067" spans="2:15" ht="12" customHeight="1">
      <c r="B1067" s="7"/>
      <c r="C1067" s="17" t="s">
        <v>53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f t="shared" si="125"/>
        <v>0</v>
      </c>
      <c r="J1067" s="33">
        <v>0</v>
      </c>
      <c r="K1067" s="34">
        <f t="shared" si="126"/>
        <v>0</v>
      </c>
      <c r="L1067" s="33">
        <v>0</v>
      </c>
      <c r="M1067" s="33">
        <v>0</v>
      </c>
      <c r="N1067" s="33">
        <v>0</v>
      </c>
      <c r="O1067" s="35">
        <f t="shared" si="124"/>
        <v>0</v>
      </c>
    </row>
    <row r="1068" spans="2:15" ht="12" customHeight="1">
      <c r="B1068" s="7" t="s">
        <v>54</v>
      </c>
      <c r="C1068" s="17" t="s">
        <v>55</v>
      </c>
      <c r="D1068" s="33">
        <v>0</v>
      </c>
      <c r="E1068" s="33">
        <v>55.368</v>
      </c>
      <c r="F1068" s="33">
        <v>0</v>
      </c>
      <c r="G1068" s="33">
        <v>555.208</v>
      </c>
      <c r="H1068" s="33">
        <v>8.4526</v>
      </c>
      <c r="I1068" s="33">
        <f t="shared" si="125"/>
        <v>563.6605999999999</v>
      </c>
      <c r="J1068" s="33">
        <v>0</v>
      </c>
      <c r="K1068" s="34">
        <f t="shared" si="126"/>
        <v>619.0286</v>
      </c>
      <c r="L1068" s="33">
        <v>0</v>
      </c>
      <c r="M1068" s="33">
        <v>0</v>
      </c>
      <c r="N1068" s="33">
        <v>0</v>
      </c>
      <c r="O1068" s="35">
        <f t="shared" si="124"/>
        <v>619.0286</v>
      </c>
    </row>
    <row r="1069" spans="2:15" ht="12" customHeight="1">
      <c r="B1069" s="7" t="s">
        <v>56</v>
      </c>
      <c r="C1069" s="17" t="s">
        <v>57</v>
      </c>
      <c r="D1069" s="33">
        <v>0</v>
      </c>
      <c r="E1069" s="33">
        <v>471.6448</v>
      </c>
      <c r="F1069" s="33">
        <v>0</v>
      </c>
      <c r="G1069" s="33">
        <v>0</v>
      </c>
      <c r="H1069" s="33">
        <v>266.0792</v>
      </c>
      <c r="I1069" s="33">
        <f t="shared" si="125"/>
        <v>266.0792</v>
      </c>
      <c r="J1069" s="33">
        <v>0</v>
      </c>
      <c r="K1069" s="34">
        <f t="shared" si="126"/>
        <v>737.7239999999999</v>
      </c>
      <c r="L1069" s="33">
        <v>0</v>
      </c>
      <c r="M1069" s="33">
        <v>0</v>
      </c>
      <c r="N1069" s="33">
        <v>0</v>
      </c>
      <c r="O1069" s="35">
        <f t="shared" si="124"/>
        <v>737.7239999999999</v>
      </c>
    </row>
    <row r="1070" spans="2:15" ht="12" customHeight="1">
      <c r="B1070" s="7" t="s">
        <v>58</v>
      </c>
      <c r="C1070" s="17" t="s">
        <v>59</v>
      </c>
      <c r="D1070" s="33">
        <v>0</v>
      </c>
      <c r="E1070" s="33">
        <v>0</v>
      </c>
      <c r="F1070" s="33">
        <v>0.2698</v>
      </c>
      <c r="G1070" s="33">
        <v>226.6226</v>
      </c>
      <c r="H1070" s="33">
        <v>0</v>
      </c>
      <c r="I1070" s="33">
        <f t="shared" si="125"/>
        <v>226.8924</v>
      </c>
      <c r="J1070" s="33">
        <v>0</v>
      </c>
      <c r="K1070" s="34">
        <f t="shared" si="126"/>
        <v>226.8924</v>
      </c>
      <c r="L1070" s="33">
        <v>0</v>
      </c>
      <c r="M1070" s="33">
        <v>0</v>
      </c>
      <c r="N1070" s="33">
        <v>0</v>
      </c>
      <c r="O1070" s="35">
        <f t="shared" si="124"/>
        <v>226.8924</v>
      </c>
    </row>
    <row r="1071" spans="2:15" ht="12" customHeight="1">
      <c r="B1071" s="7" t="s">
        <v>60</v>
      </c>
      <c r="C1071" s="17" t="s">
        <v>61</v>
      </c>
      <c r="D1071" s="33">
        <v>0</v>
      </c>
      <c r="E1071" s="33">
        <v>0</v>
      </c>
      <c r="F1071" s="33">
        <v>0</v>
      </c>
      <c r="G1071" s="33">
        <v>0</v>
      </c>
      <c r="H1071" s="33">
        <v>0</v>
      </c>
      <c r="I1071" s="33">
        <f t="shared" si="125"/>
        <v>0</v>
      </c>
      <c r="J1071" s="33">
        <v>0</v>
      </c>
      <c r="K1071" s="34">
        <f t="shared" si="126"/>
        <v>0</v>
      </c>
      <c r="L1071" s="33">
        <v>0</v>
      </c>
      <c r="M1071" s="33">
        <v>0</v>
      </c>
      <c r="N1071" s="33">
        <v>0</v>
      </c>
      <c r="O1071" s="35">
        <f t="shared" si="124"/>
        <v>0</v>
      </c>
    </row>
    <row r="1072" spans="2:15" ht="12" customHeight="1">
      <c r="B1072" s="7" t="s">
        <v>62</v>
      </c>
      <c r="C1072" s="17" t="s">
        <v>63</v>
      </c>
      <c r="D1072" s="33">
        <v>0</v>
      </c>
      <c r="E1072" s="33">
        <v>0</v>
      </c>
      <c r="F1072" s="33">
        <v>0</v>
      </c>
      <c r="G1072" s="33">
        <v>0</v>
      </c>
      <c r="H1072" s="33">
        <v>1128.8998</v>
      </c>
      <c r="I1072" s="33">
        <f t="shared" si="125"/>
        <v>1128.8998</v>
      </c>
      <c r="J1072" s="33">
        <v>0</v>
      </c>
      <c r="K1072" s="34">
        <f t="shared" si="126"/>
        <v>1128.8998</v>
      </c>
      <c r="L1072" s="33">
        <v>0</v>
      </c>
      <c r="M1072" s="33">
        <v>0</v>
      </c>
      <c r="N1072" s="33">
        <v>0</v>
      </c>
      <c r="O1072" s="35">
        <f t="shared" si="124"/>
        <v>1128.8998</v>
      </c>
    </row>
    <row r="1073" spans="2:15" ht="12" customHeight="1">
      <c r="B1073" s="7" t="s">
        <v>1</v>
      </c>
      <c r="C1073" s="17" t="s">
        <v>64</v>
      </c>
      <c r="D1073" s="33">
        <v>0</v>
      </c>
      <c r="E1073" s="33">
        <v>0</v>
      </c>
      <c r="F1073" s="33">
        <v>0</v>
      </c>
      <c r="G1073" s="33">
        <v>0</v>
      </c>
      <c r="H1073" s="33">
        <v>0</v>
      </c>
      <c r="I1073" s="33">
        <f t="shared" si="125"/>
        <v>0</v>
      </c>
      <c r="J1073" s="33">
        <v>0</v>
      </c>
      <c r="K1073" s="34">
        <f t="shared" si="126"/>
        <v>0</v>
      </c>
      <c r="L1073" s="33">
        <v>0</v>
      </c>
      <c r="M1073" s="33">
        <v>0</v>
      </c>
      <c r="N1073" s="33">
        <v>0</v>
      </c>
      <c r="O1073" s="35">
        <f t="shared" si="124"/>
        <v>0</v>
      </c>
    </row>
    <row r="1074" spans="2:15" ht="12" customHeight="1">
      <c r="B1074" s="7" t="s">
        <v>34</v>
      </c>
      <c r="C1074" s="17" t="s">
        <v>65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f t="shared" si="125"/>
        <v>0</v>
      </c>
      <c r="J1074" s="33">
        <v>0</v>
      </c>
      <c r="K1074" s="34">
        <f t="shared" si="126"/>
        <v>0</v>
      </c>
      <c r="L1074" s="33">
        <v>0</v>
      </c>
      <c r="M1074" s="33">
        <v>0</v>
      </c>
      <c r="N1074" s="33">
        <v>0</v>
      </c>
      <c r="O1074" s="35">
        <f t="shared" si="124"/>
        <v>0</v>
      </c>
    </row>
    <row r="1075" spans="2:15" ht="12" customHeight="1">
      <c r="B1075" s="7"/>
      <c r="C1075" s="17" t="s">
        <v>66</v>
      </c>
      <c r="D1075" s="33">
        <v>0</v>
      </c>
      <c r="E1075" s="33">
        <v>0</v>
      </c>
      <c r="F1075" s="33">
        <v>7.5166</v>
      </c>
      <c r="G1075" s="33">
        <v>0</v>
      </c>
      <c r="H1075" s="33">
        <v>148.678</v>
      </c>
      <c r="I1075" s="33">
        <f t="shared" si="125"/>
        <v>156.1946</v>
      </c>
      <c r="J1075" s="33">
        <v>0</v>
      </c>
      <c r="K1075" s="34">
        <f t="shared" si="126"/>
        <v>156.1946</v>
      </c>
      <c r="L1075" s="33">
        <v>0</v>
      </c>
      <c r="M1075" s="33">
        <v>0</v>
      </c>
      <c r="N1075" s="33">
        <v>0</v>
      </c>
      <c r="O1075" s="35">
        <f t="shared" si="124"/>
        <v>156.1946</v>
      </c>
    </row>
    <row r="1076" spans="2:61" s="10" customFormat="1" ht="12" customHeight="1">
      <c r="B1076" s="18"/>
      <c r="C1076" s="19" t="s">
        <v>2</v>
      </c>
      <c r="D1076" s="36">
        <f>SUM(D1066:D1075)</f>
        <v>0</v>
      </c>
      <c r="E1076" s="36">
        <f>SUM(E1066:E1075)</f>
        <v>527.0128</v>
      </c>
      <c r="F1076" s="36">
        <f>SUM(F1066:F1075)</f>
        <v>7.7864</v>
      </c>
      <c r="G1076" s="36">
        <f>SUM(G1066:G1075)</f>
        <v>1600.6661</v>
      </c>
      <c r="H1076" s="36">
        <f>SUM(H1066:H1075)</f>
        <v>1555.2138</v>
      </c>
      <c r="I1076" s="36">
        <f t="shared" si="125"/>
        <v>3163.6663</v>
      </c>
      <c r="J1076" s="36">
        <f>SUM(J1066:J1075)</f>
        <v>0</v>
      </c>
      <c r="K1076" s="37">
        <f t="shared" si="126"/>
        <v>3690.6791</v>
      </c>
      <c r="L1076" s="36">
        <f>SUM(L1066:L1075)</f>
        <v>0</v>
      </c>
      <c r="M1076" s="36">
        <f>SUM(M1066:M1075)</f>
        <v>0</v>
      </c>
      <c r="N1076" s="36">
        <f>SUM(N1066:N1075)</f>
        <v>0</v>
      </c>
      <c r="O1076" s="38">
        <f t="shared" si="124"/>
        <v>3690.6791</v>
      </c>
      <c r="BI1076" s="4"/>
    </row>
    <row r="1077" spans="2:15" ht="12" customHeight="1">
      <c r="B1077" s="15"/>
      <c r="C1077" s="16" t="s">
        <v>67</v>
      </c>
      <c r="D1077" s="33">
        <v>0</v>
      </c>
      <c r="E1077" s="33">
        <v>0</v>
      </c>
      <c r="F1077" s="33">
        <v>0</v>
      </c>
      <c r="G1077" s="33">
        <v>0</v>
      </c>
      <c r="H1077" s="33">
        <v>0</v>
      </c>
      <c r="I1077" s="33">
        <f t="shared" si="125"/>
        <v>0</v>
      </c>
      <c r="J1077" s="33">
        <v>0</v>
      </c>
      <c r="K1077" s="34">
        <f t="shared" si="126"/>
        <v>0</v>
      </c>
      <c r="L1077" s="33">
        <v>0</v>
      </c>
      <c r="M1077" s="33">
        <v>0</v>
      </c>
      <c r="N1077" s="33">
        <v>0</v>
      </c>
      <c r="O1077" s="35">
        <f t="shared" si="124"/>
        <v>0</v>
      </c>
    </row>
    <row r="1078" spans="2:15" ht="12" customHeight="1">
      <c r="B1078" s="7"/>
      <c r="C1078" s="17" t="s">
        <v>68</v>
      </c>
      <c r="D1078" s="33">
        <v>0</v>
      </c>
      <c r="E1078" s="33">
        <v>0</v>
      </c>
      <c r="F1078" s="33">
        <v>0</v>
      </c>
      <c r="G1078" s="33">
        <v>0</v>
      </c>
      <c r="H1078" s="33">
        <v>0</v>
      </c>
      <c r="I1078" s="33">
        <f t="shared" si="125"/>
        <v>0</v>
      </c>
      <c r="J1078" s="33">
        <v>0</v>
      </c>
      <c r="K1078" s="34">
        <f t="shared" si="126"/>
        <v>0</v>
      </c>
      <c r="L1078" s="33">
        <v>0</v>
      </c>
      <c r="M1078" s="33">
        <v>0</v>
      </c>
      <c r="N1078" s="33">
        <v>0</v>
      </c>
      <c r="O1078" s="35">
        <f t="shared" si="124"/>
        <v>0</v>
      </c>
    </row>
    <row r="1079" spans="2:15" ht="12" customHeight="1">
      <c r="B1079" s="7"/>
      <c r="C1079" s="17" t="s">
        <v>69</v>
      </c>
      <c r="D1079" s="33">
        <v>0</v>
      </c>
      <c r="E1079" s="33">
        <v>0</v>
      </c>
      <c r="F1079" s="33">
        <v>0</v>
      </c>
      <c r="G1079" s="33">
        <v>0</v>
      </c>
      <c r="H1079" s="33">
        <v>0</v>
      </c>
      <c r="I1079" s="33">
        <f t="shared" si="125"/>
        <v>0</v>
      </c>
      <c r="J1079" s="33">
        <v>0</v>
      </c>
      <c r="K1079" s="34">
        <f t="shared" si="126"/>
        <v>0</v>
      </c>
      <c r="L1079" s="33">
        <v>0</v>
      </c>
      <c r="M1079" s="33">
        <v>0</v>
      </c>
      <c r="N1079" s="33">
        <v>0</v>
      </c>
      <c r="O1079" s="35">
        <f t="shared" si="124"/>
        <v>0</v>
      </c>
    </row>
    <row r="1080" spans="2:15" ht="12" customHeight="1">
      <c r="B1080" s="7" t="s">
        <v>70</v>
      </c>
      <c r="C1080" s="17" t="s">
        <v>71</v>
      </c>
      <c r="D1080" s="33">
        <v>0</v>
      </c>
      <c r="E1080" s="33">
        <v>0</v>
      </c>
      <c r="F1080" s="33">
        <v>0</v>
      </c>
      <c r="G1080" s="33">
        <v>0</v>
      </c>
      <c r="H1080" s="33">
        <v>0</v>
      </c>
      <c r="I1080" s="33">
        <f t="shared" si="125"/>
        <v>0</v>
      </c>
      <c r="J1080" s="33">
        <v>0</v>
      </c>
      <c r="K1080" s="34">
        <f t="shared" si="126"/>
        <v>0</v>
      </c>
      <c r="L1080" s="33">
        <v>0</v>
      </c>
      <c r="M1080" s="33">
        <v>0</v>
      </c>
      <c r="N1080" s="33">
        <v>0</v>
      </c>
      <c r="O1080" s="35">
        <f t="shared" si="124"/>
        <v>0</v>
      </c>
    </row>
    <row r="1081" spans="2:15" ht="12" customHeight="1">
      <c r="B1081" s="7"/>
      <c r="C1081" s="17" t="s">
        <v>72</v>
      </c>
      <c r="D1081" s="33">
        <v>0</v>
      </c>
      <c r="E1081" s="33">
        <v>0</v>
      </c>
      <c r="F1081" s="33">
        <v>0</v>
      </c>
      <c r="G1081" s="33">
        <v>0</v>
      </c>
      <c r="H1081" s="33">
        <v>0</v>
      </c>
      <c r="I1081" s="33">
        <f t="shared" si="125"/>
        <v>0</v>
      </c>
      <c r="J1081" s="33">
        <v>0</v>
      </c>
      <c r="K1081" s="34">
        <f t="shared" si="126"/>
        <v>0</v>
      </c>
      <c r="L1081" s="33">
        <v>0</v>
      </c>
      <c r="M1081" s="33">
        <v>0</v>
      </c>
      <c r="N1081" s="33">
        <v>0</v>
      </c>
      <c r="O1081" s="35">
        <f t="shared" si="124"/>
        <v>0</v>
      </c>
    </row>
    <row r="1082" spans="2:15" ht="12" customHeight="1">
      <c r="B1082" s="7"/>
      <c r="C1082" s="17" t="s">
        <v>73</v>
      </c>
      <c r="D1082" s="33">
        <v>0</v>
      </c>
      <c r="E1082" s="33">
        <v>0</v>
      </c>
      <c r="F1082" s="33">
        <v>0</v>
      </c>
      <c r="G1082" s="33">
        <v>0</v>
      </c>
      <c r="H1082" s="33">
        <v>0</v>
      </c>
      <c r="I1082" s="33">
        <f t="shared" si="125"/>
        <v>0</v>
      </c>
      <c r="J1082" s="33">
        <v>0</v>
      </c>
      <c r="K1082" s="34">
        <f t="shared" si="126"/>
        <v>0</v>
      </c>
      <c r="L1082" s="33">
        <v>0</v>
      </c>
      <c r="M1082" s="33">
        <v>0</v>
      </c>
      <c r="N1082" s="33">
        <v>0</v>
      </c>
      <c r="O1082" s="35">
        <f t="shared" si="124"/>
        <v>0</v>
      </c>
    </row>
    <row r="1083" spans="2:15" ht="12" customHeight="1">
      <c r="B1083" s="7" t="s">
        <v>74</v>
      </c>
      <c r="C1083" s="17" t="s">
        <v>75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f t="shared" si="125"/>
        <v>0</v>
      </c>
      <c r="J1083" s="33">
        <v>0</v>
      </c>
      <c r="K1083" s="34">
        <f t="shared" si="126"/>
        <v>0</v>
      </c>
      <c r="L1083" s="33">
        <v>0</v>
      </c>
      <c r="M1083" s="33">
        <v>0</v>
      </c>
      <c r="N1083" s="33">
        <v>0</v>
      </c>
      <c r="O1083" s="35">
        <f t="shared" si="124"/>
        <v>0</v>
      </c>
    </row>
    <row r="1084" spans="2:15" ht="12" customHeight="1">
      <c r="B1084" s="7"/>
      <c r="C1084" s="17" t="s">
        <v>76</v>
      </c>
      <c r="D1084" s="33">
        <v>0</v>
      </c>
      <c r="E1084" s="33">
        <v>0</v>
      </c>
      <c r="F1084" s="33">
        <v>0</v>
      </c>
      <c r="G1084" s="33">
        <v>0</v>
      </c>
      <c r="H1084" s="33">
        <v>0</v>
      </c>
      <c r="I1084" s="33">
        <f t="shared" si="125"/>
        <v>0</v>
      </c>
      <c r="J1084" s="33">
        <v>0</v>
      </c>
      <c r="K1084" s="34">
        <f t="shared" si="126"/>
        <v>0</v>
      </c>
      <c r="L1084" s="33">
        <v>0</v>
      </c>
      <c r="M1084" s="33">
        <v>0</v>
      </c>
      <c r="N1084" s="33">
        <v>0</v>
      </c>
      <c r="O1084" s="35">
        <f t="shared" si="124"/>
        <v>0</v>
      </c>
    </row>
    <row r="1085" spans="2:15" ht="12" customHeight="1">
      <c r="B1085" s="7"/>
      <c r="C1085" s="17" t="s">
        <v>77</v>
      </c>
      <c r="D1085" s="33">
        <v>0</v>
      </c>
      <c r="E1085" s="33">
        <v>0</v>
      </c>
      <c r="F1085" s="33">
        <v>0</v>
      </c>
      <c r="G1085" s="33">
        <v>0</v>
      </c>
      <c r="H1085" s="33">
        <v>0</v>
      </c>
      <c r="I1085" s="33">
        <f t="shared" si="125"/>
        <v>0</v>
      </c>
      <c r="J1085" s="33">
        <v>0</v>
      </c>
      <c r="K1085" s="34">
        <f t="shared" si="126"/>
        <v>0</v>
      </c>
      <c r="L1085" s="33">
        <v>0</v>
      </c>
      <c r="M1085" s="33">
        <v>0</v>
      </c>
      <c r="N1085" s="33">
        <v>0</v>
      </c>
      <c r="O1085" s="35">
        <f t="shared" si="124"/>
        <v>0</v>
      </c>
    </row>
    <row r="1086" spans="2:15" ht="12" customHeight="1">
      <c r="B1086" s="7" t="s">
        <v>62</v>
      </c>
      <c r="C1086" s="17" t="s">
        <v>78</v>
      </c>
      <c r="D1086" s="33">
        <v>0</v>
      </c>
      <c r="E1086" s="33">
        <v>0</v>
      </c>
      <c r="F1086" s="33">
        <v>0</v>
      </c>
      <c r="G1086" s="33">
        <v>0</v>
      </c>
      <c r="H1086" s="33">
        <v>0</v>
      </c>
      <c r="I1086" s="33">
        <f t="shared" si="125"/>
        <v>0</v>
      </c>
      <c r="J1086" s="33">
        <v>0</v>
      </c>
      <c r="K1086" s="34">
        <f t="shared" si="126"/>
        <v>0</v>
      </c>
      <c r="L1086" s="33">
        <v>0</v>
      </c>
      <c r="M1086" s="33">
        <v>0</v>
      </c>
      <c r="N1086" s="33">
        <v>0</v>
      </c>
      <c r="O1086" s="35">
        <f t="shared" si="124"/>
        <v>0</v>
      </c>
    </row>
    <row r="1087" spans="2:15" ht="12" customHeight="1">
      <c r="B1087" s="7"/>
      <c r="C1087" s="17" t="s">
        <v>79</v>
      </c>
      <c r="D1087" s="33">
        <v>0</v>
      </c>
      <c r="E1087" s="33">
        <v>0</v>
      </c>
      <c r="F1087" s="33">
        <v>0</v>
      </c>
      <c r="G1087" s="33">
        <v>131.1562</v>
      </c>
      <c r="H1087" s="33">
        <v>0</v>
      </c>
      <c r="I1087" s="33">
        <f t="shared" si="125"/>
        <v>131.1562</v>
      </c>
      <c r="J1087" s="33">
        <v>0</v>
      </c>
      <c r="K1087" s="34">
        <f t="shared" si="126"/>
        <v>131.1562</v>
      </c>
      <c r="L1087" s="33">
        <v>0</v>
      </c>
      <c r="M1087" s="33">
        <v>0</v>
      </c>
      <c r="N1087" s="33">
        <v>0</v>
      </c>
      <c r="O1087" s="35">
        <f t="shared" si="124"/>
        <v>131.1562</v>
      </c>
    </row>
    <row r="1088" spans="2:15" ht="12" customHeight="1">
      <c r="B1088" s="7"/>
      <c r="C1088" s="17" t="s">
        <v>80</v>
      </c>
      <c r="D1088" s="33">
        <v>0</v>
      </c>
      <c r="E1088" s="33">
        <v>0</v>
      </c>
      <c r="F1088" s="33">
        <v>0</v>
      </c>
      <c r="G1088" s="33">
        <v>0</v>
      </c>
      <c r="H1088" s="33">
        <v>0</v>
      </c>
      <c r="I1088" s="33">
        <f t="shared" si="125"/>
        <v>0</v>
      </c>
      <c r="J1088" s="33">
        <v>0</v>
      </c>
      <c r="K1088" s="34">
        <f t="shared" si="126"/>
        <v>0</v>
      </c>
      <c r="L1088" s="33">
        <v>0</v>
      </c>
      <c r="M1088" s="33">
        <v>0</v>
      </c>
      <c r="N1088" s="33">
        <v>0</v>
      </c>
      <c r="O1088" s="35">
        <f t="shared" si="124"/>
        <v>0</v>
      </c>
    </row>
    <row r="1089" spans="2:15" ht="12" customHeight="1">
      <c r="B1089" s="7" t="s">
        <v>1</v>
      </c>
      <c r="C1089" s="17" t="s">
        <v>81</v>
      </c>
      <c r="D1089" s="33">
        <v>0</v>
      </c>
      <c r="E1089" s="33">
        <v>0</v>
      </c>
      <c r="F1089" s="33">
        <v>0</v>
      </c>
      <c r="G1089" s="33">
        <v>0</v>
      </c>
      <c r="H1089" s="33">
        <v>0</v>
      </c>
      <c r="I1089" s="33">
        <f t="shared" si="125"/>
        <v>0</v>
      </c>
      <c r="J1089" s="33">
        <v>0</v>
      </c>
      <c r="K1089" s="34">
        <f t="shared" si="126"/>
        <v>0</v>
      </c>
      <c r="L1089" s="33">
        <v>0</v>
      </c>
      <c r="M1089" s="33">
        <v>0</v>
      </c>
      <c r="N1089" s="33">
        <v>0</v>
      </c>
      <c r="O1089" s="35">
        <f t="shared" si="124"/>
        <v>0</v>
      </c>
    </row>
    <row r="1090" spans="2:15" ht="12" customHeight="1">
      <c r="B1090" s="7"/>
      <c r="C1090" s="17" t="s">
        <v>82</v>
      </c>
      <c r="D1090" s="33">
        <v>0</v>
      </c>
      <c r="E1090" s="33">
        <v>0</v>
      </c>
      <c r="F1090" s="33">
        <v>0</v>
      </c>
      <c r="G1090" s="33">
        <v>224.56</v>
      </c>
      <c r="H1090" s="33">
        <v>0</v>
      </c>
      <c r="I1090" s="33">
        <f t="shared" si="125"/>
        <v>224.56</v>
      </c>
      <c r="J1090" s="33">
        <v>0</v>
      </c>
      <c r="K1090" s="34">
        <f t="shared" si="126"/>
        <v>224.56</v>
      </c>
      <c r="L1090" s="33">
        <v>0</v>
      </c>
      <c r="M1090" s="33">
        <v>0</v>
      </c>
      <c r="N1090" s="33">
        <v>0</v>
      </c>
      <c r="O1090" s="35">
        <f t="shared" si="124"/>
        <v>224.56</v>
      </c>
    </row>
    <row r="1091" spans="2:15" ht="12" customHeight="1">
      <c r="B1091" s="7"/>
      <c r="C1091" s="17" t="s">
        <v>83</v>
      </c>
      <c r="D1091" s="33">
        <v>0</v>
      </c>
      <c r="E1091" s="33">
        <v>0</v>
      </c>
      <c r="F1091" s="33">
        <v>0</v>
      </c>
      <c r="G1091" s="33">
        <v>0</v>
      </c>
      <c r="H1091" s="33">
        <v>0</v>
      </c>
      <c r="I1091" s="33">
        <f t="shared" si="125"/>
        <v>0</v>
      </c>
      <c r="J1091" s="33">
        <v>0</v>
      </c>
      <c r="K1091" s="34">
        <f t="shared" si="126"/>
        <v>0</v>
      </c>
      <c r="L1091" s="33">
        <v>0</v>
      </c>
      <c r="M1091" s="33">
        <v>0</v>
      </c>
      <c r="N1091" s="33">
        <v>0</v>
      </c>
      <c r="O1091" s="35">
        <f t="shared" si="124"/>
        <v>0</v>
      </c>
    </row>
    <row r="1092" spans="2:15" ht="12" customHeight="1">
      <c r="B1092" s="7" t="s">
        <v>34</v>
      </c>
      <c r="C1092" s="17" t="s">
        <v>84</v>
      </c>
      <c r="D1092" s="33">
        <v>0</v>
      </c>
      <c r="E1092" s="33">
        <v>0</v>
      </c>
      <c r="F1092" s="33">
        <v>1.9435</v>
      </c>
      <c r="G1092" s="33">
        <v>51.8844</v>
      </c>
      <c r="H1092" s="33">
        <v>0</v>
      </c>
      <c r="I1092" s="33">
        <f t="shared" si="125"/>
        <v>53.8279</v>
      </c>
      <c r="J1092" s="33">
        <v>0</v>
      </c>
      <c r="K1092" s="34">
        <f t="shared" si="126"/>
        <v>53.8279</v>
      </c>
      <c r="L1092" s="33">
        <v>0</v>
      </c>
      <c r="M1092" s="33">
        <v>0</v>
      </c>
      <c r="N1092" s="33">
        <v>0</v>
      </c>
      <c r="O1092" s="35">
        <f t="shared" si="124"/>
        <v>53.8279</v>
      </c>
    </row>
    <row r="1093" spans="2:15" ht="12" customHeight="1">
      <c r="B1093" s="7"/>
      <c r="C1093" s="17" t="s">
        <v>85</v>
      </c>
      <c r="D1093" s="33">
        <v>0</v>
      </c>
      <c r="E1093" s="33">
        <v>0</v>
      </c>
      <c r="F1093" s="33">
        <v>0</v>
      </c>
      <c r="G1093" s="33">
        <v>421.1467</v>
      </c>
      <c r="H1093" s="33">
        <v>1097.8099</v>
      </c>
      <c r="I1093" s="33">
        <f t="shared" si="125"/>
        <v>1518.9566</v>
      </c>
      <c r="J1093" s="33">
        <v>0</v>
      </c>
      <c r="K1093" s="34">
        <f t="shared" si="126"/>
        <v>1518.9566</v>
      </c>
      <c r="L1093" s="33">
        <v>0</v>
      </c>
      <c r="M1093" s="33">
        <v>0</v>
      </c>
      <c r="N1093" s="33">
        <v>0</v>
      </c>
      <c r="O1093" s="35">
        <f t="shared" si="124"/>
        <v>1518.9566</v>
      </c>
    </row>
    <row r="1094" spans="2:15" ht="12" customHeight="1">
      <c r="B1094" s="7"/>
      <c r="C1094" s="17" t="s">
        <v>86</v>
      </c>
      <c r="D1094" s="33">
        <v>0</v>
      </c>
      <c r="E1094" s="33">
        <v>0</v>
      </c>
      <c r="F1094" s="33">
        <v>0</v>
      </c>
      <c r="G1094" s="33">
        <v>0</v>
      </c>
      <c r="H1094" s="33">
        <v>10.2436</v>
      </c>
      <c r="I1094" s="33">
        <f t="shared" si="125"/>
        <v>10.2436</v>
      </c>
      <c r="J1094" s="33">
        <v>0</v>
      </c>
      <c r="K1094" s="34">
        <f t="shared" si="126"/>
        <v>10.2436</v>
      </c>
      <c r="L1094" s="33">
        <v>0</v>
      </c>
      <c r="M1094" s="33">
        <v>0</v>
      </c>
      <c r="N1094" s="33">
        <v>0</v>
      </c>
      <c r="O1094" s="35">
        <f t="shared" si="124"/>
        <v>10.2436</v>
      </c>
    </row>
    <row r="1095" spans="2:15" ht="12" customHeight="1">
      <c r="B1095" s="7"/>
      <c r="C1095" s="20" t="s">
        <v>87</v>
      </c>
      <c r="D1095" s="33">
        <v>0</v>
      </c>
      <c r="E1095" s="33">
        <v>0</v>
      </c>
      <c r="F1095" s="33">
        <v>18.6972</v>
      </c>
      <c r="G1095" s="33">
        <v>170.2729</v>
      </c>
      <c r="H1095" s="33">
        <v>40.01</v>
      </c>
      <c r="I1095" s="33">
        <f t="shared" si="125"/>
        <v>228.9801</v>
      </c>
      <c r="J1095" s="33">
        <v>0</v>
      </c>
      <c r="K1095" s="34">
        <f t="shared" si="126"/>
        <v>228.9801</v>
      </c>
      <c r="L1095" s="33">
        <v>0</v>
      </c>
      <c r="M1095" s="33">
        <v>0</v>
      </c>
      <c r="N1095" s="33">
        <v>0</v>
      </c>
      <c r="O1095" s="35">
        <f t="shared" si="124"/>
        <v>228.9801</v>
      </c>
    </row>
    <row r="1096" spans="2:61" s="10" customFormat="1" ht="12" customHeight="1">
      <c r="B1096" s="18"/>
      <c r="C1096" s="19" t="s">
        <v>2</v>
      </c>
      <c r="D1096" s="36">
        <f>SUM(D1077:D1095)</f>
        <v>0</v>
      </c>
      <c r="E1096" s="36">
        <f>SUM(E1077:E1095)</f>
        <v>0</v>
      </c>
      <c r="F1096" s="36">
        <f>SUM(F1077:F1095)</f>
        <v>20.6407</v>
      </c>
      <c r="G1096" s="36">
        <f>SUM(G1077:G1095)</f>
        <v>999.0201999999999</v>
      </c>
      <c r="H1096" s="36">
        <f>SUM(H1077:H1095)</f>
        <v>1148.0635</v>
      </c>
      <c r="I1096" s="36">
        <f t="shared" si="125"/>
        <v>2167.7244</v>
      </c>
      <c r="J1096" s="36">
        <f>SUM(J1077:J1095)</f>
        <v>0</v>
      </c>
      <c r="K1096" s="37">
        <f t="shared" si="126"/>
        <v>2167.7244</v>
      </c>
      <c r="L1096" s="36">
        <f>SUM(L1077:L1095)</f>
        <v>0</v>
      </c>
      <c r="M1096" s="36">
        <f>SUM(M1077:M1095)</f>
        <v>0</v>
      </c>
      <c r="N1096" s="36">
        <f>SUM(N1077:N1095)</f>
        <v>0</v>
      </c>
      <c r="O1096" s="38">
        <f t="shared" si="124"/>
        <v>2167.7244</v>
      </c>
      <c r="BI1096" s="4"/>
    </row>
    <row r="1097" spans="2:15" ht="12" customHeight="1">
      <c r="B1097" s="7"/>
      <c r="C1097" s="17" t="s">
        <v>88</v>
      </c>
      <c r="D1097" s="33">
        <v>0</v>
      </c>
      <c r="E1097" s="33">
        <v>0</v>
      </c>
      <c r="F1097" s="33">
        <v>0</v>
      </c>
      <c r="G1097" s="33">
        <v>0</v>
      </c>
      <c r="H1097" s="33">
        <v>0</v>
      </c>
      <c r="I1097" s="33">
        <f t="shared" si="125"/>
        <v>0</v>
      </c>
      <c r="J1097" s="33">
        <v>0</v>
      </c>
      <c r="K1097" s="34">
        <f t="shared" si="126"/>
        <v>0</v>
      </c>
      <c r="L1097" s="33">
        <v>0</v>
      </c>
      <c r="M1097" s="33">
        <v>0</v>
      </c>
      <c r="N1097" s="33">
        <v>0</v>
      </c>
      <c r="O1097" s="35">
        <f t="shared" si="124"/>
        <v>0</v>
      </c>
    </row>
    <row r="1098" spans="2:15" ht="12" customHeight="1">
      <c r="B1098" s="7" t="s">
        <v>89</v>
      </c>
      <c r="C1098" s="17" t="s">
        <v>90</v>
      </c>
      <c r="D1098" s="33">
        <v>0</v>
      </c>
      <c r="E1098" s="33">
        <v>0</v>
      </c>
      <c r="F1098" s="33">
        <v>0</v>
      </c>
      <c r="G1098" s="33">
        <v>366.058</v>
      </c>
      <c r="H1098" s="33">
        <v>12.387</v>
      </c>
      <c r="I1098" s="33">
        <f t="shared" si="125"/>
        <v>378.445</v>
      </c>
      <c r="J1098" s="33">
        <v>0</v>
      </c>
      <c r="K1098" s="34">
        <f t="shared" si="126"/>
        <v>378.445</v>
      </c>
      <c r="L1098" s="33">
        <v>0</v>
      </c>
      <c r="M1098" s="33">
        <v>0</v>
      </c>
      <c r="N1098" s="33">
        <v>0</v>
      </c>
      <c r="O1098" s="35">
        <f t="shared" si="124"/>
        <v>378.445</v>
      </c>
    </row>
    <row r="1099" spans="2:15" ht="12" customHeight="1">
      <c r="B1099" s="7" t="s">
        <v>62</v>
      </c>
      <c r="C1099" s="17" t="s">
        <v>91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f t="shared" si="125"/>
        <v>0</v>
      </c>
      <c r="J1099" s="33">
        <v>0</v>
      </c>
      <c r="K1099" s="34">
        <f t="shared" si="126"/>
        <v>0</v>
      </c>
      <c r="L1099" s="33">
        <v>0</v>
      </c>
      <c r="M1099" s="33">
        <v>0</v>
      </c>
      <c r="N1099" s="33">
        <v>0</v>
      </c>
      <c r="O1099" s="35">
        <f t="shared" si="124"/>
        <v>0</v>
      </c>
    </row>
    <row r="1100" spans="2:15" ht="12" customHeight="1">
      <c r="B1100" s="7" t="s">
        <v>1</v>
      </c>
      <c r="C1100" s="17" t="s">
        <v>92</v>
      </c>
      <c r="D1100" s="33">
        <v>0</v>
      </c>
      <c r="E1100" s="33">
        <v>0</v>
      </c>
      <c r="F1100" s="33">
        <v>10.28</v>
      </c>
      <c r="G1100" s="33">
        <v>0</v>
      </c>
      <c r="H1100" s="33">
        <v>0</v>
      </c>
      <c r="I1100" s="33">
        <f t="shared" si="125"/>
        <v>10.28</v>
      </c>
      <c r="J1100" s="33">
        <v>0</v>
      </c>
      <c r="K1100" s="34">
        <f t="shared" si="126"/>
        <v>10.28</v>
      </c>
      <c r="L1100" s="33">
        <v>0</v>
      </c>
      <c r="M1100" s="33">
        <v>0</v>
      </c>
      <c r="N1100" s="33">
        <v>0</v>
      </c>
      <c r="O1100" s="35">
        <f t="shared" si="124"/>
        <v>10.28</v>
      </c>
    </row>
    <row r="1101" spans="2:15" ht="12" customHeight="1">
      <c r="B1101" s="7" t="s">
        <v>34</v>
      </c>
      <c r="C1101" s="17" t="s">
        <v>93</v>
      </c>
      <c r="D1101" s="33">
        <v>0</v>
      </c>
      <c r="E1101" s="33">
        <v>0</v>
      </c>
      <c r="F1101" s="33">
        <v>0</v>
      </c>
      <c r="G1101" s="33">
        <v>0</v>
      </c>
      <c r="H1101" s="33">
        <v>0</v>
      </c>
      <c r="I1101" s="33">
        <f t="shared" si="125"/>
        <v>0</v>
      </c>
      <c r="J1101" s="33">
        <v>0</v>
      </c>
      <c r="K1101" s="34">
        <f t="shared" si="126"/>
        <v>0</v>
      </c>
      <c r="L1101" s="33">
        <v>0</v>
      </c>
      <c r="M1101" s="33">
        <v>0</v>
      </c>
      <c r="N1101" s="33">
        <v>0</v>
      </c>
      <c r="O1101" s="35">
        <f t="shared" si="124"/>
        <v>0</v>
      </c>
    </row>
    <row r="1102" spans="2:15" ht="12" customHeight="1">
      <c r="B1102" s="7"/>
      <c r="C1102" s="17" t="s">
        <v>94</v>
      </c>
      <c r="D1102" s="33">
        <v>0</v>
      </c>
      <c r="E1102" s="33">
        <v>0</v>
      </c>
      <c r="F1102" s="33">
        <v>683.0314</v>
      </c>
      <c r="G1102" s="33">
        <v>269.9014</v>
      </c>
      <c r="H1102" s="33">
        <v>366.6686</v>
      </c>
      <c r="I1102" s="33">
        <f t="shared" si="125"/>
        <v>1319.6014</v>
      </c>
      <c r="J1102" s="33">
        <v>0</v>
      </c>
      <c r="K1102" s="34">
        <f t="shared" si="126"/>
        <v>1319.6014</v>
      </c>
      <c r="L1102" s="33">
        <v>0</v>
      </c>
      <c r="M1102" s="33">
        <v>0</v>
      </c>
      <c r="N1102" s="33">
        <v>15.7927</v>
      </c>
      <c r="O1102" s="35">
        <f t="shared" si="124"/>
        <v>1335.3941</v>
      </c>
    </row>
    <row r="1103" spans="2:15" ht="12" customHeight="1">
      <c r="B1103" s="7"/>
      <c r="C1103" s="17" t="s">
        <v>95</v>
      </c>
      <c r="D1103" s="33">
        <v>0</v>
      </c>
      <c r="E1103" s="33">
        <v>0</v>
      </c>
      <c r="F1103" s="33">
        <v>0</v>
      </c>
      <c r="G1103" s="33">
        <v>472.372</v>
      </c>
      <c r="H1103" s="33">
        <v>225.0631</v>
      </c>
      <c r="I1103" s="33">
        <f t="shared" si="125"/>
        <v>697.4351</v>
      </c>
      <c r="J1103" s="33">
        <v>0</v>
      </c>
      <c r="K1103" s="34">
        <f t="shared" si="126"/>
        <v>697.4351</v>
      </c>
      <c r="L1103" s="33">
        <v>0</v>
      </c>
      <c r="M1103" s="33">
        <v>0</v>
      </c>
      <c r="N1103" s="33">
        <v>0</v>
      </c>
      <c r="O1103" s="35">
        <f t="shared" si="124"/>
        <v>697.4351</v>
      </c>
    </row>
    <row r="1104" spans="2:61" s="10" customFormat="1" ht="12" customHeight="1">
      <c r="B1104" s="18"/>
      <c r="C1104" s="19" t="s">
        <v>2</v>
      </c>
      <c r="D1104" s="36">
        <f>SUM(D1097:D1103)</f>
        <v>0</v>
      </c>
      <c r="E1104" s="36">
        <f>SUM(E1097:E1103)</f>
        <v>0</v>
      </c>
      <c r="F1104" s="36">
        <f>SUM(F1097:F1103)</f>
        <v>693.3113999999999</v>
      </c>
      <c r="G1104" s="36">
        <f>SUM(G1097:G1103)</f>
        <v>1108.3314</v>
      </c>
      <c r="H1104" s="36">
        <f>SUM(H1097:H1103)</f>
        <v>604.1187</v>
      </c>
      <c r="I1104" s="36">
        <f t="shared" si="125"/>
        <v>2405.7615</v>
      </c>
      <c r="J1104" s="36">
        <f>SUM(J1097:J1103)</f>
        <v>0</v>
      </c>
      <c r="K1104" s="37">
        <f t="shared" si="126"/>
        <v>2405.7615</v>
      </c>
      <c r="L1104" s="36">
        <f>SUM(L1097:L1103)</f>
        <v>0</v>
      </c>
      <c r="M1104" s="36">
        <f>SUM(M1097:M1103)</f>
        <v>0</v>
      </c>
      <c r="N1104" s="36">
        <f>SUM(N1097:N1103)</f>
        <v>15.7927</v>
      </c>
      <c r="O1104" s="38">
        <f t="shared" si="124"/>
        <v>2421.5542</v>
      </c>
      <c r="BI1104" s="4"/>
    </row>
    <row r="1105" spans="2:15" ht="12" customHeight="1">
      <c r="B1105" s="15"/>
      <c r="C1105" s="16" t="s">
        <v>96</v>
      </c>
      <c r="D1105" s="33">
        <v>0</v>
      </c>
      <c r="E1105" s="33">
        <v>0</v>
      </c>
      <c r="F1105" s="33">
        <v>29.8215</v>
      </c>
      <c r="G1105" s="33">
        <v>0</v>
      </c>
      <c r="H1105" s="33">
        <v>0</v>
      </c>
      <c r="I1105" s="33">
        <f t="shared" si="125"/>
        <v>29.8215</v>
      </c>
      <c r="J1105" s="33">
        <v>0</v>
      </c>
      <c r="K1105" s="34">
        <f t="shared" si="126"/>
        <v>29.8215</v>
      </c>
      <c r="L1105" s="33">
        <v>0</v>
      </c>
      <c r="M1105" s="33">
        <v>0</v>
      </c>
      <c r="N1105" s="33">
        <v>0</v>
      </c>
      <c r="O1105" s="35">
        <f aca="true" t="shared" si="127" ref="O1105:O1133">SUM(D1105,K1105,L1105,M1105,N1105)</f>
        <v>29.8215</v>
      </c>
    </row>
    <row r="1106" spans="2:15" ht="12" customHeight="1">
      <c r="B1106" s="7" t="s">
        <v>97</v>
      </c>
      <c r="C1106" s="17" t="s">
        <v>98</v>
      </c>
      <c r="D1106" s="33">
        <v>0</v>
      </c>
      <c r="E1106" s="33">
        <v>0</v>
      </c>
      <c r="F1106" s="33">
        <v>0</v>
      </c>
      <c r="G1106" s="33">
        <v>0</v>
      </c>
      <c r="H1106" s="33">
        <v>0</v>
      </c>
      <c r="I1106" s="33">
        <f t="shared" si="125"/>
        <v>0</v>
      </c>
      <c r="J1106" s="33">
        <v>0</v>
      </c>
      <c r="K1106" s="34">
        <f t="shared" si="126"/>
        <v>0</v>
      </c>
      <c r="L1106" s="33">
        <v>0</v>
      </c>
      <c r="M1106" s="33">
        <v>0</v>
      </c>
      <c r="N1106" s="33">
        <v>0</v>
      </c>
      <c r="O1106" s="35">
        <f t="shared" si="127"/>
        <v>0</v>
      </c>
    </row>
    <row r="1107" spans="2:15" ht="12" customHeight="1">
      <c r="B1107" s="7"/>
      <c r="C1107" s="17" t="s">
        <v>99</v>
      </c>
      <c r="D1107" s="33">
        <v>0</v>
      </c>
      <c r="E1107" s="33">
        <v>0</v>
      </c>
      <c r="F1107" s="33">
        <v>1.4394</v>
      </c>
      <c r="G1107" s="33">
        <v>0</v>
      </c>
      <c r="H1107" s="33">
        <v>0</v>
      </c>
      <c r="I1107" s="33">
        <f aca="true" t="shared" si="128" ref="I1107:I1133">SUM(F1107:H1107)</f>
        <v>1.4394</v>
      </c>
      <c r="J1107" s="33">
        <v>0</v>
      </c>
      <c r="K1107" s="34">
        <f aca="true" t="shared" si="129" ref="K1107:K1133">SUM(E1107,I1107,J1107)</f>
        <v>1.4394</v>
      </c>
      <c r="L1107" s="33">
        <v>0</v>
      </c>
      <c r="M1107" s="33">
        <v>0</v>
      </c>
      <c r="N1107" s="33">
        <v>0</v>
      </c>
      <c r="O1107" s="35">
        <f t="shared" si="127"/>
        <v>1.4394</v>
      </c>
    </row>
    <row r="1108" spans="2:15" ht="12" customHeight="1">
      <c r="B1108" s="7" t="s">
        <v>62</v>
      </c>
      <c r="C1108" s="17" t="s">
        <v>100</v>
      </c>
      <c r="D1108" s="33">
        <v>0</v>
      </c>
      <c r="E1108" s="33">
        <v>0</v>
      </c>
      <c r="F1108" s="33">
        <v>0</v>
      </c>
      <c r="G1108" s="33">
        <v>0</v>
      </c>
      <c r="H1108" s="33">
        <v>0</v>
      </c>
      <c r="I1108" s="33">
        <f t="shared" si="128"/>
        <v>0</v>
      </c>
      <c r="J1108" s="33">
        <v>0</v>
      </c>
      <c r="K1108" s="34">
        <f t="shared" si="129"/>
        <v>0</v>
      </c>
      <c r="L1108" s="33">
        <v>0</v>
      </c>
      <c r="M1108" s="33">
        <v>0</v>
      </c>
      <c r="N1108" s="33">
        <v>0</v>
      </c>
      <c r="O1108" s="35">
        <f t="shared" si="127"/>
        <v>0</v>
      </c>
    </row>
    <row r="1109" spans="2:15" ht="12" customHeight="1">
      <c r="B1109" s="7"/>
      <c r="C1109" s="17" t="s">
        <v>101</v>
      </c>
      <c r="D1109" s="33">
        <v>0</v>
      </c>
      <c r="E1109" s="33">
        <v>0</v>
      </c>
      <c r="F1109" s="33">
        <v>0</v>
      </c>
      <c r="G1109" s="33">
        <v>1039.3345</v>
      </c>
      <c r="H1109" s="33">
        <v>0</v>
      </c>
      <c r="I1109" s="33">
        <f t="shared" si="128"/>
        <v>1039.3345</v>
      </c>
      <c r="J1109" s="33">
        <v>0</v>
      </c>
      <c r="K1109" s="34">
        <f t="shared" si="129"/>
        <v>1039.3345</v>
      </c>
      <c r="L1109" s="33">
        <v>0</v>
      </c>
      <c r="M1109" s="33">
        <v>0</v>
      </c>
      <c r="N1109" s="33">
        <v>0</v>
      </c>
      <c r="O1109" s="35">
        <f t="shared" si="127"/>
        <v>1039.3345</v>
      </c>
    </row>
    <row r="1110" spans="2:15" ht="12" customHeight="1">
      <c r="B1110" s="7" t="s">
        <v>1</v>
      </c>
      <c r="C1110" s="17" t="s">
        <v>102</v>
      </c>
      <c r="D1110" s="33">
        <v>0</v>
      </c>
      <c r="E1110" s="33">
        <v>0</v>
      </c>
      <c r="F1110" s="33">
        <v>0.108</v>
      </c>
      <c r="G1110" s="33">
        <v>0</v>
      </c>
      <c r="H1110" s="33">
        <v>0</v>
      </c>
      <c r="I1110" s="33">
        <f t="shared" si="128"/>
        <v>0.108</v>
      </c>
      <c r="J1110" s="33">
        <v>0</v>
      </c>
      <c r="K1110" s="34">
        <f t="shared" si="129"/>
        <v>0.108</v>
      </c>
      <c r="L1110" s="33">
        <v>0</v>
      </c>
      <c r="M1110" s="33">
        <v>0</v>
      </c>
      <c r="N1110" s="33">
        <v>0</v>
      </c>
      <c r="O1110" s="35">
        <f t="shared" si="127"/>
        <v>0.108</v>
      </c>
    </row>
    <row r="1111" spans="2:15" ht="12" customHeight="1">
      <c r="B1111" s="7"/>
      <c r="C1111" s="17" t="s">
        <v>103</v>
      </c>
      <c r="D1111" s="33">
        <v>0</v>
      </c>
      <c r="E1111" s="33">
        <v>0</v>
      </c>
      <c r="F1111" s="33">
        <v>0</v>
      </c>
      <c r="G1111" s="33">
        <v>23.695</v>
      </c>
      <c r="H1111" s="33">
        <v>0</v>
      </c>
      <c r="I1111" s="33">
        <f t="shared" si="128"/>
        <v>23.695</v>
      </c>
      <c r="J1111" s="33">
        <v>0</v>
      </c>
      <c r="K1111" s="34">
        <f t="shared" si="129"/>
        <v>23.695</v>
      </c>
      <c r="L1111" s="33">
        <v>0</v>
      </c>
      <c r="M1111" s="33">
        <v>0</v>
      </c>
      <c r="N1111" s="33">
        <v>0</v>
      </c>
      <c r="O1111" s="35">
        <f t="shared" si="127"/>
        <v>23.695</v>
      </c>
    </row>
    <row r="1112" spans="2:15" ht="12" customHeight="1">
      <c r="B1112" s="7" t="s">
        <v>34</v>
      </c>
      <c r="C1112" s="17" t="s">
        <v>104</v>
      </c>
      <c r="D1112" s="33">
        <v>0</v>
      </c>
      <c r="E1112" s="33">
        <v>0</v>
      </c>
      <c r="F1112" s="33">
        <v>0.0675</v>
      </c>
      <c r="G1112" s="33">
        <v>0</v>
      </c>
      <c r="H1112" s="33">
        <v>0</v>
      </c>
      <c r="I1112" s="33">
        <f t="shared" si="128"/>
        <v>0.0675</v>
      </c>
      <c r="J1112" s="33">
        <v>0</v>
      </c>
      <c r="K1112" s="34">
        <f t="shared" si="129"/>
        <v>0.0675</v>
      </c>
      <c r="L1112" s="33">
        <v>0</v>
      </c>
      <c r="M1112" s="33">
        <v>0</v>
      </c>
      <c r="N1112" s="33">
        <v>0</v>
      </c>
      <c r="O1112" s="35">
        <f t="shared" si="127"/>
        <v>0.0675</v>
      </c>
    </row>
    <row r="1113" spans="2:15" ht="12" customHeight="1">
      <c r="B1113" s="7"/>
      <c r="C1113" s="20" t="s">
        <v>105</v>
      </c>
      <c r="D1113" s="33">
        <v>0</v>
      </c>
      <c r="E1113" s="33">
        <v>1.6049</v>
      </c>
      <c r="F1113" s="33">
        <v>0.4577</v>
      </c>
      <c r="G1113" s="33">
        <v>29.15</v>
      </c>
      <c r="H1113" s="33">
        <v>0</v>
      </c>
      <c r="I1113" s="33">
        <f t="shared" si="128"/>
        <v>29.607699999999998</v>
      </c>
      <c r="J1113" s="33">
        <v>0</v>
      </c>
      <c r="K1113" s="34">
        <f t="shared" si="129"/>
        <v>31.2126</v>
      </c>
      <c r="L1113" s="33">
        <v>0</v>
      </c>
      <c r="M1113" s="33">
        <v>0</v>
      </c>
      <c r="N1113" s="33">
        <v>0</v>
      </c>
      <c r="O1113" s="35">
        <f t="shared" si="127"/>
        <v>31.2126</v>
      </c>
    </row>
    <row r="1114" spans="2:61" s="10" customFormat="1" ht="12" customHeight="1">
      <c r="B1114" s="18"/>
      <c r="C1114" s="19" t="s">
        <v>2</v>
      </c>
      <c r="D1114" s="36">
        <f>SUM(D1105:D1113)</f>
        <v>0</v>
      </c>
      <c r="E1114" s="36">
        <f>SUM(E1105:E1113)</f>
        <v>1.6049</v>
      </c>
      <c r="F1114" s="36">
        <f>SUM(F1105:F1113)</f>
        <v>31.894099999999998</v>
      </c>
      <c r="G1114" s="36">
        <f>SUM(G1105:G1113)</f>
        <v>1092.1795</v>
      </c>
      <c r="H1114" s="36">
        <f>SUM(H1105:H1113)</f>
        <v>0</v>
      </c>
      <c r="I1114" s="36">
        <f t="shared" si="128"/>
        <v>1124.0736</v>
      </c>
      <c r="J1114" s="36">
        <f>SUM(J1105:J1113)</f>
        <v>0</v>
      </c>
      <c r="K1114" s="37">
        <f t="shared" si="129"/>
        <v>1125.6785</v>
      </c>
      <c r="L1114" s="36">
        <f>SUM(L1105:L1113)</f>
        <v>0</v>
      </c>
      <c r="M1114" s="36">
        <f>SUM(M1105:M1113)</f>
        <v>0</v>
      </c>
      <c r="N1114" s="36">
        <f>SUM(N1105:N1113)</f>
        <v>0</v>
      </c>
      <c r="O1114" s="38">
        <f t="shared" si="127"/>
        <v>1125.6785</v>
      </c>
      <c r="BI1114" s="4"/>
    </row>
    <row r="1115" spans="2:15" ht="12" customHeight="1">
      <c r="B1115" s="7"/>
      <c r="C1115" s="17" t="s">
        <v>127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f t="shared" si="128"/>
        <v>0</v>
      </c>
      <c r="J1115" s="33">
        <v>0</v>
      </c>
      <c r="K1115" s="34">
        <f t="shared" si="129"/>
        <v>0</v>
      </c>
      <c r="L1115" s="33">
        <v>0</v>
      </c>
      <c r="M1115" s="33">
        <v>0</v>
      </c>
      <c r="N1115" s="33">
        <v>0</v>
      </c>
      <c r="O1115" s="35">
        <f t="shared" si="127"/>
        <v>0</v>
      </c>
    </row>
    <row r="1116" spans="2:15" ht="12" customHeight="1">
      <c r="B1116" s="7"/>
      <c r="C1116" s="17" t="s">
        <v>128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f t="shared" si="128"/>
        <v>0</v>
      </c>
      <c r="J1116" s="33">
        <v>0</v>
      </c>
      <c r="K1116" s="34">
        <f t="shared" si="129"/>
        <v>0</v>
      </c>
      <c r="L1116" s="33">
        <v>0</v>
      </c>
      <c r="M1116" s="33">
        <v>0</v>
      </c>
      <c r="N1116" s="33">
        <v>0</v>
      </c>
      <c r="O1116" s="35">
        <f t="shared" si="127"/>
        <v>0</v>
      </c>
    </row>
    <row r="1117" spans="2:15" ht="12" customHeight="1">
      <c r="B1117" s="7"/>
      <c r="C1117" s="17" t="s">
        <v>129</v>
      </c>
      <c r="D1117" s="33">
        <v>0</v>
      </c>
      <c r="E1117" s="33">
        <v>0</v>
      </c>
      <c r="F1117" s="33">
        <v>0</v>
      </c>
      <c r="G1117" s="33">
        <v>0</v>
      </c>
      <c r="H1117" s="33">
        <v>0</v>
      </c>
      <c r="I1117" s="33">
        <f t="shared" si="128"/>
        <v>0</v>
      </c>
      <c r="J1117" s="33">
        <v>0</v>
      </c>
      <c r="K1117" s="34">
        <f t="shared" si="129"/>
        <v>0</v>
      </c>
      <c r="L1117" s="33">
        <v>0</v>
      </c>
      <c r="M1117" s="33">
        <v>0</v>
      </c>
      <c r="N1117" s="33">
        <v>0</v>
      </c>
      <c r="O1117" s="35">
        <f t="shared" si="127"/>
        <v>0</v>
      </c>
    </row>
    <row r="1118" spans="2:15" ht="12" customHeight="1">
      <c r="B1118" s="7" t="s">
        <v>130</v>
      </c>
      <c r="C1118" s="17" t="s">
        <v>106</v>
      </c>
      <c r="D1118" s="33">
        <v>0</v>
      </c>
      <c r="E1118" s="33">
        <v>0</v>
      </c>
      <c r="F1118" s="33">
        <v>0</v>
      </c>
      <c r="G1118" s="33">
        <v>0</v>
      </c>
      <c r="H1118" s="33">
        <v>0</v>
      </c>
      <c r="I1118" s="33">
        <f t="shared" si="128"/>
        <v>0</v>
      </c>
      <c r="J1118" s="33">
        <v>0</v>
      </c>
      <c r="K1118" s="34">
        <f t="shared" si="129"/>
        <v>0</v>
      </c>
      <c r="L1118" s="33">
        <v>0</v>
      </c>
      <c r="M1118" s="33">
        <v>0</v>
      </c>
      <c r="N1118" s="33">
        <v>0</v>
      </c>
      <c r="O1118" s="35">
        <f t="shared" si="127"/>
        <v>0</v>
      </c>
    </row>
    <row r="1119" spans="2:15" ht="12" customHeight="1">
      <c r="B1119" s="7"/>
      <c r="C1119" s="17" t="s">
        <v>131</v>
      </c>
      <c r="D1119" s="33">
        <v>0</v>
      </c>
      <c r="E1119" s="33">
        <v>0</v>
      </c>
      <c r="F1119" s="33">
        <v>0</v>
      </c>
      <c r="G1119" s="33">
        <v>0</v>
      </c>
      <c r="H1119" s="33">
        <v>0</v>
      </c>
      <c r="I1119" s="33">
        <f t="shared" si="128"/>
        <v>0</v>
      </c>
      <c r="J1119" s="33">
        <v>0</v>
      </c>
      <c r="K1119" s="34">
        <f t="shared" si="129"/>
        <v>0</v>
      </c>
      <c r="L1119" s="33">
        <v>0</v>
      </c>
      <c r="M1119" s="33">
        <v>0</v>
      </c>
      <c r="N1119" s="33">
        <v>0</v>
      </c>
      <c r="O1119" s="35">
        <f t="shared" si="127"/>
        <v>0</v>
      </c>
    </row>
    <row r="1120" spans="2:15" ht="12" customHeight="1">
      <c r="B1120" s="7"/>
      <c r="C1120" s="17" t="s">
        <v>132</v>
      </c>
      <c r="D1120" s="33">
        <v>0</v>
      </c>
      <c r="E1120" s="33">
        <v>0</v>
      </c>
      <c r="F1120" s="33">
        <v>0</v>
      </c>
      <c r="G1120" s="33">
        <v>0</v>
      </c>
      <c r="H1120" s="33">
        <v>0</v>
      </c>
      <c r="I1120" s="33">
        <f t="shared" si="128"/>
        <v>0</v>
      </c>
      <c r="J1120" s="33">
        <v>0</v>
      </c>
      <c r="K1120" s="34">
        <f t="shared" si="129"/>
        <v>0</v>
      </c>
      <c r="L1120" s="33">
        <v>0</v>
      </c>
      <c r="M1120" s="33">
        <v>0</v>
      </c>
      <c r="N1120" s="33">
        <v>0</v>
      </c>
      <c r="O1120" s="35">
        <f t="shared" si="127"/>
        <v>0</v>
      </c>
    </row>
    <row r="1121" spans="2:15" ht="12" customHeight="1">
      <c r="B1121" s="7" t="s">
        <v>133</v>
      </c>
      <c r="C1121" s="17" t="s">
        <v>134</v>
      </c>
      <c r="D1121" s="33">
        <v>0</v>
      </c>
      <c r="E1121" s="33">
        <v>0</v>
      </c>
      <c r="F1121" s="33">
        <v>0</v>
      </c>
      <c r="G1121" s="33">
        <v>0</v>
      </c>
      <c r="H1121" s="33">
        <v>0</v>
      </c>
      <c r="I1121" s="33">
        <f t="shared" si="128"/>
        <v>0</v>
      </c>
      <c r="J1121" s="33">
        <v>0</v>
      </c>
      <c r="K1121" s="34">
        <f t="shared" si="129"/>
        <v>0</v>
      </c>
      <c r="L1121" s="33">
        <v>0</v>
      </c>
      <c r="M1121" s="33">
        <v>0</v>
      </c>
      <c r="N1121" s="33">
        <v>0</v>
      </c>
      <c r="O1121" s="35">
        <f t="shared" si="127"/>
        <v>0</v>
      </c>
    </row>
    <row r="1122" spans="2:15" ht="12" customHeight="1">
      <c r="B1122" s="7"/>
      <c r="C1122" s="17" t="s">
        <v>135</v>
      </c>
      <c r="D1122" s="33">
        <v>0</v>
      </c>
      <c r="E1122" s="33">
        <v>0</v>
      </c>
      <c r="F1122" s="33">
        <v>0</v>
      </c>
      <c r="G1122" s="33">
        <v>0</v>
      </c>
      <c r="H1122" s="33">
        <v>0</v>
      </c>
      <c r="I1122" s="33">
        <f t="shared" si="128"/>
        <v>0</v>
      </c>
      <c r="J1122" s="33">
        <v>0</v>
      </c>
      <c r="K1122" s="34">
        <f t="shared" si="129"/>
        <v>0</v>
      </c>
      <c r="L1122" s="33">
        <v>0</v>
      </c>
      <c r="M1122" s="33">
        <v>0</v>
      </c>
      <c r="N1122" s="33">
        <v>0</v>
      </c>
      <c r="O1122" s="35">
        <f t="shared" si="127"/>
        <v>0</v>
      </c>
    </row>
    <row r="1123" spans="2:15" ht="12" customHeight="1">
      <c r="B1123" s="7"/>
      <c r="C1123" s="17" t="s">
        <v>136</v>
      </c>
      <c r="D1123" s="33">
        <v>0</v>
      </c>
      <c r="E1123" s="33">
        <v>0</v>
      </c>
      <c r="F1123" s="33">
        <v>0</v>
      </c>
      <c r="G1123" s="33">
        <v>0</v>
      </c>
      <c r="H1123" s="33">
        <v>0</v>
      </c>
      <c r="I1123" s="33">
        <f t="shared" si="128"/>
        <v>0</v>
      </c>
      <c r="J1123" s="33">
        <v>0</v>
      </c>
      <c r="K1123" s="34">
        <f t="shared" si="129"/>
        <v>0</v>
      </c>
      <c r="L1123" s="33">
        <v>0</v>
      </c>
      <c r="M1123" s="33">
        <v>0</v>
      </c>
      <c r="N1123" s="33">
        <v>0</v>
      </c>
      <c r="O1123" s="35">
        <f t="shared" si="127"/>
        <v>0</v>
      </c>
    </row>
    <row r="1124" spans="2:15" ht="12" customHeight="1">
      <c r="B1124" s="7" t="s">
        <v>137</v>
      </c>
      <c r="C1124" s="17" t="s">
        <v>138</v>
      </c>
      <c r="D1124" s="33">
        <v>0</v>
      </c>
      <c r="E1124" s="33">
        <v>0</v>
      </c>
      <c r="F1124" s="33">
        <v>0</v>
      </c>
      <c r="G1124" s="33">
        <v>0</v>
      </c>
      <c r="H1124" s="33">
        <v>0</v>
      </c>
      <c r="I1124" s="33">
        <f t="shared" si="128"/>
        <v>0</v>
      </c>
      <c r="J1124" s="33">
        <v>0</v>
      </c>
      <c r="K1124" s="34">
        <f t="shared" si="129"/>
        <v>0</v>
      </c>
      <c r="L1124" s="33">
        <v>0</v>
      </c>
      <c r="M1124" s="33">
        <v>0</v>
      </c>
      <c r="N1124" s="33">
        <v>0</v>
      </c>
      <c r="O1124" s="35">
        <f t="shared" si="127"/>
        <v>0</v>
      </c>
    </row>
    <row r="1125" spans="2:15" ht="12" customHeight="1">
      <c r="B1125" s="7"/>
      <c r="C1125" s="17" t="s">
        <v>139</v>
      </c>
      <c r="D1125" s="33">
        <v>0</v>
      </c>
      <c r="E1125" s="33">
        <v>0</v>
      </c>
      <c r="F1125" s="33">
        <v>0</v>
      </c>
      <c r="G1125" s="33">
        <v>0</v>
      </c>
      <c r="H1125" s="33">
        <v>0</v>
      </c>
      <c r="I1125" s="33">
        <f t="shared" si="128"/>
        <v>0</v>
      </c>
      <c r="J1125" s="33">
        <v>0</v>
      </c>
      <c r="K1125" s="34">
        <f t="shared" si="129"/>
        <v>0</v>
      </c>
      <c r="L1125" s="33">
        <v>0</v>
      </c>
      <c r="M1125" s="33">
        <v>0</v>
      </c>
      <c r="N1125" s="33">
        <v>0</v>
      </c>
      <c r="O1125" s="35">
        <f t="shared" si="127"/>
        <v>0</v>
      </c>
    </row>
    <row r="1126" spans="2:15" ht="12" customHeight="1">
      <c r="B1126" s="7"/>
      <c r="C1126" s="17" t="s">
        <v>140</v>
      </c>
      <c r="D1126" s="33">
        <v>0</v>
      </c>
      <c r="E1126" s="33">
        <v>0</v>
      </c>
      <c r="F1126" s="33">
        <v>0</v>
      </c>
      <c r="G1126" s="33">
        <v>0</v>
      </c>
      <c r="H1126" s="33">
        <v>0</v>
      </c>
      <c r="I1126" s="33">
        <f t="shared" si="128"/>
        <v>0</v>
      </c>
      <c r="J1126" s="33">
        <v>0</v>
      </c>
      <c r="K1126" s="34">
        <f t="shared" si="129"/>
        <v>0</v>
      </c>
      <c r="L1126" s="33">
        <v>0</v>
      </c>
      <c r="M1126" s="33">
        <v>0</v>
      </c>
      <c r="N1126" s="33">
        <v>0</v>
      </c>
      <c r="O1126" s="35">
        <f t="shared" si="127"/>
        <v>0</v>
      </c>
    </row>
    <row r="1127" spans="2:15" ht="12" customHeight="1">
      <c r="B1127" s="7"/>
      <c r="C1127" s="20" t="s">
        <v>141</v>
      </c>
      <c r="D1127" s="33">
        <v>0</v>
      </c>
      <c r="E1127" s="33">
        <v>0</v>
      </c>
      <c r="F1127" s="33">
        <v>0</v>
      </c>
      <c r="G1127" s="33">
        <v>0</v>
      </c>
      <c r="H1127" s="33">
        <v>0</v>
      </c>
      <c r="I1127" s="33">
        <f t="shared" si="128"/>
        <v>0</v>
      </c>
      <c r="J1127" s="33">
        <v>0</v>
      </c>
      <c r="K1127" s="34">
        <f t="shared" si="129"/>
        <v>0</v>
      </c>
      <c r="L1127" s="33">
        <v>0</v>
      </c>
      <c r="M1127" s="33">
        <v>0</v>
      </c>
      <c r="N1127" s="33">
        <v>0</v>
      </c>
      <c r="O1127" s="35">
        <f t="shared" si="127"/>
        <v>0</v>
      </c>
    </row>
    <row r="1128" spans="1:61" s="10" customFormat="1" ht="12" customHeight="1">
      <c r="A1128" s="3"/>
      <c r="B1128" s="18"/>
      <c r="C1128" s="19" t="s">
        <v>2</v>
      </c>
      <c r="D1128" s="36">
        <f>SUM(D1115:D1127)</f>
        <v>0</v>
      </c>
      <c r="E1128" s="36">
        <f>SUM(E1115:E1127)</f>
        <v>0</v>
      </c>
      <c r="F1128" s="36">
        <f>SUM(F1115:F1127)</f>
        <v>0</v>
      </c>
      <c r="G1128" s="36">
        <f>SUM(G1115:G1127)</f>
        <v>0</v>
      </c>
      <c r="H1128" s="36">
        <f>SUM(H1115:H1127)</f>
        <v>0</v>
      </c>
      <c r="I1128" s="36">
        <f t="shared" si="128"/>
        <v>0</v>
      </c>
      <c r="J1128" s="36">
        <f>SUM(J1115:J1127)</f>
        <v>0</v>
      </c>
      <c r="K1128" s="37">
        <f t="shared" si="129"/>
        <v>0</v>
      </c>
      <c r="L1128" s="36">
        <f>SUM(L1115:L1127)</f>
        <v>0</v>
      </c>
      <c r="M1128" s="36">
        <f>SUM(M1115:M1127)</f>
        <v>0</v>
      </c>
      <c r="N1128" s="36">
        <f>SUM(N1115:N1127)</f>
        <v>0</v>
      </c>
      <c r="O1128" s="38">
        <f t="shared" si="127"/>
        <v>0</v>
      </c>
      <c r="BI1128" s="4"/>
    </row>
    <row r="1129" spans="2:15" ht="12" customHeight="1">
      <c r="B1129" s="7"/>
      <c r="C1129" s="17" t="s">
        <v>142</v>
      </c>
      <c r="D1129" s="33">
        <v>0</v>
      </c>
      <c r="E1129" s="33">
        <v>0</v>
      </c>
      <c r="F1129" s="33">
        <v>0</v>
      </c>
      <c r="G1129" s="33">
        <v>0</v>
      </c>
      <c r="H1129" s="33">
        <v>0</v>
      </c>
      <c r="I1129" s="33">
        <f t="shared" si="128"/>
        <v>0</v>
      </c>
      <c r="J1129" s="33">
        <v>0</v>
      </c>
      <c r="K1129" s="34">
        <f t="shared" si="129"/>
        <v>0</v>
      </c>
      <c r="L1129" s="33">
        <v>0</v>
      </c>
      <c r="M1129" s="33">
        <v>0</v>
      </c>
      <c r="N1129" s="33">
        <v>0</v>
      </c>
      <c r="O1129" s="35">
        <f t="shared" si="127"/>
        <v>0</v>
      </c>
    </row>
    <row r="1130" spans="2:15" ht="12" customHeight="1">
      <c r="B1130" s="7" t="s">
        <v>107</v>
      </c>
      <c r="C1130" s="17" t="s">
        <v>143</v>
      </c>
      <c r="D1130" s="33">
        <v>0</v>
      </c>
      <c r="E1130" s="33">
        <v>0</v>
      </c>
      <c r="F1130" s="33">
        <v>0</v>
      </c>
      <c r="G1130" s="33">
        <v>0</v>
      </c>
      <c r="H1130" s="33">
        <v>0</v>
      </c>
      <c r="I1130" s="33">
        <f t="shared" si="128"/>
        <v>0</v>
      </c>
      <c r="J1130" s="33">
        <v>0</v>
      </c>
      <c r="K1130" s="34">
        <f t="shared" si="129"/>
        <v>0</v>
      </c>
      <c r="L1130" s="33">
        <v>0</v>
      </c>
      <c r="M1130" s="33">
        <v>0</v>
      </c>
      <c r="N1130" s="33">
        <v>0</v>
      </c>
      <c r="O1130" s="35">
        <f t="shared" si="127"/>
        <v>0</v>
      </c>
    </row>
    <row r="1131" spans="2:15" ht="12" customHeight="1">
      <c r="B1131" s="7" t="s">
        <v>108</v>
      </c>
      <c r="C1131" s="17" t="s">
        <v>144</v>
      </c>
      <c r="D1131" s="33">
        <v>0</v>
      </c>
      <c r="E1131" s="33">
        <v>0</v>
      </c>
      <c r="F1131" s="33">
        <v>0</v>
      </c>
      <c r="G1131" s="33">
        <v>0</v>
      </c>
      <c r="H1131" s="33">
        <v>0</v>
      </c>
      <c r="I1131" s="33">
        <f t="shared" si="128"/>
        <v>0</v>
      </c>
      <c r="J1131" s="33">
        <v>0</v>
      </c>
      <c r="K1131" s="34">
        <f t="shared" si="129"/>
        <v>0</v>
      </c>
      <c r="L1131" s="33">
        <v>0</v>
      </c>
      <c r="M1131" s="33">
        <v>0</v>
      </c>
      <c r="N1131" s="33">
        <v>0</v>
      </c>
      <c r="O1131" s="35">
        <f t="shared" si="127"/>
        <v>0</v>
      </c>
    </row>
    <row r="1132" spans="2:15" ht="12" customHeight="1">
      <c r="B1132" s="7" t="s">
        <v>34</v>
      </c>
      <c r="C1132" s="20" t="s">
        <v>145</v>
      </c>
      <c r="D1132" s="33">
        <v>0</v>
      </c>
      <c r="E1132" s="33">
        <v>0</v>
      </c>
      <c r="F1132" s="33">
        <v>0</v>
      </c>
      <c r="G1132" s="33">
        <v>0</v>
      </c>
      <c r="H1132" s="33">
        <v>0</v>
      </c>
      <c r="I1132" s="33">
        <f t="shared" si="128"/>
        <v>0</v>
      </c>
      <c r="J1132" s="33">
        <v>0</v>
      </c>
      <c r="K1132" s="34">
        <f t="shared" si="129"/>
        <v>0</v>
      </c>
      <c r="L1132" s="33">
        <v>0</v>
      </c>
      <c r="M1132" s="33">
        <v>0</v>
      </c>
      <c r="N1132" s="33">
        <v>0</v>
      </c>
      <c r="O1132" s="35">
        <f t="shared" si="127"/>
        <v>0</v>
      </c>
    </row>
    <row r="1133" spans="1:61" s="10" customFormat="1" ht="12" customHeight="1">
      <c r="A1133" s="3"/>
      <c r="B1133" s="18"/>
      <c r="C1133" s="19" t="s">
        <v>2</v>
      </c>
      <c r="D1133" s="30">
        <f>SUM(D1129:D1132)</f>
        <v>0</v>
      </c>
      <c r="E1133" s="30">
        <f>SUM(E1129:E1132)</f>
        <v>0</v>
      </c>
      <c r="F1133" s="30">
        <f>SUM(F1129:F1132)</f>
        <v>0</v>
      </c>
      <c r="G1133" s="30">
        <f>SUM(G1129:G1132)</f>
        <v>0</v>
      </c>
      <c r="H1133" s="30">
        <f>SUM(H1129:H1132)</f>
        <v>0</v>
      </c>
      <c r="I1133" s="30">
        <f t="shared" si="128"/>
        <v>0</v>
      </c>
      <c r="J1133" s="30">
        <f>SUM(J1129:J1132)</f>
        <v>0</v>
      </c>
      <c r="K1133" s="31">
        <f t="shared" si="129"/>
        <v>0</v>
      </c>
      <c r="L1133" s="30">
        <f>SUM(L1129:L1132)</f>
        <v>0</v>
      </c>
      <c r="M1133" s="30">
        <f>SUM(M1129:M1132)</f>
        <v>0</v>
      </c>
      <c r="N1133" s="30">
        <f>SUM(N1129:N1132)</f>
        <v>0</v>
      </c>
      <c r="O1133" s="32">
        <f t="shared" si="127"/>
        <v>0</v>
      </c>
      <c r="BI1133" s="4"/>
    </row>
    <row r="1134" spans="2:61" s="10" customFormat="1" ht="12" customHeight="1">
      <c r="B1134" s="74" t="s">
        <v>109</v>
      </c>
      <c r="C1134" s="75"/>
      <c r="D1134" s="39">
        <f aca="true" t="shared" si="130" ref="D1134:O1134">SUM(D1133,D1128,D1114,D1104,D1096,D1076,D1065,D1055,D1049)</f>
        <v>0</v>
      </c>
      <c r="E1134" s="39">
        <f t="shared" si="130"/>
        <v>731.0169000000001</v>
      </c>
      <c r="F1134" s="39">
        <f t="shared" si="130"/>
        <v>758.1580999999999</v>
      </c>
      <c r="G1134" s="39">
        <f t="shared" si="130"/>
        <v>5344.081800000001</v>
      </c>
      <c r="H1134" s="39">
        <f t="shared" si="130"/>
        <v>3626.5215999999996</v>
      </c>
      <c r="I1134" s="39">
        <f t="shared" si="130"/>
        <v>9728.7615</v>
      </c>
      <c r="J1134" s="39">
        <f t="shared" si="130"/>
        <v>0</v>
      </c>
      <c r="K1134" s="40">
        <f t="shared" si="130"/>
        <v>10459.7784</v>
      </c>
      <c r="L1134" s="39">
        <f t="shared" si="130"/>
        <v>0</v>
      </c>
      <c r="M1134" s="39">
        <f t="shared" si="130"/>
        <v>0</v>
      </c>
      <c r="N1134" s="39">
        <f t="shared" si="130"/>
        <v>15.7927</v>
      </c>
      <c r="O1134" s="41">
        <f t="shared" si="130"/>
        <v>10475.5711</v>
      </c>
      <c r="BI1134" s="4"/>
    </row>
    <row r="1135" spans="4:15" ht="12" customHeight="1">
      <c r="D1135" s="44"/>
      <c r="E1135" s="44"/>
      <c r="F1135" s="44"/>
      <c r="G1135" s="44"/>
      <c r="H1135" s="44"/>
      <c r="I1135" s="44"/>
      <c r="J1135" s="43"/>
      <c r="K1135" s="43"/>
      <c r="L1135" s="43"/>
      <c r="M1135" s="43"/>
      <c r="N1135" s="43"/>
      <c r="O1135" s="43"/>
    </row>
    <row r="1136" spans="4:15" ht="12" customHeight="1">
      <c r="D1136" s="44"/>
      <c r="E1136" s="44"/>
      <c r="F1136" s="44"/>
      <c r="G1136" s="44"/>
      <c r="H1136" s="44"/>
      <c r="I1136" s="44"/>
      <c r="J1136" s="43"/>
      <c r="K1136" s="43"/>
      <c r="L1136" s="43"/>
      <c r="M1136" s="43"/>
      <c r="N1136" s="43"/>
      <c r="O1136" s="43"/>
    </row>
    <row r="1137" spans="3:61" ht="12" customHeight="1">
      <c r="C1137" s="5"/>
      <c r="D1137" s="44"/>
      <c r="E1137" s="44"/>
      <c r="F1137" s="44"/>
      <c r="G1137" s="44"/>
      <c r="H1137" s="44"/>
      <c r="I1137" s="45"/>
      <c r="J1137" s="43"/>
      <c r="K1137" s="43"/>
      <c r="L1137" s="43"/>
      <c r="M1137" s="43"/>
      <c r="N1137" s="43"/>
      <c r="O1137" s="46" t="str">
        <f>$O$4</f>
        <v>(３日間調査　単位：トン）</v>
      </c>
      <c r="BI1137" s="3"/>
    </row>
    <row r="1138" spans="2:61" ht="13.5" customHeight="1">
      <c r="B1138" s="12"/>
      <c r="C1138" s="14" t="s">
        <v>6</v>
      </c>
      <c r="D1138" s="63" t="s">
        <v>21</v>
      </c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O1138" s="65"/>
      <c r="BI1138" s="3"/>
    </row>
    <row r="1139" spans="2:61" ht="13.5" customHeight="1">
      <c r="B1139" s="7"/>
      <c r="C1139" s="13" t="s">
        <v>124</v>
      </c>
      <c r="D1139" s="56" t="s">
        <v>112</v>
      </c>
      <c r="E1139" s="60" t="s">
        <v>113</v>
      </c>
      <c r="F1139" s="66"/>
      <c r="G1139" s="66"/>
      <c r="H1139" s="66"/>
      <c r="I1139" s="66"/>
      <c r="J1139" s="66"/>
      <c r="K1139" s="47"/>
      <c r="L1139" s="56" t="s">
        <v>114</v>
      </c>
      <c r="M1139" s="57" t="s">
        <v>115</v>
      </c>
      <c r="N1139" s="57" t="s">
        <v>116</v>
      </c>
      <c r="O1139" s="67" t="s">
        <v>117</v>
      </c>
      <c r="BI1139" s="3"/>
    </row>
    <row r="1140" spans="2:61" ht="13.5" customHeight="1">
      <c r="B1140" s="7"/>
      <c r="C1140" s="8"/>
      <c r="D1140" s="57"/>
      <c r="E1140" s="69" t="s">
        <v>118</v>
      </c>
      <c r="F1140" s="61" t="s">
        <v>4</v>
      </c>
      <c r="G1140" s="62"/>
      <c r="H1140" s="62"/>
      <c r="I1140" s="49"/>
      <c r="J1140" s="71" t="s">
        <v>119</v>
      </c>
      <c r="K1140" s="50"/>
      <c r="L1140" s="57"/>
      <c r="M1140" s="57"/>
      <c r="N1140" s="57"/>
      <c r="O1140" s="67"/>
      <c r="BI1140" s="3"/>
    </row>
    <row r="1141" spans="2:61" ht="13.5" customHeight="1">
      <c r="B1141" s="7"/>
      <c r="C1141" s="8"/>
      <c r="D1141" s="57"/>
      <c r="E1141" s="70"/>
      <c r="F1141" s="51" t="s">
        <v>120</v>
      </c>
      <c r="G1141" s="57" t="s">
        <v>3</v>
      </c>
      <c r="H1141" s="57" t="s">
        <v>121</v>
      </c>
      <c r="I1141" s="59" t="s">
        <v>2</v>
      </c>
      <c r="J1141" s="72"/>
      <c r="K1141" s="48" t="s">
        <v>2</v>
      </c>
      <c r="L1141" s="57"/>
      <c r="M1141" s="57"/>
      <c r="N1141" s="57"/>
      <c r="O1141" s="67"/>
      <c r="BI1141" s="3"/>
    </row>
    <row r="1142" spans="2:61" ht="13.5" customHeight="1">
      <c r="B1142" s="76" t="s">
        <v>111</v>
      </c>
      <c r="C1142" s="77"/>
      <c r="D1142" s="58"/>
      <c r="E1142" s="55"/>
      <c r="F1142" s="52" t="s">
        <v>122</v>
      </c>
      <c r="G1142" s="58"/>
      <c r="H1142" s="58"/>
      <c r="I1142" s="60"/>
      <c r="J1142" s="73"/>
      <c r="K1142" s="48"/>
      <c r="L1142" s="58"/>
      <c r="M1142" s="58"/>
      <c r="N1142" s="58"/>
      <c r="O1142" s="68"/>
      <c r="BI1142" s="3"/>
    </row>
    <row r="1143" spans="2:15" ht="12" customHeight="1">
      <c r="B1143" s="15"/>
      <c r="C1143" s="16" t="s">
        <v>24</v>
      </c>
      <c r="D1143" s="30">
        <v>0</v>
      </c>
      <c r="E1143" s="30">
        <v>0</v>
      </c>
      <c r="F1143" s="30">
        <v>0</v>
      </c>
      <c r="G1143" s="30">
        <v>8.9442</v>
      </c>
      <c r="H1143" s="30">
        <v>0</v>
      </c>
      <c r="I1143" s="30">
        <f>SUM(F1143:H1143)</f>
        <v>8.9442</v>
      </c>
      <c r="J1143" s="30">
        <v>0</v>
      </c>
      <c r="K1143" s="31">
        <f>SUM(E1143,I1143,J1143)</f>
        <v>8.9442</v>
      </c>
      <c r="L1143" s="30">
        <v>0</v>
      </c>
      <c r="M1143" s="30">
        <v>0</v>
      </c>
      <c r="N1143" s="30">
        <v>0</v>
      </c>
      <c r="O1143" s="32">
        <f>SUM(D1143,K1143,L1143,M1143,N1143)</f>
        <v>8.9442</v>
      </c>
    </row>
    <row r="1144" spans="2:15" ht="12" customHeight="1">
      <c r="B1144" s="7" t="s">
        <v>25</v>
      </c>
      <c r="C1144" s="17" t="s">
        <v>26</v>
      </c>
      <c r="D1144" s="33">
        <v>0</v>
      </c>
      <c r="E1144" s="33">
        <v>0</v>
      </c>
      <c r="F1144" s="33">
        <v>0</v>
      </c>
      <c r="G1144" s="33">
        <v>0</v>
      </c>
      <c r="H1144" s="33">
        <v>0</v>
      </c>
      <c r="I1144" s="33">
        <f>SUM(F1144:H1144)</f>
        <v>0</v>
      </c>
      <c r="J1144" s="33">
        <v>0</v>
      </c>
      <c r="K1144" s="34">
        <f>SUM(E1144,I1144,J1144)</f>
        <v>0</v>
      </c>
      <c r="L1144" s="33">
        <v>0</v>
      </c>
      <c r="M1144" s="33">
        <v>0</v>
      </c>
      <c r="N1144" s="33">
        <v>0</v>
      </c>
      <c r="O1144" s="35">
        <f aca="true" t="shared" si="131" ref="O1144:O1207">SUM(D1144,K1144,L1144,M1144,N1144)</f>
        <v>0</v>
      </c>
    </row>
    <row r="1145" spans="2:15" ht="12" customHeight="1">
      <c r="B1145" s="7"/>
      <c r="C1145" s="17" t="s">
        <v>27</v>
      </c>
      <c r="D1145" s="33">
        <v>0</v>
      </c>
      <c r="E1145" s="33">
        <v>0</v>
      </c>
      <c r="F1145" s="33">
        <v>0</v>
      </c>
      <c r="G1145" s="33">
        <v>13.4941</v>
      </c>
      <c r="H1145" s="33">
        <v>0</v>
      </c>
      <c r="I1145" s="33">
        <f>SUM(F1145:H1145)</f>
        <v>13.4941</v>
      </c>
      <c r="J1145" s="33">
        <v>0</v>
      </c>
      <c r="K1145" s="34">
        <f>SUM(E1145,I1145,J1145)</f>
        <v>13.4941</v>
      </c>
      <c r="L1145" s="33">
        <v>0</v>
      </c>
      <c r="M1145" s="33">
        <v>0</v>
      </c>
      <c r="N1145" s="33">
        <v>0</v>
      </c>
      <c r="O1145" s="35">
        <f t="shared" si="131"/>
        <v>13.4941</v>
      </c>
    </row>
    <row r="1146" spans="2:15" ht="12" customHeight="1">
      <c r="B1146" s="7" t="s">
        <v>28</v>
      </c>
      <c r="C1146" s="17" t="s">
        <v>29</v>
      </c>
      <c r="D1146" s="33">
        <v>0</v>
      </c>
      <c r="E1146" s="33">
        <v>18.7199</v>
      </c>
      <c r="F1146" s="33">
        <v>25.805</v>
      </c>
      <c r="G1146" s="33">
        <v>257.8081</v>
      </c>
      <c r="H1146" s="33">
        <v>2099.1526</v>
      </c>
      <c r="I1146" s="33">
        <f aca="true" t="shared" si="132" ref="I1146:I1209">SUM(F1146:H1146)</f>
        <v>2382.7657</v>
      </c>
      <c r="J1146" s="33">
        <v>0</v>
      </c>
      <c r="K1146" s="34">
        <f aca="true" t="shared" si="133" ref="K1146:K1209">SUM(E1146,I1146,J1146)</f>
        <v>2401.4856</v>
      </c>
      <c r="L1146" s="33">
        <v>0</v>
      </c>
      <c r="M1146" s="33">
        <v>0</v>
      </c>
      <c r="N1146" s="33">
        <v>0</v>
      </c>
      <c r="O1146" s="35">
        <f t="shared" si="131"/>
        <v>2401.4856</v>
      </c>
    </row>
    <row r="1147" spans="2:15" ht="12" customHeight="1">
      <c r="B1147" s="7"/>
      <c r="C1147" s="17" t="s">
        <v>30</v>
      </c>
      <c r="D1147" s="33">
        <v>0</v>
      </c>
      <c r="E1147" s="33">
        <v>0</v>
      </c>
      <c r="F1147" s="33">
        <v>0</v>
      </c>
      <c r="G1147" s="33">
        <v>0</v>
      </c>
      <c r="H1147" s="33">
        <v>0</v>
      </c>
      <c r="I1147" s="33">
        <f t="shared" si="132"/>
        <v>0</v>
      </c>
      <c r="J1147" s="33">
        <v>0</v>
      </c>
      <c r="K1147" s="34">
        <f t="shared" si="133"/>
        <v>0</v>
      </c>
      <c r="L1147" s="33">
        <v>0</v>
      </c>
      <c r="M1147" s="33">
        <v>0</v>
      </c>
      <c r="N1147" s="33">
        <v>0</v>
      </c>
      <c r="O1147" s="35">
        <f t="shared" si="131"/>
        <v>0</v>
      </c>
    </row>
    <row r="1148" spans="2:15" ht="12" customHeight="1">
      <c r="B1148" s="7" t="s">
        <v>31</v>
      </c>
      <c r="C1148" s="17" t="s">
        <v>32</v>
      </c>
      <c r="D1148" s="33">
        <v>0</v>
      </c>
      <c r="E1148" s="33">
        <v>41.7074</v>
      </c>
      <c r="F1148" s="33">
        <v>0</v>
      </c>
      <c r="G1148" s="33">
        <v>1644.4584</v>
      </c>
      <c r="H1148" s="33">
        <v>1.3508</v>
      </c>
      <c r="I1148" s="33">
        <f t="shared" si="132"/>
        <v>1645.8092</v>
      </c>
      <c r="J1148" s="33">
        <v>0</v>
      </c>
      <c r="K1148" s="34">
        <f t="shared" si="133"/>
        <v>1687.5166</v>
      </c>
      <c r="L1148" s="33">
        <v>0</v>
      </c>
      <c r="M1148" s="33">
        <v>0</v>
      </c>
      <c r="N1148" s="33">
        <v>0</v>
      </c>
      <c r="O1148" s="35">
        <f t="shared" si="131"/>
        <v>1687.5166</v>
      </c>
    </row>
    <row r="1149" spans="2:15" ht="12" customHeight="1">
      <c r="B1149" s="7"/>
      <c r="C1149" s="17" t="s">
        <v>33</v>
      </c>
      <c r="D1149" s="33">
        <v>0</v>
      </c>
      <c r="E1149" s="33">
        <v>0</v>
      </c>
      <c r="F1149" s="33">
        <v>62.2296</v>
      </c>
      <c r="G1149" s="33">
        <v>289.3779</v>
      </c>
      <c r="H1149" s="33">
        <v>16.7045</v>
      </c>
      <c r="I1149" s="33">
        <f t="shared" si="132"/>
        <v>368.312</v>
      </c>
      <c r="J1149" s="33">
        <v>0</v>
      </c>
      <c r="K1149" s="34">
        <f t="shared" si="133"/>
        <v>368.312</v>
      </c>
      <c r="L1149" s="33">
        <v>0</v>
      </c>
      <c r="M1149" s="33">
        <v>0</v>
      </c>
      <c r="N1149" s="33">
        <v>0</v>
      </c>
      <c r="O1149" s="35">
        <f t="shared" si="131"/>
        <v>368.312</v>
      </c>
    </row>
    <row r="1150" spans="2:15" ht="12" customHeight="1">
      <c r="B1150" s="7" t="s">
        <v>34</v>
      </c>
      <c r="C1150" s="17" t="s">
        <v>35</v>
      </c>
      <c r="D1150" s="33">
        <v>0</v>
      </c>
      <c r="E1150" s="33">
        <v>0</v>
      </c>
      <c r="F1150" s="33">
        <v>0</v>
      </c>
      <c r="G1150" s="33">
        <v>0</v>
      </c>
      <c r="H1150" s="33">
        <v>0</v>
      </c>
      <c r="I1150" s="33">
        <f t="shared" si="132"/>
        <v>0</v>
      </c>
      <c r="J1150" s="33">
        <v>0</v>
      </c>
      <c r="K1150" s="34">
        <f t="shared" si="133"/>
        <v>0</v>
      </c>
      <c r="L1150" s="33">
        <v>0</v>
      </c>
      <c r="M1150" s="33">
        <v>0</v>
      </c>
      <c r="N1150" s="33">
        <v>0</v>
      </c>
      <c r="O1150" s="35">
        <f t="shared" si="131"/>
        <v>0</v>
      </c>
    </row>
    <row r="1151" spans="2:15" ht="12" customHeight="1">
      <c r="B1151" s="7"/>
      <c r="C1151" s="17" t="s">
        <v>36</v>
      </c>
      <c r="D1151" s="33">
        <v>0</v>
      </c>
      <c r="E1151" s="33">
        <v>0</v>
      </c>
      <c r="F1151" s="33">
        <v>11.4773</v>
      </c>
      <c r="G1151" s="33">
        <v>3.2519</v>
      </c>
      <c r="H1151" s="33">
        <v>16.1282</v>
      </c>
      <c r="I1151" s="33">
        <f t="shared" si="132"/>
        <v>30.8574</v>
      </c>
      <c r="J1151" s="33">
        <v>0</v>
      </c>
      <c r="K1151" s="34">
        <f t="shared" si="133"/>
        <v>30.8574</v>
      </c>
      <c r="L1151" s="33">
        <v>0</v>
      </c>
      <c r="M1151" s="33">
        <v>0</v>
      </c>
      <c r="N1151" s="33">
        <v>0</v>
      </c>
      <c r="O1151" s="35">
        <f t="shared" si="131"/>
        <v>30.8574</v>
      </c>
    </row>
    <row r="1152" spans="2:61" ht="12" customHeight="1">
      <c r="B1152" s="18"/>
      <c r="C1152" s="19" t="s">
        <v>2</v>
      </c>
      <c r="D1152" s="36">
        <f>SUM(D1143:D1151)</f>
        <v>0</v>
      </c>
      <c r="E1152" s="36">
        <f>SUM(E1143:E1151)</f>
        <v>60.4273</v>
      </c>
      <c r="F1152" s="36">
        <f>SUM(F1143:F1151)</f>
        <v>99.5119</v>
      </c>
      <c r="G1152" s="36">
        <f>SUM(G1143:G1151)</f>
        <v>2217.3346</v>
      </c>
      <c r="H1152" s="36">
        <f>SUM(H1143:H1151)</f>
        <v>2133.3361</v>
      </c>
      <c r="I1152" s="36">
        <f t="shared" si="132"/>
        <v>4450.1826</v>
      </c>
      <c r="J1152" s="36">
        <f>SUM(J1143:J1151)</f>
        <v>0</v>
      </c>
      <c r="K1152" s="37">
        <f t="shared" si="133"/>
        <v>4510.6099</v>
      </c>
      <c r="L1152" s="36">
        <f>SUM(L1143:L1151)</f>
        <v>0</v>
      </c>
      <c r="M1152" s="36">
        <f>SUM(M1143:M1151)</f>
        <v>0</v>
      </c>
      <c r="N1152" s="36">
        <f>SUM(N1143:N1151)</f>
        <v>0</v>
      </c>
      <c r="O1152" s="38">
        <f t="shared" si="131"/>
        <v>4510.6099</v>
      </c>
      <c r="BI1152" s="9"/>
    </row>
    <row r="1153" spans="2:15" ht="12" customHeight="1">
      <c r="B1153" s="7" t="s">
        <v>37</v>
      </c>
      <c r="C1153" s="17" t="s">
        <v>38</v>
      </c>
      <c r="D1153" s="33">
        <v>0</v>
      </c>
      <c r="E1153" s="33">
        <v>0</v>
      </c>
      <c r="F1153" s="33">
        <v>0</v>
      </c>
      <c r="G1153" s="33">
        <v>0</v>
      </c>
      <c r="H1153" s="33">
        <v>0</v>
      </c>
      <c r="I1153" s="33">
        <f t="shared" si="132"/>
        <v>0</v>
      </c>
      <c r="J1153" s="33">
        <v>0</v>
      </c>
      <c r="K1153" s="34">
        <f t="shared" si="133"/>
        <v>0</v>
      </c>
      <c r="L1153" s="33">
        <v>0</v>
      </c>
      <c r="M1153" s="33">
        <v>0</v>
      </c>
      <c r="N1153" s="33">
        <v>0</v>
      </c>
      <c r="O1153" s="35">
        <f t="shared" si="131"/>
        <v>0</v>
      </c>
    </row>
    <row r="1154" spans="2:15" ht="12" customHeight="1">
      <c r="B1154" s="7"/>
      <c r="C1154" s="17" t="s">
        <v>39</v>
      </c>
      <c r="D1154" s="33">
        <v>0</v>
      </c>
      <c r="E1154" s="33">
        <v>0</v>
      </c>
      <c r="F1154" s="33">
        <v>0</v>
      </c>
      <c r="G1154" s="33">
        <v>4.498</v>
      </c>
      <c r="H1154" s="33">
        <v>1163.2633</v>
      </c>
      <c r="I1154" s="33">
        <f t="shared" si="132"/>
        <v>1167.7613000000001</v>
      </c>
      <c r="J1154" s="33">
        <v>0</v>
      </c>
      <c r="K1154" s="34">
        <f t="shared" si="133"/>
        <v>1167.7613000000001</v>
      </c>
      <c r="L1154" s="33">
        <v>0</v>
      </c>
      <c r="M1154" s="33">
        <v>0</v>
      </c>
      <c r="N1154" s="33">
        <v>0</v>
      </c>
      <c r="O1154" s="35">
        <f t="shared" si="131"/>
        <v>1167.7613000000001</v>
      </c>
    </row>
    <row r="1155" spans="2:15" ht="12" customHeight="1">
      <c r="B1155" s="7" t="s">
        <v>31</v>
      </c>
      <c r="C1155" s="17" t="s">
        <v>40</v>
      </c>
      <c r="D1155" s="33">
        <v>0</v>
      </c>
      <c r="E1155" s="33">
        <v>0</v>
      </c>
      <c r="F1155" s="33">
        <v>0</v>
      </c>
      <c r="G1155" s="33">
        <v>0</v>
      </c>
      <c r="H1155" s="33">
        <v>0</v>
      </c>
      <c r="I1155" s="33">
        <f t="shared" si="132"/>
        <v>0</v>
      </c>
      <c r="J1155" s="33">
        <v>0</v>
      </c>
      <c r="K1155" s="34">
        <f t="shared" si="133"/>
        <v>0</v>
      </c>
      <c r="L1155" s="33">
        <v>0</v>
      </c>
      <c r="M1155" s="33">
        <v>0</v>
      </c>
      <c r="N1155" s="33">
        <v>0</v>
      </c>
      <c r="O1155" s="35">
        <f t="shared" si="131"/>
        <v>0</v>
      </c>
    </row>
    <row r="1156" spans="2:15" ht="12" customHeight="1">
      <c r="B1156" s="7"/>
      <c r="C1156" s="17" t="s">
        <v>41</v>
      </c>
      <c r="D1156" s="33">
        <v>0</v>
      </c>
      <c r="E1156" s="33">
        <v>0</v>
      </c>
      <c r="F1156" s="33">
        <v>0</v>
      </c>
      <c r="G1156" s="33">
        <v>0</v>
      </c>
      <c r="H1156" s="33">
        <v>0</v>
      </c>
      <c r="I1156" s="33">
        <f t="shared" si="132"/>
        <v>0</v>
      </c>
      <c r="J1156" s="33">
        <v>0</v>
      </c>
      <c r="K1156" s="34">
        <f t="shared" si="133"/>
        <v>0</v>
      </c>
      <c r="L1156" s="33">
        <v>0</v>
      </c>
      <c r="M1156" s="33">
        <v>0</v>
      </c>
      <c r="N1156" s="33">
        <v>0</v>
      </c>
      <c r="O1156" s="35">
        <f t="shared" si="131"/>
        <v>0</v>
      </c>
    </row>
    <row r="1157" spans="2:15" ht="12" customHeight="1">
      <c r="B1157" s="7" t="s">
        <v>34</v>
      </c>
      <c r="C1157" s="20" t="s">
        <v>42</v>
      </c>
      <c r="D1157" s="33">
        <v>0</v>
      </c>
      <c r="E1157" s="33">
        <v>0</v>
      </c>
      <c r="F1157" s="33">
        <v>0</v>
      </c>
      <c r="G1157" s="33">
        <v>0</v>
      </c>
      <c r="H1157" s="33">
        <v>0</v>
      </c>
      <c r="I1157" s="33">
        <f t="shared" si="132"/>
        <v>0</v>
      </c>
      <c r="J1157" s="33">
        <v>0</v>
      </c>
      <c r="K1157" s="34">
        <f t="shared" si="133"/>
        <v>0</v>
      </c>
      <c r="L1157" s="33">
        <v>0</v>
      </c>
      <c r="M1157" s="33">
        <v>0</v>
      </c>
      <c r="N1157" s="33">
        <v>0</v>
      </c>
      <c r="O1157" s="35">
        <f t="shared" si="131"/>
        <v>0</v>
      </c>
    </row>
    <row r="1158" spans="2:61" s="10" customFormat="1" ht="12" customHeight="1">
      <c r="B1158" s="18"/>
      <c r="C1158" s="19" t="s">
        <v>2</v>
      </c>
      <c r="D1158" s="36">
        <f>SUM(D1153:D1157)</f>
        <v>0</v>
      </c>
      <c r="E1158" s="36">
        <f>SUM(E1153:E1157)</f>
        <v>0</v>
      </c>
      <c r="F1158" s="36">
        <f>SUM(F1153:F1157)</f>
        <v>0</v>
      </c>
      <c r="G1158" s="36">
        <f>SUM(G1153:G1157)</f>
        <v>4.498</v>
      </c>
      <c r="H1158" s="36">
        <f>SUM(H1153:H1157)</f>
        <v>1163.2633</v>
      </c>
      <c r="I1158" s="36">
        <f t="shared" si="132"/>
        <v>1167.7613000000001</v>
      </c>
      <c r="J1158" s="36">
        <f>SUM(J1153:J1157)</f>
        <v>0</v>
      </c>
      <c r="K1158" s="37">
        <f t="shared" si="133"/>
        <v>1167.7613000000001</v>
      </c>
      <c r="L1158" s="36">
        <f>SUM(L1153:L1157)</f>
        <v>0</v>
      </c>
      <c r="M1158" s="36">
        <f>SUM(M1153:M1157)</f>
        <v>0</v>
      </c>
      <c r="N1158" s="36">
        <f>SUM(N1153:N1157)</f>
        <v>0</v>
      </c>
      <c r="O1158" s="38">
        <f t="shared" si="131"/>
        <v>1167.7613000000001</v>
      </c>
      <c r="BI1158" s="4"/>
    </row>
    <row r="1159" spans="2:15" ht="12" customHeight="1">
      <c r="B1159" s="15"/>
      <c r="C1159" s="16" t="s">
        <v>43</v>
      </c>
      <c r="D1159" s="33">
        <v>0</v>
      </c>
      <c r="E1159" s="33">
        <v>0</v>
      </c>
      <c r="F1159" s="33">
        <v>0</v>
      </c>
      <c r="G1159" s="33">
        <v>0</v>
      </c>
      <c r="H1159" s="33">
        <v>0</v>
      </c>
      <c r="I1159" s="33">
        <f t="shared" si="132"/>
        <v>0</v>
      </c>
      <c r="J1159" s="33">
        <v>0</v>
      </c>
      <c r="K1159" s="34">
        <f t="shared" si="133"/>
        <v>0</v>
      </c>
      <c r="L1159" s="33">
        <v>0</v>
      </c>
      <c r="M1159" s="33">
        <v>0</v>
      </c>
      <c r="N1159" s="33">
        <v>0</v>
      </c>
      <c r="O1159" s="35">
        <f t="shared" si="131"/>
        <v>0</v>
      </c>
    </row>
    <row r="1160" spans="2:15" ht="12" customHeight="1">
      <c r="B1160" s="7" t="s">
        <v>0</v>
      </c>
      <c r="C1160" s="17" t="s">
        <v>44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f t="shared" si="132"/>
        <v>0</v>
      </c>
      <c r="J1160" s="33">
        <v>0</v>
      </c>
      <c r="K1160" s="34">
        <f t="shared" si="133"/>
        <v>0</v>
      </c>
      <c r="L1160" s="33">
        <v>0</v>
      </c>
      <c r="M1160" s="33">
        <v>0</v>
      </c>
      <c r="N1160" s="33">
        <v>0</v>
      </c>
      <c r="O1160" s="35">
        <f t="shared" si="131"/>
        <v>0</v>
      </c>
    </row>
    <row r="1161" spans="2:15" ht="12" customHeight="1">
      <c r="B1161" s="7"/>
      <c r="C1161" s="17" t="s">
        <v>45</v>
      </c>
      <c r="D1161" s="33">
        <v>0</v>
      </c>
      <c r="E1161" s="33">
        <v>0</v>
      </c>
      <c r="F1161" s="33">
        <v>0</v>
      </c>
      <c r="G1161" s="33">
        <v>0</v>
      </c>
      <c r="H1161" s="33">
        <v>0</v>
      </c>
      <c r="I1161" s="33">
        <f t="shared" si="132"/>
        <v>0</v>
      </c>
      <c r="J1161" s="33">
        <v>0</v>
      </c>
      <c r="K1161" s="34">
        <f t="shared" si="133"/>
        <v>0</v>
      </c>
      <c r="L1161" s="33">
        <v>0</v>
      </c>
      <c r="M1161" s="33">
        <v>0</v>
      </c>
      <c r="N1161" s="33">
        <v>0</v>
      </c>
      <c r="O1161" s="35">
        <f t="shared" si="131"/>
        <v>0</v>
      </c>
    </row>
    <row r="1162" spans="2:15" ht="12" customHeight="1">
      <c r="B1162" s="7"/>
      <c r="C1162" s="17" t="s">
        <v>46</v>
      </c>
      <c r="D1162" s="33">
        <v>0</v>
      </c>
      <c r="E1162" s="33">
        <v>0</v>
      </c>
      <c r="F1162" s="33">
        <v>0</v>
      </c>
      <c r="G1162" s="33">
        <v>0</v>
      </c>
      <c r="H1162" s="33">
        <v>0</v>
      </c>
      <c r="I1162" s="33">
        <f t="shared" si="132"/>
        <v>0</v>
      </c>
      <c r="J1162" s="33">
        <v>0</v>
      </c>
      <c r="K1162" s="34">
        <f t="shared" si="133"/>
        <v>0</v>
      </c>
      <c r="L1162" s="33">
        <v>0</v>
      </c>
      <c r="M1162" s="33">
        <v>0</v>
      </c>
      <c r="N1162" s="33">
        <v>0</v>
      </c>
      <c r="O1162" s="35">
        <f t="shared" si="131"/>
        <v>0</v>
      </c>
    </row>
    <row r="1163" spans="2:15" ht="12" customHeight="1">
      <c r="B1163" s="7" t="s">
        <v>31</v>
      </c>
      <c r="C1163" s="17" t="s">
        <v>47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f t="shared" si="132"/>
        <v>0</v>
      </c>
      <c r="J1163" s="33">
        <v>0</v>
      </c>
      <c r="K1163" s="34">
        <f t="shared" si="133"/>
        <v>0</v>
      </c>
      <c r="L1163" s="33">
        <v>0</v>
      </c>
      <c r="M1163" s="33">
        <v>0</v>
      </c>
      <c r="N1163" s="33">
        <v>0</v>
      </c>
      <c r="O1163" s="35">
        <f t="shared" si="131"/>
        <v>0</v>
      </c>
    </row>
    <row r="1164" spans="2:15" ht="12" customHeight="1">
      <c r="B1164" s="7"/>
      <c r="C1164" s="17" t="s">
        <v>48</v>
      </c>
      <c r="D1164" s="33">
        <v>0</v>
      </c>
      <c r="E1164" s="33">
        <v>0</v>
      </c>
      <c r="F1164" s="33">
        <v>0</v>
      </c>
      <c r="G1164" s="33">
        <v>0</v>
      </c>
      <c r="H1164" s="33">
        <v>0</v>
      </c>
      <c r="I1164" s="33">
        <f t="shared" si="132"/>
        <v>0</v>
      </c>
      <c r="J1164" s="33">
        <v>0</v>
      </c>
      <c r="K1164" s="34">
        <f t="shared" si="133"/>
        <v>0</v>
      </c>
      <c r="L1164" s="33">
        <v>0</v>
      </c>
      <c r="M1164" s="33">
        <v>0</v>
      </c>
      <c r="N1164" s="33">
        <v>0</v>
      </c>
      <c r="O1164" s="35">
        <f t="shared" si="131"/>
        <v>0</v>
      </c>
    </row>
    <row r="1165" spans="2:15" ht="12" customHeight="1">
      <c r="B1165" s="7"/>
      <c r="C1165" s="17" t="s">
        <v>49</v>
      </c>
      <c r="D1165" s="33">
        <v>0</v>
      </c>
      <c r="E1165" s="33">
        <v>0</v>
      </c>
      <c r="F1165" s="33">
        <v>0</v>
      </c>
      <c r="G1165" s="33">
        <v>0</v>
      </c>
      <c r="H1165" s="33">
        <v>0</v>
      </c>
      <c r="I1165" s="33">
        <f t="shared" si="132"/>
        <v>0</v>
      </c>
      <c r="J1165" s="33">
        <v>0</v>
      </c>
      <c r="K1165" s="34">
        <f t="shared" si="133"/>
        <v>0</v>
      </c>
      <c r="L1165" s="33">
        <v>0</v>
      </c>
      <c r="M1165" s="33">
        <v>0</v>
      </c>
      <c r="N1165" s="33">
        <v>0</v>
      </c>
      <c r="O1165" s="35">
        <f t="shared" si="131"/>
        <v>0</v>
      </c>
    </row>
    <row r="1166" spans="2:15" ht="12" customHeight="1">
      <c r="B1166" s="7" t="s">
        <v>34</v>
      </c>
      <c r="C1166" s="17" t="s">
        <v>50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f t="shared" si="132"/>
        <v>0</v>
      </c>
      <c r="J1166" s="33">
        <v>0</v>
      </c>
      <c r="K1166" s="34">
        <f t="shared" si="133"/>
        <v>0</v>
      </c>
      <c r="L1166" s="33">
        <v>0</v>
      </c>
      <c r="M1166" s="33">
        <v>0</v>
      </c>
      <c r="N1166" s="33">
        <v>0</v>
      </c>
      <c r="O1166" s="35">
        <f t="shared" si="131"/>
        <v>0</v>
      </c>
    </row>
    <row r="1167" spans="2:15" ht="12" customHeight="1">
      <c r="B1167" s="7"/>
      <c r="C1167" s="17" t="s">
        <v>51</v>
      </c>
      <c r="D1167" s="33">
        <v>0</v>
      </c>
      <c r="E1167" s="33">
        <v>0</v>
      </c>
      <c r="F1167" s="33">
        <v>0</v>
      </c>
      <c r="G1167" s="33">
        <v>168.4925</v>
      </c>
      <c r="H1167" s="33">
        <v>0</v>
      </c>
      <c r="I1167" s="33">
        <f t="shared" si="132"/>
        <v>168.4925</v>
      </c>
      <c r="J1167" s="33">
        <v>0</v>
      </c>
      <c r="K1167" s="34">
        <f t="shared" si="133"/>
        <v>168.4925</v>
      </c>
      <c r="L1167" s="33">
        <v>0</v>
      </c>
      <c r="M1167" s="33">
        <v>0</v>
      </c>
      <c r="N1167" s="33">
        <v>0</v>
      </c>
      <c r="O1167" s="35">
        <f t="shared" si="131"/>
        <v>168.4925</v>
      </c>
    </row>
    <row r="1168" spans="2:61" s="10" customFormat="1" ht="12" customHeight="1">
      <c r="B1168" s="18"/>
      <c r="C1168" s="19" t="s">
        <v>2</v>
      </c>
      <c r="D1168" s="36">
        <f>SUM(D1159:D1167)</f>
        <v>0</v>
      </c>
      <c r="E1168" s="36">
        <f>SUM(E1159:E1167)</f>
        <v>0</v>
      </c>
      <c r="F1168" s="36">
        <f>SUM(F1159:F1167)</f>
        <v>0</v>
      </c>
      <c r="G1168" s="36">
        <f>SUM(G1159:G1167)</f>
        <v>168.4925</v>
      </c>
      <c r="H1168" s="36">
        <f>SUM(H1159:H1167)</f>
        <v>0</v>
      </c>
      <c r="I1168" s="36">
        <f t="shared" si="132"/>
        <v>168.4925</v>
      </c>
      <c r="J1168" s="36">
        <f>SUM(J1159:J1167)</f>
        <v>0</v>
      </c>
      <c r="K1168" s="37">
        <f t="shared" si="133"/>
        <v>168.4925</v>
      </c>
      <c r="L1168" s="36">
        <f>SUM(L1159:L1167)</f>
        <v>0</v>
      </c>
      <c r="M1168" s="36">
        <f>SUM(M1159:M1167)</f>
        <v>0</v>
      </c>
      <c r="N1168" s="36">
        <f>SUM(N1159:N1167)</f>
        <v>0</v>
      </c>
      <c r="O1168" s="38">
        <f t="shared" si="131"/>
        <v>168.4925</v>
      </c>
      <c r="BI1168" s="4"/>
    </row>
    <row r="1169" spans="2:15" ht="12" customHeight="1">
      <c r="B1169" s="7"/>
      <c r="C1169" s="17" t="s">
        <v>52</v>
      </c>
      <c r="D1169" s="33">
        <v>0</v>
      </c>
      <c r="E1169" s="33">
        <v>0</v>
      </c>
      <c r="F1169" s="33">
        <v>2.5593</v>
      </c>
      <c r="G1169" s="33">
        <v>1663.3502</v>
      </c>
      <c r="H1169" s="33">
        <v>4071.7142</v>
      </c>
      <c r="I1169" s="33">
        <f t="shared" si="132"/>
        <v>5737.6237</v>
      </c>
      <c r="J1169" s="33">
        <v>0</v>
      </c>
      <c r="K1169" s="34">
        <f t="shared" si="133"/>
        <v>5737.6237</v>
      </c>
      <c r="L1169" s="33">
        <v>0</v>
      </c>
      <c r="M1169" s="33">
        <v>0</v>
      </c>
      <c r="N1169" s="33">
        <v>4032.3336</v>
      </c>
      <c r="O1169" s="35">
        <f t="shared" si="131"/>
        <v>9769.9573</v>
      </c>
    </row>
    <row r="1170" spans="2:15" ht="12" customHeight="1">
      <c r="B1170" s="7"/>
      <c r="C1170" s="17" t="s">
        <v>53</v>
      </c>
      <c r="D1170" s="33">
        <v>0</v>
      </c>
      <c r="E1170" s="33">
        <v>0</v>
      </c>
      <c r="F1170" s="33">
        <v>0</v>
      </c>
      <c r="G1170" s="33">
        <v>385.4492</v>
      </c>
      <c r="H1170" s="33">
        <v>531.6609</v>
      </c>
      <c r="I1170" s="33">
        <f t="shared" si="132"/>
        <v>917.1101</v>
      </c>
      <c r="J1170" s="33">
        <v>0</v>
      </c>
      <c r="K1170" s="34">
        <f t="shared" si="133"/>
        <v>917.1101</v>
      </c>
      <c r="L1170" s="33">
        <v>0</v>
      </c>
      <c r="M1170" s="33">
        <v>0</v>
      </c>
      <c r="N1170" s="33">
        <v>0</v>
      </c>
      <c r="O1170" s="35">
        <f t="shared" si="131"/>
        <v>917.1101</v>
      </c>
    </row>
    <row r="1171" spans="2:15" ht="12" customHeight="1">
      <c r="B1171" s="7" t="s">
        <v>54</v>
      </c>
      <c r="C1171" s="17" t="s">
        <v>55</v>
      </c>
      <c r="D1171" s="33">
        <v>0</v>
      </c>
      <c r="E1171" s="33">
        <v>0</v>
      </c>
      <c r="F1171" s="33">
        <v>0.9011</v>
      </c>
      <c r="G1171" s="33">
        <v>321.3332</v>
      </c>
      <c r="H1171" s="33">
        <v>452.7047</v>
      </c>
      <c r="I1171" s="33">
        <f t="shared" si="132"/>
        <v>774.939</v>
      </c>
      <c r="J1171" s="33">
        <v>0</v>
      </c>
      <c r="K1171" s="34">
        <f t="shared" si="133"/>
        <v>774.939</v>
      </c>
      <c r="L1171" s="33">
        <v>0</v>
      </c>
      <c r="M1171" s="33">
        <v>0</v>
      </c>
      <c r="N1171" s="33">
        <v>0</v>
      </c>
      <c r="O1171" s="35">
        <f t="shared" si="131"/>
        <v>774.939</v>
      </c>
    </row>
    <row r="1172" spans="2:15" ht="12" customHeight="1">
      <c r="B1172" s="7" t="s">
        <v>56</v>
      </c>
      <c r="C1172" s="17" t="s">
        <v>57</v>
      </c>
      <c r="D1172" s="33">
        <v>0</v>
      </c>
      <c r="E1172" s="33">
        <v>0</v>
      </c>
      <c r="F1172" s="33">
        <v>0.4779</v>
      </c>
      <c r="G1172" s="33">
        <v>437.7297</v>
      </c>
      <c r="H1172" s="33">
        <v>755.1585</v>
      </c>
      <c r="I1172" s="33">
        <f t="shared" si="132"/>
        <v>1193.3661</v>
      </c>
      <c r="J1172" s="33">
        <v>0</v>
      </c>
      <c r="K1172" s="34">
        <f t="shared" si="133"/>
        <v>1193.3661</v>
      </c>
      <c r="L1172" s="33">
        <v>0</v>
      </c>
      <c r="M1172" s="33">
        <v>0</v>
      </c>
      <c r="N1172" s="33">
        <v>0</v>
      </c>
      <c r="O1172" s="35">
        <f t="shared" si="131"/>
        <v>1193.3661</v>
      </c>
    </row>
    <row r="1173" spans="2:15" ht="12" customHeight="1">
      <c r="B1173" s="7" t="s">
        <v>58</v>
      </c>
      <c r="C1173" s="17" t="s">
        <v>59</v>
      </c>
      <c r="D1173" s="33">
        <v>0</v>
      </c>
      <c r="E1173" s="33">
        <v>0</v>
      </c>
      <c r="F1173" s="33">
        <v>46.6974</v>
      </c>
      <c r="G1173" s="33">
        <v>607.8411</v>
      </c>
      <c r="H1173" s="33">
        <v>489.3385</v>
      </c>
      <c r="I1173" s="33">
        <f t="shared" si="132"/>
        <v>1143.877</v>
      </c>
      <c r="J1173" s="33">
        <v>0</v>
      </c>
      <c r="K1173" s="34">
        <f t="shared" si="133"/>
        <v>1143.877</v>
      </c>
      <c r="L1173" s="33">
        <v>0</v>
      </c>
      <c r="M1173" s="33">
        <v>0</v>
      </c>
      <c r="N1173" s="33">
        <v>0</v>
      </c>
      <c r="O1173" s="35">
        <f t="shared" si="131"/>
        <v>1143.877</v>
      </c>
    </row>
    <row r="1174" spans="2:15" ht="12" customHeight="1">
      <c r="B1174" s="7" t="s">
        <v>60</v>
      </c>
      <c r="C1174" s="17" t="s">
        <v>61</v>
      </c>
      <c r="D1174" s="33">
        <v>0</v>
      </c>
      <c r="E1174" s="33">
        <v>0</v>
      </c>
      <c r="F1174" s="33">
        <v>0</v>
      </c>
      <c r="G1174" s="33">
        <v>34.9388</v>
      </c>
      <c r="H1174" s="33">
        <v>4216.3164</v>
      </c>
      <c r="I1174" s="33">
        <f t="shared" si="132"/>
        <v>4251.2552</v>
      </c>
      <c r="J1174" s="33">
        <v>0</v>
      </c>
      <c r="K1174" s="34">
        <f t="shared" si="133"/>
        <v>4251.2552</v>
      </c>
      <c r="L1174" s="33">
        <v>0</v>
      </c>
      <c r="M1174" s="33">
        <v>0</v>
      </c>
      <c r="N1174" s="33">
        <v>724.1861</v>
      </c>
      <c r="O1174" s="35">
        <f t="shared" si="131"/>
        <v>4975.4412999999995</v>
      </c>
    </row>
    <row r="1175" spans="2:15" ht="12" customHeight="1">
      <c r="B1175" s="7" t="s">
        <v>62</v>
      </c>
      <c r="C1175" s="17" t="s">
        <v>63</v>
      </c>
      <c r="D1175" s="33">
        <v>0</v>
      </c>
      <c r="E1175" s="33">
        <v>0</v>
      </c>
      <c r="F1175" s="33">
        <v>262.9363</v>
      </c>
      <c r="G1175" s="33">
        <v>4559.4562</v>
      </c>
      <c r="H1175" s="33">
        <v>3664.513</v>
      </c>
      <c r="I1175" s="33">
        <f t="shared" si="132"/>
        <v>8486.9055</v>
      </c>
      <c r="J1175" s="33">
        <v>0</v>
      </c>
      <c r="K1175" s="34">
        <f t="shared" si="133"/>
        <v>8486.9055</v>
      </c>
      <c r="L1175" s="33">
        <v>0</v>
      </c>
      <c r="M1175" s="33">
        <v>0</v>
      </c>
      <c r="N1175" s="33">
        <v>0</v>
      </c>
      <c r="O1175" s="35">
        <f t="shared" si="131"/>
        <v>8486.9055</v>
      </c>
    </row>
    <row r="1176" spans="2:15" ht="12" customHeight="1">
      <c r="B1176" s="7" t="s">
        <v>1</v>
      </c>
      <c r="C1176" s="17" t="s">
        <v>64</v>
      </c>
      <c r="D1176" s="33">
        <v>0</v>
      </c>
      <c r="E1176" s="33">
        <v>0</v>
      </c>
      <c r="F1176" s="33">
        <v>0.0056</v>
      </c>
      <c r="G1176" s="33">
        <v>869.312</v>
      </c>
      <c r="H1176" s="33">
        <v>56.4269</v>
      </c>
      <c r="I1176" s="33">
        <f t="shared" si="132"/>
        <v>925.7445</v>
      </c>
      <c r="J1176" s="33">
        <v>0</v>
      </c>
      <c r="K1176" s="34">
        <f t="shared" si="133"/>
        <v>925.7445</v>
      </c>
      <c r="L1176" s="33">
        <v>0</v>
      </c>
      <c r="M1176" s="33">
        <v>0</v>
      </c>
      <c r="N1176" s="33">
        <v>0</v>
      </c>
      <c r="O1176" s="35">
        <f t="shared" si="131"/>
        <v>925.7445</v>
      </c>
    </row>
    <row r="1177" spans="2:15" ht="12" customHeight="1">
      <c r="B1177" s="7" t="s">
        <v>34</v>
      </c>
      <c r="C1177" s="17" t="s">
        <v>65</v>
      </c>
      <c r="D1177" s="33">
        <v>0</v>
      </c>
      <c r="E1177" s="33">
        <v>0</v>
      </c>
      <c r="F1177" s="33">
        <v>0</v>
      </c>
      <c r="G1177" s="33">
        <v>0</v>
      </c>
      <c r="H1177" s="33">
        <v>44.0511</v>
      </c>
      <c r="I1177" s="33">
        <f t="shared" si="132"/>
        <v>44.0511</v>
      </c>
      <c r="J1177" s="33">
        <v>0</v>
      </c>
      <c r="K1177" s="34">
        <f t="shared" si="133"/>
        <v>44.0511</v>
      </c>
      <c r="L1177" s="33">
        <v>0</v>
      </c>
      <c r="M1177" s="33">
        <v>0</v>
      </c>
      <c r="N1177" s="33">
        <v>0</v>
      </c>
      <c r="O1177" s="35">
        <f t="shared" si="131"/>
        <v>44.0511</v>
      </c>
    </row>
    <row r="1178" spans="2:15" ht="12" customHeight="1">
      <c r="B1178" s="7"/>
      <c r="C1178" s="17" t="s">
        <v>66</v>
      </c>
      <c r="D1178" s="33">
        <v>0</v>
      </c>
      <c r="E1178" s="33">
        <v>0</v>
      </c>
      <c r="F1178" s="33">
        <v>0</v>
      </c>
      <c r="G1178" s="33">
        <v>1.3739</v>
      </c>
      <c r="H1178" s="33">
        <v>185.742</v>
      </c>
      <c r="I1178" s="33">
        <f t="shared" si="132"/>
        <v>187.11589999999998</v>
      </c>
      <c r="J1178" s="33">
        <v>0</v>
      </c>
      <c r="K1178" s="34">
        <f t="shared" si="133"/>
        <v>187.11589999999998</v>
      </c>
      <c r="L1178" s="33">
        <v>0</v>
      </c>
      <c r="M1178" s="33">
        <v>0</v>
      </c>
      <c r="N1178" s="33">
        <v>0</v>
      </c>
      <c r="O1178" s="35">
        <f t="shared" si="131"/>
        <v>187.11589999999998</v>
      </c>
    </row>
    <row r="1179" spans="2:61" s="10" customFormat="1" ht="12" customHeight="1">
      <c r="B1179" s="18"/>
      <c r="C1179" s="19" t="s">
        <v>2</v>
      </c>
      <c r="D1179" s="36">
        <f>SUM(D1169:D1178)</f>
        <v>0</v>
      </c>
      <c r="E1179" s="36">
        <f>SUM(E1169:E1178)</f>
        <v>0</v>
      </c>
      <c r="F1179" s="36">
        <f>SUM(F1169:F1178)</f>
        <v>313.5776</v>
      </c>
      <c r="G1179" s="36">
        <f>SUM(G1169:G1178)</f>
        <v>8880.7843</v>
      </c>
      <c r="H1179" s="36">
        <f>SUM(H1169:H1178)</f>
        <v>14467.626200000002</v>
      </c>
      <c r="I1179" s="36">
        <f t="shared" si="132"/>
        <v>23661.988100000002</v>
      </c>
      <c r="J1179" s="36">
        <f>SUM(J1169:J1178)</f>
        <v>0</v>
      </c>
      <c r="K1179" s="37">
        <f t="shared" si="133"/>
        <v>23661.988100000002</v>
      </c>
      <c r="L1179" s="36">
        <f>SUM(L1169:L1178)</f>
        <v>0</v>
      </c>
      <c r="M1179" s="36">
        <f>SUM(M1169:M1178)</f>
        <v>0</v>
      </c>
      <c r="N1179" s="36">
        <f>SUM(N1169:N1178)</f>
        <v>4756.5197</v>
      </c>
      <c r="O1179" s="38">
        <f t="shared" si="131"/>
        <v>28418.507800000003</v>
      </c>
      <c r="BI1179" s="4"/>
    </row>
    <row r="1180" spans="2:15" ht="12" customHeight="1">
      <c r="B1180" s="15"/>
      <c r="C1180" s="16" t="s">
        <v>67</v>
      </c>
      <c r="D1180" s="33">
        <v>0</v>
      </c>
      <c r="E1180" s="33">
        <v>0</v>
      </c>
      <c r="F1180" s="33">
        <v>0</v>
      </c>
      <c r="G1180" s="33">
        <v>0</v>
      </c>
      <c r="H1180" s="33">
        <v>0</v>
      </c>
      <c r="I1180" s="33">
        <f t="shared" si="132"/>
        <v>0</v>
      </c>
      <c r="J1180" s="33">
        <v>0</v>
      </c>
      <c r="K1180" s="34">
        <f t="shared" si="133"/>
        <v>0</v>
      </c>
      <c r="L1180" s="33">
        <v>0</v>
      </c>
      <c r="M1180" s="33">
        <v>0</v>
      </c>
      <c r="N1180" s="33">
        <v>0</v>
      </c>
      <c r="O1180" s="35">
        <f t="shared" si="131"/>
        <v>0</v>
      </c>
    </row>
    <row r="1181" spans="2:15" ht="12" customHeight="1">
      <c r="B1181" s="7"/>
      <c r="C1181" s="17" t="s">
        <v>68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f t="shared" si="132"/>
        <v>0</v>
      </c>
      <c r="J1181" s="33">
        <v>0</v>
      </c>
      <c r="K1181" s="34">
        <f t="shared" si="133"/>
        <v>0</v>
      </c>
      <c r="L1181" s="33">
        <v>0</v>
      </c>
      <c r="M1181" s="33">
        <v>0</v>
      </c>
      <c r="N1181" s="33">
        <v>0</v>
      </c>
      <c r="O1181" s="35">
        <f t="shared" si="131"/>
        <v>0</v>
      </c>
    </row>
    <row r="1182" spans="2:15" ht="12" customHeight="1">
      <c r="B1182" s="7"/>
      <c r="C1182" s="17" t="s">
        <v>69</v>
      </c>
      <c r="D1182" s="33">
        <v>0</v>
      </c>
      <c r="E1182" s="33">
        <v>0</v>
      </c>
      <c r="F1182" s="33">
        <v>0</v>
      </c>
      <c r="G1182" s="33">
        <v>0</v>
      </c>
      <c r="H1182" s="33">
        <v>0</v>
      </c>
      <c r="I1182" s="33">
        <f t="shared" si="132"/>
        <v>0</v>
      </c>
      <c r="J1182" s="33">
        <v>0</v>
      </c>
      <c r="K1182" s="34">
        <f t="shared" si="133"/>
        <v>0</v>
      </c>
      <c r="L1182" s="33">
        <v>0</v>
      </c>
      <c r="M1182" s="33">
        <v>0</v>
      </c>
      <c r="N1182" s="33">
        <v>0</v>
      </c>
      <c r="O1182" s="35">
        <f t="shared" si="131"/>
        <v>0</v>
      </c>
    </row>
    <row r="1183" spans="2:15" ht="12" customHeight="1">
      <c r="B1183" s="7" t="s">
        <v>70</v>
      </c>
      <c r="C1183" s="17" t="s">
        <v>71</v>
      </c>
      <c r="D1183" s="33">
        <v>0</v>
      </c>
      <c r="E1183" s="33">
        <v>0</v>
      </c>
      <c r="F1183" s="33">
        <v>0</v>
      </c>
      <c r="G1183" s="33">
        <v>231.5107</v>
      </c>
      <c r="H1183" s="33">
        <v>935.6963</v>
      </c>
      <c r="I1183" s="33">
        <f t="shared" si="132"/>
        <v>1167.2069999999999</v>
      </c>
      <c r="J1183" s="33">
        <v>0</v>
      </c>
      <c r="K1183" s="34">
        <f t="shared" si="133"/>
        <v>1167.2069999999999</v>
      </c>
      <c r="L1183" s="33">
        <v>0</v>
      </c>
      <c r="M1183" s="33">
        <v>0</v>
      </c>
      <c r="N1183" s="33">
        <v>0</v>
      </c>
      <c r="O1183" s="35">
        <f t="shared" si="131"/>
        <v>1167.2069999999999</v>
      </c>
    </row>
    <row r="1184" spans="2:15" ht="12" customHeight="1">
      <c r="B1184" s="7"/>
      <c r="C1184" s="17" t="s">
        <v>72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f t="shared" si="132"/>
        <v>0</v>
      </c>
      <c r="J1184" s="33">
        <v>0</v>
      </c>
      <c r="K1184" s="34">
        <f t="shared" si="133"/>
        <v>0</v>
      </c>
      <c r="L1184" s="33">
        <v>0</v>
      </c>
      <c r="M1184" s="33">
        <v>0</v>
      </c>
      <c r="N1184" s="33">
        <v>0</v>
      </c>
      <c r="O1184" s="35">
        <f t="shared" si="131"/>
        <v>0</v>
      </c>
    </row>
    <row r="1185" spans="2:15" ht="12" customHeight="1">
      <c r="B1185" s="7"/>
      <c r="C1185" s="17" t="s">
        <v>73</v>
      </c>
      <c r="D1185" s="33">
        <v>0</v>
      </c>
      <c r="E1185" s="33">
        <v>0</v>
      </c>
      <c r="F1185" s="33">
        <v>0</v>
      </c>
      <c r="G1185" s="33">
        <v>0</v>
      </c>
      <c r="H1185" s="33">
        <v>34.5154</v>
      </c>
      <c r="I1185" s="33">
        <f t="shared" si="132"/>
        <v>34.5154</v>
      </c>
      <c r="J1185" s="33">
        <v>0</v>
      </c>
      <c r="K1185" s="34">
        <f t="shared" si="133"/>
        <v>34.5154</v>
      </c>
      <c r="L1185" s="33">
        <v>0</v>
      </c>
      <c r="M1185" s="33">
        <v>0</v>
      </c>
      <c r="N1185" s="33">
        <v>0</v>
      </c>
      <c r="O1185" s="35">
        <f t="shared" si="131"/>
        <v>34.5154</v>
      </c>
    </row>
    <row r="1186" spans="2:15" ht="12" customHeight="1">
      <c r="B1186" s="7" t="s">
        <v>74</v>
      </c>
      <c r="C1186" s="17" t="s">
        <v>75</v>
      </c>
      <c r="D1186" s="33">
        <v>0</v>
      </c>
      <c r="E1186" s="33">
        <v>0</v>
      </c>
      <c r="F1186" s="33">
        <v>0</v>
      </c>
      <c r="G1186" s="33">
        <v>0</v>
      </c>
      <c r="H1186" s="33">
        <v>0</v>
      </c>
      <c r="I1186" s="33">
        <f t="shared" si="132"/>
        <v>0</v>
      </c>
      <c r="J1186" s="33">
        <v>0</v>
      </c>
      <c r="K1186" s="34">
        <f t="shared" si="133"/>
        <v>0</v>
      </c>
      <c r="L1186" s="33">
        <v>0</v>
      </c>
      <c r="M1186" s="33">
        <v>0</v>
      </c>
      <c r="N1186" s="33">
        <v>0</v>
      </c>
      <c r="O1186" s="35">
        <f t="shared" si="131"/>
        <v>0</v>
      </c>
    </row>
    <row r="1187" spans="2:15" ht="12" customHeight="1">
      <c r="B1187" s="7"/>
      <c r="C1187" s="17" t="s">
        <v>76</v>
      </c>
      <c r="D1187" s="33">
        <v>0</v>
      </c>
      <c r="E1187" s="33">
        <v>0</v>
      </c>
      <c r="F1187" s="33">
        <v>0</v>
      </c>
      <c r="G1187" s="33">
        <v>0</v>
      </c>
      <c r="H1187" s="33">
        <v>0</v>
      </c>
      <c r="I1187" s="33">
        <f t="shared" si="132"/>
        <v>0</v>
      </c>
      <c r="J1187" s="33">
        <v>0</v>
      </c>
      <c r="K1187" s="34">
        <f t="shared" si="133"/>
        <v>0</v>
      </c>
      <c r="L1187" s="33">
        <v>0</v>
      </c>
      <c r="M1187" s="33">
        <v>0</v>
      </c>
      <c r="N1187" s="33">
        <v>0</v>
      </c>
      <c r="O1187" s="35">
        <f t="shared" si="131"/>
        <v>0</v>
      </c>
    </row>
    <row r="1188" spans="2:15" ht="12" customHeight="1">
      <c r="B1188" s="7"/>
      <c r="C1188" s="17" t="s">
        <v>77</v>
      </c>
      <c r="D1188" s="33">
        <v>0</v>
      </c>
      <c r="E1188" s="33">
        <v>0</v>
      </c>
      <c r="F1188" s="33">
        <v>0</v>
      </c>
      <c r="G1188" s="33">
        <v>0</v>
      </c>
      <c r="H1188" s="33">
        <v>0</v>
      </c>
      <c r="I1188" s="33">
        <f t="shared" si="132"/>
        <v>0</v>
      </c>
      <c r="J1188" s="33">
        <v>0</v>
      </c>
      <c r="K1188" s="34">
        <f t="shared" si="133"/>
        <v>0</v>
      </c>
      <c r="L1188" s="33">
        <v>0</v>
      </c>
      <c r="M1188" s="33">
        <v>0</v>
      </c>
      <c r="N1188" s="33">
        <v>0</v>
      </c>
      <c r="O1188" s="35">
        <f t="shared" si="131"/>
        <v>0</v>
      </c>
    </row>
    <row r="1189" spans="2:15" ht="12" customHeight="1">
      <c r="B1189" s="7" t="s">
        <v>62</v>
      </c>
      <c r="C1189" s="17" t="s">
        <v>78</v>
      </c>
      <c r="D1189" s="33">
        <v>0</v>
      </c>
      <c r="E1189" s="33">
        <v>0</v>
      </c>
      <c r="F1189" s="33">
        <v>0</v>
      </c>
      <c r="G1189" s="33">
        <v>0</v>
      </c>
      <c r="H1189" s="33">
        <v>0</v>
      </c>
      <c r="I1189" s="33">
        <f t="shared" si="132"/>
        <v>0</v>
      </c>
      <c r="J1189" s="33">
        <v>0</v>
      </c>
      <c r="K1189" s="34">
        <f t="shared" si="133"/>
        <v>0</v>
      </c>
      <c r="L1189" s="33">
        <v>0</v>
      </c>
      <c r="M1189" s="33">
        <v>0</v>
      </c>
      <c r="N1189" s="33">
        <v>0</v>
      </c>
      <c r="O1189" s="35">
        <f t="shared" si="131"/>
        <v>0</v>
      </c>
    </row>
    <row r="1190" spans="2:15" ht="12" customHeight="1">
      <c r="B1190" s="7"/>
      <c r="C1190" s="17" t="s">
        <v>79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f t="shared" si="132"/>
        <v>0</v>
      </c>
      <c r="J1190" s="33">
        <v>0</v>
      </c>
      <c r="K1190" s="34">
        <f t="shared" si="133"/>
        <v>0</v>
      </c>
      <c r="L1190" s="33">
        <v>0</v>
      </c>
      <c r="M1190" s="33">
        <v>0</v>
      </c>
      <c r="N1190" s="33">
        <v>0</v>
      </c>
      <c r="O1190" s="35">
        <f t="shared" si="131"/>
        <v>0</v>
      </c>
    </row>
    <row r="1191" spans="2:15" ht="12" customHeight="1">
      <c r="B1191" s="7"/>
      <c r="C1191" s="17" t="s">
        <v>80</v>
      </c>
      <c r="D1191" s="33">
        <v>0</v>
      </c>
      <c r="E1191" s="33">
        <v>0</v>
      </c>
      <c r="F1191" s="33">
        <v>64.0984</v>
      </c>
      <c r="G1191" s="33">
        <v>0</v>
      </c>
      <c r="H1191" s="33">
        <v>0</v>
      </c>
      <c r="I1191" s="33">
        <f t="shared" si="132"/>
        <v>64.0984</v>
      </c>
      <c r="J1191" s="33">
        <v>0</v>
      </c>
      <c r="K1191" s="34">
        <f t="shared" si="133"/>
        <v>64.0984</v>
      </c>
      <c r="L1191" s="33">
        <v>0</v>
      </c>
      <c r="M1191" s="33">
        <v>0</v>
      </c>
      <c r="N1191" s="33">
        <v>0</v>
      </c>
      <c r="O1191" s="35">
        <f t="shared" si="131"/>
        <v>64.0984</v>
      </c>
    </row>
    <row r="1192" spans="2:15" ht="12" customHeight="1">
      <c r="B1192" s="7" t="s">
        <v>1</v>
      </c>
      <c r="C1192" s="17" t="s">
        <v>81</v>
      </c>
      <c r="D1192" s="33">
        <v>0</v>
      </c>
      <c r="E1192" s="33">
        <v>0</v>
      </c>
      <c r="F1192" s="33">
        <v>0</v>
      </c>
      <c r="G1192" s="33">
        <v>0</v>
      </c>
      <c r="H1192" s="33">
        <v>0</v>
      </c>
      <c r="I1192" s="33">
        <f t="shared" si="132"/>
        <v>0</v>
      </c>
      <c r="J1192" s="33">
        <v>0</v>
      </c>
      <c r="K1192" s="34">
        <f t="shared" si="133"/>
        <v>0</v>
      </c>
      <c r="L1192" s="33">
        <v>0</v>
      </c>
      <c r="M1192" s="33">
        <v>0</v>
      </c>
      <c r="N1192" s="33">
        <v>0</v>
      </c>
      <c r="O1192" s="35">
        <f t="shared" si="131"/>
        <v>0</v>
      </c>
    </row>
    <row r="1193" spans="2:15" ht="12" customHeight="1">
      <c r="B1193" s="7"/>
      <c r="C1193" s="17" t="s">
        <v>82</v>
      </c>
      <c r="D1193" s="33">
        <v>0</v>
      </c>
      <c r="E1193" s="33">
        <v>0</v>
      </c>
      <c r="F1193" s="33">
        <v>0</v>
      </c>
      <c r="G1193" s="33">
        <v>208.8261</v>
      </c>
      <c r="H1193" s="33">
        <v>2751.6435</v>
      </c>
      <c r="I1193" s="33">
        <f t="shared" si="132"/>
        <v>2960.4696000000004</v>
      </c>
      <c r="J1193" s="33">
        <v>0</v>
      </c>
      <c r="K1193" s="34">
        <f t="shared" si="133"/>
        <v>2960.4696000000004</v>
      </c>
      <c r="L1193" s="33">
        <v>0</v>
      </c>
      <c r="M1193" s="33">
        <v>0</v>
      </c>
      <c r="N1193" s="33">
        <v>0</v>
      </c>
      <c r="O1193" s="35">
        <f t="shared" si="131"/>
        <v>2960.4696000000004</v>
      </c>
    </row>
    <row r="1194" spans="2:15" ht="12" customHeight="1">
      <c r="B1194" s="7"/>
      <c r="C1194" s="17" t="s">
        <v>83</v>
      </c>
      <c r="D1194" s="33">
        <v>0</v>
      </c>
      <c r="E1194" s="33">
        <v>0</v>
      </c>
      <c r="F1194" s="33">
        <v>0</v>
      </c>
      <c r="G1194" s="33">
        <v>85.3315</v>
      </c>
      <c r="H1194" s="33">
        <v>44.7092</v>
      </c>
      <c r="I1194" s="33">
        <f t="shared" si="132"/>
        <v>130.04070000000002</v>
      </c>
      <c r="J1194" s="33">
        <v>0</v>
      </c>
      <c r="K1194" s="34">
        <f t="shared" si="133"/>
        <v>130.04070000000002</v>
      </c>
      <c r="L1194" s="33">
        <v>0</v>
      </c>
      <c r="M1194" s="33">
        <v>0</v>
      </c>
      <c r="N1194" s="33">
        <v>0</v>
      </c>
      <c r="O1194" s="35">
        <f t="shared" si="131"/>
        <v>130.04070000000002</v>
      </c>
    </row>
    <row r="1195" spans="2:15" ht="12" customHeight="1">
      <c r="B1195" s="7" t="s">
        <v>34</v>
      </c>
      <c r="C1195" s="17" t="s">
        <v>84</v>
      </c>
      <c r="D1195" s="33">
        <v>0</v>
      </c>
      <c r="E1195" s="33">
        <v>0</v>
      </c>
      <c r="F1195" s="33">
        <v>1.5548</v>
      </c>
      <c r="G1195" s="33">
        <v>0</v>
      </c>
      <c r="H1195" s="33">
        <v>133.3537</v>
      </c>
      <c r="I1195" s="33">
        <f t="shared" si="132"/>
        <v>134.9085</v>
      </c>
      <c r="J1195" s="33">
        <v>0</v>
      </c>
      <c r="K1195" s="34">
        <f t="shared" si="133"/>
        <v>134.9085</v>
      </c>
      <c r="L1195" s="33">
        <v>0</v>
      </c>
      <c r="M1195" s="33">
        <v>0</v>
      </c>
      <c r="N1195" s="33">
        <v>0</v>
      </c>
      <c r="O1195" s="35">
        <f t="shared" si="131"/>
        <v>134.9085</v>
      </c>
    </row>
    <row r="1196" spans="2:15" ht="12" customHeight="1">
      <c r="B1196" s="7"/>
      <c r="C1196" s="17" t="s">
        <v>85</v>
      </c>
      <c r="D1196" s="33">
        <v>0</v>
      </c>
      <c r="E1196" s="33">
        <v>0</v>
      </c>
      <c r="F1196" s="33">
        <v>1.2886</v>
      </c>
      <c r="G1196" s="33">
        <v>824.5971</v>
      </c>
      <c r="H1196" s="33">
        <v>714.8807</v>
      </c>
      <c r="I1196" s="33">
        <f t="shared" si="132"/>
        <v>1540.7664</v>
      </c>
      <c r="J1196" s="33">
        <v>0</v>
      </c>
      <c r="K1196" s="34">
        <f t="shared" si="133"/>
        <v>1540.7664</v>
      </c>
      <c r="L1196" s="33">
        <v>0</v>
      </c>
      <c r="M1196" s="33">
        <v>0</v>
      </c>
      <c r="N1196" s="33">
        <v>0</v>
      </c>
      <c r="O1196" s="35">
        <f t="shared" si="131"/>
        <v>1540.7664</v>
      </c>
    </row>
    <row r="1197" spans="2:15" ht="12" customHeight="1">
      <c r="B1197" s="7"/>
      <c r="C1197" s="17" t="s">
        <v>86</v>
      </c>
      <c r="D1197" s="33">
        <v>0</v>
      </c>
      <c r="E1197" s="33">
        <v>80.2915</v>
      </c>
      <c r="F1197" s="33">
        <v>0.7235</v>
      </c>
      <c r="G1197" s="33">
        <v>295.6302</v>
      </c>
      <c r="H1197" s="33">
        <v>231.2662</v>
      </c>
      <c r="I1197" s="33">
        <f t="shared" si="132"/>
        <v>527.6199</v>
      </c>
      <c r="J1197" s="33">
        <v>0</v>
      </c>
      <c r="K1197" s="34">
        <f t="shared" si="133"/>
        <v>607.9114000000001</v>
      </c>
      <c r="L1197" s="33">
        <v>0</v>
      </c>
      <c r="M1197" s="33">
        <v>0</v>
      </c>
      <c r="N1197" s="33">
        <v>0</v>
      </c>
      <c r="O1197" s="35">
        <f t="shared" si="131"/>
        <v>607.9114000000001</v>
      </c>
    </row>
    <row r="1198" spans="2:15" ht="12" customHeight="1">
      <c r="B1198" s="7"/>
      <c r="C1198" s="20" t="s">
        <v>87</v>
      </c>
      <c r="D1198" s="33">
        <v>0</v>
      </c>
      <c r="E1198" s="33">
        <v>0</v>
      </c>
      <c r="F1198" s="33">
        <v>42.4175</v>
      </c>
      <c r="G1198" s="33">
        <v>586.8746</v>
      </c>
      <c r="H1198" s="33">
        <v>2329.279</v>
      </c>
      <c r="I1198" s="33">
        <f t="shared" si="132"/>
        <v>2958.5711</v>
      </c>
      <c r="J1198" s="33">
        <v>0</v>
      </c>
      <c r="K1198" s="34">
        <f t="shared" si="133"/>
        <v>2958.5711</v>
      </c>
      <c r="L1198" s="33">
        <v>0</v>
      </c>
      <c r="M1198" s="33">
        <v>0</v>
      </c>
      <c r="N1198" s="33">
        <v>0</v>
      </c>
      <c r="O1198" s="35">
        <f t="shared" si="131"/>
        <v>2958.5711</v>
      </c>
    </row>
    <row r="1199" spans="2:61" s="10" customFormat="1" ht="12" customHeight="1">
      <c r="B1199" s="18"/>
      <c r="C1199" s="19" t="s">
        <v>2</v>
      </c>
      <c r="D1199" s="36">
        <f>SUM(D1180:D1198)</f>
        <v>0</v>
      </c>
      <c r="E1199" s="36">
        <f>SUM(E1180:E1198)</f>
        <v>80.2915</v>
      </c>
      <c r="F1199" s="36">
        <f>SUM(F1180:F1198)</f>
        <v>110.08279999999999</v>
      </c>
      <c r="G1199" s="36">
        <f>SUM(G1180:G1198)</f>
        <v>2232.7702</v>
      </c>
      <c r="H1199" s="36">
        <f>SUM(H1180:H1198)</f>
        <v>7175.343999999999</v>
      </c>
      <c r="I1199" s="36">
        <f t="shared" si="132"/>
        <v>9518.197</v>
      </c>
      <c r="J1199" s="36">
        <f>SUM(J1180:J1198)</f>
        <v>0</v>
      </c>
      <c r="K1199" s="37">
        <f t="shared" si="133"/>
        <v>9598.4885</v>
      </c>
      <c r="L1199" s="36">
        <f>SUM(L1180:L1198)</f>
        <v>0</v>
      </c>
      <c r="M1199" s="36">
        <f>SUM(M1180:M1198)</f>
        <v>0</v>
      </c>
      <c r="N1199" s="36">
        <f>SUM(N1180:N1198)</f>
        <v>0</v>
      </c>
      <c r="O1199" s="38">
        <f t="shared" si="131"/>
        <v>9598.4885</v>
      </c>
      <c r="BI1199" s="4"/>
    </row>
    <row r="1200" spans="2:15" ht="12" customHeight="1">
      <c r="B1200" s="7"/>
      <c r="C1200" s="17" t="s">
        <v>88</v>
      </c>
      <c r="D1200" s="33">
        <v>0</v>
      </c>
      <c r="E1200" s="33">
        <v>0</v>
      </c>
      <c r="F1200" s="33">
        <v>0</v>
      </c>
      <c r="G1200" s="33">
        <v>0</v>
      </c>
      <c r="H1200" s="33">
        <v>0</v>
      </c>
      <c r="I1200" s="33">
        <f t="shared" si="132"/>
        <v>0</v>
      </c>
      <c r="J1200" s="33">
        <v>0</v>
      </c>
      <c r="K1200" s="34">
        <f t="shared" si="133"/>
        <v>0</v>
      </c>
      <c r="L1200" s="33">
        <v>0</v>
      </c>
      <c r="M1200" s="33">
        <v>0</v>
      </c>
      <c r="N1200" s="33">
        <v>0</v>
      </c>
      <c r="O1200" s="35">
        <f t="shared" si="131"/>
        <v>0</v>
      </c>
    </row>
    <row r="1201" spans="2:15" ht="12" customHeight="1">
      <c r="B1201" s="7" t="s">
        <v>89</v>
      </c>
      <c r="C1201" s="17" t="s">
        <v>90</v>
      </c>
      <c r="D1201" s="33">
        <v>0</v>
      </c>
      <c r="E1201" s="33">
        <v>0</v>
      </c>
      <c r="F1201" s="33">
        <v>0</v>
      </c>
      <c r="G1201" s="33">
        <v>6355.6956</v>
      </c>
      <c r="H1201" s="33">
        <v>13389.8109</v>
      </c>
      <c r="I1201" s="33">
        <f t="shared" si="132"/>
        <v>19745.5065</v>
      </c>
      <c r="J1201" s="33">
        <v>0</v>
      </c>
      <c r="K1201" s="34">
        <f t="shared" si="133"/>
        <v>19745.5065</v>
      </c>
      <c r="L1201" s="33">
        <v>0</v>
      </c>
      <c r="M1201" s="33">
        <v>0</v>
      </c>
      <c r="N1201" s="33">
        <v>0</v>
      </c>
      <c r="O1201" s="35">
        <f t="shared" si="131"/>
        <v>19745.5065</v>
      </c>
    </row>
    <row r="1202" spans="2:15" ht="12" customHeight="1">
      <c r="B1202" s="7" t="s">
        <v>62</v>
      </c>
      <c r="C1202" s="17" t="s">
        <v>91</v>
      </c>
      <c r="D1202" s="33">
        <v>0</v>
      </c>
      <c r="E1202" s="33">
        <v>0</v>
      </c>
      <c r="F1202" s="33">
        <v>0</v>
      </c>
      <c r="G1202" s="33">
        <v>0</v>
      </c>
      <c r="H1202" s="33">
        <v>275.73</v>
      </c>
      <c r="I1202" s="33">
        <f t="shared" si="132"/>
        <v>275.73</v>
      </c>
      <c r="J1202" s="33">
        <v>0</v>
      </c>
      <c r="K1202" s="34">
        <f t="shared" si="133"/>
        <v>275.73</v>
      </c>
      <c r="L1202" s="33">
        <v>0</v>
      </c>
      <c r="M1202" s="33">
        <v>0</v>
      </c>
      <c r="N1202" s="33">
        <v>0</v>
      </c>
      <c r="O1202" s="35">
        <f t="shared" si="131"/>
        <v>275.73</v>
      </c>
    </row>
    <row r="1203" spans="2:15" ht="12" customHeight="1">
      <c r="B1203" s="7" t="s">
        <v>1</v>
      </c>
      <c r="C1203" s="17" t="s">
        <v>92</v>
      </c>
      <c r="D1203" s="33">
        <v>0</v>
      </c>
      <c r="E1203" s="33">
        <v>0</v>
      </c>
      <c r="F1203" s="33">
        <v>0</v>
      </c>
      <c r="G1203" s="33">
        <v>0</v>
      </c>
      <c r="H1203" s="33">
        <v>0</v>
      </c>
      <c r="I1203" s="33">
        <f t="shared" si="132"/>
        <v>0</v>
      </c>
      <c r="J1203" s="33">
        <v>0</v>
      </c>
      <c r="K1203" s="34">
        <f t="shared" si="133"/>
        <v>0</v>
      </c>
      <c r="L1203" s="33">
        <v>0</v>
      </c>
      <c r="M1203" s="33">
        <v>0</v>
      </c>
      <c r="N1203" s="33">
        <v>0</v>
      </c>
      <c r="O1203" s="35">
        <f t="shared" si="131"/>
        <v>0</v>
      </c>
    </row>
    <row r="1204" spans="2:15" ht="12" customHeight="1">
      <c r="B1204" s="7" t="s">
        <v>34</v>
      </c>
      <c r="C1204" s="17" t="s">
        <v>93</v>
      </c>
      <c r="D1204" s="33">
        <v>0</v>
      </c>
      <c r="E1204" s="33">
        <v>0</v>
      </c>
      <c r="F1204" s="33">
        <v>0</v>
      </c>
      <c r="G1204" s="33">
        <v>3650.3893</v>
      </c>
      <c r="H1204" s="33">
        <v>1062.897</v>
      </c>
      <c r="I1204" s="33">
        <f t="shared" si="132"/>
        <v>4713.2863</v>
      </c>
      <c r="J1204" s="33">
        <v>0</v>
      </c>
      <c r="K1204" s="34">
        <f t="shared" si="133"/>
        <v>4713.2863</v>
      </c>
      <c r="L1204" s="33">
        <v>0</v>
      </c>
      <c r="M1204" s="33">
        <v>0</v>
      </c>
      <c r="N1204" s="33">
        <v>0</v>
      </c>
      <c r="O1204" s="35">
        <f t="shared" si="131"/>
        <v>4713.2863</v>
      </c>
    </row>
    <row r="1205" spans="2:15" ht="12" customHeight="1">
      <c r="B1205" s="7"/>
      <c r="C1205" s="17" t="s">
        <v>94</v>
      </c>
      <c r="D1205" s="33">
        <v>0</v>
      </c>
      <c r="E1205" s="33">
        <v>1.7265</v>
      </c>
      <c r="F1205" s="33">
        <v>176.8842</v>
      </c>
      <c r="G1205" s="33">
        <v>982.114</v>
      </c>
      <c r="H1205" s="33">
        <v>2254.8818</v>
      </c>
      <c r="I1205" s="33">
        <f t="shared" si="132"/>
        <v>3413.88</v>
      </c>
      <c r="J1205" s="33">
        <v>0</v>
      </c>
      <c r="K1205" s="34">
        <f t="shared" si="133"/>
        <v>3415.6065000000003</v>
      </c>
      <c r="L1205" s="33">
        <v>0</v>
      </c>
      <c r="M1205" s="33">
        <v>0</v>
      </c>
      <c r="N1205" s="33">
        <v>0</v>
      </c>
      <c r="O1205" s="35">
        <f t="shared" si="131"/>
        <v>3415.6065000000003</v>
      </c>
    </row>
    <row r="1206" spans="2:15" ht="12" customHeight="1">
      <c r="B1206" s="7"/>
      <c r="C1206" s="17" t="s">
        <v>95</v>
      </c>
      <c r="D1206" s="33">
        <v>0</v>
      </c>
      <c r="E1206" s="33">
        <v>0</v>
      </c>
      <c r="F1206" s="33">
        <v>15.3516</v>
      </c>
      <c r="G1206" s="33">
        <v>409.4039</v>
      </c>
      <c r="H1206" s="33">
        <v>1079.3243</v>
      </c>
      <c r="I1206" s="33">
        <f t="shared" si="132"/>
        <v>1504.0798</v>
      </c>
      <c r="J1206" s="33">
        <v>0</v>
      </c>
      <c r="K1206" s="34">
        <f t="shared" si="133"/>
        <v>1504.0798</v>
      </c>
      <c r="L1206" s="33">
        <v>0</v>
      </c>
      <c r="M1206" s="33">
        <v>0</v>
      </c>
      <c r="N1206" s="33">
        <v>0</v>
      </c>
      <c r="O1206" s="35">
        <f t="shared" si="131"/>
        <v>1504.0798</v>
      </c>
    </row>
    <row r="1207" spans="2:61" s="10" customFormat="1" ht="12" customHeight="1">
      <c r="B1207" s="18"/>
      <c r="C1207" s="19" t="s">
        <v>2</v>
      </c>
      <c r="D1207" s="36">
        <f>SUM(D1200:D1206)</f>
        <v>0</v>
      </c>
      <c r="E1207" s="36">
        <f>SUM(E1200:E1206)</f>
        <v>1.7265</v>
      </c>
      <c r="F1207" s="36">
        <f>SUM(F1200:F1206)</f>
        <v>192.23579999999998</v>
      </c>
      <c r="G1207" s="36">
        <f>SUM(G1200:G1206)</f>
        <v>11397.602799999999</v>
      </c>
      <c r="H1207" s="36">
        <f>SUM(H1200:H1206)</f>
        <v>18062.644</v>
      </c>
      <c r="I1207" s="36">
        <f t="shared" si="132"/>
        <v>29652.4826</v>
      </c>
      <c r="J1207" s="36">
        <f>SUM(J1200:J1206)</f>
        <v>0</v>
      </c>
      <c r="K1207" s="37">
        <f t="shared" si="133"/>
        <v>29654.2091</v>
      </c>
      <c r="L1207" s="36">
        <f>SUM(L1200:L1206)</f>
        <v>0</v>
      </c>
      <c r="M1207" s="36">
        <f>SUM(M1200:M1206)</f>
        <v>0</v>
      </c>
      <c r="N1207" s="36">
        <f>SUM(N1200:N1206)</f>
        <v>0</v>
      </c>
      <c r="O1207" s="38">
        <f t="shared" si="131"/>
        <v>29654.2091</v>
      </c>
      <c r="BI1207" s="4"/>
    </row>
    <row r="1208" spans="2:15" ht="12" customHeight="1">
      <c r="B1208" s="15"/>
      <c r="C1208" s="16" t="s">
        <v>96</v>
      </c>
      <c r="D1208" s="33">
        <v>0</v>
      </c>
      <c r="E1208" s="33">
        <v>0</v>
      </c>
      <c r="F1208" s="33">
        <v>5.7086</v>
      </c>
      <c r="G1208" s="33">
        <v>0</v>
      </c>
      <c r="H1208" s="33">
        <v>0</v>
      </c>
      <c r="I1208" s="33">
        <f t="shared" si="132"/>
        <v>5.7086</v>
      </c>
      <c r="J1208" s="33">
        <v>0</v>
      </c>
      <c r="K1208" s="34">
        <f t="shared" si="133"/>
        <v>5.7086</v>
      </c>
      <c r="L1208" s="33">
        <v>0</v>
      </c>
      <c r="M1208" s="33">
        <v>0</v>
      </c>
      <c r="N1208" s="33">
        <v>0</v>
      </c>
      <c r="O1208" s="35">
        <f aca="true" t="shared" si="134" ref="O1208:O1236">SUM(D1208,K1208,L1208,M1208,N1208)</f>
        <v>5.7086</v>
      </c>
    </row>
    <row r="1209" spans="2:15" ht="12" customHeight="1">
      <c r="B1209" s="7" t="s">
        <v>97</v>
      </c>
      <c r="C1209" s="17" t="s">
        <v>98</v>
      </c>
      <c r="D1209" s="33">
        <v>0</v>
      </c>
      <c r="E1209" s="33">
        <v>0</v>
      </c>
      <c r="F1209" s="33">
        <v>0</v>
      </c>
      <c r="G1209" s="33">
        <v>0</v>
      </c>
      <c r="H1209" s="33">
        <v>0</v>
      </c>
      <c r="I1209" s="33">
        <f t="shared" si="132"/>
        <v>0</v>
      </c>
      <c r="J1209" s="33">
        <v>0</v>
      </c>
      <c r="K1209" s="34">
        <f t="shared" si="133"/>
        <v>0</v>
      </c>
      <c r="L1209" s="33">
        <v>0</v>
      </c>
      <c r="M1209" s="33">
        <v>0</v>
      </c>
      <c r="N1209" s="33">
        <v>0</v>
      </c>
      <c r="O1209" s="35">
        <f t="shared" si="134"/>
        <v>0</v>
      </c>
    </row>
    <row r="1210" spans="2:15" ht="12" customHeight="1">
      <c r="B1210" s="7"/>
      <c r="C1210" s="17" t="s">
        <v>99</v>
      </c>
      <c r="D1210" s="33">
        <v>0</v>
      </c>
      <c r="E1210" s="33">
        <v>0</v>
      </c>
      <c r="F1210" s="33">
        <v>0.9582</v>
      </c>
      <c r="G1210" s="33">
        <v>0</v>
      </c>
      <c r="H1210" s="33">
        <v>0</v>
      </c>
      <c r="I1210" s="33">
        <f aca="true" t="shared" si="135" ref="I1210:I1236">SUM(F1210:H1210)</f>
        <v>0.9582</v>
      </c>
      <c r="J1210" s="33">
        <v>0</v>
      </c>
      <c r="K1210" s="34">
        <f aca="true" t="shared" si="136" ref="K1210:K1236">SUM(E1210,I1210,J1210)</f>
        <v>0.9582</v>
      </c>
      <c r="L1210" s="33">
        <v>0</v>
      </c>
      <c r="M1210" s="33">
        <v>0</v>
      </c>
      <c r="N1210" s="33">
        <v>0</v>
      </c>
      <c r="O1210" s="35">
        <f t="shared" si="134"/>
        <v>0.9582</v>
      </c>
    </row>
    <row r="1211" spans="2:15" ht="12" customHeight="1">
      <c r="B1211" s="7" t="s">
        <v>62</v>
      </c>
      <c r="C1211" s="17" t="s">
        <v>100</v>
      </c>
      <c r="D1211" s="33">
        <v>0</v>
      </c>
      <c r="E1211" s="33">
        <v>0</v>
      </c>
      <c r="F1211" s="33">
        <v>0</v>
      </c>
      <c r="G1211" s="33">
        <v>0</v>
      </c>
      <c r="H1211" s="33">
        <v>0</v>
      </c>
      <c r="I1211" s="33">
        <f t="shared" si="135"/>
        <v>0</v>
      </c>
      <c r="J1211" s="33">
        <v>0</v>
      </c>
      <c r="K1211" s="34">
        <f t="shared" si="136"/>
        <v>0</v>
      </c>
      <c r="L1211" s="33">
        <v>0</v>
      </c>
      <c r="M1211" s="33">
        <v>0</v>
      </c>
      <c r="N1211" s="33">
        <v>0</v>
      </c>
      <c r="O1211" s="35">
        <f t="shared" si="134"/>
        <v>0</v>
      </c>
    </row>
    <row r="1212" spans="2:15" ht="12" customHeight="1">
      <c r="B1212" s="7"/>
      <c r="C1212" s="17" t="s">
        <v>101</v>
      </c>
      <c r="D1212" s="33">
        <v>0</v>
      </c>
      <c r="E1212" s="33">
        <v>0</v>
      </c>
      <c r="F1212" s="33">
        <v>0</v>
      </c>
      <c r="G1212" s="33">
        <v>119.503</v>
      </c>
      <c r="H1212" s="33">
        <v>0</v>
      </c>
      <c r="I1212" s="33">
        <f t="shared" si="135"/>
        <v>119.503</v>
      </c>
      <c r="J1212" s="33">
        <v>0</v>
      </c>
      <c r="K1212" s="34">
        <f t="shared" si="136"/>
        <v>119.503</v>
      </c>
      <c r="L1212" s="33">
        <v>0</v>
      </c>
      <c r="M1212" s="33">
        <v>0</v>
      </c>
      <c r="N1212" s="33">
        <v>0</v>
      </c>
      <c r="O1212" s="35">
        <f t="shared" si="134"/>
        <v>119.503</v>
      </c>
    </row>
    <row r="1213" spans="2:15" ht="12" customHeight="1">
      <c r="B1213" s="7" t="s">
        <v>1</v>
      </c>
      <c r="C1213" s="17" t="s">
        <v>102</v>
      </c>
      <c r="D1213" s="33">
        <v>0</v>
      </c>
      <c r="E1213" s="33">
        <v>0</v>
      </c>
      <c r="F1213" s="33">
        <v>0.0177</v>
      </c>
      <c r="G1213" s="33">
        <v>0</v>
      </c>
      <c r="H1213" s="33">
        <v>16.5133</v>
      </c>
      <c r="I1213" s="33">
        <f t="shared" si="135"/>
        <v>16.531000000000002</v>
      </c>
      <c r="J1213" s="33">
        <v>0</v>
      </c>
      <c r="K1213" s="34">
        <f t="shared" si="136"/>
        <v>16.531000000000002</v>
      </c>
      <c r="L1213" s="33">
        <v>0</v>
      </c>
      <c r="M1213" s="33">
        <v>0</v>
      </c>
      <c r="N1213" s="33">
        <v>0</v>
      </c>
      <c r="O1213" s="35">
        <f t="shared" si="134"/>
        <v>16.531000000000002</v>
      </c>
    </row>
    <row r="1214" spans="2:15" ht="12" customHeight="1">
      <c r="B1214" s="7"/>
      <c r="C1214" s="17" t="s">
        <v>103</v>
      </c>
      <c r="D1214" s="33">
        <v>0</v>
      </c>
      <c r="E1214" s="33">
        <v>0</v>
      </c>
      <c r="F1214" s="33">
        <v>0</v>
      </c>
      <c r="G1214" s="33">
        <v>0.8899</v>
      </c>
      <c r="H1214" s="33">
        <v>566.5099</v>
      </c>
      <c r="I1214" s="33">
        <f t="shared" si="135"/>
        <v>567.3998</v>
      </c>
      <c r="J1214" s="33">
        <v>0</v>
      </c>
      <c r="K1214" s="34">
        <f t="shared" si="136"/>
        <v>567.3998</v>
      </c>
      <c r="L1214" s="33">
        <v>0</v>
      </c>
      <c r="M1214" s="33">
        <v>0</v>
      </c>
      <c r="N1214" s="33">
        <v>0</v>
      </c>
      <c r="O1214" s="35">
        <f t="shared" si="134"/>
        <v>567.3998</v>
      </c>
    </row>
    <row r="1215" spans="2:15" ht="12" customHeight="1">
      <c r="B1215" s="7" t="s">
        <v>34</v>
      </c>
      <c r="C1215" s="17" t="s">
        <v>104</v>
      </c>
      <c r="D1215" s="33">
        <v>0</v>
      </c>
      <c r="E1215" s="33">
        <v>0</v>
      </c>
      <c r="F1215" s="33">
        <v>0</v>
      </c>
      <c r="G1215" s="33">
        <v>246.5596</v>
      </c>
      <c r="H1215" s="33">
        <v>183.456</v>
      </c>
      <c r="I1215" s="33">
        <f t="shared" si="135"/>
        <v>430.01559999999995</v>
      </c>
      <c r="J1215" s="33">
        <v>0</v>
      </c>
      <c r="K1215" s="34">
        <f t="shared" si="136"/>
        <v>430.01559999999995</v>
      </c>
      <c r="L1215" s="33">
        <v>0</v>
      </c>
      <c r="M1215" s="33">
        <v>0</v>
      </c>
      <c r="N1215" s="33">
        <v>0</v>
      </c>
      <c r="O1215" s="35">
        <f t="shared" si="134"/>
        <v>430.01559999999995</v>
      </c>
    </row>
    <row r="1216" spans="2:15" ht="12" customHeight="1">
      <c r="B1216" s="7"/>
      <c r="C1216" s="20" t="s">
        <v>105</v>
      </c>
      <c r="D1216" s="33">
        <v>0</v>
      </c>
      <c r="E1216" s="33">
        <v>0</v>
      </c>
      <c r="F1216" s="33">
        <v>20.7351</v>
      </c>
      <c r="G1216" s="33">
        <v>0</v>
      </c>
      <c r="H1216" s="33">
        <v>159.383</v>
      </c>
      <c r="I1216" s="33">
        <f t="shared" si="135"/>
        <v>180.1181</v>
      </c>
      <c r="J1216" s="33">
        <v>0</v>
      </c>
      <c r="K1216" s="34">
        <f t="shared" si="136"/>
        <v>180.1181</v>
      </c>
      <c r="L1216" s="33">
        <v>0</v>
      </c>
      <c r="M1216" s="33">
        <v>0</v>
      </c>
      <c r="N1216" s="33">
        <v>0</v>
      </c>
      <c r="O1216" s="35">
        <f t="shared" si="134"/>
        <v>180.1181</v>
      </c>
    </row>
    <row r="1217" spans="2:61" s="10" customFormat="1" ht="12" customHeight="1">
      <c r="B1217" s="18"/>
      <c r="C1217" s="19" t="s">
        <v>2</v>
      </c>
      <c r="D1217" s="36">
        <f>SUM(D1208:D1216)</f>
        <v>0</v>
      </c>
      <c r="E1217" s="36">
        <f>SUM(E1208:E1216)</f>
        <v>0</v>
      </c>
      <c r="F1217" s="36">
        <f>SUM(F1208:F1216)</f>
        <v>27.4196</v>
      </c>
      <c r="G1217" s="36">
        <f>SUM(G1208:G1216)</f>
        <v>366.9525</v>
      </c>
      <c r="H1217" s="36">
        <f>SUM(H1208:H1216)</f>
        <v>925.8622</v>
      </c>
      <c r="I1217" s="36">
        <f t="shared" si="135"/>
        <v>1320.2343</v>
      </c>
      <c r="J1217" s="36">
        <f>SUM(J1208:J1216)</f>
        <v>0</v>
      </c>
      <c r="K1217" s="37">
        <f t="shared" si="136"/>
        <v>1320.2343</v>
      </c>
      <c r="L1217" s="36">
        <f>SUM(L1208:L1216)</f>
        <v>0</v>
      </c>
      <c r="M1217" s="36">
        <f>SUM(M1208:M1216)</f>
        <v>0</v>
      </c>
      <c r="N1217" s="36">
        <f>SUM(N1208:N1216)</f>
        <v>0</v>
      </c>
      <c r="O1217" s="38">
        <f t="shared" si="134"/>
        <v>1320.2343</v>
      </c>
      <c r="BI1217" s="4"/>
    </row>
    <row r="1218" spans="2:15" ht="12" customHeight="1">
      <c r="B1218" s="7"/>
      <c r="C1218" s="17" t="s">
        <v>127</v>
      </c>
      <c r="D1218" s="33">
        <v>0</v>
      </c>
      <c r="E1218" s="33">
        <v>0</v>
      </c>
      <c r="F1218" s="33">
        <v>0</v>
      </c>
      <c r="G1218" s="33">
        <v>0</v>
      </c>
      <c r="H1218" s="33">
        <v>0</v>
      </c>
      <c r="I1218" s="33">
        <f t="shared" si="135"/>
        <v>0</v>
      </c>
      <c r="J1218" s="33">
        <v>0</v>
      </c>
      <c r="K1218" s="34">
        <f t="shared" si="136"/>
        <v>0</v>
      </c>
      <c r="L1218" s="33">
        <v>0</v>
      </c>
      <c r="M1218" s="33">
        <v>0</v>
      </c>
      <c r="N1218" s="33">
        <v>0</v>
      </c>
      <c r="O1218" s="35">
        <f t="shared" si="134"/>
        <v>0</v>
      </c>
    </row>
    <row r="1219" spans="2:15" ht="12" customHeight="1">
      <c r="B1219" s="7"/>
      <c r="C1219" s="17" t="s">
        <v>128</v>
      </c>
      <c r="D1219" s="33">
        <v>0</v>
      </c>
      <c r="E1219" s="33">
        <v>0</v>
      </c>
      <c r="F1219" s="33">
        <v>0</v>
      </c>
      <c r="G1219" s="33">
        <v>0</v>
      </c>
      <c r="H1219" s="33">
        <v>0</v>
      </c>
      <c r="I1219" s="33">
        <f t="shared" si="135"/>
        <v>0</v>
      </c>
      <c r="J1219" s="33">
        <v>0</v>
      </c>
      <c r="K1219" s="34">
        <f t="shared" si="136"/>
        <v>0</v>
      </c>
      <c r="L1219" s="33">
        <v>0</v>
      </c>
      <c r="M1219" s="33">
        <v>0</v>
      </c>
      <c r="N1219" s="33">
        <v>0</v>
      </c>
      <c r="O1219" s="35">
        <f t="shared" si="134"/>
        <v>0</v>
      </c>
    </row>
    <row r="1220" spans="2:15" ht="12" customHeight="1">
      <c r="B1220" s="7"/>
      <c r="C1220" s="17" t="s">
        <v>129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f t="shared" si="135"/>
        <v>0</v>
      </c>
      <c r="J1220" s="33">
        <v>0</v>
      </c>
      <c r="K1220" s="34">
        <f t="shared" si="136"/>
        <v>0</v>
      </c>
      <c r="L1220" s="33">
        <v>0</v>
      </c>
      <c r="M1220" s="33">
        <v>0</v>
      </c>
      <c r="N1220" s="33">
        <v>0</v>
      </c>
      <c r="O1220" s="35">
        <f t="shared" si="134"/>
        <v>0</v>
      </c>
    </row>
    <row r="1221" spans="2:15" ht="12" customHeight="1">
      <c r="B1221" s="7" t="s">
        <v>130</v>
      </c>
      <c r="C1221" s="17" t="s">
        <v>106</v>
      </c>
      <c r="D1221" s="33">
        <v>0</v>
      </c>
      <c r="E1221" s="33">
        <v>0</v>
      </c>
      <c r="F1221" s="33">
        <v>0</v>
      </c>
      <c r="G1221" s="33">
        <v>0</v>
      </c>
      <c r="H1221" s="33">
        <v>0</v>
      </c>
      <c r="I1221" s="33">
        <f t="shared" si="135"/>
        <v>0</v>
      </c>
      <c r="J1221" s="33">
        <v>0</v>
      </c>
      <c r="K1221" s="34">
        <f t="shared" si="136"/>
        <v>0</v>
      </c>
      <c r="L1221" s="33">
        <v>0</v>
      </c>
      <c r="M1221" s="33">
        <v>0</v>
      </c>
      <c r="N1221" s="33">
        <v>0</v>
      </c>
      <c r="O1221" s="35">
        <f t="shared" si="134"/>
        <v>0</v>
      </c>
    </row>
    <row r="1222" spans="2:15" ht="12" customHeight="1">
      <c r="B1222" s="7"/>
      <c r="C1222" s="17" t="s">
        <v>131</v>
      </c>
      <c r="D1222" s="33">
        <v>0</v>
      </c>
      <c r="E1222" s="33">
        <v>0</v>
      </c>
      <c r="F1222" s="33">
        <v>0</v>
      </c>
      <c r="G1222" s="33">
        <v>0</v>
      </c>
      <c r="H1222" s="33">
        <v>0</v>
      </c>
      <c r="I1222" s="33">
        <f t="shared" si="135"/>
        <v>0</v>
      </c>
      <c r="J1222" s="33">
        <v>0</v>
      </c>
      <c r="K1222" s="34">
        <f t="shared" si="136"/>
        <v>0</v>
      </c>
      <c r="L1222" s="33">
        <v>0</v>
      </c>
      <c r="M1222" s="33">
        <v>0</v>
      </c>
      <c r="N1222" s="33">
        <v>0</v>
      </c>
      <c r="O1222" s="35">
        <f t="shared" si="134"/>
        <v>0</v>
      </c>
    </row>
    <row r="1223" spans="2:15" ht="12" customHeight="1">
      <c r="B1223" s="7"/>
      <c r="C1223" s="17" t="s">
        <v>132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f t="shared" si="135"/>
        <v>0</v>
      </c>
      <c r="J1223" s="33">
        <v>0</v>
      </c>
      <c r="K1223" s="34">
        <f t="shared" si="136"/>
        <v>0</v>
      </c>
      <c r="L1223" s="33">
        <v>0</v>
      </c>
      <c r="M1223" s="33">
        <v>0</v>
      </c>
      <c r="N1223" s="33">
        <v>0</v>
      </c>
      <c r="O1223" s="35">
        <f t="shared" si="134"/>
        <v>0</v>
      </c>
    </row>
    <row r="1224" spans="2:15" ht="12" customHeight="1">
      <c r="B1224" s="7" t="s">
        <v>133</v>
      </c>
      <c r="C1224" s="17" t="s">
        <v>134</v>
      </c>
      <c r="D1224" s="33">
        <v>0</v>
      </c>
      <c r="E1224" s="33">
        <v>0</v>
      </c>
      <c r="F1224" s="33">
        <v>0</v>
      </c>
      <c r="G1224" s="33">
        <v>3669.3151</v>
      </c>
      <c r="H1224" s="33">
        <v>0</v>
      </c>
      <c r="I1224" s="33">
        <f t="shared" si="135"/>
        <v>3669.3151</v>
      </c>
      <c r="J1224" s="33">
        <v>0</v>
      </c>
      <c r="K1224" s="34">
        <f t="shared" si="136"/>
        <v>3669.3151</v>
      </c>
      <c r="L1224" s="33">
        <v>0</v>
      </c>
      <c r="M1224" s="33">
        <v>0</v>
      </c>
      <c r="N1224" s="33">
        <v>0</v>
      </c>
      <c r="O1224" s="35">
        <f t="shared" si="134"/>
        <v>3669.3151</v>
      </c>
    </row>
    <row r="1225" spans="2:15" ht="12" customHeight="1">
      <c r="B1225" s="7"/>
      <c r="C1225" s="17" t="s">
        <v>135</v>
      </c>
      <c r="D1225" s="33">
        <v>0</v>
      </c>
      <c r="E1225" s="33">
        <v>0</v>
      </c>
      <c r="F1225" s="33">
        <v>0</v>
      </c>
      <c r="G1225" s="33">
        <v>0</v>
      </c>
      <c r="H1225" s="33">
        <v>0</v>
      </c>
      <c r="I1225" s="33">
        <f t="shared" si="135"/>
        <v>0</v>
      </c>
      <c r="J1225" s="33">
        <v>0</v>
      </c>
      <c r="K1225" s="34">
        <f t="shared" si="136"/>
        <v>0</v>
      </c>
      <c r="L1225" s="33">
        <v>0</v>
      </c>
      <c r="M1225" s="33">
        <v>0</v>
      </c>
      <c r="N1225" s="33">
        <v>0</v>
      </c>
      <c r="O1225" s="35">
        <f t="shared" si="134"/>
        <v>0</v>
      </c>
    </row>
    <row r="1226" spans="2:15" ht="12" customHeight="1">
      <c r="B1226" s="7"/>
      <c r="C1226" s="17" t="s">
        <v>136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f t="shared" si="135"/>
        <v>0</v>
      </c>
      <c r="J1226" s="33">
        <v>0</v>
      </c>
      <c r="K1226" s="34">
        <f t="shared" si="136"/>
        <v>0</v>
      </c>
      <c r="L1226" s="33">
        <v>0</v>
      </c>
      <c r="M1226" s="33">
        <v>0</v>
      </c>
      <c r="N1226" s="33">
        <v>0</v>
      </c>
      <c r="O1226" s="35">
        <f t="shared" si="134"/>
        <v>0</v>
      </c>
    </row>
    <row r="1227" spans="2:15" ht="12" customHeight="1">
      <c r="B1227" s="7" t="s">
        <v>137</v>
      </c>
      <c r="C1227" s="17" t="s">
        <v>138</v>
      </c>
      <c r="D1227" s="33">
        <v>0</v>
      </c>
      <c r="E1227" s="33">
        <v>0</v>
      </c>
      <c r="F1227" s="33">
        <v>0</v>
      </c>
      <c r="G1227" s="33">
        <v>0</v>
      </c>
      <c r="H1227" s="33">
        <v>0</v>
      </c>
      <c r="I1227" s="33">
        <f t="shared" si="135"/>
        <v>0</v>
      </c>
      <c r="J1227" s="33">
        <v>0</v>
      </c>
      <c r="K1227" s="34">
        <f t="shared" si="136"/>
        <v>0</v>
      </c>
      <c r="L1227" s="33">
        <v>0</v>
      </c>
      <c r="M1227" s="33">
        <v>0</v>
      </c>
      <c r="N1227" s="33">
        <v>0</v>
      </c>
      <c r="O1227" s="35">
        <f t="shared" si="134"/>
        <v>0</v>
      </c>
    </row>
    <row r="1228" spans="2:15" ht="12" customHeight="1">
      <c r="B1228" s="7"/>
      <c r="C1228" s="17" t="s">
        <v>139</v>
      </c>
      <c r="D1228" s="33">
        <v>0</v>
      </c>
      <c r="E1228" s="33">
        <v>0</v>
      </c>
      <c r="F1228" s="33">
        <v>0</v>
      </c>
      <c r="G1228" s="33">
        <v>0</v>
      </c>
      <c r="H1228" s="33">
        <v>0</v>
      </c>
      <c r="I1228" s="33">
        <f t="shared" si="135"/>
        <v>0</v>
      </c>
      <c r="J1228" s="33">
        <v>0</v>
      </c>
      <c r="K1228" s="34">
        <f t="shared" si="136"/>
        <v>0</v>
      </c>
      <c r="L1228" s="33">
        <v>0</v>
      </c>
      <c r="M1228" s="33">
        <v>0</v>
      </c>
      <c r="N1228" s="33">
        <v>0</v>
      </c>
      <c r="O1228" s="35">
        <f t="shared" si="134"/>
        <v>0</v>
      </c>
    </row>
    <row r="1229" spans="2:15" ht="12" customHeight="1">
      <c r="B1229" s="7"/>
      <c r="C1229" s="17" t="s">
        <v>140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f t="shared" si="135"/>
        <v>0</v>
      </c>
      <c r="J1229" s="33">
        <v>0</v>
      </c>
      <c r="K1229" s="34">
        <f t="shared" si="136"/>
        <v>0</v>
      </c>
      <c r="L1229" s="33">
        <v>0</v>
      </c>
      <c r="M1229" s="33">
        <v>0</v>
      </c>
      <c r="N1229" s="33">
        <v>0</v>
      </c>
      <c r="O1229" s="35">
        <f t="shared" si="134"/>
        <v>0</v>
      </c>
    </row>
    <row r="1230" spans="2:15" ht="12" customHeight="1">
      <c r="B1230" s="7"/>
      <c r="C1230" s="20" t="s">
        <v>141</v>
      </c>
      <c r="D1230" s="33">
        <v>0</v>
      </c>
      <c r="E1230" s="33">
        <v>0</v>
      </c>
      <c r="F1230" s="33">
        <v>0</v>
      </c>
      <c r="G1230" s="33">
        <v>0</v>
      </c>
      <c r="H1230" s="33">
        <v>0</v>
      </c>
      <c r="I1230" s="33">
        <f t="shared" si="135"/>
        <v>0</v>
      </c>
      <c r="J1230" s="33">
        <v>0</v>
      </c>
      <c r="K1230" s="34">
        <f t="shared" si="136"/>
        <v>0</v>
      </c>
      <c r="L1230" s="33">
        <v>0</v>
      </c>
      <c r="M1230" s="33">
        <v>0</v>
      </c>
      <c r="N1230" s="33">
        <v>0</v>
      </c>
      <c r="O1230" s="35">
        <f t="shared" si="134"/>
        <v>0</v>
      </c>
    </row>
    <row r="1231" spans="1:61" s="10" customFormat="1" ht="12" customHeight="1">
      <c r="A1231" s="3"/>
      <c r="B1231" s="18"/>
      <c r="C1231" s="19" t="s">
        <v>2</v>
      </c>
      <c r="D1231" s="36">
        <f>SUM(D1218:D1230)</f>
        <v>0</v>
      </c>
      <c r="E1231" s="36">
        <f>SUM(E1218:E1230)</f>
        <v>0</v>
      </c>
      <c r="F1231" s="36">
        <f>SUM(F1218:F1230)</f>
        <v>0</v>
      </c>
      <c r="G1231" s="36">
        <f>SUM(G1218:G1230)</f>
        <v>3669.3151</v>
      </c>
      <c r="H1231" s="36">
        <f>SUM(H1218:H1230)</f>
        <v>0</v>
      </c>
      <c r="I1231" s="36">
        <f t="shared" si="135"/>
        <v>3669.3151</v>
      </c>
      <c r="J1231" s="36">
        <f>SUM(J1218:J1230)</f>
        <v>0</v>
      </c>
      <c r="K1231" s="37">
        <f t="shared" si="136"/>
        <v>3669.3151</v>
      </c>
      <c r="L1231" s="36">
        <f>SUM(L1218:L1230)</f>
        <v>0</v>
      </c>
      <c r="M1231" s="36">
        <f>SUM(M1218:M1230)</f>
        <v>0</v>
      </c>
      <c r="N1231" s="36">
        <f>SUM(N1218:N1230)</f>
        <v>0</v>
      </c>
      <c r="O1231" s="38">
        <f t="shared" si="134"/>
        <v>3669.3151</v>
      </c>
      <c r="BI1231" s="4"/>
    </row>
    <row r="1232" spans="2:15" ht="12" customHeight="1">
      <c r="B1232" s="7"/>
      <c r="C1232" s="17" t="s">
        <v>142</v>
      </c>
      <c r="D1232" s="33">
        <v>0</v>
      </c>
      <c r="E1232" s="33">
        <v>0</v>
      </c>
      <c r="F1232" s="33">
        <v>0.2993</v>
      </c>
      <c r="G1232" s="33">
        <v>266.9141</v>
      </c>
      <c r="H1232" s="33">
        <v>526.8243</v>
      </c>
      <c r="I1232" s="33">
        <f t="shared" si="135"/>
        <v>794.0377000000001</v>
      </c>
      <c r="J1232" s="33">
        <v>0</v>
      </c>
      <c r="K1232" s="34">
        <f t="shared" si="136"/>
        <v>794.0377000000001</v>
      </c>
      <c r="L1232" s="33">
        <v>0</v>
      </c>
      <c r="M1232" s="33">
        <v>0</v>
      </c>
      <c r="N1232" s="33">
        <v>0</v>
      </c>
      <c r="O1232" s="35">
        <f t="shared" si="134"/>
        <v>794.0377000000001</v>
      </c>
    </row>
    <row r="1233" spans="2:15" ht="12" customHeight="1">
      <c r="B1233" s="7" t="s">
        <v>107</v>
      </c>
      <c r="C1233" s="17" t="s">
        <v>143</v>
      </c>
      <c r="D1233" s="33">
        <v>0</v>
      </c>
      <c r="E1233" s="33">
        <v>0</v>
      </c>
      <c r="F1233" s="33">
        <v>0</v>
      </c>
      <c r="G1233" s="33">
        <v>0</v>
      </c>
      <c r="H1233" s="33">
        <v>0</v>
      </c>
      <c r="I1233" s="33">
        <f t="shared" si="135"/>
        <v>0</v>
      </c>
      <c r="J1233" s="33">
        <v>0</v>
      </c>
      <c r="K1233" s="34">
        <f t="shared" si="136"/>
        <v>0</v>
      </c>
      <c r="L1233" s="33">
        <v>0</v>
      </c>
      <c r="M1233" s="33">
        <v>0</v>
      </c>
      <c r="N1233" s="33">
        <v>0</v>
      </c>
      <c r="O1233" s="35">
        <f t="shared" si="134"/>
        <v>0</v>
      </c>
    </row>
    <row r="1234" spans="2:15" ht="12" customHeight="1">
      <c r="B1234" s="7" t="s">
        <v>108</v>
      </c>
      <c r="C1234" s="17" t="s">
        <v>144</v>
      </c>
      <c r="D1234" s="33">
        <v>0</v>
      </c>
      <c r="E1234" s="33">
        <v>0</v>
      </c>
      <c r="F1234" s="33">
        <v>0</v>
      </c>
      <c r="G1234" s="33">
        <v>0</v>
      </c>
      <c r="H1234" s="33">
        <v>0</v>
      </c>
      <c r="I1234" s="33">
        <f t="shared" si="135"/>
        <v>0</v>
      </c>
      <c r="J1234" s="33">
        <v>0</v>
      </c>
      <c r="K1234" s="34">
        <f t="shared" si="136"/>
        <v>0</v>
      </c>
      <c r="L1234" s="33">
        <v>0</v>
      </c>
      <c r="M1234" s="33">
        <v>0</v>
      </c>
      <c r="N1234" s="33">
        <v>0</v>
      </c>
      <c r="O1234" s="35">
        <f t="shared" si="134"/>
        <v>0</v>
      </c>
    </row>
    <row r="1235" spans="2:15" ht="12" customHeight="1">
      <c r="B1235" s="7" t="s">
        <v>34</v>
      </c>
      <c r="C1235" s="20" t="s">
        <v>145</v>
      </c>
      <c r="D1235" s="33">
        <v>0</v>
      </c>
      <c r="E1235" s="33">
        <v>0</v>
      </c>
      <c r="F1235" s="33">
        <v>2.7163</v>
      </c>
      <c r="G1235" s="33">
        <v>0</v>
      </c>
      <c r="H1235" s="33">
        <v>0</v>
      </c>
      <c r="I1235" s="33">
        <f t="shared" si="135"/>
        <v>2.7163</v>
      </c>
      <c r="J1235" s="33">
        <v>0</v>
      </c>
      <c r="K1235" s="34">
        <f t="shared" si="136"/>
        <v>2.7163</v>
      </c>
      <c r="L1235" s="33">
        <v>0</v>
      </c>
      <c r="M1235" s="33">
        <v>0</v>
      </c>
      <c r="N1235" s="33">
        <v>0</v>
      </c>
      <c r="O1235" s="35">
        <f t="shared" si="134"/>
        <v>2.7163</v>
      </c>
    </row>
    <row r="1236" spans="1:61" s="10" customFormat="1" ht="12" customHeight="1">
      <c r="A1236" s="3"/>
      <c r="B1236" s="18"/>
      <c r="C1236" s="19" t="s">
        <v>2</v>
      </c>
      <c r="D1236" s="30">
        <f>SUM(D1232:D1235)</f>
        <v>0</v>
      </c>
      <c r="E1236" s="30">
        <f>SUM(E1232:E1235)</f>
        <v>0</v>
      </c>
      <c r="F1236" s="30">
        <f>SUM(F1232:F1235)</f>
        <v>3.0156</v>
      </c>
      <c r="G1236" s="30">
        <f>SUM(G1232:G1235)</f>
        <v>266.9141</v>
      </c>
      <c r="H1236" s="30">
        <f>SUM(H1232:H1235)</f>
        <v>526.8243</v>
      </c>
      <c r="I1236" s="30">
        <f t="shared" si="135"/>
        <v>796.754</v>
      </c>
      <c r="J1236" s="30">
        <f>SUM(J1232:J1235)</f>
        <v>0</v>
      </c>
      <c r="K1236" s="31">
        <f t="shared" si="136"/>
        <v>796.754</v>
      </c>
      <c r="L1236" s="30">
        <f>SUM(L1232:L1235)</f>
        <v>0</v>
      </c>
      <c r="M1236" s="30">
        <f>SUM(M1232:M1235)</f>
        <v>0</v>
      </c>
      <c r="N1236" s="30">
        <f>SUM(N1232:N1235)</f>
        <v>0</v>
      </c>
      <c r="O1236" s="32">
        <f t="shared" si="134"/>
        <v>796.754</v>
      </c>
      <c r="BI1236" s="4"/>
    </row>
    <row r="1237" spans="2:61" s="10" customFormat="1" ht="12" customHeight="1">
      <c r="B1237" s="74" t="s">
        <v>109</v>
      </c>
      <c r="C1237" s="75"/>
      <c r="D1237" s="39">
        <f aca="true" t="shared" si="137" ref="D1237:O1237">SUM(D1236,D1231,D1217,D1207,D1199,D1179,D1168,D1158,D1152)</f>
        <v>0</v>
      </c>
      <c r="E1237" s="39">
        <f t="shared" si="137"/>
        <v>142.4453</v>
      </c>
      <c r="F1237" s="39">
        <f t="shared" si="137"/>
        <v>745.8433</v>
      </c>
      <c r="G1237" s="39">
        <f t="shared" si="137"/>
        <v>29204.664099999995</v>
      </c>
      <c r="H1237" s="39">
        <f t="shared" si="137"/>
        <v>44454.900100000006</v>
      </c>
      <c r="I1237" s="39">
        <f t="shared" si="137"/>
        <v>74405.40749999999</v>
      </c>
      <c r="J1237" s="39">
        <f t="shared" si="137"/>
        <v>0</v>
      </c>
      <c r="K1237" s="40">
        <f t="shared" si="137"/>
        <v>74547.8528</v>
      </c>
      <c r="L1237" s="39">
        <f t="shared" si="137"/>
        <v>0</v>
      </c>
      <c r="M1237" s="39">
        <f t="shared" si="137"/>
        <v>0</v>
      </c>
      <c r="N1237" s="39">
        <f t="shared" si="137"/>
        <v>4756.5197</v>
      </c>
      <c r="O1237" s="41">
        <f t="shared" si="137"/>
        <v>79304.37249999998</v>
      </c>
      <c r="BI1237" s="4"/>
    </row>
    <row r="1238" spans="4:15" ht="12" customHeight="1">
      <c r="D1238" s="44"/>
      <c r="E1238" s="44"/>
      <c r="F1238" s="44"/>
      <c r="G1238" s="44"/>
      <c r="H1238" s="44"/>
      <c r="I1238" s="44"/>
      <c r="J1238" s="43"/>
      <c r="K1238" s="43"/>
      <c r="L1238" s="43"/>
      <c r="M1238" s="43"/>
      <c r="N1238" s="43"/>
      <c r="O1238" s="43"/>
    </row>
    <row r="1239" spans="4:15" ht="12" customHeight="1">
      <c r="D1239" s="44"/>
      <c r="E1239" s="44"/>
      <c r="F1239" s="44"/>
      <c r="G1239" s="44"/>
      <c r="H1239" s="44"/>
      <c r="I1239" s="44"/>
      <c r="J1239" s="43"/>
      <c r="K1239" s="43"/>
      <c r="L1239" s="43"/>
      <c r="M1239" s="43"/>
      <c r="N1239" s="43"/>
      <c r="O1239" s="43"/>
    </row>
    <row r="1240" spans="3:61" ht="12" customHeight="1">
      <c r="C1240" s="5"/>
      <c r="D1240" s="44"/>
      <c r="E1240" s="44"/>
      <c r="F1240" s="44"/>
      <c r="G1240" s="44"/>
      <c r="H1240" s="44"/>
      <c r="I1240" s="45"/>
      <c r="J1240" s="43"/>
      <c r="K1240" s="43"/>
      <c r="L1240" s="43"/>
      <c r="M1240" s="43"/>
      <c r="N1240" s="43"/>
      <c r="O1240" s="46" t="str">
        <f>$O$4</f>
        <v>(３日間調査　単位：トン）</v>
      </c>
      <c r="BI1240" s="3"/>
    </row>
    <row r="1241" spans="2:61" ht="13.5" customHeight="1">
      <c r="B1241" s="12"/>
      <c r="C1241" s="14" t="s">
        <v>6</v>
      </c>
      <c r="D1241" s="63" t="s">
        <v>22</v>
      </c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O1241" s="65"/>
      <c r="BI1241" s="3"/>
    </row>
    <row r="1242" spans="2:61" ht="13.5" customHeight="1">
      <c r="B1242" s="7"/>
      <c r="C1242" s="13" t="s">
        <v>124</v>
      </c>
      <c r="D1242" s="56" t="s">
        <v>112</v>
      </c>
      <c r="E1242" s="60" t="s">
        <v>113</v>
      </c>
      <c r="F1242" s="66"/>
      <c r="G1242" s="66"/>
      <c r="H1242" s="66"/>
      <c r="I1242" s="66"/>
      <c r="J1242" s="66"/>
      <c r="K1242" s="47"/>
      <c r="L1242" s="56" t="s">
        <v>114</v>
      </c>
      <c r="M1242" s="57" t="s">
        <v>115</v>
      </c>
      <c r="N1242" s="57" t="s">
        <v>116</v>
      </c>
      <c r="O1242" s="67" t="s">
        <v>117</v>
      </c>
      <c r="BI1242" s="3"/>
    </row>
    <row r="1243" spans="2:61" ht="13.5" customHeight="1">
      <c r="B1243" s="7"/>
      <c r="C1243" s="8"/>
      <c r="D1243" s="57"/>
      <c r="E1243" s="69" t="s">
        <v>118</v>
      </c>
      <c r="F1243" s="61" t="s">
        <v>4</v>
      </c>
      <c r="G1243" s="62"/>
      <c r="H1243" s="62"/>
      <c r="I1243" s="49"/>
      <c r="J1243" s="71" t="s">
        <v>119</v>
      </c>
      <c r="K1243" s="50"/>
      <c r="L1243" s="57"/>
      <c r="M1243" s="57"/>
      <c r="N1243" s="57"/>
      <c r="O1243" s="67"/>
      <c r="BI1243" s="3"/>
    </row>
    <row r="1244" spans="2:61" ht="13.5" customHeight="1">
      <c r="B1244" s="7"/>
      <c r="C1244" s="8"/>
      <c r="D1244" s="57"/>
      <c r="E1244" s="70"/>
      <c r="F1244" s="51" t="s">
        <v>120</v>
      </c>
      <c r="G1244" s="57" t="s">
        <v>3</v>
      </c>
      <c r="H1244" s="57" t="s">
        <v>121</v>
      </c>
      <c r="I1244" s="59" t="s">
        <v>2</v>
      </c>
      <c r="J1244" s="72"/>
      <c r="K1244" s="48" t="s">
        <v>2</v>
      </c>
      <c r="L1244" s="57"/>
      <c r="M1244" s="57"/>
      <c r="N1244" s="57"/>
      <c r="O1244" s="67"/>
      <c r="BI1244" s="3"/>
    </row>
    <row r="1245" spans="2:61" ht="13.5" customHeight="1">
      <c r="B1245" s="76" t="s">
        <v>111</v>
      </c>
      <c r="C1245" s="77"/>
      <c r="D1245" s="58"/>
      <c r="E1245" s="55"/>
      <c r="F1245" s="52" t="s">
        <v>122</v>
      </c>
      <c r="G1245" s="58"/>
      <c r="H1245" s="58"/>
      <c r="I1245" s="60"/>
      <c r="J1245" s="73"/>
      <c r="K1245" s="48"/>
      <c r="L1245" s="58"/>
      <c r="M1245" s="58"/>
      <c r="N1245" s="58"/>
      <c r="O1245" s="68"/>
      <c r="BI1245" s="3"/>
    </row>
    <row r="1246" spans="2:15" ht="12" customHeight="1">
      <c r="B1246" s="15"/>
      <c r="C1246" s="16" t="s">
        <v>24</v>
      </c>
      <c r="D1246" s="30">
        <v>0</v>
      </c>
      <c r="E1246" s="30">
        <v>0</v>
      </c>
      <c r="F1246" s="30">
        <v>0</v>
      </c>
      <c r="G1246" s="30">
        <v>0</v>
      </c>
      <c r="H1246" s="30">
        <v>0</v>
      </c>
      <c r="I1246" s="30">
        <f>SUM(F1246:H1246)</f>
        <v>0</v>
      </c>
      <c r="J1246" s="30">
        <v>0</v>
      </c>
      <c r="K1246" s="31">
        <f>SUM(E1246,I1246,J1246)</f>
        <v>0</v>
      </c>
      <c r="L1246" s="30">
        <v>0</v>
      </c>
      <c r="M1246" s="30">
        <v>0</v>
      </c>
      <c r="N1246" s="30">
        <v>0</v>
      </c>
      <c r="O1246" s="32">
        <f>SUM(D1246,K1246,L1246,M1246,N1246)</f>
        <v>0</v>
      </c>
    </row>
    <row r="1247" spans="2:15" ht="12" customHeight="1">
      <c r="B1247" s="7" t="s">
        <v>25</v>
      </c>
      <c r="C1247" s="17" t="s">
        <v>26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f>SUM(F1247:H1247)</f>
        <v>0</v>
      </c>
      <c r="J1247" s="33">
        <v>0</v>
      </c>
      <c r="K1247" s="34">
        <f>SUM(E1247,I1247,J1247)</f>
        <v>0</v>
      </c>
      <c r="L1247" s="33">
        <v>0</v>
      </c>
      <c r="M1247" s="33">
        <v>0</v>
      </c>
      <c r="N1247" s="33">
        <v>0</v>
      </c>
      <c r="O1247" s="35">
        <f aca="true" t="shared" si="138" ref="O1247:O1310">SUM(D1247,K1247,L1247,M1247,N1247)</f>
        <v>0</v>
      </c>
    </row>
    <row r="1248" spans="2:15" ht="12" customHeight="1">
      <c r="B1248" s="7"/>
      <c r="C1248" s="17" t="s">
        <v>27</v>
      </c>
      <c r="D1248" s="33">
        <v>0</v>
      </c>
      <c r="E1248" s="33">
        <v>0</v>
      </c>
      <c r="F1248" s="33">
        <v>0</v>
      </c>
      <c r="G1248" s="33">
        <v>905.3802</v>
      </c>
      <c r="H1248" s="33">
        <v>2147.742</v>
      </c>
      <c r="I1248" s="33">
        <f>SUM(F1248:H1248)</f>
        <v>3053.1222000000002</v>
      </c>
      <c r="J1248" s="33">
        <v>0</v>
      </c>
      <c r="K1248" s="34">
        <f>SUM(E1248,I1248,J1248)</f>
        <v>3053.1222000000002</v>
      </c>
      <c r="L1248" s="33">
        <v>0</v>
      </c>
      <c r="M1248" s="33">
        <v>0</v>
      </c>
      <c r="N1248" s="33">
        <v>27946.2998</v>
      </c>
      <c r="O1248" s="35">
        <f t="shared" si="138"/>
        <v>30999.422000000002</v>
      </c>
    </row>
    <row r="1249" spans="2:15" ht="12" customHeight="1">
      <c r="B1249" s="7" t="s">
        <v>28</v>
      </c>
      <c r="C1249" s="17" t="s">
        <v>29</v>
      </c>
      <c r="D1249" s="33">
        <v>0</v>
      </c>
      <c r="E1249" s="33">
        <v>0</v>
      </c>
      <c r="F1249" s="33">
        <v>0</v>
      </c>
      <c r="G1249" s="33">
        <v>0</v>
      </c>
      <c r="H1249" s="33">
        <v>2005.6014</v>
      </c>
      <c r="I1249" s="33">
        <f aca="true" t="shared" si="139" ref="I1249:I1312">SUM(F1249:H1249)</f>
        <v>2005.6014</v>
      </c>
      <c r="J1249" s="33">
        <v>0</v>
      </c>
      <c r="K1249" s="34">
        <f aca="true" t="shared" si="140" ref="K1249:K1312">SUM(E1249,I1249,J1249)</f>
        <v>2005.6014</v>
      </c>
      <c r="L1249" s="33">
        <v>0</v>
      </c>
      <c r="M1249" s="33">
        <v>0</v>
      </c>
      <c r="N1249" s="33">
        <v>0</v>
      </c>
      <c r="O1249" s="35">
        <f t="shared" si="138"/>
        <v>2005.6014</v>
      </c>
    </row>
    <row r="1250" spans="2:15" ht="12" customHeight="1">
      <c r="B1250" s="7"/>
      <c r="C1250" s="17" t="s">
        <v>30</v>
      </c>
      <c r="D1250" s="33">
        <v>0</v>
      </c>
      <c r="E1250" s="33">
        <v>0</v>
      </c>
      <c r="F1250" s="33">
        <v>0</v>
      </c>
      <c r="G1250" s="33">
        <v>0</v>
      </c>
      <c r="H1250" s="33">
        <v>0</v>
      </c>
      <c r="I1250" s="33">
        <f t="shared" si="139"/>
        <v>0</v>
      </c>
      <c r="J1250" s="33">
        <v>0</v>
      </c>
      <c r="K1250" s="34">
        <f t="shared" si="140"/>
        <v>0</v>
      </c>
      <c r="L1250" s="33">
        <v>0</v>
      </c>
      <c r="M1250" s="33">
        <v>0</v>
      </c>
      <c r="N1250" s="33">
        <v>0</v>
      </c>
      <c r="O1250" s="35">
        <f t="shared" si="138"/>
        <v>0</v>
      </c>
    </row>
    <row r="1251" spans="2:15" ht="12" customHeight="1">
      <c r="B1251" s="7" t="s">
        <v>31</v>
      </c>
      <c r="C1251" s="17" t="s">
        <v>32</v>
      </c>
      <c r="D1251" s="33">
        <v>0</v>
      </c>
      <c r="E1251" s="33">
        <v>0</v>
      </c>
      <c r="F1251" s="33">
        <v>0</v>
      </c>
      <c r="G1251" s="33">
        <v>0</v>
      </c>
      <c r="H1251" s="33">
        <v>0</v>
      </c>
      <c r="I1251" s="33">
        <f t="shared" si="139"/>
        <v>0</v>
      </c>
      <c r="J1251" s="33">
        <v>0</v>
      </c>
      <c r="K1251" s="34">
        <f t="shared" si="140"/>
        <v>0</v>
      </c>
      <c r="L1251" s="33">
        <v>0</v>
      </c>
      <c r="M1251" s="33">
        <v>0</v>
      </c>
      <c r="N1251" s="33">
        <v>0</v>
      </c>
      <c r="O1251" s="35">
        <f t="shared" si="138"/>
        <v>0</v>
      </c>
    </row>
    <row r="1252" spans="2:15" ht="12" customHeight="1">
      <c r="B1252" s="7"/>
      <c r="C1252" s="17" t="s">
        <v>33</v>
      </c>
      <c r="D1252" s="33">
        <v>0</v>
      </c>
      <c r="E1252" s="33">
        <v>0</v>
      </c>
      <c r="F1252" s="33">
        <v>2.756</v>
      </c>
      <c r="G1252" s="33">
        <v>0</v>
      </c>
      <c r="H1252" s="33">
        <v>0</v>
      </c>
      <c r="I1252" s="33">
        <f t="shared" si="139"/>
        <v>2.756</v>
      </c>
      <c r="J1252" s="33">
        <v>0</v>
      </c>
      <c r="K1252" s="34">
        <f t="shared" si="140"/>
        <v>2.756</v>
      </c>
      <c r="L1252" s="33">
        <v>0</v>
      </c>
      <c r="M1252" s="33">
        <v>0</v>
      </c>
      <c r="N1252" s="33">
        <v>0</v>
      </c>
      <c r="O1252" s="35">
        <f t="shared" si="138"/>
        <v>2.756</v>
      </c>
    </row>
    <row r="1253" spans="2:15" ht="12" customHeight="1">
      <c r="B1253" s="7" t="s">
        <v>34</v>
      </c>
      <c r="C1253" s="17" t="s">
        <v>35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f t="shared" si="139"/>
        <v>0</v>
      </c>
      <c r="J1253" s="33">
        <v>0</v>
      </c>
      <c r="K1253" s="34">
        <f t="shared" si="140"/>
        <v>0</v>
      </c>
      <c r="L1253" s="33">
        <v>0</v>
      </c>
      <c r="M1253" s="33">
        <v>0</v>
      </c>
      <c r="N1253" s="33">
        <v>0</v>
      </c>
      <c r="O1253" s="35">
        <f t="shared" si="138"/>
        <v>0</v>
      </c>
    </row>
    <row r="1254" spans="2:15" ht="12" customHeight="1">
      <c r="B1254" s="7"/>
      <c r="C1254" s="17" t="s">
        <v>36</v>
      </c>
      <c r="D1254" s="33">
        <v>0</v>
      </c>
      <c r="E1254" s="33">
        <v>1.4617</v>
      </c>
      <c r="F1254" s="33">
        <v>0</v>
      </c>
      <c r="G1254" s="33">
        <v>0</v>
      </c>
      <c r="H1254" s="33">
        <v>10758.5436</v>
      </c>
      <c r="I1254" s="33">
        <f t="shared" si="139"/>
        <v>10758.5436</v>
      </c>
      <c r="J1254" s="33">
        <v>0</v>
      </c>
      <c r="K1254" s="34">
        <f t="shared" si="140"/>
        <v>10760.0053</v>
      </c>
      <c r="L1254" s="33">
        <v>0</v>
      </c>
      <c r="M1254" s="33">
        <v>0</v>
      </c>
      <c r="N1254" s="33">
        <v>0</v>
      </c>
      <c r="O1254" s="35">
        <f t="shared" si="138"/>
        <v>10760.0053</v>
      </c>
    </row>
    <row r="1255" spans="2:61" ht="12" customHeight="1">
      <c r="B1255" s="18"/>
      <c r="C1255" s="19" t="s">
        <v>2</v>
      </c>
      <c r="D1255" s="36">
        <f>SUM(D1246:D1254)</f>
        <v>0</v>
      </c>
      <c r="E1255" s="36">
        <f>SUM(E1246:E1254)</f>
        <v>1.4617</v>
      </c>
      <c r="F1255" s="36">
        <f>SUM(F1246:F1254)</f>
        <v>2.756</v>
      </c>
      <c r="G1255" s="36">
        <f>SUM(G1246:G1254)</f>
        <v>905.3802</v>
      </c>
      <c r="H1255" s="36">
        <f>SUM(H1246:H1254)</f>
        <v>14911.887</v>
      </c>
      <c r="I1255" s="36">
        <f t="shared" si="139"/>
        <v>15820.0232</v>
      </c>
      <c r="J1255" s="36">
        <f>SUM(J1246:J1254)</f>
        <v>0</v>
      </c>
      <c r="K1255" s="37">
        <f t="shared" si="140"/>
        <v>15821.4849</v>
      </c>
      <c r="L1255" s="36">
        <f>SUM(L1246:L1254)</f>
        <v>0</v>
      </c>
      <c r="M1255" s="36">
        <f>SUM(M1246:M1254)</f>
        <v>0</v>
      </c>
      <c r="N1255" s="36">
        <f>SUM(N1246:N1254)</f>
        <v>27946.2998</v>
      </c>
      <c r="O1255" s="38">
        <f t="shared" si="138"/>
        <v>43767.784700000004</v>
      </c>
      <c r="BI1255" s="9"/>
    </row>
    <row r="1256" spans="2:15" ht="12" customHeight="1">
      <c r="B1256" s="7" t="s">
        <v>37</v>
      </c>
      <c r="C1256" s="17" t="s">
        <v>38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f t="shared" si="139"/>
        <v>0</v>
      </c>
      <c r="J1256" s="33">
        <v>0</v>
      </c>
      <c r="K1256" s="34">
        <f t="shared" si="140"/>
        <v>0</v>
      </c>
      <c r="L1256" s="33">
        <v>0</v>
      </c>
      <c r="M1256" s="33">
        <v>0</v>
      </c>
      <c r="N1256" s="33">
        <v>602.878</v>
      </c>
      <c r="O1256" s="35">
        <f t="shared" si="138"/>
        <v>602.878</v>
      </c>
    </row>
    <row r="1257" spans="2:15" ht="12" customHeight="1">
      <c r="B1257" s="7"/>
      <c r="C1257" s="17" t="s">
        <v>39</v>
      </c>
      <c r="D1257" s="33">
        <v>0</v>
      </c>
      <c r="E1257" s="33">
        <v>0</v>
      </c>
      <c r="F1257" s="33">
        <v>0</v>
      </c>
      <c r="G1257" s="33">
        <v>0</v>
      </c>
      <c r="H1257" s="33">
        <v>0</v>
      </c>
      <c r="I1257" s="33">
        <f t="shared" si="139"/>
        <v>0</v>
      </c>
      <c r="J1257" s="33">
        <v>0</v>
      </c>
      <c r="K1257" s="34">
        <f t="shared" si="140"/>
        <v>0</v>
      </c>
      <c r="L1257" s="33">
        <v>0</v>
      </c>
      <c r="M1257" s="33">
        <v>0</v>
      </c>
      <c r="N1257" s="33">
        <v>0</v>
      </c>
      <c r="O1257" s="35">
        <f t="shared" si="138"/>
        <v>0</v>
      </c>
    </row>
    <row r="1258" spans="2:15" ht="12" customHeight="1">
      <c r="B1258" s="7" t="s">
        <v>31</v>
      </c>
      <c r="C1258" s="17" t="s">
        <v>40</v>
      </c>
      <c r="D1258" s="33">
        <v>0</v>
      </c>
      <c r="E1258" s="33">
        <v>0</v>
      </c>
      <c r="F1258" s="33">
        <v>0</v>
      </c>
      <c r="G1258" s="33">
        <v>0</v>
      </c>
      <c r="H1258" s="33">
        <v>0</v>
      </c>
      <c r="I1258" s="33">
        <f t="shared" si="139"/>
        <v>0</v>
      </c>
      <c r="J1258" s="33">
        <v>0</v>
      </c>
      <c r="K1258" s="34">
        <f t="shared" si="140"/>
        <v>0</v>
      </c>
      <c r="L1258" s="33">
        <v>0</v>
      </c>
      <c r="M1258" s="33">
        <v>0</v>
      </c>
      <c r="N1258" s="33">
        <v>0</v>
      </c>
      <c r="O1258" s="35">
        <f t="shared" si="138"/>
        <v>0</v>
      </c>
    </row>
    <row r="1259" spans="2:15" ht="12" customHeight="1">
      <c r="B1259" s="7"/>
      <c r="C1259" s="17" t="s">
        <v>41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f t="shared" si="139"/>
        <v>0</v>
      </c>
      <c r="J1259" s="33">
        <v>0</v>
      </c>
      <c r="K1259" s="34">
        <f t="shared" si="140"/>
        <v>0</v>
      </c>
      <c r="L1259" s="33">
        <v>0</v>
      </c>
      <c r="M1259" s="33">
        <v>0</v>
      </c>
      <c r="N1259" s="33">
        <v>0</v>
      </c>
      <c r="O1259" s="35">
        <f t="shared" si="138"/>
        <v>0</v>
      </c>
    </row>
    <row r="1260" spans="2:15" ht="12" customHeight="1">
      <c r="B1260" s="7" t="s">
        <v>34</v>
      </c>
      <c r="C1260" s="20" t="s">
        <v>42</v>
      </c>
      <c r="D1260" s="33">
        <v>0</v>
      </c>
      <c r="E1260" s="33">
        <v>0</v>
      </c>
      <c r="F1260" s="33">
        <v>0</v>
      </c>
      <c r="G1260" s="33">
        <v>0</v>
      </c>
      <c r="H1260" s="33">
        <v>0</v>
      </c>
      <c r="I1260" s="33">
        <f t="shared" si="139"/>
        <v>0</v>
      </c>
      <c r="J1260" s="33">
        <v>0</v>
      </c>
      <c r="K1260" s="34">
        <f t="shared" si="140"/>
        <v>0</v>
      </c>
      <c r="L1260" s="33">
        <v>0</v>
      </c>
      <c r="M1260" s="33">
        <v>0</v>
      </c>
      <c r="N1260" s="33">
        <v>0</v>
      </c>
      <c r="O1260" s="35">
        <f t="shared" si="138"/>
        <v>0</v>
      </c>
    </row>
    <row r="1261" spans="2:61" s="10" customFormat="1" ht="12" customHeight="1">
      <c r="B1261" s="18"/>
      <c r="C1261" s="19" t="s">
        <v>2</v>
      </c>
      <c r="D1261" s="36">
        <f>SUM(D1256:D1260)</f>
        <v>0</v>
      </c>
      <c r="E1261" s="36">
        <f>SUM(E1256:E1260)</f>
        <v>0</v>
      </c>
      <c r="F1261" s="36">
        <f>SUM(F1256:F1260)</f>
        <v>0</v>
      </c>
      <c r="G1261" s="36">
        <f>SUM(G1256:G1260)</f>
        <v>0</v>
      </c>
      <c r="H1261" s="36">
        <f>SUM(H1256:H1260)</f>
        <v>0</v>
      </c>
      <c r="I1261" s="36">
        <f t="shared" si="139"/>
        <v>0</v>
      </c>
      <c r="J1261" s="36">
        <f>SUM(J1256:J1260)</f>
        <v>0</v>
      </c>
      <c r="K1261" s="37">
        <f t="shared" si="140"/>
        <v>0</v>
      </c>
      <c r="L1261" s="36">
        <f>SUM(L1256:L1260)</f>
        <v>0</v>
      </c>
      <c r="M1261" s="36">
        <f>SUM(M1256:M1260)</f>
        <v>0</v>
      </c>
      <c r="N1261" s="36">
        <f>SUM(N1256:N1260)</f>
        <v>602.878</v>
      </c>
      <c r="O1261" s="38">
        <f t="shared" si="138"/>
        <v>602.878</v>
      </c>
      <c r="BI1261" s="4"/>
    </row>
    <row r="1262" spans="2:15" ht="12" customHeight="1">
      <c r="B1262" s="15"/>
      <c r="C1262" s="16" t="s">
        <v>43</v>
      </c>
      <c r="D1262" s="33">
        <v>0</v>
      </c>
      <c r="E1262" s="33">
        <v>0</v>
      </c>
      <c r="F1262" s="33">
        <v>0</v>
      </c>
      <c r="G1262" s="33">
        <v>3403.7356</v>
      </c>
      <c r="H1262" s="33">
        <v>0</v>
      </c>
      <c r="I1262" s="33">
        <f t="shared" si="139"/>
        <v>3403.7356</v>
      </c>
      <c r="J1262" s="33">
        <v>0</v>
      </c>
      <c r="K1262" s="34">
        <f t="shared" si="140"/>
        <v>3403.7356</v>
      </c>
      <c r="L1262" s="33">
        <v>0</v>
      </c>
      <c r="M1262" s="33">
        <v>0</v>
      </c>
      <c r="N1262" s="33">
        <v>79659.8991</v>
      </c>
      <c r="O1262" s="35">
        <f t="shared" si="138"/>
        <v>83063.6347</v>
      </c>
    </row>
    <row r="1263" spans="2:15" ht="12" customHeight="1">
      <c r="B1263" s="7" t="s">
        <v>0</v>
      </c>
      <c r="C1263" s="17" t="s">
        <v>44</v>
      </c>
      <c r="D1263" s="33">
        <v>0</v>
      </c>
      <c r="E1263" s="33">
        <v>0</v>
      </c>
      <c r="F1263" s="33">
        <v>0</v>
      </c>
      <c r="G1263" s="33">
        <v>0</v>
      </c>
      <c r="H1263" s="33">
        <v>0</v>
      </c>
      <c r="I1263" s="33">
        <f t="shared" si="139"/>
        <v>0</v>
      </c>
      <c r="J1263" s="33">
        <v>0</v>
      </c>
      <c r="K1263" s="34">
        <f t="shared" si="140"/>
        <v>0</v>
      </c>
      <c r="L1263" s="33">
        <v>0</v>
      </c>
      <c r="M1263" s="33">
        <v>0</v>
      </c>
      <c r="N1263" s="33">
        <v>0</v>
      </c>
      <c r="O1263" s="35">
        <f t="shared" si="138"/>
        <v>0</v>
      </c>
    </row>
    <row r="1264" spans="2:15" ht="12" customHeight="1">
      <c r="B1264" s="7"/>
      <c r="C1264" s="17" t="s">
        <v>45</v>
      </c>
      <c r="D1264" s="33">
        <v>0</v>
      </c>
      <c r="E1264" s="33">
        <v>0</v>
      </c>
      <c r="F1264" s="33">
        <v>0</v>
      </c>
      <c r="G1264" s="33">
        <v>0</v>
      </c>
      <c r="H1264" s="33">
        <v>0</v>
      </c>
      <c r="I1264" s="33">
        <f t="shared" si="139"/>
        <v>0</v>
      </c>
      <c r="J1264" s="33">
        <v>0</v>
      </c>
      <c r="K1264" s="34">
        <f t="shared" si="140"/>
        <v>0</v>
      </c>
      <c r="L1264" s="33">
        <v>0</v>
      </c>
      <c r="M1264" s="33">
        <v>0</v>
      </c>
      <c r="N1264" s="33">
        <v>0</v>
      </c>
      <c r="O1264" s="35">
        <f t="shared" si="138"/>
        <v>0</v>
      </c>
    </row>
    <row r="1265" spans="2:15" ht="12" customHeight="1">
      <c r="B1265" s="7"/>
      <c r="C1265" s="17" t="s">
        <v>46</v>
      </c>
      <c r="D1265" s="33">
        <v>0</v>
      </c>
      <c r="E1265" s="33">
        <v>1512.0778</v>
      </c>
      <c r="F1265" s="33">
        <v>0</v>
      </c>
      <c r="G1265" s="33">
        <v>4494.0094</v>
      </c>
      <c r="H1265" s="33">
        <v>0</v>
      </c>
      <c r="I1265" s="33">
        <f t="shared" si="139"/>
        <v>4494.0094</v>
      </c>
      <c r="J1265" s="33">
        <v>0</v>
      </c>
      <c r="K1265" s="34">
        <f t="shared" si="140"/>
        <v>6006.0872</v>
      </c>
      <c r="L1265" s="33">
        <v>0</v>
      </c>
      <c r="M1265" s="33">
        <v>0</v>
      </c>
      <c r="N1265" s="33">
        <v>138656.9759</v>
      </c>
      <c r="O1265" s="35">
        <f t="shared" si="138"/>
        <v>144663.0631</v>
      </c>
    </row>
    <row r="1266" spans="2:15" ht="12" customHeight="1">
      <c r="B1266" s="7" t="s">
        <v>31</v>
      </c>
      <c r="C1266" s="17" t="s">
        <v>47</v>
      </c>
      <c r="D1266" s="33">
        <v>0</v>
      </c>
      <c r="E1266" s="33">
        <v>1128</v>
      </c>
      <c r="F1266" s="33">
        <v>0</v>
      </c>
      <c r="G1266" s="33">
        <v>16099.064</v>
      </c>
      <c r="H1266" s="33">
        <v>0</v>
      </c>
      <c r="I1266" s="33">
        <f t="shared" si="139"/>
        <v>16099.064</v>
      </c>
      <c r="J1266" s="33">
        <v>0</v>
      </c>
      <c r="K1266" s="34">
        <f t="shared" si="140"/>
        <v>17227.064</v>
      </c>
      <c r="L1266" s="33">
        <v>0</v>
      </c>
      <c r="M1266" s="33">
        <v>0</v>
      </c>
      <c r="N1266" s="33">
        <v>103372</v>
      </c>
      <c r="O1266" s="35">
        <f t="shared" si="138"/>
        <v>120599.064</v>
      </c>
    </row>
    <row r="1267" spans="2:15" ht="12" customHeight="1">
      <c r="B1267" s="7"/>
      <c r="C1267" s="17" t="s">
        <v>48</v>
      </c>
      <c r="D1267" s="33">
        <v>0</v>
      </c>
      <c r="E1267" s="33">
        <v>0</v>
      </c>
      <c r="F1267" s="33">
        <v>0</v>
      </c>
      <c r="G1267" s="33">
        <v>0</v>
      </c>
      <c r="H1267" s="33">
        <v>0</v>
      </c>
      <c r="I1267" s="33">
        <f t="shared" si="139"/>
        <v>0</v>
      </c>
      <c r="J1267" s="33">
        <v>0</v>
      </c>
      <c r="K1267" s="34">
        <f t="shared" si="140"/>
        <v>0</v>
      </c>
      <c r="L1267" s="33">
        <v>0</v>
      </c>
      <c r="M1267" s="33">
        <v>0</v>
      </c>
      <c r="N1267" s="33">
        <v>2488.0872</v>
      </c>
      <c r="O1267" s="35">
        <f t="shared" si="138"/>
        <v>2488.0872</v>
      </c>
    </row>
    <row r="1268" spans="2:15" ht="12" customHeight="1">
      <c r="B1268" s="7"/>
      <c r="C1268" s="17" t="s">
        <v>49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f t="shared" si="139"/>
        <v>0</v>
      </c>
      <c r="J1268" s="33">
        <v>0</v>
      </c>
      <c r="K1268" s="34">
        <f t="shared" si="140"/>
        <v>0</v>
      </c>
      <c r="L1268" s="33">
        <v>0</v>
      </c>
      <c r="M1268" s="33">
        <v>0</v>
      </c>
      <c r="N1268" s="33">
        <v>0</v>
      </c>
      <c r="O1268" s="35">
        <f t="shared" si="138"/>
        <v>0</v>
      </c>
    </row>
    <row r="1269" spans="2:15" ht="12" customHeight="1">
      <c r="B1269" s="7" t="s">
        <v>34</v>
      </c>
      <c r="C1269" s="17" t="s">
        <v>50</v>
      </c>
      <c r="D1269" s="33">
        <v>0</v>
      </c>
      <c r="E1269" s="33">
        <v>0</v>
      </c>
      <c r="F1269" s="33">
        <v>0</v>
      </c>
      <c r="G1269" s="33">
        <v>4694.886</v>
      </c>
      <c r="H1269" s="33">
        <v>0</v>
      </c>
      <c r="I1269" s="33">
        <f t="shared" si="139"/>
        <v>4694.886</v>
      </c>
      <c r="J1269" s="33">
        <v>0</v>
      </c>
      <c r="K1269" s="34">
        <f t="shared" si="140"/>
        <v>4694.886</v>
      </c>
      <c r="L1269" s="33">
        <v>0</v>
      </c>
      <c r="M1269" s="33">
        <v>0</v>
      </c>
      <c r="N1269" s="33">
        <v>1173.7215</v>
      </c>
      <c r="O1269" s="35">
        <f t="shared" si="138"/>
        <v>5868.6075</v>
      </c>
    </row>
    <row r="1270" spans="2:15" ht="12" customHeight="1">
      <c r="B1270" s="7"/>
      <c r="C1270" s="17" t="s">
        <v>51</v>
      </c>
      <c r="D1270" s="33">
        <v>0</v>
      </c>
      <c r="E1270" s="33">
        <v>0</v>
      </c>
      <c r="F1270" s="33">
        <v>0</v>
      </c>
      <c r="G1270" s="33">
        <v>29567.0089</v>
      </c>
      <c r="H1270" s="33">
        <v>0</v>
      </c>
      <c r="I1270" s="33">
        <f t="shared" si="139"/>
        <v>29567.0089</v>
      </c>
      <c r="J1270" s="33">
        <v>0</v>
      </c>
      <c r="K1270" s="34">
        <f t="shared" si="140"/>
        <v>29567.0089</v>
      </c>
      <c r="L1270" s="33">
        <v>0</v>
      </c>
      <c r="M1270" s="33">
        <v>0</v>
      </c>
      <c r="N1270" s="33">
        <v>20323.9743</v>
      </c>
      <c r="O1270" s="35">
        <f t="shared" si="138"/>
        <v>49890.9832</v>
      </c>
    </row>
    <row r="1271" spans="2:61" s="10" customFormat="1" ht="12" customHeight="1">
      <c r="B1271" s="18"/>
      <c r="C1271" s="19" t="s">
        <v>2</v>
      </c>
      <c r="D1271" s="36">
        <f>SUM(D1262:D1270)</f>
        <v>0</v>
      </c>
      <c r="E1271" s="36">
        <f>SUM(E1262:E1270)</f>
        <v>2640.0778</v>
      </c>
      <c r="F1271" s="36">
        <f>SUM(F1262:F1270)</f>
        <v>0</v>
      </c>
      <c r="G1271" s="36">
        <f>SUM(G1262:G1270)</f>
        <v>58258.7039</v>
      </c>
      <c r="H1271" s="36">
        <f>SUM(H1262:H1270)</f>
        <v>0</v>
      </c>
      <c r="I1271" s="36">
        <f t="shared" si="139"/>
        <v>58258.7039</v>
      </c>
      <c r="J1271" s="36">
        <f>SUM(J1262:J1270)</f>
        <v>0</v>
      </c>
      <c r="K1271" s="37">
        <f t="shared" si="140"/>
        <v>60898.7817</v>
      </c>
      <c r="L1271" s="36">
        <f>SUM(L1262:L1270)</f>
        <v>0</v>
      </c>
      <c r="M1271" s="36">
        <f>SUM(M1262:M1270)</f>
        <v>0</v>
      </c>
      <c r="N1271" s="36">
        <f>SUM(N1262:N1270)</f>
        <v>345674.658</v>
      </c>
      <c r="O1271" s="38">
        <f t="shared" si="138"/>
        <v>406573.4397</v>
      </c>
      <c r="BI1271" s="4"/>
    </row>
    <row r="1272" spans="2:15" ht="12" customHeight="1">
      <c r="B1272" s="7"/>
      <c r="C1272" s="17" t="s">
        <v>52</v>
      </c>
      <c r="D1272" s="33">
        <v>0</v>
      </c>
      <c r="E1272" s="33">
        <v>3309.7182</v>
      </c>
      <c r="F1272" s="33">
        <v>0</v>
      </c>
      <c r="G1272" s="33">
        <v>11134.8385</v>
      </c>
      <c r="H1272" s="33">
        <v>19973.623</v>
      </c>
      <c r="I1272" s="33">
        <f t="shared" si="139"/>
        <v>31108.461499999998</v>
      </c>
      <c r="J1272" s="33">
        <v>0</v>
      </c>
      <c r="K1272" s="34">
        <f t="shared" si="140"/>
        <v>34418.1797</v>
      </c>
      <c r="L1272" s="33">
        <v>0</v>
      </c>
      <c r="M1272" s="33">
        <v>0</v>
      </c>
      <c r="N1272" s="33">
        <v>406273.8855</v>
      </c>
      <c r="O1272" s="35">
        <f t="shared" si="138"/>
        <v>440692.06519999995</v>
      </c>
    </row>
    <row r="1273" spans="2:15" ht="12" customHeight="1">
      <c r="B1273" s="7"/>
      <c r="C1273" s="17" t="s">
        <v>53</v>
      </c>
      <c r="D1273" s="33">
        <v>0</v>
      </c>
      <c r="E1273" s="33">
        <v>0</v>
      </c>
      <c r="F1273" s="33">
        <v>0.0758</v>
      </c>
      <c r="G1273" s="33">
        <v>2527.1696</v>
      </c>
      <c r="H1273" s="33">
        <v>454.975</v>
      </c>
      <c r="I1273" s="33">
        <f t="shared" si="139"/>
        <v>2982.2204</v>
      </c>
      <c r="J1273" s="33">
        <v>0</v>
      </c>
      <c r="K1273" s="34">
        <f t="shared" si="140"/>
        <v>2982.2204</v>
      </c>
      <c r="L1273" s="33">
        <v>0</v>
      </c>
      <c r="M1273" s="33">
        <v>0</v>
      </c>
      <c r="N1273" s="33">
        <v>22847.8635</v>
      </c>
      <c r="O1273" s="35">
        <f t="shared" si="138"/>
        <v>25830.083899999998</v>
      </c>
    </row>
    <row r="1274" spans="2:15" ht="12" customHeight="1">
      <c r="B1274" s="7" t="s">
        <v>54</v>
      </c>
      <c r="C1274" s="17" t="s">
        <v>55</v>
      </c>
      <c r="D1274" s="33">
        <v>0</v>
      </c>
      <c r="E1274" s="33">
        <v>0</v>
      </c>
      <c r="F1274" s="33">
        <v>0</v>
      </c>
      <c r="G1274" s="33">
        <v>188.2094</v>
      </c>
      <c r="H1274" s="33">
        <v>0</v>
      </c>
      <c r="I1274" s="33">
        <f t="shared" si="139"/>
        <v>188.2094</v>
      </c>
      <c r="J1274" s="33">
        <v>0</v>
      </c>
      <c r="K1274" s="34">
        <f t="shared" si="140"/>
        <v>188.2094</v>
      </c>
      <c r="L1274" s="33">
        <v>0</v>
      </c>
      <c r="M1274" s="33">
        <v>0</v>
      </c>
      <c r="N1274" s="33">
        <v>2065.2707</v>
      </c>
      <c r="O1274" s="35">
        <f t="shared" si="138"/>
        <v>2253.4801</v>
      </c>
    </row>
    <row r="1275" spans="2:15" ht="12" customHeight="1">
      <c r="B1275" s="7" t="s">
        <v>56</v>
      </c>
      <c r="C1275" s="17" t="s">
        <v>57</v>
      </c>
      <c r="D1275" s="33">
        <v>0</v>
      </c>
      <c r="E1275" s="33">
        <v>0</v>
      </c>
      <c r="F1275" s="33">
        <v>0.0287</v>
      </c>
      <c r="G1275" s="33">
        <v>0</v>
      </c>
      <c r="H1275" s="33">
        <v>1979.0071</v>
      </c>
      <c r="I1275" s="33">
        <f t="shared" si="139"/>
        <v>1979.0358</v>
      </c>
      <c r="J1275" s="33">
        <v>0</v>
      </c>
      <c r="K1275" s="34">
        <f t="shared" si="140"/>
        <v>1979.0358</v>
      </c>
      <c r="L1275" s="33">
        <v>0</v>
      </c>
      <c r="M1275" s="33">
        <v>0</v>
      </c>
      <c r="N1275" s="33">
        <v>2124.3246</v>
      </c>
      <c r="O1275" s="35">
        <f t="shared" si="138"/>
        <v>4103.3604</v>
      </c>
    </row>
    <row r="1276" spans="2:15" ht="12" customHeight="1">
      <c r="B1276" s="7" t="s">
        <v>58</v>
      </c>
      <c r="C1276" s="17" t="s">
        <v>59</v>
      </c>
      <c r="D1276" s="33">
        <v>0</v>
      </c>
      <c r="E1276" s="33">
        <v>0</v>
      </c>
      <c r="F1276" s="33">
        <v>0.0957</v>
      </c>
      <c r="G1276" s="33">
        <v>1.0847</v>
      </c>
      <c r="H1276" s="33">
        <v>123.6155</v>
      </c>
      <c r="I1276" s="33">
        <f t="shared" si="139"/>
        <v>124.7959</v>
      </c>
      <c r="J1276" s="33">
        <v>0</v>
      </c>
      <c r="K1276" s="34">
        <f t="shared" si="140"/>
        <v>124.7959</v>
      </c>
      <c r="L1276" s="33">
        <v>0</v>
      </c>
      <c r="M1276" s="33">
        <v>0</v>
      </c>
      <c r="N1276" s="33">
        <v>0</v>
      </c>
      <c r="O1276" s="35">
        <f t="shared" si="138"/>
        <v>124.7959</v>
      </c>
    </row>
    <row r="1277" spans="2:15" ht="12" customHeight="1">
      <c r="B1277" s="7" t="s">
        <v>60</v>
      </c>
      <c r="C1277" s="17" t="s">
        <v>61</v>
      </c>
      <c r="D1277" s="33">
        <v>0</v>
      </c>
      <c r="E1277" s="33">
        <v>0</v>
      </c>
      <c r="F1277" s="33">
        <v>0</v>
      </c>
      <c r="G1277" s="33">
        <v>4.3576</v>
      </c>
      <c r="H1277" s="33">
        <v>9520.4178</v>
      </c>
      <c r="I1277" s="33">
        <f t="shared" si="139"/>
        <v>9524.775399999999</v>
      </c>
      <c r="J1277" s="33">
        <v>0</v>
      </c>
      <c r="K1277" s="34">
        <f t="shared" si="140"/>
        <v>9524.775399999999</v>
      </c>
      <c r="L1277" s="33">
        <v>0</v>
      </c>
      <c r="M1277" s="33">
        <v>0</v>
      </c>
      <c r="N1277" s="33">
        <v>387.6567</v>
      </c>
      <c r="O1277" s="35">
        <f t="shared" si="138"/>
        <v>9912.432099999998</v>
      </c>
    </row>
    <row r="1278" spans="2:15" ht="12" customHeight="1">
      <c r="B1278" s="7" t="s">
        <v>62</v>
      </c>
      <c r="C1278" s="17" t="s">
        <v>63</v>
      </c>
      <c r="D1278" s="33">
        <v>0</v>
      </c>
      <c r="E1278" s="33">
        <v>0</v>
      </c>
      <c r="F1278" s="33">
        <v>0</v>
      </c>
      <c r="G1278" s="33">
        <v>0</v>
      </c>
      <c r="H1278" s="33">
        <v>104.7734</v>
      </c>
      <c r="I1278" s="33">
        <f t="shared" si="139"/>
        <v>104.7734</v>
      </c>
      <c r="J1278" s="33">
        <v>0</v>
      </c>
      <c r="K1278" s="34">
        <f t="shared" si="140"/>
        <v>104.7734</v>
      </c>
      <c r="L1278" s="33">
        <v>0</v>
      </c>
      <c r="M1278" s="33">
        <v>0</v>
      </c>
      <c r="N1278" s="33">
        <v>0</v>
      </c>
      <c r="O1278" s="35">
        <f t="shared" si="138"/>
        <v>104.7734</v>
      </c>
    </row>
    <row r="1279" spans="2:15" ht="12" customHeight="1">
      <c r="B1279" s="7" t="s">
        <v>1</v>
      </c>
      <c r="C1279" s="17" t="s">
        <v>64</v>
      </c>
      <c r="D1279" s="33">
        <v>0</v>
      </c>
      <c r="E1279" s="33">
        <v>0</v>
      </c>
      <c r="F1279" s="33">
        <v>0</v>
      </c>
      <c r="G1279" s="33">
        <v>404.9471</v>
      </c>
      <c r="H1279" s="33">
        <v>0</v>
      </c>
      <c r="I1279" s="33">
        <f t="shared" si="139"/>
        <v>404.9471</v>
      </c>
      <c r="J1279" s="33">
        <v>0</v>
      </c>
      <c r="K1279" s="34">
        <f t="shared" si="140"/>
        <v>404.9471</v>
      </c>
      <c r="L1279" s="33">
        <v>0</v>
      </c>
      <c r="M1279" s="33">
        <v>0</v>
      </c>
      <c r="N1279" s="33">
        <v>8028.0484</v>
      </c>
      <c r="O1279" s="35">
        <f t="shared" si="138"/>
        <v>8432.995499999999</v>
      </c>
    </row>
    <row r="1280" spans="2:15" ht="12" customHeight="1">
      <c r="B1280" s="7" t="s">
        <v>34</v>
      </c>
      <c r="C1280" s="17" t="s">
        <v>65</v>
      </c>
      <c r="D1280" s="33">
        <v>0</v>
      </c>
      <c r="E1280" s="33">
        <v>0</v>
      </c>
      <c r="F1280" s="33">
        <v>1.2763</v>
      </c>
      <c r="G1280" s="33">
        <v>0</v>
      </c>
      <c r="H1280" s="33">
        <v>0</v>
      </c>
      <c r="I1280" s="33">
        <f t="shared" si="139"/>
        <v>1.2763</v>
      </c>
      <c r="J1280" s="33">
        <v>0</v>
      </c>
      <c r="K1280" s="34">
        <f t="shared" si="140"/>
        <v>1.2763</v>
      </c>
      <c r="L1280" s="33">
        <v>0</v>
      </c>
      <c r="M1280" s="33">
        <v>0</v>
      </c>
      <c r="N1280" s="33">
        <v>0</v>
      </c>
      <c r="O1280" s="35">
        <f t="shared" si="138"/>
        <v>1.2763</v>
      </c>
    </row>
    <row r="1281" spans="2:15" ht="12" customHeight="1">
      <c r="B1281" s="7"/>
      <c r="C1281" s="17" t="s">
        <v>66</v>
      </c>
      <c r="D1281" s="33">
        <v>0</v>
      </c>
      <c r="E1281" s="33">
        <v>0</v>
      </c>
      <c r="F1281" s="33">
        <v>0</v>
      </c>
      <c r="G1281" s="33">
        <v>0</v>
      </c>
      <c r="H1281" s="33">
        <v>0</v>
      </c>
      <c r="I1281" s="33">
        <f t="shared" si="139"/>
        <v>0</v>
      </c>
      <c r="J1281" s="33">
        <v>0</v>
      </c>
      <c r="K1281" s="34">
        <f t="shared" si="140"/>
        <v>0</v>
      </c>
      <c r="L1281" s="33">
        <v>0</v>
      </c>
      <c r="M1281" s="33">
        <v>0</v>
      </c>
      <c r="N1281" s="33">
        <v>1703.0651</v>
      </c>
      <c r="O1281" s="35">
        <f t="shared" si="138"/>
        <v>1703.0651</v>
      </c>
    </row>
    <row r="1282" spans="2:61" s="10" customFormat="1" ht="12" customHeight="1">
      <c r="B1282" s="18"/>
      <c r="C1282" s="19" t="s">
        <v>2</v>
      </c>
      <c r="D1282" s="36">
        <f>SUM(D1272:D1281)</f>
        <v>0</v>
      </c>
      <c r="E1282" s="36">
        <f>SUM(E1272:E1281)</f>
        <v>3309.7182</v>
      </c>
      <c r="F1282" s="36">
        <f>SUM(F1272:F1281)</f>
        <v>1.4765</v>
      </c>
      <c r="G1282" s="36">
        <f>SUM(G1272:G1281)</f>
        <v>14260.606899999997</v>
      </c>
      <c r="H1282" s="36">
        <f>SUM(H1272:H1281)</f>
        <v>32156.411799999994</v>
      </c>
      <c r="I1282" s="36">
        <f t="shared" si="139"/>
        <v>46418.49519999999</v>
      </c>
      <c r="J1282" s="36">
        <f>SUM(J1272:J1281)</f>
        <v>0</v>
      </c>
      <c r="K1282" s="37">
        <f t="shared" si="140"/>
        <v>49728.21339999999</v>
      </c>
      <c r="L1282" s="36">
        <f>SUM(L1272:L1281)</f>
        <v>0</v>
      </c>
      <c r="M1282" s="36">
        <f>SUM(M1272:M1281)</f>
        <v>0</v>
      </c>
      <c r="N1282" s="36">
        <f>SUM(N1272:N1281)</f>
        <v>443430.1144999999</v>
      </c>
      <c r="O1282" s="38">
        <f t="shared" si="138"/>
        <v>493158.3278999999</v>
      </c>
      <c r="BI1282" s="4"/>
    </row>
    <row r="1283" spans="2:15" ht="12" customHeight="1">
      <c r="B1283" s="15"/>
      <c r="C1283" s="16" t="s">
        <v>67</v>
      </c>
      <c r="D1283" s="33">
        <v>0</v>
      </c>
      <c r="E1283" s="33">
        <v>0</v>
      </c>
      <c r="F1283" s="33">
        <v>0</v>
      </c>
      <c r="G1283" s="33">
        <v>243.4785</v>
      </c>
      <c r="H1283" s="33">
        <v>278.2612</v>
      </c>
      <c r="I1283" s="33">
        <f t="shared" si="139"/>
        <v>521.7397</v>
      </c>
      <c r="J1283" s="33">
        <v>0</v>
      </c>
      <c r="K1283" s="34">
        <f t="shared" si="140"/>
        <v>521.7397</v>
      </c>
      <c r="L1283" s="33">
        <v>0</v>
      </c>
      <c r="M1283" s="33">
        <v>0</v>
      </c>
      <c r="N1283" s="33">
        <v>159194.512</v>
      </c>
      <c r="O1283" s="35">
        <f t="shared" si="138"/>
        <v>159716.2517</v>
      </c>
    </row>
    <row r="1284" spans="2:15" ht="12" customHeight="1">
      <c r="B1284" s="7"/>
      <c r="C1284" s="17" t="s">
        <v>68</v>
      </c>
      <c r="D1284" s="33">
        <v>0</v>
      </c>
      <c r="E1284" s="33">
        <v>0</v>
      </c>
      <c r="F1284" s="33">
        <v>0</v>
      </c>
      <c r="G1284" s="33">
        <v>0</v>
      </c>
      <c r="H1284" s="33">
        <v>0</v>
      </c>
      <c r="I1284" s="33">
        <f t="shared" si="139"/>
        <v>0</v>
      </c>
      <c r="J1284" s="33">
        <v>0</v>
      </c>
      <c r="K1284" s="34">
        <f t="shared" si="140"/>
        <v>0</v>
      </c>
      <c r="L1284" s="33">
        <v>0</v>
      </c>
      <c r="M1284" s="33">
        <v>0</v>
      </c>
      <c r="N1284" s="33">
        <v>0</v>
      </c>
      <c r="O1284" s="35">
        <f t="shared" si="138"/>
        <v>0</v>
      </c>
    </row>
    <row r="1285" spans="2:15" ht="12" customHeight="1">
      <c r="B1285" s="7"/>
      <c r="C1285" s="17" t="s">
        <v>69</v>
      </c>
      <c r="D1285" s="33">
        <v>0</v>
      </c>
      <c r="E1285" s="33">
        <v>0</v>
      </c>
      <c r="F1285" s="33">
        <v>0</v>
      </c>
      <c r="G1285" s="33">
        <v>0</v>
      </c>
      <c r="H1285" s="33">
        <v>0</v>
      </c>
      <c r="I1285" s="33">
        <f t="shared" si="139"/>
        <v>0</v>
      </c>
      <c r="J1285" s="33">
        <v>0</v>
      </c>
      <c r="K1285" s="34">
        <f t="shared" si="140"/>
        <v>0</v>
      </c>
      <c r="L1285" s="33">
        <v>0</v>
      </c>
      <c r="M1285" s="33">
        <v>0</v>
      </c>
      <c r="N1285" s="33">
        <v>0</v>
      </c>
      <c r="O1285" s="35">
        <f t="shared" si="138"/>
        <v>0</v>
      </c>
    </row>
    <row r="1286" spans="2:15" ht="12" customHeight="1">
      <c r="B1286" s="7" t="s">
        <v>70</v>
      </c>
      <c r="C1286" s="17" t="s">
        <v>71</v>
      </c>
      <c r="D1286" s="33">
        <v>0</v>
      </c>
      <c r="E1286" s="33">
        <v>0</v>
      </c>
      <c r="F1286" s="33">
        <v>0</v>
      </c>
      <c r="G1286" s="33">
        <v>0</v>
      </c>
      <c r="H1286" s="33">
        <v>0</v>
      </c>
      <c r="I1286" s="33">
        <f t="shared" si="139"/>
        <v>0</v>
      </c>
      <c r="J1286" s="33">
        <v>0</v>
      </c>
      <c r="K1286" s="34">
        <f t="shared" si="140"/>
        <v>0</v>
      </c>
      <c r="L1286" s="33">
        <v>0</v>
      </c>
      <c r="M1286" s="33">
        <v>0</v>
      </c>
      <c r="N1286" s="33">
        <v>0</v>
      </c>
      <c r="O1286" s="35">
        <f t="shared" si="138"/>
        <v>0</v>
      </c>
    </row>
    <row r="1287" spans="2:15" ht="12" customHeight="1">
      <c r="B1287" s="7"/>
      <c r="C1287" s="17" t="s">
        <v>72</v>
      </c>
      <c r="D1287" s="33">
        <v>0</v>
      </c>
      <c r="E1287" s="33">
        <v>0</v>
      </c>
      <c r="F1287" s="33">
        <v>0</v>
      </c>
      <c r="G1287" s="33">
        <v>0</v>
      </c>
      <c r="H1287" s="33">
        <v>0</v>
      </c>
      <c r="I1287" s="33">
        <f t="shared" si="139"/>
        <v>0</v>
      </c>
      <c r="J1287" s="33">
        <v>0</v>
      </c>
      <c r="K1287" s="34">
        <f t="shared" si="140"/>
        <v>0</v>
      </c>
      <c r="L1287" s="33">
        <v>0</v>
      </c>
      <c r="M1287" s="33">
        <v>0</v>
      </c>
      <c r="N1287" s="33">
        <v>0</v>
      </c>
      <c r="O1287" s="35">
        <f t="shared" si="138"/>
        <v>0</v>
      </c>
    </row>
    <row r="1288" spans="2:15" ht="12" customHeight="1">
      <c r="B1288" s="7"/>
      <c r="C1288" s="17" t="s">
        <v>73</v>
      </c>
      <c r="D1288" s="33">
        <v>0</v>
      </c>
      <c r="E1288" s="33">
        <v>0</v>
      </c>
      <c r="F1288" s="33">
        <v>0</v>
      </c>
      <c r="G1288" s="33">
        <v>2433.87</v>
      </c>
      <c r="H1288" s="33">
        <v>0</v>
      </c>
      <c r="I1288" s="33">
        <f t="shared" si="139"/>
        <v>2433.87</v>
      </c>
      <c r="J1288" s="33">
        <v>0</v>
      </c>
      <c r="K1288" s="34">
        <f t="shared" si="140"/>
        <v>2433.87</v>
      </c>
      <c r="L1288" s="33">
        <v>0</v>
      </c>
      <c r="M1288" s="33">
        <v>0</v>
      </c>
      <c r="N1288" s="33">
        <v>6306.616</v>
      </c>
      <c r="O1288" s="35">
        <f t="shared" si="138"/>
        <v>8740.486</v>
      </c>
    </row>
    <row r="1289" spans="2:15" ht="12" customHeight="1">
      <c r="B1289" s="7" t="s">
        <v>74</v>
      </c>
      <c r="C1289" s="17" t="s">
        <v>75</v>
      </c>
      <c r="D1289" s="33">
        <v>0</v>
      </c>
      <c r="E1289" s="33">
        <v>0</v>
      </c>
      <c r="F1289" s="33">
        <v>0</v>
      </c>
      <c r="G1289" s="33">
        <v>5903.7253</v>
      </c>
      <c r="H1289" s="33">
        <v>0</v>
      </c>
      <c r="I1289" s="33">
        <f t="shared" si="139"/>
        <v>5903.7253</v>
      </c>
      <c r="J1289" s="33">
        <v>0</v>
      </c>
      <c r="K1289" s="34">
        <f t="shared" si="140"/>
        <v>5903.7253</v>
      </c>
      <c r="L1289" s="33">
        <v>0</v>
      </c>
      <c r="M1289" s="33">
        <v>0</v>
      </c>
      <c r="N1289" s="33">
        <v>149512.7646</v>
      </c>
      <c r="O1289" s="35">
        <f t="shared" si="138"/>
        <v>155416.4899</v>
      </c>
    </row>
    <row r="1290" spans="2:15" ht="12" customHeight="1">
      <c r="B1290" s="7"/>
      <c r="C1290" s="17" t="s">
        <v>76</v>
      </c>
      <c r="D1290" s="33">
        <v>0</v>
      </c>
      <c r="E1290" s="33">
        <v>0</v>
      </c>
      <c r="F1290" s="33">
        <v>0</v>
      </c>
      <c r="G1290" s="33">
        <v>0</v>
      </c>
      <c r="H1290" s="33">
        <v>0</v>
      </c>
      <c r="I1290" s="33">
        <f t="shared" si="139"/>
        <v>0</v>
      </c>
      <c r="J1290" s="33">
        <v>0</v>
      </c>
      <c r="K1290" s="34">
        <f t="shared" si="140"/>
        <v>0</v>
      </c>
      <c r="L1290" s="33">
        <v>0</v>
      </c>
      <c r="M1290" s="33">
        <v>0</v>
      </c>
      <c r="N1290" s="33">
        <v>157258.1848</v>
      </c>
      <c r="O1290" s="35">
        <f t="shared" si="138"/>
        <v>157258.1848</v>
      </c>
    </row>
    <row r="1291" spans="2:15" ht="12" customHeight="1">
      <c r="B1291" s="7"/>
      <c r="C1291" s="17" t="s">
        <v>77</v>
      </c>
      <c r="D1291" s="33">
        <v>0</v>
      </c>
      <c r="E1291" s="33">
        <v>0</v>
      </c>
      <c r="F1291" s="33">
        <v>0</v>
      </c>
      <c r="G1291" s="33">
        <v>0</v>
      </c>
      <c r="H1291" s="33">
        <v>0</v>
      </c>
      <c r="I1291" s="33">
        <f t="shared" si="139"/>
        <v>0</v>
      </c>
      <c r="J1291" s="33">
        <v>0</v>
      </c>
      <c r="K1291" s="34">
        <f t="shared" si="140"/>
        <v>0</v>
      </c>
      <c r="L1291" s="33">
        <v>0</v>
      </c>
      <c r="M1291" s="33">
        <v>0</v>
      </c>
      <c r="N1291" s="33">
        <v>270329.5879</v>
      </c>
      <c r="O1291" s="35">
        <f t="shared" si="138"/>
        <v>270329.5879</v>
      </c>
    </row>
    <row r="1292" spans="2:15" ht="12" customHeight="1">
      <c r="B1292" s="7" t="s">
        <v>62</v>
      </c>
      <c r="C1292" s="17" t="s">
        <v>78</v>
      </c>
      <c r="D1292" s="33">
        <v>0</v>
      </c>
      <c r="E1292" s="33">
        <v>0</v>
      </c>
      <c r="F1292" s="33">
        <v>0</v>
      </c>
      <c r="G1292" s="33">
        <v>1482.4422</v>
      </c>
      <c r="H1292" s="33">
        <v>0</v>
      </c>
      <c r="I1292" s="33">
        <f t="shared" si="139"/>
        <v>1482.4422</v>
      </c>
      <c r="J1292" s="33">
        <v>0</v>
      </c>
      <c r="K1292" s="34">
        <f t="shared" si="140"/>
        <v>1482.4422</v>
      </c>
      <c r="L1292" s="33">
        <v>0</v>
      </c>
      <c r="M1292" s="33">
        <v>0</v>
      </c>
      <c r="N1292" s="33">
        <v>25795.5713</v>
      </c>
      <c r="O1292" s="35">
        <f t="shared" si="138"/>
        <v>27278.0135</v>
      </c>
    </row>
    <row r="1293" spans="2:15" ht="12" customHeight="1">
      <c r="B1293" s="7"/>
      <c r="C1293" s="17" t="s">
        <v>79</v>
      </c>
      <c r="D1293" s="33">
        <v>0</v>
      </c>
      <c r="E1293" s="33">
        <v>0</v>
      </c>
      <c r="F1293" s="33">
        <v>0</v>
      </c>
      <c r="G1293" s="33">
        <v>0</v>
      </c>
      <c r="H1293" s="33">
        <v>0</v>
      </c>
      <c r="I1293" s="33">
        <f t="shared" si="139"/>
        <v>0</v>
      </c>
      <c r="J1293" s="33">
        <v>0</v>
      </c>
      <c r="K1293" s="34">
        <f t="shared" si="140"/>
        <v>0</v>
      </c>
      <c r="L1293" s="33">
        <v>0</v>
      </c>
      <c r="M1293" s="33">
        <v>0</v>
      </c>
      <c r="N1293" s="33">
        <v>30742.9702</v>
      </c>
      <c r="O1293" s="35">
        <f t="shared" si="138"/>
        <v>30742.9702</v>
      </c>
    </row>
    <row r="1294" spans="2:15" ht="12" customHeight="1">
      <c r="B1294" s="7"/>
      <c r="C1294" s="17" t="s">
        <v>80</v>
      </c>
      <c r="D1294" s="33">
        <v>0</v>
      </c>
      <c r="E1294" s="33">
        <v>0</v>
      </c>
      <c r="F1294" s="33">
        <v>0</v>
      </c>
      <c r="G1294" s="33">
        <v>0</v>
      </c>
      <c r="H1294" s="33">
        <v>0</v>
      </c>
      <c r="I1294" s="33">
        <f t="shared" si="139"/>
        <v>0</v>
      </c>
      <c r="J1294" s="33">
        <v>0</v>
      </c>
      <c r="K1294" s="34">
        <f t="shared" si="140"/>
        <v>0</v>
      </c>
      <c r="L1294" s="33">
        <v>0</v>
      </c>
      <c r="M1294" s="33">
        <v>0</v>
      </c>
      <c r="N1294" s="33">
        <v>24259.9816</v>
      </c>
      <c r="O1294" s="35">
        <f t="shared" si="138"/>
        <v>24259.9816</v>
      </c>
    </row>
    <row r="1295" spans="2:15" ht="12" customHeight="1">
      <c r="B1295" s="7" t="s">
        <v>1</v>
      </c>
      <c r="C1295" s="17" t="s">
        <v>81</v>
      </c>
      <c r="D1295" s="33">
        <v>0</v>
      </c>
      <c r="E1295" s="33">
        <v>0</v>
      </c>
      <c r="F1295" s="33">
        <v>0</v>
      </c>
      <c r="G1295" s="33">
        <v>0</v>
      </c>
      <c r="H1295" s="33">
        <v>0</v>
      </c>
      <c r="I1295" s="33">
        <f t="shared" si="139"/>
        <v>0</v>
      </c>
      <c r="J1295" s="33">
        <v>0</v>
      </c>
      <c r="K1295" s="34">
        <f t="shared" si="140"/>
        <v>0</v>
      </c>
      <c r="L1295" s="33">
        <v>0</v>
      </c>
      <c r="M1295" s="33">
        <v>0</v>
      </c>
      <c r="N1295" s="33">
        <v>11775.3548</v>
      </c>
      <c r="O1295" s="35">
        <f t="shared" si="138"/>
        <v>11775.3548</v>
      </c>
    </row>
    <row r="1296" spans="2:15" ht="12" customHeight="1">
      <c r="B1296" s="7"/>
      <c r="C1296" s="17" t="s">
        <v>82</v>
      </c>
      <c r="D1296" s="33">
        <v>0</v>
      </c>
      <c r="E1296" s="33">
        <v>0</v>
      </c>
      <c r="F1296" s="33">
        <v>0</v>
      </c>
      <c r="G1296" s="33">
        <v>0</v>
      </c>
      <c r="H1296" s="33">
        <v>7148.455</v>
      </c>
      <c r="I1296" s="33">
        <f t="shared" si="139"/>
        <v>7148.455</v>
      </c>
      <c r="J1296" s="33">
        <v>0</v>
      </c>
      <c r="K1296" s="34">
        <f t="shared" si="140"/>
        <v>7148.455</v>
      </c>
      <c r="L1296" s="33">
        <v>0</v>
      </c>
      <c r="M1296" s="33">
        <v>0</v>
      </c>
      <c r="N1296" s="33">
        <v>76452.9971</v>
      </c>
      <c r="O1296" s="35">
        <f t="shared" si="138"/>
        <v>83601.4521</v>
      </c>
    </row>
    <row r="1297" spans="2:15" ht="12" customHeight="1">
      <c r="B1297" s="7"/>
      <c r="C1297" s="17" t="s">
        <v>83</v>
      </c>
      <c r="D1297" s="33">
        <v>0</v>
      </c>
      <c r="E1297" s="33">
        <v>0</v>
      </c>
      <c r="F1297" s="33">
        <v>0</v>
      </c>
      <c r="G1297" s="33">
        <v>0</v>
      </c>
      <c r="H1297" s="33">
        <v>0</v>
      </c>
      <c r="I1297" s="33">
        <f t="shared" si="139"/>
        <v>0</v>
      </c>
      <c r="J1297" s="33">
        <v>0</v>
      </c>
      <c r="K1297" s="34">
        <f t="shared" si="140"/>
        <v>0</v>
      </c>
      <c r="L1297" s="33">
        <v>0</v>
      </c>
      <c r="M1297" s="33">
        <v>0</v>
      </c>
      <c r="N1297" s="33">
        <v>4307.9893</v>
      </c>
      <c r="O1297" s="35">
        <f t="shared" si="138"/>
        <v>4307.9893</v>
      </c>
    </row>
    <row r="1298" spans="2:15" ht="12" customHeight="1">
      <c r="B1298" s="7" t="s">
        <v>34</v>
      </c>
      <c r="C1298" s="17" t="s">
        <v>84</v>
      </c>
      <c r="D1298" s="33">
        <v>0</v>
      </c>
      <c r="E1298" s="33">
        <v>0</v>
      </c>
      <c r="F1298" s="33">
        <v>0</v>
      </c>
      <c r="G1298" s="33">
        <v>0</v>
      </c>
      <c r="H1298" s="33">
        <v>0</v>
      </c>
      <c r="I1298" s="33">
        <f t="shared" si="139"/>
        <v>0</v>
      </c>
      <c r="J1298" s="33">
        <v>0</v>
      </c>
      <c r="K1298" s="34">
        <f t="shared" si="140"/>
        <v>0</v>
      </c>
      <c r="L1298" s="33">
        <v>0</v>
      </c>
      <c r="M1298" s="33">
        <v>0</v>
      </c>
      <c r="N1298" s="33">
        <v>0</v>
      </c>
      <c r="O1298" s="35">
        <f t="shared" si="138"/>
        <v>0</v>
      </c>
    </row>
    <row r="1299" spans="2:15" ht="12" customHeight="1">
      <c r="B1299" s="7"/>
      <c r="C1299" s="17" t="s">
        <v>85</v>
      </c>
      <c r="D1299" s="33">
        <v>0</v>
      </c>
      <c r="E1299" s="33">
        <v>0</v>
      </c>
      <c r="F1299" s="33">
        <v>0</v>
      </c>
      <c r="G1299" s="33">
        <v>1043.2841</v>
      </c>
      <c r="H1299" s="33">
        <v>0</v>
      </c>
      <c r="I1299" s="33">
        <f t="shared" si="139"/>
        <v>1043.2841</v>
      </c>
      <c r="J1299" s="33">
        <v>0</v>
      </c>
      <c r="K1299" s="34">
        <f t="shared" si="140"/>
        <v>1043.2841</v>
      </c>
      <c r="L1299" s="33">
        <v>0</v>
      </c>
      <c r="M1299" s="33">
        <v>0</v>
      </c>
      <c r="N1299" s="33">
        <v>5260.7475</v>
      </c>
      <c r="O1299" s="35">
        <f t="shared" si="138"/>
        <v>6304.0316</v>
      </c>
    </row>
    <row r="1300" spans="2:15" ht="12" customHeight="1">
      <c r="B1300" s="7"/>
      <c r="C1300" s="17" t="s">
        <v>86</v>
      </c>
      <c r="D1300" s="33">
        <v>0</v>
      </c>
      <c r="E1300" s="33">
        <v>0</v>
      </c>
      <c r="F1300" s="33">
        <v>0</v>
      </c>
      <c r="G1300" s="33">
        <v>0</v>
      </c>
      <c r="H1300" s="33">
        <v>0</v>
      </c>
      <c r="I1300" s="33">
        <f t="shared" si="139"/>
        <v>0</v>
      </c>
      <c r="J1300" s="33">
        <v>0</v>
      </c>
      <c r="K1300" s="34">
        <f t="shared" si="140"/>
        <v>0</v>
      </c>
      <c r="L1300" s="33">
        <v>0</v>
      </c>
      <c r="M1300" s="33">
        <v>0</v>
      </c>
      <c r="N1300" s="33">
        <v>1833.1693</v>
      </c>
      <c r="O1300" s="35">
        <f t="shared" si="138"/>
        <v>1833.1693</v>
      </c>
    </row>
    <row r="1301" spans="2:15" ht="12" customHeight="1">
      <c r="B1301" s="7"/>
      <c r="C1301" s="20" t="s">
        <v>87</v>
      </c>
      <c r="D1301" s="33">
        <v>0</v>
      </c>
      <c r="E1301" s="33">
        <v>0</v>
      </c>
      <c r="F1301" s="33">
        <v>0.1441</v>
      </c>
      <c r="G1301" s="33">
        <v>2415.4783</v>
      </c>
      <c r="H1301" s="33">
        <v>0</v>
      </c>
      <c r="I1301" s="33">
        <f t="shared" si="139"/>
        <v>2415.6224</v>
      </c>
      <c r="J1301" s="33">
        <v>0</v>
      </c>
      <c r="K1301" s="34">
        <f t="shared" si="140"/>
        <v>2415.6224</v>
      </c>
      <c r="L1301" s="33">
        <v>0</v>
      </c>
      <c r="M1301" s="33">
        <v>0</v>
      </c>
      <c r="N1301" s="33">
        <v>36387.5772</v>
      </c>
      <c r="O1301" s="35">
        <f t="shared" si="138"/>
        <v>38803.1996</v>
      </c>
    </row>
    <row r="1302" spans="2:61" s="10" customFormat="1" ht="12" customHeight="1">
      <c r="B1302" s="18"/>
      <c r="C1302" s="19" t="s">
        <v>2</v>
      </c>
      <c r="D1302" s="36">
        <f>SUM(D1283:D1301)</f>
        <v>0</v>
      </c>
      <c r="E1302" s="36">
        <f>SUM(E1283:E1301)</f>
        <v>0</v>
      </c>
      <c r="F1302" s="36">
        <f>SUM(F1283:F1301)</f>
        <v>0.1441</v>
      </c>
      <c r="G1302" s="36">
        <f>SUM(G1283:G1301)</f>
        <v>13522.278400000001</v>
      </c>
      <c r="H1302" s="36">
        <f>SUM(H1283:H1301)</f>
        <v>7426.7162</v>
      </c>
      <c r="I1302" s="36">
        <f t="shared" si="139"/>
        <v>20949.1387</v>
      </c>
      <c r="J1302" s="36">
        <f>SUM(J1283:J1301)</f>
        <v>0</v>
      </c>
      <c r="K1302" s="37">
        <f t="shared" si="140"/>
        <v>20949.1387</v>
      </c>
      <c r="L1302" s="36">
        <f>SUM(L1283:L1301)</f>
        <v>0</v>
      </c>
      <c r="M1302" s="36">
        <f>SUM(M1283:M1301)</f>
        <v>0</v>
      </c>
      <c r="N1302" s="36">
        <f>SUM(N1283:N1301)</f>
        <v>959418.0236</v>
      </c>
      <c r="O1302" s="38">
        <f t="shared" si="138"/>
        <v>980367.1623</v>
      </c>
      <c r="BI1302" s="4"/>
    </row>
    <row r="1303" spans="2:15" ht="12" customHeight="1">
      <c r="B1303" s="7"/>
      <c r="C1303" s="17" t="s">
        <v>88</v>
      </c>
      <c r="D1303" s="33">
        <v>0</v>
      </c>
      <c r="E1303" s="33">
        <v>0</v>
      </c>
      <c r="F1303" s="33">
        <v>0</v>
      </c>
      <c r="G1303" s="33">
        <v>3112.5824</v>
      </c>
      <c r="H1303" s="33">
        <v>0</v>
      </c>
      <c r="I1303" s="33">
        <f t="shared" si="139"/>
        <v>3112.5824</v>
      </c>
      <c r="J1303" s="33">
        <v>0</v>
      </c>
      <c r="K1303" s="34">
        <f t="shared" si="140"/>
        <v>3112.5824</v>
      </c>
      <c r="L1303" s="33">
        <v>0</v>
      </c>
      <c r="M1303" s="33">
        <v>0</v>
      </c>
      <c r="N1303" s="33">
        <v>0</v>
      </c>
      <c r="O1303" s="35">
        <f t="shared" si="138"/>
        <v>3112.5824</v>
      </c>
    </row>
    <row r="1304" spans="2:15" ht="12" customHeight="1">
      <c r="B1304" s="7" t="s">
        <v>89</v>
      </c>
      <c r="C1304" s="17" t="s">
        <v>90</v>
      </c>
      <c r="D1304" s="33">
        <v>0</v>
      </c>
      <c r="E1304" s="33">
        <v>0</v>
      </c>
      <c r="F1304" s="33">
        <v>0</v>
      </c>
      <c r="G1304" s="33">
        <v>9969.5234</v>
      </c>
      <c r="H1304" s="33">
        <v>660.9083</v>
      </c>
      <c r="I1304" s="33">
        <f t="shared" si="139"/>
        <v>10630.431700000001</v>
      </c>
      <c r="J1304" s="33">
        <v>0</v>
      </c>
      <c r="K1304" s="34">
        <f t="shared" si="140"/>
        <v>10630.431700000001</v>
      </c>
      <c r="L1304" s="33">
        <v>0</v>
      </c>
      <c r="M1304" s="33">
        <v>0</v>
      </c>
      <c r="N1304" s="33">
        <v>4091.5351</v>
      </c>
      <c r="O1304" s="35">
        <f t="shared" si="138"/>
        <v>14721.966800000002</v>
      </c>
    </row>
    <row r="1305" spans="2:15" ht="12" customHeight="1">
      <c r="B1305" s="7" t="s">
        <v>62</v>
      </c>
      <c r="C1305" s="17" t="s">
        <v>91</v>
      </c>
      <c r="D1305" s="33">
        <v>0</v>
      </c>
      <c r="E1305" s="33">
        <v>0</v>
      </c>
      <c r="F1305" s="33">
        <v>0</v>
      </c>
      <c r="G1305" s="33">
        <v>0</v>
      </c>
      <c r="H1305" s="33">
        <v>0</v>
      </c>
      <c r="I1305" s="33">
        <f t="shared" si="139"/>
        <v>0</v>
      </c>
      <c r="J1305" s="33">
        <v>0</v>
      </c>
      <c r="K1305" s="34">
        <f t="shared" si="140"/>
        <v>0</v>
      </c>
      <c r="L1305" s="33">
        <v>0</v>
      </c>
      <c r="M1305" s="33">
        <v>0</v>
      </c>
      <c r="N1305" s="33">
        <v>0</v>
      </c>
      <c r="O1305" s="35">
        <f t="shared" si="138"/>
        <v>0</v>
      </c>
    </row>
    <row r="1306" spans="2:15" ht="12" customHeight="1">
      <c r="B1306" s="7" t="s">
        <v>1</v>
      </c>
      <c r="C1306" s="17" t="s">
        <v>92</v>
      </c>
      <c r="D1306" s="33">
        <v>0</v>
      </c>
      <c r="E1306" s="33">
        <v>0</v>
      </c>
      <c r="F1306" s="33">
        <v>0.158</v>
      </c>
      <c r="G1306" s="33">
        <v>0</v>
      </c>
      <c r="H1306" s="33">
        <v>0</v>
      </c>
      <c r="I1306" s="33">
        <f t="shared" si="139"/>
        <v>0.158</v>
      </c>
      <c r="J1306" s="33">
        <v>0</v>
      </c>
      <c r="K1306" s="34">
        <f t="shared" si="140"/>
        <v>0.158</v>
      </c>
      <c r="L1306" s="33">
        <v>0</v>
      </c>
      <c r="M1306" s="33">
        <v>0</v>
      </c>
      <c r="N1306" s="33">
        <v>0</v>
      </c>
      <c r="O1306" s="35">
        <f t="shared" si="138"/>
        <v>0.158</v>
      </c>
    </row>
    <row r="1307" spans="2:15" ht="12" customHeight="1">
      <c r="B1307" s="7" t="s">
        <v>34</v>
      </c>
      <c r="C1307" s="17" t="s">
        <v>93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f t="shared" si="139"/>
        <v>0</v>
      </c>
      <c r="J1307" s="33">
        <v>0</v>
      </c>
      <c r="K1307" s="34">
        <f t="shared" si="140"/>
        <v>0</v>
      </c>
      <c r="L1307" s="33">
        <v>0</v>
      </c>
      <c r="M1307" s="33">
        <v>0</v>
      </c>
      <c r="N1307" s="33">
        <v>0</v>
      </c>
      <c r="O1307" s="35">
        <f t="shared" si="138"/>
        <v>0</v>
      </c>
    </row>
    <row r="1308" spans="2:15" ht="12" customHeight="1">
      <c r="B1308" s="7"/>
      <c r="C1308" s="17" t="s">
        <v>94</v>
      </c>
      <c r="D1308" s="33">
        <v>0</v>
      </c>
      <c r="E1308" s="33">
        <v>0</v>
      </c>
      <c r="F1308" s="33">
        <v>0</v>
      </c>
      <c r="G1308" s="33">
        <v>2414.3472</v>
      </c>
      <c r="H1308" s="33">
        <v>9996.138</v>
      </c>
      <c r="I1308" s="33">
        <f t="shared" si="139"/>
        <v>12410.485200000001</v>
      </c>
      <c r="J1308" s="33">
        <v>0</v>
      </c>
      <c r="K1308" s="34">
        <f t="shared" si="140"/>
        <v>12410.485200000001</v>
      </c>
      <c r="L1308" s="33">
        <v>0</v>
      </c>
      <c r="M1308" s="33">
        <v>0</v>
      </c>
      <c r="N1308" s="33">
        <v>5439.9391</v>
      </c>
      <c r="O1308" s="35">
        <f t="shared" si="138"/>
        <v>17850.4243</v>
      </c>
    </row>
    <row r="1309" spans="2:15" ht="12" customHeight="1">
      <c r="B1309" s="7"/>
      <c r="C1309" s="17" t="s">
        <v>95</v>
      </c>
      <c r="D1309" s="33">
        <v>0</v>
      </c>
      <c r="E1309" s="33">
        <v>0</v>
      </c>
      <c r="F1309" s="33">
        <v>0</v>
      </c>
      <c r="G1309" s="33">
        <v>0</v>
      </c>
      <c r="H1309" s="33">
        <v>0</v>
      </c>
      <c r="I1309" s="33">
        <f t="shared" si="139"/>
        <v>0</v>
      </c>
      <c r="J1309" s="33">
        <v>0</v>
      </c>
      <c r="K1309" s="34">
        <f t="shared" si="140"/>
        <v>0</v>
      </c>
      <c r="L1309" s="33">
        <v>0</v>
      </c>
      <c r="M1309" s="33">
        <v>0</v>
      </c>
      <c r="N1309" s="33">
        <v>0</v>
      </c>
      <c r="O1309" s="35">
        <f t="shared" si="138"/>
        <v>0</v>
      </c>
    </row>
    <row r="1310" spans="2:61" s="10" customFormat="1" ht="12" customHeight="1">
      <c r="B1310" s="18"/>
      <c r="C1310" s="19" t="s">
        <v>2</v>
      </c>
      <c r="D1310" s="36">
        <f>SUM(D1303:D1309)</f>
        <v>0</v>
      </c>
      <c r="E1310" s="36">
        <f>SUM(E1303:E1309)</f>
        <v>0</v>
      </c>
      <c r="F1310" s="36">
        <f>SUM(F1303:F1309)</f>
        <v>0.158</v>
      </c>
      <c r="G1310" s="36">
        <f>SUM(G1303:G1309)</f>
        <v>15496.453</v>
      </c>
      <c r="H1310" s="36">
        <f>SUM(H1303:H1309)</f>
        <v>10657.046300000002</v>
      </c>
      <c r="I1310" s="36">
        <f t="shared" si="139"/>
        <v>26153.6573</v>
      </c>
      <c r="J1310" s="36">
        <f>SUM(J1303:J1309)</f>
        <v>0</v>
      </c>
      <c r="K1310" s="37">
        <f t="shared" si="140"/>
        <v>26153.6573</v>
      </c>
      <c r="L1310" s="36">
        <f>SUM(L1303:L1309)</f>
        <v>0</v>
      </c>
      <c r="M1310" s="36">
        <f>SUM(M1303:M1309)</f>
        <v>0</v>
      </c>
      <c r="N1310" s="36">
        <f>SUM(N1303:N1309)</f>
        <v>9531.4742</v>
      </c>
      <c r="O1310" s="38">
        <f t="shared" si="138"/>
        <v>35685.1315</v>
      </c>
      <c r="BI1310" s="4"/>
    </row>
    <row r="1311" spans="2:15" ht="12" customHeight="1">
      <c r="B1311" s="15"/>
      <c r="C1311" s="16" t="s">
        <v>96</v>
      </c>
      <c r="D1311" s="33">
        <v>0</v>
      </c>
      <c r="E1311" s="33">
        <v>0</v>
      </c>
      <c r="F1311" s="33">
        <v>0</v>
      </c>
      <c r="G1311" s="33">
        <v>0</v>
      </c>
      <c r="H1311" s="33">
        <v>0</v>
      </c>
      <c r="I1311" s="33">
        <f t="shared" si="139"/>
        <v>0</v>
      </c>
      <c r="J1311" s="33">
        <v>0</v>
      </c>
      <c r="K1311" s="34">
        <f t="shared" si="140"/>
        <v>0</v>
      </c>
      <c r="L1311" s="33">
        <v>0</v>
      </c>
      <c r="M1311" s="33">
        <v>0</v>
      </c>
      <c r="N1311" s="33">
        <v>0</v>
      </c>
      <c r="O1311" s="35">
        <f aca="true" t="shared" si="141" ref="O1311:O1339">SUM(D1311,K1311,L1311,M1311,N1311)</f>
        <v>0</v>
      </c>
    </row>
    <row r="1312" spans="2:15" ht="12" customHeight="1">
      <c r="B1312" s="7" t="s">
        <v>97</v>
      </c>
      <c r="C1312" s="17" t="s">
        <v>98</v>
      </c>
      <c r="D1312" s="33">
        <v>0</v>
      </c>
      <c r="E1312" s="33">
        <v>0</v>
      </c>
      <c r="F1312" s="33">
        <v>0</v>
      </c>
      <c r="G1312" s="33">
        <v>0</v>
      </c>
      <c r="H1312" s="33">
        <v>0</v>
      </c>
      <c r="I1312" s="33">
        <f t="shared" si="139"/>
        <v>0</v>
      </c>
      <c r="J1312" s="33">
        <v>0</v>
      </c>
      <c r="K1312" s="34">
        <f t="shared" si="140"/>
        <v>0</v>
      </c>
      <c r="L1312" s="33">
        <v>0</v>
      </c>
      <c r="M1312" s="33">
        <v>0</v>
      </c>
      <c r="N1312" s="33">
        <v>0</v>
      </c>
      <c r="O1312" s="35">
        <f t="shared" si="141"/>
        <v>0</v>
      </c>
    </row>
    <row r="1313" spans="2:15" ht="12" customHeight="1">
      <c r="B1313" s="7"/>
      <c r="C1313" s="17" t="s">
        <v>99</v>
      </c>
      <c r="D1313" s="33">
        <v>0</v>
      </c>
      <c r="E1313" s="33">
        <v>0</v>
      </c>
      <c r="F1313" s="33">
        <v>0.2946</v>
      </c>
      <c r="G1313" s="33">
        <v>0</v>
      </c>
      <c r="H1313" s="33">
        <v>0</v>
      </c>
      <c r="I1313" s="33">
        <f aca="true" t="shared" si="142" ref="I1313:I1339">SUM(F1313:H1313)</f>
        <v>0.2946</v>
      </c>
      <c r="J1313" s="33">
        <v>0</v>
      </c>
      <c r="K1313" s="34">
        <f aca="true" t="shared" si="143" ref="K1313:K1339">SUM(E1313,I1313,J1313)</f>
        <v>0.2946</v>
      </c>
      <c r="L1313" s="33">
        <v>0</v>
      </c>
      <c r="M1313" s="33">
        <v>0</v>
      </c>
      <c r="N1313" s="33">
        <v>0</v>
      </c>
      <c r="O1313" s="35">
        <f t="shared" si="141"/>
        <v>0.2946</v>
      </c>
    </row>
    <row r="1314" spans="2:15" ht="12" customHeight="1">
      <c r="B1314" s="7" t="s">
        <v>62</v>
      </c>
      <c r="C1314" s="17" t="s">
        <v>100</v>
      </c>
      <c r="D1314" s="33">
        <v>0</v>
      </c>
      <c r="E1314" s="33">
        <v>0</v>
      </c>
      <c r="F1314" s="33">
        <v>0</v>
      </c>
      <c r="G1314" s="33">
        <v>0</v>
      </c>
      <c r="H1314" s="33">
        <v>0</v>
      </c>
      <c r="I1314" s="33">
        <f t="shared" si="142"/>
        <v>0</v>
      </c>
      <c r="J1314" s="33">
        <v>0</v>
      </c>
      <c r="K1314" s="34">
        <f t="shared" si="143"/>
        <v>0</v>
      </c>
      <c r="L1314" s="33">
        <v>0</v>
      </c>
      <c r="M1314" s="33">
        <v>0</v>
      </c>
      <c r="N1314" s="33">
        <v>0</v>
      </c>
      <c r="O1314" s="35">
        <f t="shared" si="141"/>
        <v>0</v>
      </c>
    </row>
    <row r="1315" spans="2:15" ht="12" customHeight="1">
      <c r="B1315" s="7"/>
      <c r="C1315" s="17" t="s">
        <v>101</v>
      </c>
      <c r="D1315" s="33">
        <v>0</v>
      </c>
      <c r="E1315" s="33">
        <v>0</v>
      </c>
      <c r="F1315" s="33">
        <v>0</v>
      </c>
      <c r="G1315" s="33">
        <v>0</v>
      </c>
      <c r="H1315" s="33">
        <v>0</v>
      </c>
      <c r="I1315" s="33">
        <f t="shared" si="142"/>
        <v>0</v>
      </c>
      <c r="J1315" s="33">
        <v>0</v>
      </c>
      <c r="K1315" s="34">
        <f t="shared" si="143"/>
        <v>0</v>
      </c>
      <c r="L1315" s="33">
        <v>0</v>
      </c>
      <c r="M1315" s="33">
        <v>0</v>
      </c>
      <c r="N1315" s="33">
        <v>0</v>
      </c>
      <c r="O1315" s="35">
        <f t="shared" si="141"/>
        <v>0</v>
      </c>
    </row>
    <row r="1316" spans="2:15" ht="12" customHeight="1">
      <c r="B1316" s="7" t="s">
        <v>1</v>
      </c>
      <c r="C1316" s="17" t="s">
        <v>102</v>
      </c>
      <c r="D1316" s="33">
        <v>0</v>
      </c>
      <c r="E1316" s="33">
        <v>0</v>
      </c>
      <c r="F1316" s="33">
        <v>0</v>
      </c>
      <c r="G1316" s="33">
        <v>2.4709</v>
      </c>
      <c r="H1316" s="33">
        <v>145.1711</v>
      </c>
      <c r="I1316" s="33">
        <f t="shared" si="142"/>
        <v>147.642</v>
      </c>
      <c r="J1316" s="33">
        <v>0</v>
      </c>
      <c r="K1316" s="34">
        <f t="shared" si="143"/>
        <v>147.642</v>
      </c>
      <c r="L1316" s="33">
        <v>0</v>
      </c>
      <c r="M1316" s="33">
        <v>0</v>
      </c>
      <c r="N1316" s="33">
        <v>0</v>
      </c>
      <c r="O1316" s="35">
        <f t="shared" si="141"/>
        <v>147.642</v>
      </c>
    </row>
    <row r="1317" spans="2:15" ht="12" customHeight="1">
      <c r="B1317" s="7"/>
      <c r="C1317" s="17" t="s">
        <v>103</v>
      </c>
      <c r="D1317" s="33">
        <v>0</v>
      </c>
      <c r="E1317" s="33">
        <v>0</v>
      </c>
      <c r="F1317" s="33">
        <v>0</v>
      </c>
      <c r="G1317" s="33">
        <v>3584.963</v>
      </c>
      <c r="H1317" s="33">
        <v>0</v>
      </c>
      <c r="I1317" s="33">
        <f t="shared" si="142"/>
        <v>3584.963</v>
      </c>
      <c r="J1317" s="33">
        <v>0</v>
      </c>
      <c r="K1317" s="34">
        <f t="shared" si="143"/>
        <v>3584.963</v>
      </c>
      <c r="L1317" s="33">
        <v>0</v>
      </c>
      <c r="M1317" s="33">
        <v>0</v>
      </c>
      <c r="N1317" s="33">
        <v>0</v>
      </c>
      <c r="O1317" s="35">
        <f t="shared" si="141"/>
        <v>3584.963</v>
      </c>
    </row>
    <row r="1318" spans="2:15" ht="12" customHeight="1">
      <c r="B1318" s="7" t="s">
        <v>34</v>
      </c>
      <c r="C1318" s="17" t="s">
        <v>104</v>
      </c>
      <c r="D1318" s="33">
        <v>0</v>
      </c>
      <c r="E1318" s="33">
        <v>0</v>
      </c>
      <c r="F1318" s="33">
        <v>0</v>
      </c>
      <c r="G1318" s="33">
        <v>0</v>
      </c>
      <c r="H1318" s="33">
        <v>0</v>
      </c>
      <c r="I1318" s="33">
        <f t="shared" si="142"/>
        <v>0</v>
      </c>
      <c r="J1318" s="33">
        <v>0</v>
      </c>
      <c r="K1318" s="34">
        <f t="shared" si="143"/>
        <v>0</v>
      </c>
      <c r="L1318" s="33">
        <v>0</v>
      </c>
      <c r="M1318" s="33">
        <v>0</v>
      </c>
      <c r="N1318" s="33">
        <v>0</v>
      </c>
      <c r="O1318" s="35">
        <f t="shared" si="141"/>
        <v>0</v>
      </c>
    </row>
    <row r="1319" spans="2:15" ht="12" customHeight="1">
      <c r="B1319" s="7"/>
      <c r="C1319" s="20" t="s">
        <v>105</v>
      </c>
      <c r="D1319" s="33">
        <v>0</v>
      </c>
      <c r="E1319" s="33">
        <v>0</v>
      </c>
      <c r="F1319" s="33">
        <v>0.1418</v>
      </c>
      <c r="G1319" s="33">
        <v>0</v>
      </c>
      <c r="H1319" s="33">
        <v>0</v>
      </c>
      <c r="I1319" s="33">
        <f t="shared" si="142"/>
        <v>0.1418</v>
      </c>
      <c r="J1319" s="33">
        <v>0</v>
      </c>
      <c r="K1319" s="34">
        <f t="shared" si="143"/>
        <v>0.1418</v>
      </c>
      <c r="L1319" s="33">
        <v>0</v>
      </c>
      <c r="M1319" s="33">
        <v>0</v>
      </c>
      <c r="N1319" s="33">
        <v>0</v>
      </c>
      <c r="O1319" s="35">
        <f t="shared" si="141"/>
        <v>0.1418</v>
      </c>
    </row>
    <row r="1320" spans="2:61" s="10" customFormat="1" ht="12" customHeight="1">
      <c r="B1320" s="18"/>
      <c r="C1320" s="19" t="s">
        <v>2</v>
      </c>
      <c r="D1320" s="36">
        <f>SUM(D1311:D1319)</f>
        <v>0</v>
      </c>
      <c r="E1320" s="36">
        <f>SUM(E1311:E1319)</f>
        <v>0</v>
      </c>
      <c r="F1320" s="36">
        <f>SUM(F1311:F1319)</f>
        <v>0.4364</v>
      </c>
      <c r="G1320" s="36">
        <f>SUM(G1311:G1319)</f>
        <v>3587.4339</v>
      </c>
      <c r="H1320" s="36">
        <f>SUM(H1311:H1319)</f>
        <v>145.1711</v>
      </c>
      <c r="I1320" s="36">
        <f t="shared" si="142"/>
        <v>3733.0414</v>
      </c>
      <c r="J1320" s="36">
        <f>SUM(J1311:J1319)</f>
        <v>0</v>
      </c>
      <c r="K1320" s="37">
        <f t="shared" si="143"/>
        <v>3733.0414</v>
      </c>
      <c r="L1320" s="36">
        <f>SUM(L1311:L1319)</f>
        <v>0</v>
      </c>
      <c r="M1320" s="36">
        <f>SUM(M1311:M1319)</f>
        <v>0</v>
      </c>
      <c r="N1320" s="36">
        <f>SUM(N1311:N1319)</f>
        <v>0</v>
      </c>
      <c r="O1320" s="38">
        <f t="shared" si="141"/>
        <v>3733.0414</v>
      </c>
      <c r="BI1320" s="4"/>
    </row>
    <row r="1321" spans="2:15" ht="12" customHeight="1">
      <c r="B1321" s="7"/>
      <c r="C1321" s="17" t="s">
        <v>127</v>
      </c>
      <c r="D1321" s="33">
        <v>0</v>
      </c>
      <c r="E1321" s="33">
        <v>0</v>
      </c>
      <c r="F1321" s="33">
        <v>0</v>
      </c>
      <c r="G1321" s="33">
        <v>0</v>
      </c>
      <c r="H1321" s="33">
        <v>0</v>
      </c>
      <c r="I1321" s="33">
        <f t="shared" si="142"/>
        <v>0</v>
      </c>
      <c r="J1321" s="33">
        <v>0</v>
      </c>
      <c r="K1321" s="34">
        <f t="shared" si="143"/>
        <v>0</v>
      </c>
      <c r="L1321" s="33">
        <v>0</v>
      </c>
      <c r="M1321" s="33">
        <v>0</v>
      </c>
      <c r="N1321" s="33">
        <v>0</v>
      </c>
      <c r="O1321" s="35">
        <f t="shared" si="141"/>
        <v>0</v>
      </c>
    </row>
    <row r="1322" spans="2:15" ht="12" customHeight="1">
      <c r="B1322" s="7"/>
      <c r="C1322" s="17" t="s">
        <v>128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f t="shared" si="142"/>
        <v>0</v>
      </c>
      <c r="J1322" s="33">
        <v>0</v>
      </c>
      <c r="K1322" s="34">
        <f t="shared" si="143"/>
        <v>0</v>
      </c>
      <c r="L1322" s="33">
        <v>0</v>
      </c>
      <c r="M1322" s="33">
        <v>0</v>
      </c>
      <c r="N1322" s="33">
        <v>0</v>
      </c>
      <c r="O1322" s="35">
        <f t="shared" si="141"/>
        <v>0</v>
      </c>
    </row>
    <row r="1323" spans="2:15" ht="12" customHeight="1">
      <c r="B1323" s="7"/>
      <c r="C1323" s="17" t="s">
        <v>129</v>
      </c>
      <c r="D1323" s="33">
        <v>0</v>
      </c>
      <c r="E1323" s="33">
        <v>0</v>
      </c>
      <c r="F1323" s="33">
        <v>0</v>
      </c>
      <c r="G1323" s="33">
        <v>632.6882</v>
      </c>
      <c r="H1323" s="33">
        <v>5671.265</v>
      </c>
      <c r="I1323" s="33">
        <f t="shared" si="142"/>
        <v>6303.9532</v>
      </c>
      <c r="J1323" s="33">
        <v>0</v>
      </c>
      <c r="K1323" s="34">
        <f t="shared" si="143"/>
        <v>6303.9532</v>
      </c>
      <c r="L1323" s="33">
        <v>0</v>
      </c>
      <c r="M1323" s="33">
        <v>0</v>
      </c>
      <c r="N1323" s="33">
        <v>2185.697</v>
      </c>
      <c r="O1323" s="35">
        <f t="shared" si="141"/>
        <v>8489.6502</v>
      </c>
    </row>
    <row r="1324" spans="2:15" ht="12" customHeight="1">
      <c r="B1324" s="7" t="s">
        <v>130</v>
      </c>
      <c r="C1324" s="17" t="s">
        <v>106</v>
      </c>
      <c r="D1324" s="33">
        <v>0</v>
      </c>
      <c r="E1324" s="33">
        <v>0</v>
      </c>
      <c r="F1324" s="33">
        <v>0</v>
      </c>
      <c r="G1324" s="33">
        <v>0</v>
      </c>
      <c r="H1324" s="33">
        <v>0</v>
      </c>
      <c r="I1324" s="33">
        <f t="shared" si="142"/>
        <v>0</v>
      </c>
      <c r="J1324" s="33">
        <v>0</v>
      </c>
      <c r="K1324" s="34">
        <f t="shared" si="143"/>
        <v>0</v>
      </c>
      <c r="L1324" s="33">
        <v>0</v>
      </c>
      <c r="M1324" s="33">
        <v>0</v>
      </c>
      <c r="N1324" s="33">
        <v>0</v>
      </c>
      <c r="O1324" s="35">
        <f t="shared" si="141"/>
        <v>0</v>
      </c>
    </row>
    <row r="1325" spans="2:15" ht="12" customHeight="1">
      <c r="B1325" s="7"/>
      <c r="C1325" s="17" t="s">
        <v>131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f t="shared" si="142"/>
        <v>0</v>
      </c>
      <c r="J1325" s="33">
        <v>0</v>
      </c>
      <c r="K1325" s="34">
        <f t="shared" si="143"/>
        <v>0</v>
      </c>
      <c r="L1325" s="33">
        <v>0</v>
      </c>
      <c r="M1325" s="33">
        <v>0</v>
      </c>
      <c r="N1325" s="33">
        <v>0</v>
      </c>
      <c r="O1325" s="35">
        <f t="shared" si="141"/>
        <v>0</v>
      </c>
    </row>
    <row r="1326" spans="2:15" ht="12" customHeight="1">
      <c r="B1326" s="7"/>
      <c r="C1326" s="17" t="s">
        <v>132</v>
      </c>
      <c r="D1326" s="33">
        <v>0</v>
      </c>
      <c r="E1326" s="33">
        <v>0</v>
      </c>
      <c r="F1326" s="33">
        <v>0</v>
      </c>
      <c r="G1326" s="33">
        <v>0</v>
      </c>
      <c r="H1326" s="33">
        <v>0</v>
      </c>
      <c r="I1326" s="33">
        <f t="shared" si="142"/>
        <v>0</v>
      </c>
      <c r="J1326" s="33">
        <v>0</v>
      </c>
      <c r="K1326" s="34">
        <f t="shared" si="143"/>
        <v>0</v>
      </c>
      <c r="L1326" s="33">
        <v>0</v>
      </c>
      <c r="M1326" s="33">
        <v>0</v>
      </c>
      <c r="N1326" s="33">
        <v>0</v>
      </c>
      <c r="O1326" s="35">
        <f t="shared" si="141"/>
        <v>0</v>
      </c>
    </row>
    <row r="1327" spans="2:15" ht="12" customHeight="1">
      <c r="B1327" s="7" t="s">
        <v>133</v>
      </c>
      <c r="C1327" s="17" t="s">
        <v>134</v>
      </c>
      <c r="D1327" s="33">
        <v>0</v>
      </c>
      <c r="E1327" s="33">
        <v>0</v>
      </c>
      <c r="F1327" s="33">
        <v>0</v>
      </c>
      <c r="G1327" s="33">
        <v>243.445</v>
      </c>
      <c r="H1327" s="33">
        <v>0</v>
      </c>
      <c r="I1327" s="33">
        <f t="shared" si="142"/>
        <v>243.445</v>
      </c>
      <c r="J1327" s="33">
        <v>0</v>
      </c>
      <c r="K1327" s="34">
        <f t="shared" si="143"/>
        <v>243.445</v>
      </c>
      <c r="L1327" s="33">
        <v>0</v>
      </c>
      <c r="M1327" s="33">
        <v>0</v>
      </c>
      <c r="N1327" s="33">
        <v>0</v>
      </c>
      <c r="O1327" s="35">
        <f t="shared" si="141"/>
        <v>243.445</v>
      </c>
    </row>
    <row r="1328" spans="2:15" ht="12" customHeight="1">
      <c r="B1328" s="7"/>
      <c r="C1328" s="17" t="s">
        <v>135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f t="shared" si="142"/>
        <v>0</v>
      </c>
      <c r="J1328" s="33">
        <v>0</v>
      </c>
      <c r="K1328" s="34">
        <f t="shared" si="143"/>
        <v>0</v>
      </c>
      <c r="L1328" s="33">
        <v>0</v>
      </c>
      <c r="M1328" s="33">
        <v>0</v>
      </c>
      <c r="N1328" s="33">
        <v>0</v>
      </c>
      <c r="O1328" s="35">
        <f t="shared" si="141"/>
        <v>0</v>
      </c>
    </row>
    <row r="1329" spans="2:15" ht="12" customHeight="1">
      <c r="B1329" s="7"/>
      <c r="C1329" s="17" t="s">
        <v>136</v>
      </c>
      <c r="D1329" s="33">
        <v>0</v>
      </c>
      <c r="E1329" s="33">
        <v>0</v>
      </c>
      <c r="F1329" s="33">
        <v>0</v>
      </c>
      <c r="G1329" s="33">
        <v>0</v>
      </c>
      <c r="H1329" s="33">
        <v>0</v>
      </c>
      <c r="I1329" s="33">
        <f t="shared" si="142"/>
        <v>0</v>
      </c>
      <c r="J1329" s="33">
        <v>0</v>
      </c>
      <c r="K1329" s="34">
        <f t="shared" si="143"/>
        <v>0</v>
      </c>
      <c r="L1329" s="33">
        <v>0</v>
      </c>
      <c r="M1329" s="33">
        <v>0</v>
      </c>
      <c r="N1329" s="33">
        <v>0</v>
      </c>
      <c r="O1329" s="35">
        <f t="shared" si="141"/>
        <v>0</v>
      </c>
    </row>
    <row r="1330" spans="2:15" ht="12" customHeight="1">
      <c r="B1330" s="7" t="s">
        <v>137</v>
      </c>
      <c r="C1330" s="17" t="s">
        <v>138</v>
      </c>
      <c r="D1330" s="33">
        <v>0</v>
      </c>
      <c r="E1330" s="33">
        <v>0</v>
      </c>
      <c r="F1330" s="33">
        <v>0</v>
      </c>
      <c r="G1330" s="33">
        <v>0</v>
      </c>
      <c r="H1330" s="33">
        <v>0</v>
      </c>
      <c r="I1330" s="33">
        <f t="shared" si="142"/>
        <v>0</v>
      </c>
      <c r="J1330" s="33">
        <v>0</v>
      </c>
      <c r="K1330" s="34">
        <f t="shared" si="143"/>
        <v>0</v>
      </c>
      <c r="L1330" s="33">
        <v>0</v>
      </c>
      <c r="M1330" s="33">
        <v>0</v>
      </c>
      <c r="N1330" s="33">
        <v>1295.9484</v>
      </c>
      <c r="O1330" s="35">
        <f t="shared" si="141"/>
        <v>1295.9484</v>
      </c>
    </row>
    <row r="1331" spans="2:15" ht="12" customHeight="1">
      <c r="B1331" s="7"/>
      <c r="C1331" s="17" t="s">
        <v>139</v>
      </c>
      <c r="D1331" s="33">
        <v>0</v>
      </c>
      <c r="E1331" s="33">
        <v>0</v>
      </c>
      <c r="F1331" s="33">
        <v>0</v>
      </c>
      <c r="G1331" s="33">
        <v>9916.1735</v>
      </c>
      <c r="H1331" s="33">
        <v>0</v>
      </c>
      <c r="I1331" s="33">
        <f t="shared" si="142"/>
        <v>9916.1735</v>
      </c>
      <c r="J1331" s="33">
        <v>0</v>
      </c>
      <c r="K1331" s="34">
        <f t="shared" si="143"/>
        <v>9916.1735</v>
      </c>
      <c r="L1331" s="33">
        <v>0</v>
      </c>
      <c r="M1331" s="33">
        <v>0</v>
      </c>
      <c r="N1331" s="33">
        <v>61191.248</v>
      </c>
      <c r="O1331" s="35">
        <f t="shared" si="141"/>
        <v>71107.4215</v>
      </c>
    </row>
    <row r="1332" spans="2:15" ht="12" customHeight="1">
      <c r="B1332" s="7"/>
      <c r="C1332" s="17" t="s">
        <v>140</v>
      </c>
      <c r="D1332" s="33">
        <v>0</v>
      </c>
      <c r="E1332" s="33">
        <v>0</v>
      </c>
      <c r="F1332" s="33">
        <v>0</v>
      </c>
      <c r="G1332" s="33">
        <v>0</v>
      </c>
      <c r="H1332" s="33">
        <v>0</v>
      </c>
      <c r="I1332" s="33">
        <f t="shared" si="142"/>
        <v>0</v>
      </c>
      <c r="J1332" s="33">
        <v>0</v>
      </c>
      <c r="K1332" s="34">
        <f t="shared" si="143"/>
        <v>0</v>
      </c>
      <c r="L1332" s="33">
        <v>0</v>
      </c>
      <c r="M1332" s="33">
        <v>0</v>
      </c>
      <c r="N1332" s="33">
        <v>10601.9182</v>
      </c>
      <c r="O1332" s="35">
        <f t="shared" si="141"/>
        <v>10601.9182</v>
      </c>
    </row>
    <row r="1333" spans="2:15" ht="12" customHeight="1">
      <c r="B1333" s="7"/>
      <c r="C1333" s="20" t="s">
        <v>141</v>
      </c>
      <c r="D1333" s="33">
        <v>0</v>
      </c>
      <c r="E1333" s="33">
        <v>0</v>
      </c>
      <c r="F1333" s="33">
        <v>0</v>
      </c>
      <c r="G1333" s="33">
        <v>0</v>
      </c>
      <c r="H1333" s="33">
        <v>0</v>
      </c>
      <c r="I1333" s="33">
        <f t="shared" si="142"/>
        <v>0</v>
      </c>
      <c r="J1333" s="33">
        <v>0</v>
      </c>
      <c r="K1333" s="34">
        <f t="shared" si="143"/>
        <v>0</v>
      </c>
      <c r="L1333" s="33">
        <v>0</v>
      </c>
      <c r="M1333" s="33">
        <v>0</v>
      </c>
      <c r="N1333" s="33">
        <v>0</v>
      </c>
      <c r="O1333" s="35">
        <f t="shared" si="141"/>
        <v>0</v>
      </c>
    </row>
    <row r="1334" spans="1:61" s="10" customFormat="1" ht="12" customHeight="1">
      <c r="A1334" s="3"/>
      <c r="B1334" s="18"/>
      <c r="C1334" s="19" t="s">
        <v>2</v>
      </c>
      <c r="D1334" s="36">
        <f>SUM(D1321:D1333)</f>
        <v>0</v>
      </c>
      <c r="E1334" s="36">
        <f>SUM(E1321:E1333)</f>
        <v>0</v>
      </c>
      <c r="F1334" s="36">
        <f>SUM(F1321:F1333)</f>
        <v>0</v>
      </c>
      <c r="G1334" s="36">
        <f>SUM(G1321:G1333)</f>
        <v>10792.306700000001</v>
      </c>
      <c r="H1334" s="36">
        <f>SUM(H1321:H1333)</f>
        <v>5671.265</v>
      </c>
      <c r="I1334" s="36">
        <f t="shared" si="142"/>
        <v>16463.5717</v>
      </c>
      <c r="J1334" s="36">
        <f>SUM(J1321:J1333)</f>
        <v>0</v>
      </c>
      <c r="K1334" s="37">
        <f t="shared" si="143"/>
        <v>16463.5717</v>
      </c>
      <c r="L1334" s="36">
        <f>SUM(L1321:L1333)</f>
        <v>0</v>
      </c>
      <c r="M1334" s="36">
        <f>SUM(M1321:M1333)</f>
        <v>0</v>
      </c>
      <c r="N1334" s="36">
        <f>SUM(N1321:N1333)</f>
        <v>75274.8116</v>
      </c>
      <c r="O1334" s="38">
        <f t="shared" si="141"/>
        <v>91738.3833</v>
      </c>
      <c r="BI1334" s="4"/>
    </row>
    <row r="1335" spans="2:15" ht="12" customHeight="1">
      <c r="B1335" s="7"/>
      <c r="C1335" s="17" t="s">
        <v>142</v>
      </c>
      <c r="D1335" s="33">
        <v>0</v>
      </c>
      <c r="E1335" s="33">
        <v>0</v>
      </c>
      <c r="F1335" s="33">
        <v>0</v>
      </c>
      <c r="G1335" s="33">
        <v>5445.3459</v>
      </c>
      <c r="H1335" s="33">
        <v>0</v>
      </c>
      <c r="I1335" s="33">
        <f t="shared" si="142"/>
        <v>5445.3459</v>
      </c>
      <c r="J1335" s="33">
        <v>0</v>
      </c>
      <c r="K1335" s="34">
        <f t="shared" si="143"/>
        <v>5445.3459</v>
      </c>
      <c r="L1335" s="33">
        <v>0</v>
      </c>
      <c r="M1335" s="33">
        <v>0</v>
      </c>
      <c r="N1335" s="33">
        <v>11094.4307</v>
      </c>
      <c r="O1335" s="35">
        <f t="shared" si="141"/>
        <v>16539.7766</v>
      </c>
    </row>
    <row r="1336" spans="2:15" ht="12" customHeight="1">
      <c r="B1336" s="7" t="s">
        <v>107</v>
      </c>
      <c r="C1336" s="17" t="s">
        <v>143</v>
      </c>
      <c r="D1336" s="33">
        <v>0</v>
      </c>
      <c r="E1336" s="33">
        <v>0</v>
      </c>
      <c r="F1336" s="33">
        <v>0</v>
      </c>
      <c r="G1336" s="33">
        <v>0</v>
      </c>
      <c r="H1336" s="33">
        <v>0</v>
      </c>
      <c r="I1336" s="33">
        <f t="shared" si="142"/>
        <v>0</v>
      </c>
      <c r="J1336" s="33">
        <v>0</v>
      </c>
      <c r="K1336" s="34">
        <f t="shared" si="143"/>
        <v>0</v>
      </c>
      <c r="L1336" s="33">
        <v>0</v>
      </c>
      <c r="M1336" s="33">
        <v>0</v>
      </c>
      <c r="N1336" s="33">
        <v>0</v>
      </c>
      <c r="O1336" s="35">
        <f t="shared" si="141"/>
        <v>0</v>
      </c>
    </row>
    <row r="1337" spans="2:15" ht="12" customHeight="1">
      <c r="B1337" s="7" t="s">
        <v>108</v>
      </c>
      <c r="C1337" s="17" t="s">
        <v>144</v>
      </c>
      <c r="D1337" s="33">
        <v>0</v>
      </c>
      <c r="E1337" s="33">
        <v>0</v>
      </c>
      <c r="F1337" s="33">
        <v>0</v>
      </c>
      <c r="G1337" s="33">
        <v>0</v>
      </c>
      <c r="H1337" s="33">
        <v>0</v>
      </c>
      <c r="I1337" s="33">
        <f t="shared" si="142"/>
        <v>0</v>
      </c>
      <c r="J1337" s="33">
        <v>0</v>
      </c>
      <c r="K1337" s="34">
        <f t="shared" si="143"/>
        <v>0</v>
      </c>
      <c r="L1337" s="33">
        <v>0</v>
      </c>
      <c r="M1337" s="33">
        <v>0</v>
      </c>
      <c r="N1337" s="33">
        <v>0</v>
      </c>
      <c r="O1337" s="35">
        <f t="shared" si="141"/>
        <v>0</v>
      </c>
    </row>
    <row r="1338" spans="2:15" ht="12" customHeight="1">
      <c r="B1338" s="7" t="s">
        <v>34</v>
      </c>
      <c r="C1338" s="20" t="s">
        <v>145</v>
      </c>
      <c r="D1338" s="33">
        <v>0</v>
      </c>
      <c r="E1338" s="33">
        <v>0</v>
      </c>
      <c r="F1338" s="33">
        <v>0</v>
      </c>
      <c r="G1338" s="33">
        <v>0</v>
      </c>
      <c r="H1338" s="33">
        <v>0</v>
      </c>
      <c r="I1338" s="33">
        <f t="shared" si="142"/>
        <v>0</v>
      </c>
      <c r="J1338" s="33">
        <v>0</v>
      </c>
      <c r="K1338" s="34">
        <f t="shared" si="143"/>
        <v>0</v>
      </c>
      <c r="L1338" s="33">
        <v>0</v>
      </c>
      <c r="M1338" s="33">
        <v>0</v>
      </c>
      <c r="N1338" s="33">
        <v>0</v>
      </c>
      <c r="O1338" s="35">
        <f t="shared" si="141"/>
        <v>0</v>
      </c>
    </row>
    <row r="1339" spans="1:61" s="10" customFormat="1" ht="12" customHeight="1">
      <c r="A1339" s="3"/>
      <c r="B1339" s="18"/>
      <c r="C1339" s="19" t="s">
        <v>2</v>
      </c>
      <c r="D1339" s="30">
        <f>SUM(D1335:D1338)</f>
        <v>0</v>
      </c>
      <c r="E1339" s="30">
        <f>SUM(E1335:E1338)</f>
        <v>0</v>
      </c>
      <c r="F1339" s="30">
        <f>SUM(F1335:F1338)</f>
        <v>0</v>
      </c>
      <c r="G1339" s="30">
        <f>SUM(G1335:G1338)</f>
        <v>5445.3459</v>
      </c>
      <c r="H1339" s="30">
        <f>SUM(H1335:H1338)</f>
        <v>0</v>
      </c>
      <c r="I1339" s="30">
        <f t="shared" si="142"/>
        <v>5445.3459</v>
      </c>
      <c r="J1339" s="30">
        <f>SUM(J1335:J1338)</f>
        <v>0</v>
      </c>
      <c r="K1339" s="31">
        <f t="shared" si="143"/>
        <v>5445.3459</v>
      </c>
      <c r="L1339" s="30">
        <f>SUM(L1335:L1338)</f>
        <v>0</v>
      </c>
      <c r="M1339" s="30">
        <f>SUM(M1335:M1338)</f>
        <v>0</v>
      </c>
      <c r="N1339" s="30">
        <f>SUM(N1335:N1338)</f>
        <v>11094.4307</v>
      </c>
      <c r="O1339" s="32">
        <f t="shared" si="141"/>
        <v>16539.7766</v>
      </c>
      <c r="BI1339" s="4"/>
    </row>
    <row r="1340" spans="2:61" s="10" customFormat="1" ht="12" customHeight="1">
      <c r="B1340" s="74" t="s">
        <v>109</v>
      </c>
      <c r="C1340" s="75"/>
      <c r="D1340" s="39">
        <f aca="true" t="shared" si="144" ref="D1340:O1340">SUM(D1339,D1334,D1320,D1310,D1302,D1282,D1271,D1261,D1255)</f>
        <v>0</v>
      </c>
      <c r="E1340" s="39">
        <f t="shared" si="144"/>
        <v>5951.2577</v>
      </c>
      <c r="F1340" s="39">
        <f t="shared" si="144"/>
        <v>4.971</v>
      </c>
      <c r="G1340" s="39">
        <f t="shared" si="144"/>
        <v>122268.5089</v>
      </c>
      <c r="H1340" s="39">
        <f t="shared" si="144"/>
        <v>70968.4974</v>
      </c>
      <c r="I1340" s="39">
        <f t="shared" si="144"/>
        <v>193241.9773</v>
      </c>
      <c r="J1340" s="39">
        <f t="shared" si="144"/>
        <v>0</v>
      </c>
      <c r="K1340" s="40">
        <f t="shared" si="144"/>
        <v>199193.23500000002</v>
      </c>
      <c r="L1340" s="39">
        <f t="shared" si="144"/>
        <v>0</v>
      </c>
      <c r="M1340" s="39">
        <f t="shared" si="144"/>
        <v>0</v>
      </c>
      <c r="N1340" s="39">
        <f t="shared" si="144"/>
        <v>1872972.6904</v>
      </c>
      <c r="O1340" s="41">
        <f t="shared" si="144"/>
        <v>2072165.9253999998</v>
      </c>
      <c r="BI1340" s="4"/>
    </row>
    <row r="1341" spans="4:15" ht="12" customHeight="1">
      <c r="D1341" s="44"/>
      <c r="E1341" s="44"/>
      <c r="F1341" s="44"/>
      <c r="G1341" s="44"/>
      <c r="H1341" s="44"/>
      <c r="I1341" s="44"/>
      <c r="J1341" s="43"/>
      <c r="K1341" s="43"/>
      <c r="L1341" s="43"/>
      <c r="M1341" s="43"/>
      <c r="N1341" s="43"/>
      <c r="O1341" s="43"/>
    </row>
    <row r="1342" spans="4:15" ht="12" customHeight="1">
      <c r="D1342" s="44"/>
      <c r="E1342" s="44"/>
      <c r="F1342" s="44"/>
      <c r="G1342" s="44"/>
      <c r="H1342" s="44"/>
      <c r="I1342" s="44"/>
      <c r="J1342" s="43"/>
      <c r="K1342" s="43"/>
      <c r="L1342" s="43"/>
      <c r="M1342" s="43"/>
      <c r="N1342" s="43"/>
      <c r="O1342" s="43"/>
    </row>
    <row r="1343" spans="3:61" ht="12" customHeight="1">
      <c r="C1343" s="5"/>
      <c r="D1343" s="44"/>
      <c r="E1343" s="44"/>
      <c r="F1343" s="44"/>
      <c r="G1343" s="44"/>
      <c r="H1343" s="44"/>
      <c r="I1343" s="45"/>
      <c r="J1343" s="43"/>
      <c r="K1343" s="43"/>
      <c r="L1343" s="43"/>
      <c r="M1343" s="43"/>
      <c r="N1343" s="43"/>
      <c r="O1343" s="46" t="str">
        <f>$O$4</f>
        <v>(３日間調査　単位：トン）</v>
      </c>
      <c r="BI1343" s="3"/>
    </row>
    <row r="1344" spans="2:61" ht="13.5" customHeight="1">
      <c r="B1344" s="12"/>
      <c r="C1344" s="14" t="s">
        <v>6</v>
      </c>
      <c r="D1344" s="63" t="s">
        <v>12</v>
      </c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O1344" s="65"/>
      <c r="BI1344" s="3"/>
    </row>
    <row r="1345" spans="2:61" ht="13.5" customHeight="1">
      <c r="B1345" s="7"/>
      <c r="C1345" s="13" t="s">
        <v>124</v>
      </c>
      <c r="D1345" s="56" t="s">
        <v>112</v>
      </c>
      <c r="E1345" s="60" t="s">
        <v>113</v>
      </c>
      <c r="F1345" s="66"/>
      <c r="G1345" s="66"/>
      <c r="H1345" s="66"/>
      <c r="I1345" s="66"/>
      <c r="J1345" s="66"/>
      <c r="K1345" s="47"/>
      <c r="L1345" s="56" t="s">
        <v>114</v>
      </c>
      <c r="M1345" s="57" t="s">
        <v>115</v>
      </c>
      <c r="N1345" s="57" t="s">
        <v>116</v>
      </c>
      <c r="O1345" s="67" t="s">
        <v>117</v>
      </c>
      <c r="BI1345" s="3"/>
    </row>
    <row r="1346" spans="2:61" ht="13.5" customHeight="1">
      <c r="B1346" s="7"/>
      <c r="C1346" s="8"/>
      <c r="D1346" s="57"/>
      <c r="E1346" s="69" t="s">
        <v>118</v>
      </c>
      <c r="F1346" s="61" t="s">
        <v>4</v>
      </c>
      <c r="G1346" s="62"/>
      <c r="H1346" s="62"/>
      <c r="I1346" s="49"/>
      <c r="J1346" s="71" t="s">
        <v>119</v>
      </c>
      <c r="K1346" s="50"/>
      <c r="L1346" s="57"/>
      <c r="M1346" s="57"/>
      <c r="N1346" s="57"/>
      <c r="O1346" s="67"/>
      <c r="BI1346" s="3"/>
    </row>
    <row r="1347" spans="2:61" ht="13.5" customHeight="1">
      <c r="B1347" s="7"/>
      <c r="C1347" s="8"/>
      <c r="D1347" s="57"/>
      <c r="E1347" s="70"/>
      <c r="F1347" s="51" t="s">
        <v>120</v>
      </c>
      <c r="G1347" s="57" t="s">
        <v>3</v>
      </c>
      <c r="H1347" s="57" t="s">
        <v>121</v>
      </c>
      <c r="I1347" s="59" t="s">
        <v>2</v>
      </c>
      <c r="J1347" s="72"/>
      <c r="K1347" s="48" t="s">
        <v>2</v>
      </c>
      <c r="L1347" s="57"/>
      <c r="M1347" s="57"/>
      <c r="N1347" s="57"/>
      <c r="O1347" s="67"/>
      <c r="BI1347" s="3"/>
    </row>
    <row r="1348" spans="2:61" ht="13.5" customHeight="1">
      <c r="B1348" s="76" t="s">
        <v>111</v>
      </c>
      <c r="C1348" s="77"/>
      <c r="D1348" s="58"/>
      <c r="E1348" s="55"/>
      <c r="F1348" s="52" t="s">
        <v>122</v>
      </c>
      <c r="G1348" s="58"/>
      <c r="H1348" s="58"/>
      <c r="I1348" s="60"/>
      <c r="J1348" s="73"/>
      <c r="K1348" s="48"/>
      <c r="L1348" s="58"/>
      <c r="M1348" s="58"/>
      <c r="N1348" s="58"/>
      <c r="O1348" s="68"/>
      <c r="BI1348" s="3"/>
    </row>
    <row r="1349" spans="2:15" ht="12" customHeight="1">
      <c r="B1349" s="15"/>
      <c r="C1349" s="16" t="s">
        <v>24</v>
      </c>
      <c r="D1349" s="30">
        <f aca="true" t="shared" si="145" ref="D1349:H1358">SUM(D1246,D1143,D1040)</f>
        <v>0</v>
      </c>
      <c r="E1349" s="30">
        <f t="shared" si="145"/>
        <v>0</v>
      </c>
      <c r="F1349" s="30">
        <f t="shared" si="145"/>
        <v>0</v>
      </c>
      <c r="G1349" s="30">
        <f t="shared" si="145"/>
        <v>8.9442</v>
      </c>
      <c r="H1349" s="30">
        <f t="shared" si="145"/>
        <v>0</v>
      </c>
      <c r="I1349" s="30">
        <f>SUM(F1349:H1349)</f>
        <v>8.9442</v>
      </c>
      <c r="J1349" s="30">
        <f>SUM(J1246,J1143,J1040)</f>
        <v>0</v>
      </c>
      <c r="K1349" s="31">
        <f>SUM(E1349,I1349,J1349)</f>
        <v>8.9442</v>
      </c>
      <c r="L1349" s="30">
        <f aca="true" t="shared" si="146" ref="L1349:N1368">SUM(L1246,L1143,L1040)</f>
        <v>0</v>
      </c>
      <c r="M1349" s="30">
        <f t="shared" si="146"/>
        <v>0</v>
      </c>
      <c r="N1349" s="30">
        <f t="shared" si="146"/>
        <v>0</v>
      </c>
      <c r="O1349" s="32">
        <f>SUM(D1349,K1349,L1349,M1349,N1349)</f>
        <v>8.9442</v>
      </c>
    </row>
    <row r="1350" spans="2:15" ht="12" customHeight="1">
      <c r="B1350" s="7" t="s">
        <v>25</v>
      </c>
      <c r="C1350" s="17" t="s">
        <v>26</v>
      </c>
      <c r="D1350" s="33">
        <f t="shared" si="145"/>
        <v>0</v>
      </c>
      <c r="E1350" s="33">
        <f t="shared" si="145"/>
        <v>0</v>
      </c>
      <c r="F1350" s="33">
        <f t="shared" si="145"/>
        <v>0</v>
      </c>
      <c r="G1350" s="33">
        <f t="shared" si="145"/>
        <v>0</v>
      </c>
      <c r="H1350" s="33">
        <f t="shared" si="145"/>
        <v>0</v>
      </c>
      <c r="I1350" s="33">
        <f aca="true" t="shared" si="147" ref="I1350:I1413">SUM(F1350:H1350)</f>
        <v>0</v>
      </c>
      <c r="J1350" s="33">
        <f aca="true" t="shared" si="148" ref="J1350:J1413">SUM(J1247,J1144,J1041)</f>
        <v>0</v>
      </c>
      <c r="K1350" s="34">
        <f aca="true" t="shared" si="149" ref="K1350:K1413">SUM(E1350,I1350,J1350)</f>
        <v>0</v>
      </c>
      <c r="L1350" s="33">
        <f t="shared" si="146"/>
        <v>0</v>
      </c>
      <c r="M1350" s="33">
        <f t="shared" si="146"/>
        <v>0</v>
      </c>
      <c r="N1350" s="33">
        <f t="shared" si="146"/>
        <v>0</v>
      </c>
      <c r="O1350" s="35">
        <f aca="true" t="shared" si="150" ref="O1350:O1413">SUM(D1350,K1350,L1350,M1350,N1350)</f>
        <v>0</v>
      </c>
    </row>
    <row r="1351" spans="2:15" ht="12" customHeight="1">
      <c r="B1351" s="7"/>
      <c r="C1351" s="17" t="s">
        <v>27</v>
      </c>
      <c r="D1351" s="33">
        <f t="shared" si="145"/>
        <v>0</v>
      </c>
      <c r="E1351" s="33">
        <f t="shared" si="145"/>
        <v>0</v>
      </c>
      <c r="F1351" s="33">
        <f t="shared" si="145"/>
        <v>0</v>
      </c>
      <c r="G1351" s="33">
        <f t="shared" si="145"/>
        <v>918.8743</v>
      </c>
      <c r="H1351" s="33">
        <f t="shared" si="145"/>
        <v>2147.742</v>
      </c>
      <c r="I1351" s="33">
        <f t="shared" si="147"/>
        <v>3066.6163</v>
      </c>
      <c r="J1351" s="33">
        <f t="shared" si="148"/>
        <v>0</v>
      </c>
      <c r="K1351" s="34">
        <f t="shared" si="149"/>
        <v>3066.6163</v>
      </c>
      <c r="L1351" s="33">
        <f t="shared" si="146"/>
        <v>0</v>
      </c>
      <c r="M1351" s="33">
        <f t="shared" si="146"/>
        <v>0</v>
      </c>
      <c r="N1351" s="33">
        <f t="shared" si="146"/>
        <v>27946.2998</v>
      </c>
      <c r="O1351" s="35">
        <f t="shared" si="150"/>
        <v>31012.916100000002</v>
      </c>
    </row>
    <row r="1352" spans="2:15" ht="12" customHeight="1">
      <c r="B1352" s="7" t="s">
        <v>28</v>
      </c>
      <c r="C1352" s="17" t="s">
        <v>29</v>
      </c>
      <c r="D1352" s="33">
        <f t="shared" si="145"/>
        <v>0</v>
      </c>
      <c r="E1352" s="33">
        <f t="shared" si="145"/>
        <v>221.1191</v>
      </c>
      <c r="F1352" s="33">
        <f t="shared" si="145"/>
        <v>25.805</v>
      </c>
      <c r="G1352" s="33">
        <f t="shared" si="145"/>
        <v>491.7527</v>
      </c>
      <c r="H1352" s="33">
        <f t="shared" si="145"/>
        <v>4374.7327</v>
      </c>
      <c r="I1352" s="33">
        <f t="shared" si="147"/>
        <v>4892.2904</v>
      </c>
      <c r="J1352" s="33">
        <f t="shared" si="148"/>
        <v>0</v>
      </c>
      <c r="K1352" s="34">
        <f t="shared" si="149"/>
        <v>5113.4095</v>
      </c>
      <c r="L1352" s="33">
        <f t="shared" si="146"/>
        <v>0</v>
      </c>
      <c r="M1352" s="33">
        <f t="shared" si="146"/>
        <v>0</v>
      </c>
      <c r="N1352" s="33">
        <f t="shared" si="146"/>
        <v>0</v>
      </c>
      <c r="O1352" s="35">
        <f t="shared" si="150"/>
        <v>5113.4095</v>
      </c>
    </row>
    <row r="1353" spans="2:15" ht="12" customHeight="1">
      <c r="B1353" s="7"/>
      <c r="C1353" s="17" t="s">
        <v>30</v>
      </c>
      <c r="D1353" s="33">
        <f t="shared" si="145"/>
        <v>0</v>
      </c>
      <c r="E1353" s="33">
        <f t="shared" si="145"/>
        <v>0</v>
      </c>
      <c r="F1353" s="33">
        <f t="shared" si="145"/>
        <v>0</v>
      </c>
      <c r="G1353" s="33">
        <f t="shared" si="145"/>
        <v>0</v>
      </c>
      <c r="H1353" s="33">
        <f t="shared" si="145"/>
        <v>0</v>
      </c>
      <c r="I1353" s="33">
        <f t="shared" si="147"/>
        <v>0</v>
      </c>
      <c r="J1353" s="33">
        <f t="shared" si="148"/>
        <v>0</v>
      </c>
      <c r="K1353" s="34">
        <f t="shared" si="149"/>
        <v>0</v>
      </c>
      <c r="L1353" s="33">
        <f t="shared" si="146"/>
        <v>0</v>
      </c>
      <c r="M1353" s="33">
        <f t="shared" si="146"/>
        <v>0</v>
      </c>
      <c r="N1353" s="33">
        <f t="shared" si="146"/>
        <v>0</v>
      </c>
      <c r="O1353" s="35">
        <f t="shared" si="150"/>
        <v>0</v>
      </c>
    </row>
    <row r="1354" spans="2:15" ht="12" customHeight="1">
      <c r="B1354" s="7" t="s">
        <v>31</v>
      </c>
      <c r="C1354" s="17" t="s">
        <v>32</v>
      </c>
      <c r="D1354" s="33">
        <f t="shared" si="145"/>
        <v>0</v>
      </c>
      <c r="E1354" s="33">
        <f t="shared" si="145"/>
        <v>41.7074</v>
      </c>
      <c r="F1354" s="33">
        <f t="shared" si="145"/>
        <v>2.372</v>
      </c>
      <c r="G1354" s="33">
        <f t="shared" si="145"/>
        <v>1644.4584</v>
      </c>
      <c r="H1354" s="33">
        <f t="shared" si="145"/>
        <v>41.3572</v>
      </c>
      <c r="I1354" s="33">
        <f t="shared" si="147"/>
        <v>1688.1876</v>
      </c>
      <c r="J1354" s="33">
        <f t="shared" si="148"/>
        <v>0</v>
      </c>
      <c r="K1354" s="34">
        <f t="shared" si="149"/>
        <v>1729.895</v>
      </c>
      <c r="L1354" s="33">
        <f t="shared" si="146"/>
        <v>0</v>
      </c>
      <c r="M1354" s="33">
        <f t="shared" si="146"/>
        <v>0</v>
      </c>
      <c r="N1354" s="33">
        <f t="shared" si="146"/>
        <v>0</v>
      </c>
      <c r="O1354" s="35">
        <f t="shared" si="150"/>
        <v>1729.895</v>
      </c>
    </row>
    <row r="1355" spans="2:15" ht="12" customHeight="1">
      <c r="B1355" s="7"/>
      <c r="C1355" s="17" t="s">
        <v>33</v>
      </c>
      <c r="D1355" s="33">
        <f t="shared" si="145"/>
        <v>0</v>
      </c>
      <c r="E1355" s="33">
        <f t="shared" si="145"/>
        <v>0</v>
      </c>
      <c r="F1355" s="33">
        <f t="shared" si="145"/>
        <v>67.13909999999998</v>
      </c>
      <c r="G1355" s="33">
        <f t="shared" si="145"/>
        <v>289.3779</v>
      </c>
      <c r="H1355" s="33">
        <f t="shared" si="145"/>
        <v>25.845</v>
      </c>
      <c r="I1355" s="33">
        <f t="shared" si="147"/>
        <v>382.36199999999997</v>
      </c>
      <c r="J1355" s="33">
        <f t="shared" si="148"/>
        <v>0</v>
      </c>
      <c r="K1355" s="34">
        <f t="shared" si="149"/>
        <v>382.36199999999997</v>
      </c>
      <c r="L1355" s="33">
        <f t="shared" si="146"/>
        <v>0</v>
      </c>
      <c r="M1355" s="33">
        <f t="shared" si="146"/>
        <v>0</v>
      </c>
      <c r="N1355" s="33">
        <f t="shared" si="146"/>
        <v>0</v>
      </c>
      <c r="O1355" s="35">
        <f t="shared" si="150"/>
        <v>382.36199999999997</v>
      </c>
    </row>
    <row r="1356" spans="2:15" ht="12" customHeight="1">
      <c r="B1356" s="7" t="s">
        <v>34</v>
      </c>
      <c r="C1356" s="17" t="s">
        <v>35</v>
      </c>
      <c r="D1356" s="33">
        <f t="shared" si="145"/>
        <v>0</v>
      </c>
      <c r="E1356" s="33">
        <f t="shared" si="145"/>
        <v>0</v>
      </c>
      <c r="F1356" s="33">
        <f t="shared" si="145"/>
        <v>0</v>
      </c>
      <c r="G1356" s="33">
        <f t="shared" si="145"/>
        <v>0</v>
      </c>
      <c r="H1356" s="33">
        <f t="shared" si="145"/>
        <v>0</v>
      </c>
      <c r="I1356" s="33">
        <f t="shared" si="147"/>
        <v>0</v>
      </c>
      <c r="J1356" s="33">
        <f t="shared" si="148"/>
        <v>0</v>
      </c>
      <c r="K1356" s="34">
        <f t="shared" si="149"/>
        <v>0</v>
      </c>
      <c r="L1356" s="33">
        <f t="shared" si="146"/>
        <v>0</v>
      </c>
      <c r="M1356" s="33">
        <f t="shared" si="146"/>
        <v>0</v>
      </c>
      <c r="N1356" s="33">
        <f t="shared" si="146"/>
        <v>0</v>
      </c>
      <c r="O1356" s="35">
        <f t="shared" si="150"/>
        <v>0</v>
      </c>
    </row>
    <row r="1357" spans="2:15" ht="12" customHeight="1">
      <c r="B1357" s="7"/>
      <c r="C1357" s="17" t="s">
        <v>36</v>
      </c>
      <c r="D1357" s="33">
        <f t="shared" si="145"/>
        <v>0</v>
      </c>
      <c r="E1357" s="33">
        <f t="shared" si="145"/>
        <v>1.4617</v>
      </c>
      <c r="F1357" s="33">
        <f t="shared" si="145"/>
        <v>11.4773</v>
      </c>
      <c r="G1357" s="33">
        <f t="shared" si="145"/>
        <v>313.1919</v>
      </c>
      <c r="H1357" s="33">
        <f t="shared" si="145"/>
        <v>10774.6718</v>
      </c>
      <c r="I1357" s="33">
        <f t="shared" si="147"/>
        <v>11099.341</v>
      </c>
      <c r="J1357" s="33">
        <f t="shared" si="148"/>
        <v>0</v>
      </c>
      <c r="K1357" s="34">
        <f t="shared" si="149"/>
        <v>11100.8027</v>
      </c>
      <c r="L1357" s="33">
        <f t="shared" si="146"/>
        <v>0</v>
      </c>
      <c r="M1357" s="33">
        <f t="shared" si="146"/>
        <v>0</v>
      </c>
      <c r="N1357" s="33">
        <f t="shared" si="146"/>
        <v>0</v>
      </c>
      <c r="O1357" s="35">
        <f t="shared" si="150"/>
        <v>11100.8027</v>
      </c>
    </row>
    <row r="1358" spans="2:61" ht="12" customHeight="1">
      <c r="B1358" s="18"/>
      <c r="C1358" s="19" t="s">
        <v>2</v>
      </c>
      <c r="D1358" s="36">
        <f t="shared" si="145"/>
        <v>0</v>
      </c>
      <c r="E1358" s="36">
        <f t="shared" si="145"/>
        <v>264.2882</v>
      </c>
      <c r="F1358" s="36">
        <f t="shared" si="145"/>
        <v>106.79339999999999</v>
      </c>
      <c r="G1358" s="36">
        <f t="shared" si="145"/>
        <v>3666.5994</v>
      </c>
      <c r="H1358" s="36">
        <f t="shared" si="145"/>
        <v>17364.3487</v>
      </c>
      <c r="I1358" s="36">
        <f t="shared" si="147"/>
        <v>21137.7415</v>
      </c>
      <c r="J1358" s="36">
        <f t="shared" si="148"/>
        <v>0</v>
      </c>
      <c r="K1358" s="37">
        <f t="shared" si="149"/>
        <v>21402.0297</v>
      </c>
      <c r="L1358" s="36">
        <f t="shared" si="146"/>
        <v>0</v>
      </c>
      <c r="M1358" s="36">
        <f t="shared" si="146"/>
        <v>0</v>
      </c>
      <c r="N1358" s="36">
        <f t="shared" si="146"/>
        <v>27946.2998</v>
      </c>
      <c r="O1358" s="38">
        <f t="shared" si="150"/>
        <v>49348.3295</v>
      </c>
      <c r="BI1358" s="9"/>
    </row>
    <row r="1359" spans="2:15" ht="12" customHeight="1">
      <c r="B1359" s="7" t="s">
        <v>37</v>
      </c>
      <c r="C1359" s="17" t="s">
        <v>38</v>
      </c>
      <c r="D1359" s="33">
        <f aca="true" t="shared" si="151" ref="D1359:H1368">SUM(D1256,D1153,D1050)</f>
        <v>0</v>
      </c>
      <c r="E1359" s="33">
        <f t="shared" si="151"/>
        <v>0</v>
      </c>
      <c r="F1359" s="33">
        <f t="shared" si="151"/>
        <v>0</v>
      </c>
      <c r="G1359" s="33">
        <f t="shared" si="151"/>
        <v>0</v>
      </c>
      <c r="H1359" s="33">
        <f t="shared" si="151"/>
        <v>0</v>
      </c>
      <c r="I1359" s="33">
        <f t="shared" si="147"/>
        <v>0</v>
      </c>
      <c r="J1359" s="33">
        <f t="shared" si="148"/>
        <v>0</v>
      </c>
      <c r="K1359" s="34">
        <f t="shared" si="149"/>
        <v>0</v>
      </c>
      <c r="L1359" s="33">
        <f t="shared" si="146"/>
        <v>0</v>
      </c>
      <c r="M1359" s="33">
        <f t="shared" si="146"/>
        <v>0</v>
      </c>
      <c r="N1359" s="33">
        <f t="shared" si="146"/>
        <v>602.878</v>
      </c>
      <c r="O1359" s="35">
        <f t="shared" si="150"/>
        <v>602.878</v>
      </c>
    </row>
    <row r="1360" spans="2:15" ht="12" customHeight="1">
      <c r="B1360" s="7"/>
      <c r="C1360" s="17" t="s">
        <v>39</v>
      </c>
      <c r="D1360" s="33">
        <f t="shared" si="151"/>
        <v>0</v>
      </c>
      <c r="E1360" s="33">
        <f t="shared" si="151"/>
        <v>0</v>
      </c>
      <c r="F1360" s="33">
        <f t="shared" si="151"/>
        <v>0</v>
      </c>
      <c r="G1360" s="33">
        <f t="shared" si="151"/>
        <v>4.498</v>
      </c>
      <c r="H1360" s="33">
        <f t="shared" si="151"/>
        <v>1163.2633</v>
      </c>
      <c r="I1360" s="33">
        <f t="shared" si="147"/>
        <v>1167.7613000000001</v>
      </c>
      <c r="J1360" s="33">
        <f t="shared" si="148"/>
        <v>0</v>
      </c>
      <c r="K1360" s="34">
        <f t="shared" si="149"/>
        <v>1167.7613000000001</v>
      </c>
      <c r="L1360" s="33">
        <f t="shared" si="146"/>
        <v>0</v>
      </c>
      <c r="M1360" s="33">
        <f t="shared" si="146"/>
        <v>0</v>
      </c>
      <c r="N1360" s="33">
        <f t="shared" si="146"/>
        <v>0</v>
      </c>
      <c r="O1360" s="35">
        <f t="shared" si="150"/>
        <v>1167.7613000000001</v>
      </c>
    </row>
    <row r="1361" spans="2:15" ht="12" customHeight="1">
      <c r="B1361" s="7" t="s">
        <v>31</v>
      </c>
      <c r="C1361" s="17" t="s">
        <v>40</v>
      </c>
      <c r="D1361" s="33">
        <f t="shared" si="151"/>
        <v>0</v>
      </c>
      <c r="E1361" s="33">
        <f t="shared" si="151"/>
        <v>0</v>
      </c>
      <c r="F1361" s="33">
        <f t="shared" si="151"/>
        <v>0</v>
      </c>
      <c r="G1361" s="33">
        <f t="shared" si="151"/>
        <v>0</v>
      </c>
      <c r="H1361" s="33">
        <f t="shared" si="151"/>
        <v>0</v>
      </c>
      <c r="I1361" s="33">
        <f t="shared" si="147"/>
        <v>0</v>
      </c>
      <c r="J1361" s="33">
        <f t="shared" si="148"/>
        <v>0</v>
      </c>
      <c r="K1361" s="34">
        <f t="shared" si="149"/>
        <v>0</v>
      </c>
      <c r="L1361" s="33">
        <f t="shared" si="146"/>
        <v>0</v>
      </c>
      <c r="M1361" s="33">
        <f t="shared" si="146"/>
        <v>0</v>
      </c>
      <c r="N1361" s="33">
        <f t="shared" si="146"/>
        <v>0</v>
      </c>
      <c r="O1361" s="35">
        <f t="shared" si="150"/>
        <v>0</v>
      </c>
    </row>
    <row r="1362" spans="2:15" ht="12" customHeight="1">
      <c r="B1362" s="7"/>
      <c r="C1362" s="17" t="s">
        <v>41</v>
      </c>
      <c r="D1362" s="33">
        <f t="shared" si="151"/>
        <v>0</v>
      </c>
      <c r="E1362" s="33">
        <f t="shared" si="151"/>
        <v>0</v>
      </c>
      <c r="F1362" s="33">
        <f t="shared" si="151"/>
        <v>0</v>
      </c>
      <c r="G1362" s="33">
        <f t="shared" si="151"/>
        <v>0</v>
      </c>
      <c r="H1362" s="33">
        <f t="shared" si="151"/>
        <v>0</v>
      </c>
      <c r="I1362" s="33">
        <f t="shared" si="147"/>
        <v>0</v>
      </c>
      <c r="J1362" s="33">
        <f t="shared" si="148"/>
        <v>0</v>
      </c>
      <c r="K1362" s="34">
        <f t="shared" si="149"/>
        <v>0</v>
      </c>
      <c r="L1362" s="33">
        <f t="shared" si="146"/>
        <v>0</v>
      </c>
      <c r="M1362" s="33">
        <f t="shared" si="146"/>
        <v>0</v>
      </c>
      <c r="N1362" s="33">
        <f t="shared" si="146"/>
        <v>0</v>
      </c>
      <c r="O1362" s="35">
        <f t="shared" si="150"/>
        <v>0</v>
      </c>
    </row>
    <row r="1363" spans="2:15" ht="12" customHeight="1">
      <c r="B1363" s="7" t="s">
        <v>34</v>
      </c>
      <c r="C1363" s="20" t="s">
        <v>42</v>
      </c>
      <c r="D1363" s="33">
        <f t="shared" si="151"/>
        <v>0</v>
      </c>
      <c r="E1363" s="33">
        <f t="shared" si="151"/>
        <v>0</v>
      </c>
      <c r="F1363" s="33">
        <f t="shared" si="151"/>
        <v>0</v>
      </c>
      <c r="G1363" s="33">
        <f t="shared" si="151"/>
        <v>0</v>
      </c>
      <c r="H1363" s="33">
        <f t="shared" si="151"/>
        <v>0</v>
      </c>
      <c r="I1363" s="33">
        <f t="shared" si="147"/>
        <v>0</v>
      </c>
      <c r="J1363" s="33">
        <f t="shared" si="148"/>
        <v>0</v>
      </c>
      <c r="K1363" s="34">
        <f t="shared" si="149"/>
        <v>0</v>
      </c>
      <c r="L1363" s="33">
        <f t="shared" si="146"/>
        <v>0</v>
      </c>
      <c r="M1363" s="33">
        <f t="shared" si="146"/>
        <v>0</v>
      </c>
      <c r="N1363" s="33">
        <f t="shared" si="146"/>
        <v>0</v>
      </c>
      <c r="O1363" s="35">
        <f t="shared" si="150"/>
        <v>0</v>
      </c>
    </row>
    <row r="1364" spans="2:61" s="10" customFormat="1" ht="12" customHeight="1">
      <c r="B1364" s="18"/>
      <c r="C1364" s="19" t="s">
        <v>2</v>
      </c>
      <c r="D1364" s="36">
        <f t="shared" si="151"/>
        <v>0</v>
      </c>
      <c r="E1364" s="36">
        <f t="shared" si="151"/>
        <v>0</v>
      </c>
      <c r="F1364" s="36">
        <f t="shared" si="151"/>
        <v>0</v>
      </c>
      <c r="G1364" s="36">
        <f t="shared" si="151"/>
        <v>4.498</v>
      </c>
      <c r="H1364" s="36">
        <f t="shared" si="151"/>
        <v>1163.2633</v>
      </c>
      <c r="I1364" s="36">
        <f t="shared" si="147"/>
        <v>1167.7613000000001</v>
      </c>
      <c r="J1364" s="36">
        <f t="shared" si="148"/>
        <v>0</v>
      </c>
      <c r="K1364" s="37">
        <f t="shared" si="149"/>
        <v>1167.7613000000001</v>
      </c>
      <c r="L1364" s="36">
        <f t="shared" si="146"/>
        <v>0</v>
      </c>
      <c r="M1364" s="36">
        <f t="shared" si="146"/>
        <v>0</v>
      </c>
      <c r="N1364" s="36">
        <f t="shared" si="146"/>
        <v>602.878</v>
      </c>
      <c r="O1364" s="38">
        <f t="shared" si="150"/>
        <v>1770.6393000000003</v>
      </c>
      <c r="BI1364" s="4"/>
    </row>
    <row r="1365" spans="2:15" ht="12" customHeight="1">
      <c r="B1365" s="15"/>
      <c r="C1365" s="16" t="s">
        <v>43</v>
      </c>
      <c r="D1365" s="33">
        <f t="shared" si="151"/>
        <v>0</v>
      </c>
      <c r="E1365" s="33">
        <f t="shared" si="151"/>
        <v>0</v>
      </c>
      <c r="F1365" s="33">
        <f t="shared" si="151"/>
        <v>0</v>
      </c>
      <c r="G1365" s="33">
        <f t="shared" si="151"/>
        <v>3403.7356</v>
      </c>
      <c r="H1365" s="33">
        <f t="shared" si="151"/>
        <v>0</v>
      </c>
      <c r="I1365" s="33">
        <f t="shared" si="147"/>
        <v>3403.7356</v>
      </c>
      <c r="J1365" s="33">
        <f t="shared" si="148"/>
        <v>0</v>
      </c>
      <c r="K1365" s="34">
        <f t="shared" si="149"/>
        <v>3403.7356</v>
      </c>
      <c r="L1365" s="33">
        <f t="shared" si="146"/>
        <v>0</v>
      </c>
      <c r="M1365" s="33">
        <f t="shared" si="146"/>
        <v>0</v>
      </c>
      <c r="N1365" s="33">
        <f t="shared" si="146"/>
        <v>79659.8991</v>
      </c>
      <c r="O1365" s="35">
        <f t="shared" si="150"/>
        <v>83063.6347</v>
      </c>
    </row>
    <row r="1366" spans="2:15" ht="12" customHeight="1">
      <c r="B1366" s="7" t="s">
        <v>0</v>
      </c>
      <c r="C1366" s="17" t="s">
        <v>44</v>
      </c>
      <c r="D1366" s="33">
        <f t="shared" si="151"/>
        <v>0</v>
      </c>
      <c r="E1366" s="33">
        <f t="shared" si="151"/>
        <v>0</v>
      </c>
      <c r="F1366" s="33">
        <f t="shared" si="151"/>
        <v>0</v>
      </c>
      <c r="G1366" s="33">
        <f t="shared" si="151"/>
        <v>0</v>
      </c>
      <c r="H1366" s="33">
        <f t="shared" si="151"/>
        <v>0</v>
      </c>
      <c r="I1366" s="33">
        <f t="shared" si="147"/>
        <v>0</v>
      </c>
      <c r="J1366" s="33">
        <f t="shared" si="148"/>
        <v>0</v>
      </c>
      <c r="K1366" s="34">
        <f t="shared" si="149"/>
        <v>0</v>
      </c>
      <c r="L1366" s="33">
        <f t="shared" si="146"/>
        <v>0</v>
      </c>
      <c r="M1366" s="33">
        <f t="shared" si="146"/>
        <v>0</v>
      </c>
      <c r="N1366" s="33">
        <f t="shared" si="146"/>
        <v>0</v>
      </c>
      <c r="O1366" s="35">
        <f t="shared" si="150"/>
        <v>0</v>
      </c>
    </row>
    <row r="1367" spans="2:15" ht="12" customHeight="1">
      <c r="B1367" s="7"/>
      <c r="C1367" s="17" t="s">
        <v>45</v>
      </c>
      <c r="D1367" s="33">
        <f t="shared" si="151"/>
        <v>0</v>
      </c>
      <c r="E1367" s="33">
        <f t="shared" si="151"/>
        <v>0</v>
      </c>
      <c r="F1367" s="33">
        <f t="shared" si="151"/>
        <v>0</v>
      </c>
      <c r="G1367" s="33">
        <f t="shared" si="151"/>
        <v>0</v>
      </c>
      <c r="H1367" s="33">
        <f t="shared" si="151"/>
        <v>0</v>
      </c>
      <c r="I1367" s="33">
        <f t="shared" si="147"/>
        <v>0</v>
      </c>
      <c r="J1367" s="33">
        <f t="shared" si="148"/>
        <v>0</v>
      </c>
      <c r="K1367" s="34">
        <f t="shared" si="149"/>
        <v>0</v>
      </c>
      <c r="L1367" s="33">
        <f t="shared" si="146"/>
        <v>0</v>
      </c>
      <c r="M1367" s="33">
        <f t="shared" si="146"/>
        <v>0</v>
      </c>
      <c r="N1367" s="33">
        <f t="shared" si="146"/>
        <v>0</v>
      </c>
      <c r="O1367" s="35">
        <f t="shared" si="150"/>
        <v>0</v>
      </c>
    </row>
    <row r="1368" spans="2:15" ht="12" customHeight="1">
      <c r="B1368" s="7"/>
      <c r="C1368" s="17" t="s">
        <v>46</v>
      </c>
      <c r="D1368" s="33">
        <f t="shared" si="151"/>
        <v>0</v>
      </c>
      <c r="E1368" s="33">
        <f t="shared" si="151"/>
        <v>1512.0778</v>
      </c>
      <c r="F1368" s="33">
        <f t="shared" si="151"/>
        <v>0</v>
      </c>
      <c r="G1368" s="33">
        <f t="shared" si="151"/>
        <v>4494.0094</v>
      </c>
      <c r="H1368" s="33">
        <f t="shared" si="151"/>
        <v>0</v>
      </c>
      <c r="I1368" s="33">
        <f t="shared" si="147"/>
        <v>4494.0094</v>
      </c>
      <c r="J1368" s="33">
        <f t="shared" si="148"/>
        <v>0</v>
      </c>
      <c r="K1368" s="34">
        <f t="shared" si="149"/>
        <v>6006.0872</v>
      </c>
      <c r="L1368" s="33">
        <f t="shared" si="146"/>
        <v>0</v>
      </c>
      <c r="M1368" s="33">
        <f t="shared" si="146"/>
        <v>0</v>
      </c>
      <c r="N1368" s="33">
        <f t="shared" si="146"/>
        <v>138656.9759</v>
      </c>
      <c r="O1368" s="35">
        <f t="shared" si="150"/>
        <v>144663.0631</v>
      </c>
    </row>
    <row r="1369" spans="2:15" ht="12" customHeight="1">
      <c r="B1369" s="7" t="s">
        <v>31</v>
      </c>
      <c r="C1369" s="17" t="s">
        <v>47</v>
      </c>
      <c r="D1369" s="33">
        <f aca="true" t="shared" si="152" ref="D1369:H1378">SUM(D1266,D1163,D1060)</f>
        <v>0</v>
      </c>
      <c r="E1369" s="33">
        <f t="shared" si="152"/>
        <v>1128</v>
      </c>
      <c r="F1369" s="33">
        <f t="shared" si="152"/>
        <v>0</v>
      </c>
      <c r="G1369" s="33">
        <f t="shared" si="152"/>
        <v>16099.064</v>
      </c>
      <c r="H1369" s="33">
        <f t="shared" si="152"/>
        <v>0</v>
      </c>
      <c r="I1369" s="33">
        <f t="shared" si="147"/>
        <v>16099.064</v>
      </c>
      <c r="J1369" s="33">
        <f t="shared" si="148"/>
        <v>0</v>
      </c>
      <c r="K1369" s="34">
        <f t="shared" si="149"/>
        <v>17227.064</v>
      </c>
      <c r="L1369" s="33">
        <f aca="true" t="shared" si="153" ref="L1369:N1388">SUM(L1266,L1163,L1060)</f>
        <v>0</v>
      </c>
      <c r="M1369" s="33">
        <f t="shared" si="153"/>
        <v>0</v>
      </c>
      <c r="N1369" s="33">
        <f t="shared" si="153"/>
        <v>103372</v>
      </c>
      <c r="O1369" s="35">
        <f t="shared" si="150"/>
        <v>120599.064</v>
      </c>
    </row>
    <row r="1370" spans="2:15" ht="12" customHeight="1">
      <c r="B1370" s="7"/>
      <c r="C1370" s="17" t="s">
        <v>48</v>
      </c>
      <c r="D1370" s="33">
        <f t="shared" si="152"/>
        <v>0</v>
      </c>
      <c r="E1370" s="33">
        <f t="shared" si="152"/>
        <v>0</v>
      </c>
      <c r="F1370" s="33">
        <f t="shared" si="152"/>
        <v>0</v>
      </c>
      <c r="G1370" s="33">
        <f t="shared" si="152"/>
        <v>0</v>
      </c>
      <c r="H1370" s="33">
        <f t="shared" si="152"/>
        <v>0</v>
      </c>
      <c r="I1370" s="33">
        <f t="shared" si="147"/>
        <v>0</v>
      </c>
      <c r="J1370" s="33">
        <f t="shared" si="148"/>
        <v>0</v>
      </c>
      <c r="K1370" s="34">
        <f t="shared" si="149"/>
        <v>0</v>
      </c>
      <c r="L1370" s="33">
        <f t="shared" si="153"/>
        <v>0</v>
      </c>
      <c r="M1370" s="33">
        <f t="shared" si="153"/>
        <v>0</v>
      </c>
      <c r="N1370" s="33">
        <f t="shared" si="153"/>
        <v>2488.0872</v>
      </c>
      <c r="O1370" s="35">
        <f t="shared" si="150"/>
        <v>2488.0872</v>
      </c>
    </row>
    <row r="1371" spans="2:15" ht="12" customHeight="1">
      <c r="B1371" s="7"/>
      <c r="C1371" s="17" t="s">
        <v>49</v>
      </c>
      <c r="D1371" s="33">
        <f t="shared" si="152"/>
        <v>0</v>
      </c>
      <c r="E1371" s="33">
        <f t="shared" si="152"/>
        <v>0</v>
      </c>
      <c r="F1371" s="33">
        <f t="shared" si="152"/>
        <v>0</v>
      </c>
      <c r="G1371" s="33">
        <f t="shared" si="152"/>
        <v>0</v>
      </c>
      <c r="H1371" s="33">
        <f t="shared" si="152"/>
        <v>0</v>
      </c>
      <c r="I1371" s="33">
        <f t="shared" si="147"/>
        <v>0</v>
      </c>
      <c r="J1371" s="33">
        <f t="shared" si="148"/>
        <v>0</v>
      </c>
      <c r="K1371" s="34">
        <f t="shared" si="149"/>
        <v>0</v>
      </c>
      <c r="L1371" s="33">
        <f t="shared" si="153"/>
        <v>0</v>
      </c>
      <c r="M1371" s="33">
        <f t="shared" si="153"/>
        <v>0</v>
      </c>
      <c r="N1371" s="33">
        <f t="shared" si="153"/>
        <v>0</v>
      </c>
      <c r="O1371" s="35">
        <f t="shared" si="150"/>
        <v>0</v>
      </c>
    </row>
    <row r="1372" spans="2:15" ht="12" customHeight="1">
      <c r="B1372" s="7" t="s">
        <v>34</v>
      </c>
      <c r="C1372" s="17" t="s">
        <v>50</v>
      </c>
      <c r="D1372" s="33">
        <f t="shared" si="152"/>
        <v>0</v>
      </c>
      <c r="E1372" s="33">
        <f t="shared" si="152"/>
        <v>0</v>
      </c>
      <c r="F1372" s="33">
        <f t="shared" si="152"/>
        <v>0</v>
      </c>
      <c r="G1372" s="33">
        <f t="shared" si="152"/>
        <v>4694.886</v>
      </c>
      <c r="H1372" s="33">
        <f t="shared" si="152"/>
        <v>0</v>
      </c>
      <c r="I1372" s="33">
        <f t="shared" si="147"/>
        <v>4694.886</v>
      </c>
      <c r="J1372" s="33">
        <f t="shared" si="148"/>
        <v>0</v>
      </c>
      <c r="K1372" s="34">
        <f t="shared" si="149"/>
        <v>4694.886</v>
      </c>
      <c r="L1372" s="33">
        <f t="shared" si="153"/>
        <v>0</v>
      </c>
      <c r="M1372" s="33">
        <f t="shared" si="153"/>
        <v>0</v>
      </c>
      <c r="N1372" s="33">
        <f t="shared" si="153"/>
        <v>1173.7215</v>
      </c>
      <c r="O1372" s="35">
        <f t="shared" si="150"/>
        <v>5868.6075</v>
      </c>
    </row>
    <row r="1373" spans="2:15" ht="12" customHeight="1">
      <c r="B1373" s="7"/>
      <c r="C1373" s="17" t="s">
        <v>51</v>
      </c>
      <c r="D1373" s="33">
        <f t="shared" si="152"/>
        <v>0</v>
      </c>
      <c r="E1373" s="33">
        <f t="shared" si="152"/>
        <v>0</v>
      </c>
      <c r="F1373" s="33">
        <f t="shared" si="152"/>
        <v>0</v>
      </c>
      <c r="G1373" s="33">
        <f t="shared" si="152"/>
        <v>29735.5014</v>
      </c>
      <c r="H1373" s="33">
        <f t="shared" si="152"/>
        <v>0</v>
      </c>
      <c r="I1373" s="33">
        <f t="shared" si="147"/>
        <v>29735.5014</v>
      </c>
      <c r="J1373" s="33">
        <f t="shared" si="148"/>
        <v>0</v>
      </c>
      <c r="K1373" s="34">
        <f t="shared" si="149"/>
        <v>29735.5014</v>
      </c>
      <c r="L1373" s="33">
        <f t="shared" si="153"/>
        <v>0</v>
      </c>
      <c r="M1373" s="33">
        <f t="shared" si="153"/>
        <v>0</v>
      </c>
      <c r="N1373" s="33">
        <f t="shared" si="153"/>
        <v>20323.9743</v>
      </c>
      <c r="O1373" s="35">
        <f t="shared" si="150"/>
        <v>50059.4757</v>
      </c>
    </row>
    <row r="1374" spans="2:61" s="10" customFormat="1" ht="12" customHeight="1">
      <c r="B1374" s="18"/>
      <c r="C1374" s="19" t="s">
        <v>2</v>
      </c>
      <c r="D1374" s="36">
        <f t="shared" si="152"/>
        <v>0</v>
      </c>
      <c r="E1374" s="36">
        <f t="shared" si="152"/>
        <v>2640.0778</v>
      </c>
      <c r="F1374" s="36">
        <f t="shared" si="152"/>
        <v>0</v>
      </c>
      <c r="G1374" s="36">
        <f t="shared" si="152"/>
        <v>58427.1964</v>
      </c>
      <c r="H1374" s="36">
        <f t="shared" si="152"/>
        <v>0</v>
      </c>
      <c r="I1374" s="36">
        <f t="shared" si="147"/>
        <v>58427.1964</v>
      </c>
      <c r="J1374" s="36">
        <f t="shared" si="148"/>
        <v>0</v>
      </c>
      <c r="K1374" s="37">
        <f t="shared" si="149"/>
        <v>61067.2742</v>
      </c>
      <c r="L1374" s="36">
        <f t="shared" si="153"/>
        <v>0</v>
      </c>
      <c r="M1374" s="36">
        <f t="shared" si="153"/>
        <v>0</v>
      </c>
      <c r="N1374" s="36">
        <f t="shared" si="153"/>
        <v>345674.658</v>
      </c>
      <c r="O1374" s="38">
        <f t="shared" si="150"/>
        <v>406741.9322</v>
      </c>
      <c r="BI1374" s="4"/>
    </row>
    <row r="1375" spans="2:15" ht="12" customHeight="1">
      <c r="B1375" s="7"/>
      <c r="C1375" s="17" t="s">
        <v>52</v>
      </c>
      <c r="D1375" s="33">
        <f t="shared" si="152"/>
        <v>0</v>
      </c>
      <c r="E1375" s="33">
        <f t="shared" si="152"/>
        <v>3309.7182</v>
      </c>
      <c r="F1375" s="33">
        <f t="shared" si="152"/>
        <v>2.5593</v>
      </c>
      <c r="G1375" s="33">
        <f t="shared" si="152"/>
        <v>13617.0242</v>
      </c>
      <c r="H1375" s="33">
        <f t="shared" si="152"/>
        <v>24048.4414</v>
      </c>
      <c r="I1375" s="33">
        <f t="shared" si="147"/>
        <v>37668.024900000004</v>
      </c>
      <c r="J1375" s="33">
        <f t="shared" si="148"/>
        <v>0</v>
      </c>
      <c r="K1375" s="34">
        <f t="shared" si="149"/>
        <v>40977.74310000001</v>
      </c>
      <c r="L1375" s="33">
        <f t="shared" si="153"/>
        <v>0</v>
      </c>
      <c r="M1375" s="33">
        <f t="shared" si="153"/>
        <v>0</v>
      </c>
      <c r="N1375" s="33">
        <f t="shared" si="153"/>
        <v>410306.2191</v>
      </c>
      <c r="O1375" s="35">
        <f t="shared" si="150"/>
        <v>451283.9622</v>
      </c>
    </row>
    <row r="1376" spans="2:15" ht="12" customHeight="1">
      <c r="B1376" s="7"/>
      <c r="C1376" s="17" t="s">
        <v>53</v>
      </c>
      <c r="D1376" s="33">
        <f t="shared" si="152"/>
        <v>0</v>
      </c>
      <c r="E1376" s="33">
        <f t="shared" si="152"/>
        <v>0</v>
      </c>
      <c r="F1376" s="33">
        <f t="shared" si="152"/>
        <v>0.0758</v>
      </c>
      <c r="G1376" s="33">
        <f t="shared" si="152"/>
        <v>2912.6188</v>
      </c>
      <c r="H1376" s="33">
        <f t="shared" si="152"/>
        <v>986.6359</v>
      </c>
      <c r="I1376" s="33">
        <f t="shared" si="147"/>
        <v>3899.3305</v>
      </c>
      <c r="J1376" s="33">
        <f t="shared" si="148"/>
        <v>0</v>
      </c>
      <c r="K1376" s="34">
        <f t="shared" si="149"/>
        <v>3899.3305</v>
      </c>
      <c r="L1376" s="33">
        <f t="shared" si="153"/>
        <v>0</v>
      </c>
      <c r="M1376" s="33">
        <f t="shared" si="153"/>
        <v>0</v>
      </c>
      <c r="N1376" s="33">
        <f t="shared" si="153"/>
        <v>22847.8635</v>
      </c>
      <c r="O1376" s="35">
        <f t="shared" si="150"/>
        <v>26747.194</v>
      </c>
    </row>
    <row r="1377" spans="2:15" ht="12" customHeight="1">
      <c r="B1377" s="7" t="s">
        <v>54</v>
      </c>
      <c r="C1377" s="17" t="s">
        <v>55</v>
      </c>
      <c r="D1377" s="33">
        <f t="shared" si="152"/>
        <v>0</v>
      </c>
      <c r="E1377" s="33">
        <f t="shared" si="152"/>
        <v>55.368</v>
      </c>
      <c r="F1377" s="33">
        <f t="shared" si="152"/>
        <v>0.9011</v>
      </c>
      <c r="G1377" s="33">
        <f t="shared" si="152"/>
        <v>1064.7505999999998</v>
      </c>
      <c r="H1377" s="33">
        <f t="shared" si="152"/>
        <v>461.1573</v>
      </c>
      <c r="I1377" s="33">
        <f t="shared" si="147"/>
        <v>1526.809</v>
      </c>
      <c r="J1377" s="33">
        <f t="shared" si="148"/>
        <v>0</v>
      </c>
      <c r="K1377" s="34">
        <f t="shared" si="149"/>
        <v>1582.177</v>
      </c>
      <c r="L1377" s="33">
        <f t="shared" si="153"/>
        <v>0</v>
      </c>
      <c r="M1377" s="33">
        <f t="shared" si="153"/>
        <v>0</v>
      </c>
      <c r="N1377" s="33">
        <f t="shared" si="153"/>
        <v>2065.2707</v>
      </c>
      <c r="O1377" s="35">
        <f t="shared" si="150"/>
        <v>3647.4476999999997</v>
      </c>
    </row>
    <row r="1378" spans="2:15" ht="12" customHeight="1">
      <c r="B1378" s="7" t="s">
        <v>56</v>
      </c>
      <c r="C1378" s="17" t="s">
        <v>57</v>
      </c>
      <c r="D1378" s="33">
        <f t="shared" si="152"/>
        <v>0</v>
      </c>
      <c r="E1378" s="33">
        <f t="shared" si="152"/>
        <v>471.6448</v>
      </c>
      <c r="F1378" s="33">
        <f t="shared" si="152"/>
        <v>0.5065999999999999</v>
      </c>
      <c r="G1378" s="33">
        <f t="shared" si="152"/>
        <v>437.7297</v>
      </c>
      <c r="H1378" s="33">
        <f t="shared" si="152"/>
        <v>3000.2448000000004</v>
      </c>
      <c r="I1378" s="33">
        <f t="shared" si="147"/>
        <v>3438.4811000000004</v>
      </c>
      <c r="J1378" s="33">
        <f t="shared" si="148"/>
        <v>0</v>
      </c>
      <c r="K1378" s="34">
        <f t="shared" si="149"/>
        <v>3910.1259000000005</v>
      </c>
      <c r="L1378" s="33">
        <f t="shared" si="153"/>
        <v>0</v>
      </c>
      <c r="M1378" s="33">
        <f t="shared" si="153"/>
        <v>0</v>
      </c>
      <c r="N1378" s="33">
        <f t="shared" si="153"/>
        <v>2124.3246</v>
      </c>
      <c r="O1378" s="35">
        <f t="shared" si="150"/>
        <v>6034.450500000001</v>
      </c>
    </row>
    <row r="1379" spans="2:15" ht="12" customHeight="1">
      <c r="B1379" s="7" t="s">
        <v>58</v>
      </c>
      <c r="C1379" s="17" t="s">
        <v>59</v>
      </c>
      <c r="D1379" s="33">
        <f aca="true" t="shared" si="154" ref="D1379:H1388">SUM(D1276,D1173,D1070)</f>
        <v>0</v>
      </c>
      <c r="E1379" s="33">
        <f t="shared" si="154"/>
        <v>0</v>
      </c>
      <c r="F1379" s="33">
        <f t="shared" si="154"/>
        <v>47.0629</v>
      </c>
      <c r="G1379" s="33">
        <f t="shared" si="154"/>
        <v>835.5484</v>
      </c>
      <c r="H1379" s="33">
        <f t="shared" si="154"/>
        <v>612.954</v>
      </c>
      <c r="I1379" s="33">
        <f t="shared" si="147"/>
        <v>1495.5653</v>
      </c>
      <c r="J1379" s="33">
        <f t="shared" si="148"/>
        <v>0</v>
      </c>
      <c r="K1379" s="34">
        <f t="shared" si="149"/>
        <v>1495.5653</v>
      </c>
      <c r="L1379" s="33">
        <f t="shared" si="153"/>
        <v>0</v>
      </c>
      <c r="M1379" s="33">
        <f t="shared" si="153"/>
        <v>0</v>
      </c>
      <c r="N1379" s="33">
        <f t="shared" si="153"/>
        <v>0</v>
      </c>
      <c r="O1379" s="35">
        <f t="shared" si="150"/>
        <v>1495.5653</v>
      </c>
    </row>
    <row r="1380" spans="2:15" ht="12" customHeight="1">
      <c r="B1380" s="7" t="s">
        <v>60</v>
      </c>
      <c r="C1380" s="17" t="s">
        <v>61</v>
      </c>
      <c r="D1380" s="33">
        <f t="shared" si="154"/>
        <v>0</v>
      </c>
      <c r="E1380" s="33">
        <f t="shared" si="154"/>
        <v>0</v>
      </c>
      <c r="F1380" s="33">
        <f t="shared" si="154"/>
        <v>0</v>
      </c>
      <c r="G1380" s="33">
        <f t="shared" si="154"/>
        <v>39.2964</v>
      </c>
      <c r="H1380" s="33">
        <f t="shared" si="154"/>
        <v>13736.734199999999</v>
      </c>
      <c r="I1380" s="33">
        <f t="shared" si="147"/>
        <v>13776.030599999998</v>
      </c>
      <c r="J1380" s="33">
        <f t="shared" si="148"/>
        <v>0</v>
      </c>
      <c r="K1380" s="34">
        <f t="shared" si="149"/>
        <v>13776.030599999998</v>
      </c>
      <c r="L1380" s="33">
        <f t="shared" si="153"/>
        <v>0</v>
      </c>
      <c r="M1380" s="33">
        <f t="shared" si="153"/>
        <v>0</v>
      </c>
      <c r="N1380" s="33">
        <f t="shared" si="153"/>
        <v>1111.8428</v>
      </c>
      <c r="O1380" s="35">
        <f t="shared" si="150"/>
        <v>14887.873399999999</v>
      </c>
    </row>
    <row r="1381" spans="2:15" ht="12" customHeight="1">
      <c r="B1381" s="7" t="s">
        <v>62</v>
      </c>
      <c r="C1381" s="17" t="s">
        <v>63</v>
      </c>
      <c r="D1381" s="33">
        <f t="shared" si="154"/>
        <v>0</v>
      </c>
      <c r="E1381" s="33">
        <f t="shared" si="154"/>
        <v>0</v>
      </c>
      <c r="F1381" s="33">
        <f t="shared" si="154"/>
        <v>262.9363</v>
      </c>
      <c r="G1381" s="33">
        <f t="shared" si="154"/>
        <v>4559.4562</v>
      </c>
      <c r="H1381" s="33">
        <f t="shared" si="154"/>
        <v>4898.1862</v>
      </c>
      <c r="I1381" s="33">
        <f t="shared" si="147"/>
        <v>9720.5787</v>
      </c>
      <c r="J1381" s="33">
        <f t="shared" si="148"/>
        <v>0</v>
      </c>
      <c r="K1381" s="34">
        <f t="shared" si="149"/>
        <v>9720.5787</v>
      </c>
      <c r="L1381" s="33">
        <f t="shared" si="153"/>
        <v>0</v>
      </c>
      <c r="M1381" s="33">
        <f t="shared" si="153"/>
        <v>0</v>
      </c>
      <c r="N1381" s="33">
        <f t="shared" si="153"/>
        <v>0</v>
      </c>
      <c r="O1381" s="35">
        <f t="shared" si="150"/>
        <v>9720.5787</v>
      </c>
    </row>
    <row r="1382" spans="2:15" ht="12" customHeight="1">
      <c r="B1382" s="7" t="s">
        <v>1</v>
      </c>
      <c r="C1382" s="17" t="s">
        <v>64</v>
      </c>
      <c r="D1382" s="33">
        <f t="shared" si="154"/>
        <v>0</v>
      </c>
      <c r="E1382" s="33">
        <f t="shared" si="154"/>
        <v>0</v>
      </c>
      <c r="F1382" s="33">
        <f t="shared" si="154"/>
        <v>0.0056</v>
      </c>
      <c r="G1382" s="33">
        <f t="shared" si="154"/>
        <v>1274.2591</v>
      </c>
      <c r="H1382" s="33">
        <f t="shared" si="154"/>
        <v>56.4269</v>
      </c>
      <c r="I1382" s="33">
        <f t="shared" si="147"/>
        <v>1330.6915999999999</v>
      </c>
      <c r="J1382" s="33">
        <f t="shared" si="148"/>
        <v>0</v>
      </c>
      <c r="K1382" s="34">
        <f t="shared" si="149"/>
        <v>1330.6915999999999</v>
      </c>
      <c r="L1382" s="33">
        <f t="shared" si="153"/>
        <v>0</v>
      </c>
      <c r="M1382" s="33">
        <f t="shared" si="153"/>
        <v>0</v>
      </c>
      <c r="N1382" s="33">
        <f t="shared" si="153"/>
        <v>8028.0484</v>
      </c>
      <c r="O1382" s="35">
        <f t="shared" si="150"/>
        <v>9358.74</v>
      </c>
    </row>
    <row r="1383" spans="2:15" ht="12" customHeight="1">
      <c r="B1383" s="7" t="s">
        <v>34</v>
      </c>
      <c r="C1383" s="17" t="s">
        <v>65</v>
      </c>
      <c r="D1383" s="33">
        <f t="shared" si="154"/>
        <v>0</v>
      </c>
      <c r="E1383" s="33">
        <f t="shared" si="154"/>
        <v>0</v>
      </c>
      <c r="F1383" s="33">
        <f t="shared" si="154"/>
        <v>1.2763</v>
      </c>
      <c r="G1383" s="33">
        <f t="shared" si="154"/>
        <v>0</v>
      </c>
      <c r="H1383" s="33">
        <f t="shared" si="154"/>
        <v>44.0511</v>
      </c>
      <c r="I1383" s="33">
        <f t="shared" si="147"/>
        <v>45.3274</v>
      </c>
      <c r="J1383" s="33">
        <f t="shared" si="148"/>
        <v>0</v>
      </c>
      <c r="K1383" s="34">
        <f t="shared" si="149"/>
        <v>45.3274</v>
      </c>
      <c r="L1383" s="33">
        <f t="shared" si="153"/>
        <v>0</v>
      </c>
      <c r="M1383" s="33">
        <f t="shared" si="153"/>
        <v>0</v>
      </c>
      <c r="N1383" s="33">
        <f t="shared" si="153"/>
        <v>0</v>
      </c>
      <c r="O1383" s="35">
        <f t="shared" si="150"/>
        <v>45.3274</v>
      </c>
    </row>
    <row r="1384" spans="2:15" ht="12" customHeight="1">
      <c r="B1384" s="7"/>
      <c r="C1384" s="17" t="s">
        <v>66</v>
      </c>
      <c r="D1384" s="33">
        <f t="shared" si="154"/>
        <v>0</v>
      </c>
      <c r="E1384" s="33">
        <f t="shared" si="154"/>
        <v>0</v>
      </c>
      <c r="F1384" s="33">
        <f t="shared" si="154"/>
        <v>7.5166</v>
      </c>
      <c r="G1384" s="33">
        <f t="shared" si="154"/>
        <v>1.3739</v>
      </c>
      <c r="H1384" s="33">
        <f t="shared" si="154"/>
        <v>334.41999999999996</v>
      </c>
      <c r="I1384" s="33">
        <f t="shared" si="147"/>
        <v>343.31049999999993</v>
      </c>
      <c r="J1384" s="33">
        <f t="shared" si="148"/>
        <v>0</v>
      </c>
      <c r="K1384" s="34">
        <f t="shared" si="149"/>
        <v>343.31049999999993</v>
      </c>
      <c r="L1384" s="33">
        <f t="shared" si="153"/>
        <v>0</v>
      </c>
      <c r="M1384" s="33">
        <f t="shared" si="153"/>
        <v>0</v>
      </c>
      <c r="N1384" s="33">
        <f t="shared" si="153"/>
        <v>1703.0651</v>
      </c>
      <c r="O1384" s="35">
        <f t="shared" si="150"/>
        <v>2046.3755999999998</v>
      </c>
    </row>
    <row r="1385" spans="2:61" s="10" customFormat="1" ht="12" customHeight="1">
      <c r="B1385" s="18"/>
      <c r="C1385" s="19" t="s">
        <v>2</v>
      </c>
      <c r="D1385" s="36">
        <f t="shared" si="154"/>
        <v>0</v>
      </c>
      <c r="E1385" s="36">
        <f t="shared" si="154"/>
        <v>3836.7309999999998</v>
      </c>
      <c r="F1385" s="36">
        <f t="shared" si="154"/>
        <v>322.8405</v>
      </c>
      <c r="G1385" s="36">
        <f t="shared" si="154"/>
        <v>24742.057299999997</v>
      </c>
      <c r="H1385" s="36">
        <f t="shared" si="154"/>
        <v>48179.2518</v>
      </c>
      <c r="I1385" s="36">
        <f t="shared" si="147"/>
        <v>73244.14959999999</v>
      </c>
      <c r="J1385" s="36">
        <f t="shared" si="148"/>
        <v>0</v>
      </c>
      <c r="K1385" s="37">
        <f t="shared" si="149"/>
        <v>77080.88059999999</v>
      </c>
      <c r="L1385" s="36">
        <f t="shared" si="153"/>
        <v>0</v>
      </c>
      <c r="M1385" s="36">
        <f t="shared" si="153"/>
        <v>0</v>
      </c>
      <c r="N1385" s="36">
        <f t="shared" si="153"/>
        <v>448186.6341999999</v>
      </c>
      <c r="O1385" s="38">
        <f t="shared" si="150"/>
        <v>525267.5147999999</v>
      </c>
      <c r="BI1385" s="4"/>
    </row>
    <row r="1386" spans="2:15" ht="12" customHeight="1">
      <c r="B1386" s="15"/>
      <c r="C1386" s="16" t="s">
        <v>67</v>
      </c>
      <c r="D1386" s="33">
        <f t="shared" si="154"/>
        <v>0</v>
      </c>
      <c r="E1386" s="33">
        <f t="shared" si="154"/>
        <v>0</v>
      </c>
      <c r="F1386" s="33">
        <f t="shared" si="154"/>
        <v>0</v>
      </c>
      <c r="G1386" s="33">
        <f t="shared" si="154"/>
        <v>243.4785</v>
      </c>
      <c r="H1386" s="33">
        <f t="shared" si="154"/>
        <v>278.2612</v>
      </c>
      <c r="I1386" s="33">
        <f t="shared" si="147"/>
        <v>521.7397</v>
      </c>
      <c r="J1386" s="33">
        <f t="shared" si="148"/>
        <v>0</v>
      </c>
      <c r="K1386" s="34">
        <f t="shared" si="149"/>
        <v>521.7397</v>
      </c>
      <c r="L1386" s="33">
        <f t="shared" si="153"/>
        <v>0</v>
      </c>
      <c r="M1386" s="33">
        <f t="shared" si="153"/>
        <v>0</v>
      </c>
      <c r="N1386" s="33">
        <f t="shared" si="153"/>
        <v>159194.512</v>
      </c>
      <c r="O1386" s="35">
        <f t="shared" si="150"/>
        <v>159716.2517</v>
      </c>
    </row>
    <row r="1387" spans="2:15" ht="12" customHeight="1">
      <c r="B1387" s="7"/>
      <c r="C1387" s="17" t="s">
        <v>68</v>
      </c>
      <c r="D1387" s="33">
        <f t="shared" si="154"/>
        <v>0</v>
      </c>
      <c r="E1387" s="33">
        <f t="shared" si="154"/>
        <v>0</v>
      </c>
      <c r="F1387" s="33">
        <f t="shared" si="154"/>
        <v>0</v>
      </c>
      <c r="G1387" s="33">
        <f t="shared" si="154"/>
        <v>0</v>
      </c>
      <c r="H1387" s="33">
        <f t="shared" si="154"/>
        <v>0</v>
      </c>
      <c r="I1387" s="33">
        <f t="shared" si="147"/>
        <v>0</v>
      </c>
      <c r="J1387" s="33">
        <f t="shared" si="148"/>
        <v>0</v>
      </c>
      <c r="K1387" s="34">
        <f t="shared" si="149"/>
        <v>0</v>
      </c>
      <c r="L1387" s="33">
        <f t="shared" si="153"/>
        <v>0</v>
      </c>
      <c r="M1387" s="33">
        <f t="shared" si="153"/>
        <v>0</v>
      </c>
      <c r="N1387" s="33">
        <f t="shared" si="153"/>
        <v>0</v>
      </c>
      <c r="O1387" s="35">
        <f t="shared" si="150"/>
        <v>0</v>
      </c>
    </row>
    <row r="1388" spans="2:15" ht="12" customHeight="1">
      <c r="B1388" s="7"/>
      <c r="C1388" s="17" t="s">
        <v>69</v>
      </c>
      <c r="D1388" s="33">
        <f t="shared" si="154"/>
        <v>0</v>
      </c>
      <c r="E1388" s="33">
        <f t="shared" si="154"/>
        <v>0</v>
      </c>
      <c r="F1388" s="33">
        <f t="shared" si="154"/>
        <v>0</v>
      </c>
      <c r="G1388" s="33">
        <f t="shared" si="154"/>
        <v>0</v>
      </c>
      <c r="H1388" s="33">
        <f t="shared" si="154"/>
        <v>0</v>
      </c>
      <c r="I1388" s="33">
        <f t="shared" si="147"/>
        <v>0</v>
      </c>
      <c r="J1388" s="33">
        <f t="shared" si="148"/>
        <v>0</v>
      </c>
      <c r="K1388" s="34">
        <f t="shared" si="149"/>
        <v>0</v>
      </c>
      <c r="L1388" s="33">
        <f t="shared" si="153"/>
        <v>0</v>
      </c>
      <c r="M1388" s="33">
        <f t="shared" si="153"/>
        <v>0</v>
      </c>
      <c r="N1388" s="33">
        <f t="shared" si="153"/>
        <v>0</v>
      </c>
      <c r="O1388" s="35">
        <f t="shared" si="150"/>
        <v>0</v>
      </c>
    </row>
    <row r="1389" spans="2:15" ht="12" customHeight="1">
      <c r="B1389" s="7" t="s">
        <v>70</v>
      </c>
      <c r="C1389" s="17" t="s">
        <v>71</v>
      </c>
      <c r="D1389" s="33">
        <f aca="true" t="shared" si="155" ref="D1389:H1398">SUM(D1286,D1183,D1080)</f>
        <v>0</v>
      </c>
      <c r="E1389" s="33">
        <f t="shared" si="155"/>
        <v>0</v>
      </c>
      <c r="F1389" s="33">
        <f t="shared" si="155"/>
        <v>0</v>
      </c>
      <c r="G1389" s="33">
        <f t="shared" si="155"/>
        <v>231.5107</v>
      </c>
      <c r="H1389" s="33">
        <f t="shared" si="155"/>
        <v>935.6963</v>
      </c>
      <c r="I1389" s="33">
        <f t="shared" si="147"/>
        <v>1167.2069999999999</v>
      </c>
      <c r="J1389" s="33">
        <f t="shared" si="148"/>
        <v>0</v>
      </c>
      <c r="K1389" s="34">
        <f t="shared" si="149"/>
        <v>1167.2069999999999</v>
      </c>
      <c r="L1389" s="33">
        <f aca="true" t="shared" si="156" ref="L1389:N1408">SUM(L1286,L1183,L1080)</f>
        <v>0</v>
      </c>
      <c r="M1389" s="33">
        <f t="shared" si="156"/>
        <v>0</v>
      </c>
      <c r="N1389" s="33">
        <f t="shared" si="156"/>
        <v>0</v>
      </c>
      <c r="O1389" s="35">
        <f t="shared" si="150"/>
        <v>1167.2069999999999</v>
      </c>
    </row>
    <row r="1390" spans="2:15" ht="12" customHeight="1">
      <c r="B1390" s="7"/>
      <c r="C1390" s="17" t="s">
        <v>72</v>
      </c>
      <c r="D1390" s="33">
        <f t="shared" si="155"/>
        <v>0</v>
      </c>
      <c r="E1390" s="33">
        <f t="shared" si="155"/>
        <v>0</v>
      </c>
      <c r="F1390" s="33">
        <f t="shared" si="155"/>
        <v>0</v>
      </c>
      <c r="G1390" s="33">
        <f t="shared" si="155"/>
        <v>0</v>
      </c>
      <c r="H1390" s="33">
        <f t="shared" si="155"/>
        <v>0</v>
      </c>
      <c r="I1390" s="33">
        <f t="shared" si="147"/>
        <v>0</v>
      </c>
      <c r="J1390" s="33">
        <f t="shared" si="148"/>
        <v>0</v>
      </c>
      <c r="K1390" s="34">
        <f t="shared" si="149"/>
        <v>0</v>
      </c>
      <c r="L1390" s="33">
        <f t="shared" si="156"/>
        <v>0</v>
      </c>
      <c r="M1390" s="33">
        <f t="shared" si="156"/>
        <v>0</v>
      </c>
      <c r="N1390" s="33">
        <f t="shared" si="156"/>
        <v>0</v>
      </c>
      <c r="O1390" s="35">
        <f t="shared" si="150"/>
        <v>0</v>
      </c>
    </row>
    <row r="1391" spans="2:15" ht="12" customHeight="1">
      <c r="B1391" s="7"/>
      <c r="C1391" s="17" t="s">
        <v>73</v>
      </c>
      <c r="D1391" s="33">
        <f t="shared" si="155"/>
        <v>0</v>
      </c>
      <c r="E1391" s="33">
        <f t="shared" si="155"/>
        <v>0</v>
      </c>
      <c r="F1391" s="33">
        <f t="shared" si="155"/>
        <v>0</v>
      </c>
      <c r="G1391" s="33">
        <f t="shared" si="155"/>
        <v>2433.87</v>
      </c>
      <c r="H1391" s="33">
        <f t="shared" si="155"/>
        <v>34.5154</v>
      </c>
      <c r="I1391" s="33">
        <f t="shared" si="147"/>
        <v>2468.3854</v>
      </c>
      <c r="J1391" s="33">
        <f t="shared" si="148"/>
        <v>0</v>
      </c>
      <c r="K1391" s="34">
        <f t="shared" si="149"/>
        <v>2468.3854</v>
      </c>
      <c r="L1391" s="33">
        <f t="shared" si="156"/>
        <v>0</v>
      </c>
      <c r="M1391" s="33">
        <f t="shared" si="156"/>
        <v>0</v>
      </c>
      <c r="N1391" s="33">
        <f t="shared" si="156"/>
        <v>6306.616</v>
      </c>
      <c r="O1391" s="35">
        <f t="shared" si="150"/>
        <v>8775.001400000001</v>
      </c>
    </row>
    <row r="1392" spans="2:15" ht="12" customHeight="1">
      <c r="B1392" s="7" t="s">
        <v>74</v>
      </c>
      <c r="C1392" s="17" t="s">
        <v>75</v>
      </c>
      <c r="D1392" s="33">
        <f t="shared" si="155"/>
        <v>0</v>
      </c>
      <c r="E1392" s="33">
        <f t="shared" si="155"/>
        <v>0</v>
      </c>
      <c r="F1392" s="33">
        <f t="shared" si="155"/>
        <v>0</v>
      </c>
      <c r="G1392" s="33">
        <f t="shared" si="155"/>
        <v>5903.7253</v>
      </c>
      <c r="H1392" s="33">
        <f t="shared" si="155"/>
        <v>0</v>
      </c>
      <c r="I1392" s="33">
        <f t="shared" si="147"/>
        <v>5903.7253</v>
      </c>
      <c r="J1392" s="33">
        <f t="shared" si="148"/>
        <v>0</v>
      </c>
      <c r="K1392" s="34">
        <f t="shared" si="149"/>
        <v>5903.7253</v>
      </c>
      <c r="L1392" s="33">
        <f t="shared" si="156"/>
        <v>0</v>
      </c>
      <c r="M1392" s="33">
        <f t="shared" si="156"/>
        <v>0</v>
      </c>
      <c r="N1392" s="33">
        <f t="shared" si="156"/>
        <v>149512.7646</v>
      </c>
      <c r="O1392" s="35">
        <f t="shared" si="150"/>
        <v>155416.4899</v>
      </c>
    </row>
    <row r="1393" spans="2:15" ht="12" customHeight="1">
      <c r="B1393" s="7"/>
      <c r="C1393" s="17" t="s">
        <v>76</v>
      </c>
      <c r="D1393" s="33">
        <f t="shared" si="155"/>
        <v>0</v>
      </c>
      <c r="E1393" s="33">
        <f t="shared" si="155"/>
        <v>0</v>
      </c>
      <c r="F1393" s="33">
        <f t="shared" si="155"/>
        <v>0</v>
      </c>
      <c r="G1393" s="33">
        <f t="shared" si="155"/>
        <v>0</v>
      </c>
      <c r="H1393" s="33">
        <f t="shared" si="155"/>
        <v>0</v>
      </c>
      <c r="I1393" s="33">
        <f t="shared" si="147"/>
        <v>0</v>
      </c>
      <c r="J1393" s="33">
        <f t="shared" si="148"/>
        <v>0</v>
      </c>
      <c r="K1393" s="34">
        <f t="shared" si="149"/>
        <v>0</v>
      </c>
      <c r="L1393" s="33">
        <f t="shared" si="156"/>
        <v>0</v>
      </c>
      <c r="M1393" s="33">
        <f t="shared" si="156"/>
        <v>0</v>
      </c>
      <c r="N1393" s="33">
        <f t="shared" si="156"/>
        <v>157258.1848</v>
      </c>
      <c r="O1393" s="35">
        <f t="shared" si="150"/>
        <v>157258.1848</v>
      </c>
    </row>
    <row r="1394" spans="2:15" ht="12" customHeight="1">
      <c r="B1394" s="7"/>
      <c r="C1394" s="17" t="s">
        <v>77</v>
      </c>
      <c r="D1394" s="33">
        <f t="shared" si="155"/>
        <v>0</v>
      </c>
      <c r="E1394" s="33">
        <f t="shared" si="155"/>
        <v>0</v>
      </c>
      <c r="F1394" s="33">
        <f t="shared" si="155"/>
        <v>0</v>
      </c>
      <c r="G1394" s="33">
        <f t="shared" si="155"/>
        <v>0</v>
      </c>
      <c r="H1394" s="33">
        <f t="shared" si="155"/>
        <v>0</v>
      </c>
      <c r="I1394" s="33">
        <f t="shared" si="147"/>
        <v>0</v>
      </c>
      <c r="J1394" s="33">
        <f t="shared" si="148"/>
        <v>0</v>
      </c>
      <c r="K1394" s="34">
        <f t="shared" si="149"/>
        <v>0</v>
      </c>
      <c r="L1394" s="33">
        <f t="shared" si="156"/>
        <v>0</v>
      </c>
      <c r="M1394" s="33">
        <f t="shared" si="156"/>
        <v>0</v>
      </c>
      <c r="N1394" s="33">
        <f t="shared" si="156"/>
        <v>270329.5879</v>
      </c>
      <c r="O1394" s="35">
        <f t="shared" si="150"/>
        <v>270329.5879</v>
      </c>
    </row>
    <row r="1395" spans="2:15" ht="12" customHeight="1">
      <c r="B1395" s="7" t="s">
        <v>62</v>
      </c>
      <c r="C1395" s="17" t="s">
        <v>78</v>
      </c>
      <c r="D1395" s="33">
        <f t="shared" si="155"/>
        <v>0</v>
      </c>
      <c r="E1395" s="33">
        <f t="shared" si="155"/>
        <v>0</v>
      </c>
      <c r="F1395" s="33">
        <f t="shared" si="155"/>
        <v>0</v>
      </c>
      <c r="G1395" s="33">
        <f t="shared" si="155"/>
        <v>1482.4422</v>
      </c>
      <c r="H1395" s="33">
        <f t="shared" si="155"/>
        <v>0</v>
      </c>
      <c r="I1395" s="33">
        <f t="shared" si="147"/>
        <v>1482.4422</v>
      </c>
      <c r="J1395" s="33">
        <f t="shared" si="148"/>
        <v>0</v>
      </c>
      <c r="K1395" s="34">
        <f t="shared" si="149"/>
        <v>1482.4422</v>
      </c>
      <c r="L1395" s="33">
        <f t="shared" si="156"/>
        <v>0</v>
      </c>
      <c r="M1395" s="33">
        <f t="shared" si="156"/>
        <v>0</v>
      </c>
      <c r="N1395" s="33">
        <f t="shared" si="156"/>
        <v>25795.5713</v>
      </c>
      <c r="O1395" s="35">
        <f t="shared" si="150"/>
        <v>27278.0135</v>
      </c>
    </row>
    <row r="1396" spans="2:15" ht="12" customHeight="1">
      <c r="B1396" s="7"/>
      <c r="C1396" s="17" t="s">
        <v>79</v>
      </c>
      <c r="D1396" s="33">
        <f t="shared" si="155"/>
        <v>0</v>
      </c>
      <c r="E1396" s="33">
        <f t="shared" si="155"/>
        <v>0</v>
      </c>
      <c r="F1396" s="33">
        <f t="shared" si="155"/>
        <v>0</v>
      </c>
      <c r="G1396" s="33">
        <f t="shared" si="155"/>
        <v>131.1562</v>
      </c>
      <c r="H1396" s="33">
        <f t="shared" si="155"/>
        <v>0</v>
      </c>
      <c r="I1396" s="33">
        <f t="shared" si="147"/>
        <v>131.1562</v>
      </c>
      <c r="J1396" s="33">
        <f t="shared" si="148"/>
        <v>0</v>
      </c>
      <c r="K1396" s="34">
        <f t="shared" si="149"/>
        <v>131.1562</v>
      </c>
      <c r="L1396" s="33">
        <f t="shared" si="156"/>
        <v>0</v>
      </c>
      <c r="M1396" s="33">
        <f t="shared" si="156"/>
        <v>0</v>
      </c>
      <c r="N1396" s="33">
        <f t="shared" si="156"/>
        <v>30742.9702</v>
      </c>
      <c r="O1396" s="35">
        <f t="shared" si="150"/>
        <v>30874.1264</v>
      </c>
    </row>
    <row r="1397" spans="2:15" ht="12" customHeight="1">
      <c r="B1397" s="7"/>
      <c r="C1397" s="17" t="s">
        <v>80</v>
      </c>
      <c r="D1397" s="33">
        <f t="shared" si="155"/>
        <v>0</v>
      </c>
      <c r="E1397" s="33">
        <f t="shared" si="155"/>
        <v>0</v>
      </c>
      <c r="F1397" s="33">
        <f t="shared" si="155"/>
        <v>64.0984</v>
      </c>
      <c r="G1397" s="33">
        <f t="shared" si="155"/>
        <v>0</v>
      </c>
      <c r="H1397" s="33">
        <f t="shared" si="155"/>
        <v>0</v>
      </c>
      <c r="I1397" s="33">
        <f t="shared" si="147"/>
        <v>64.0984</v>
      </c>
      <c r="J1397" s="33">
        <f t="shared" si="148"/>
        <v>0</v>
      </c>
      <c r="K1397" s="34">
        <f t="shared" si="149"/>
        <v>64.0984</v>
      </c>
      <c r="L1397" s="33">
        <f t="shared" si="156"/>
        <v>0</v>
      </c>
      <c r="M1397" s="33">
        <f t="shared" si="156"/>
        <v>0</v>
      </c>
      <c r="N1397" s="33">
        <f t="shared" si="156"/>
        <v>24259.9816</v>
      </c>
      <c r="O1397" s="35">
        <f t="shared" si="150"/>
        <v>24324.079999999998</v>
      </c>
    </row>
    <row r="1398" spans="2:15" ht="12" customHeight="1">
      <c r="B1398" s="7" t="s">
        <v>1</v>
      </c>
      <c r="C1398" s="17" t="s">
        <v>81</v>
      </c>
      <c r="D1398" s="33">
        <f t="shared" si="155"/>
        <v>0</v>
      </c>
      <c r="E1398" s="33">
        <f t="shared" si="155"/>
        <v>0</v>
      </c>
      <c r="F1398" s="33">
        <f t="shared" si="155"/>
        <v>0</v>
      </c>
      <c r="G1398" s="33">
        <f t="shared" si="155"/>
        <v>0</v>
      </c>
      <c r="H1398" s="33">
        <f t="shared" si="155"/>
        <v>0</v>
      </c>
      <c r="I1398" s="33">
        <f t="shared" si="147"/>
        <v>0</v>
      </c>
      <c r="J1398" s="33">
        <f t="shared" si="148"/>
        <v>0</v>
      </c>
      <c r="K1398" s="34">
        <f t="shared" si="149"/>
        <v>0</v>
      </c>
      <c r="L1398" s="33">
        <f t="shared" si="156"/>
        <v>0</v>
      </c>
      <c r="M1398" s="33">
        <f t="shared" si="156"/>
        <v>0</v>
      </c>
      <c r="N1398" s="33">
        <f t="shared" si="156"/>
        <v>11775.3548</v>
      </c>
      <c r="O1398" s="35">
        <f t="shared" si="150"/>
        <v>11775.3548</v>
      </c>
    </row>
    <row r="1399" spans="2:15" ht="12" customHeight="1">
      <c r="B1399" s="7"/>
      <c r="C1399" s="17" t="s">
        <v>82</v>
      </c>
      <c r="D1399" s="33">
        <f aca="true" t="shared" si="157" ref="D1399:H1408">SUM(D1296,D1193,D1090)</f>
        <v>0</v>
      </c>
      <c r="E1399" s="33">
        <f t="shared" si="157"/>
        <v>0</v>
      </c>
      <c r="F1399" s="33">
        <f t="shared" si="157"/>
        <v>0</v>
      </c>
      <c r="G1399" s="33">
        <f t="shared" si="157"/>
        <v>433.3861</v>
      </c>
      <c r="H1399" s="33">
        <f t="shared" si="157"/>
        <v>9900.0985</v>
      </c>
      <c r="I1399" s="33">
        <f t="shared" si="147"/>
        <v>10333.4846</v>
      </c>
      <c r="J1399" s="33">
        <f t="shared" si="148"/>
        <v>0</v>
      </c>
      <c r="K1399" s="34">
        <f t="shared" si="149"/>
        <v>10333.4846</v>
      </c>
      <c r="L1399" s="33">
        <f t="shared" si="156"/>
        <v>0</v>
      </c>
      <c r="M1399" s="33">
        <f t="shared" si="156"/>
        <v>0</v>
      </c>
      <c r="N1399" s="33">
        <f t="shared" si="156"/>
        <v>76452.9971</v>
      </c>
      <c r="O1399" s="35">
        <f t="shared" si="150"/>
        <v>86786.48169999999</v>
      </c>
    </row>
    <row r="1400" spans="2:15" ht="12" customHeight="1">
      <c r="B1400" s="7"/>
      <c r="C1400" s="17" t="s">
        <v>83</v>
      </c>
      <c r="D1400" s="33">
        <f t="shared" si="157"/>
        <v>0</v>
      </c>
      <c r="E1400" s="33">
        <f t="shared" si="157"/>
        <v>0</v>
      </c>
      <c r="F1400" s="33">
        <f t="shared" si="157"/>
        <v>0</v>
      </c>
      <c r="G1400" s="33">
        <f t="shared" si="157"/>
        <v>85.3315</v>
      </c>
      <c r="H1400" s="33">
        <f t="shared" si="157"/>
        <v>44.7092</v>
      </c>
      <c r="I1400" s="33">
        <f t="shared" si="147"/>
        <v>130.04070000000002</v>
      </c>
      <c r="J1400" s="33">
        <f t="shared" si="148"/>
        <v>0</v>
      </c>
      <c r="K1400" s="34">
        <f t="shared" si="149"/>
        <v>130.04070000000002</v>
      </c>
      <c r="L1400" s="33">
        <f t="shared" si="156"/>
        <v>0</v>
      </c>
      <c r="M1400" s="33">
        <f t="shared" si="156"/>
        <v>0</v>
      </c>
      <c r="N1400" s="33">
        <f t="shared" si="156"/>
        <v>4307.9893</v>
      </c>
      <c r="O1400" s="35">
        <f t="shared" si="150"/>
        <v>4438.030000000001</v>
      </c>
    </row>
    <row r="1401" spans="2:15" ht="12" customHeight="1">
      <c r="B1401" s="7" t="s">
        <v>34</v>
      </c>
      <c r="C1401" s="17" t="s">
        <v>84</v>
      </c>
      <c r="D1401" s="33">
        <f t="shared" si="157"/>
        <v>0</v>
      </c>
      <c r="E1401" s="33">
        <f t="shared" si="157"/>
        <v>0</v>
      </c>
      <c r="F1401" s="33">
        <f t="shared" si="157"/>
        <v>3.4983</v>
      </c>
      <c r="G1401" s="33">
        <f t="shared" si="157"/>
        <v>51.8844</v>
      </c>
      <c r="H1401" s="33">
        <f t="shared" si="157"/>
        <v>133.3537</v>
      </c>
      <c r="I1401" s="33">
        <f t="shared" si="147"/>
        <v>188.7364</v>
      </c>
      <c r="J1401" s="33">
        <f t="shared" si="148"/>
        <v>0</v>
      </c>
      <c r="K1401" s="34">
        <f t="shared" si="149"/>
        <v>188.7364</v>
      </c>
      <c r="L1401" s="33">
        <f t="shared" si="156"/>
        <v>0</v>
      </c>
      <c r="M1401" s="33">
        <f t="shared" si="156"/>
        <v>0</v>
      </c>
      <c r="N1401" s="33">
        <f t="shared" si="156"/>
        <v>0</v>
      </c>
      <c r="O1401" s="35">
        <f t="shared" si="150"/>
        <v>188.7364</v>
      </c>
    </row>
    <row r="1402" spans="2:15" ht="12" customHeight="1">
      <c r="B1402" s="7"/>
      <c r="C1402" s="17" t="s">
        <v>85</v>
      </c>
      <c r="D1402" s="33">
        <f t="shared" si="157"/>
        <v>0</v>
      </c>
      <c r="E1402" s="33">
        <f t="shared" si="157"/>
        <v>0</v>
      </c>
      <c r="F1402" s="33">
        <f t="shared" si="157"/>
        <v>1.2886</v>
      </c>
      <c r="G1402" s="33">
        <f t="shared" si="157"/>
        <v>2289.0279</v>
      </c>
      <c r="H1402" s="33">
        <f t="shared" si="157"/>
        <v>1812.6906</v>
      </c>
      <c r="I1402" s="33">
        <f t="shared" si="147"/>
        <v>4103.0071</v>
      </c>
      <c r="J1402" s="33">
        <f t="shared" si="148"/>
        <v>0</v>
      </c>
      <c r="K1402" s="34">
        <f t="shared" si="149"/>
        <v>4103.0071</v>
      </c>
      <c r="L1402" s="33">
        <f t="shared" si="156"/>
        <v>0</v>
      </c>
      <c r="M1402" s="33">
        <f t="shared" si="156"/>
        <v>0</v>
      </c>
      <c r="N1402" s="33">
        <f t="shared" si="156"/>
        <v>5260.7475</v>
      </c>
      <c r="O1402" s="35">
        <f t="shared" si="150"/>
        <v>9363.7546</v>
      </c>
    </row>
    <row r="1403" spans="2:15" ht="12" customHeight="1">
      <c r="B1403" s="7"/>
      <c r="C1403" s="17" t="s">
        <v>86</v>
      </c>
      <c r="D1403" s="33">
        <f t="shared" si="157"/>
        <v>0</v>
      </c>
      <c r="E1403" s="33">
        <f t="shared" si="157"/>
        <v>80.2915</v>
      </c>
      <c r="F1403" s="33">
        <f t="shared" si="157"/>
        <v>0.7235</v>
      </c>
      <c r="G1403" s="33">
        <f t="shared" si="157"/>
        <v>295.6302</v>
      </c>
      <c r="H1403" s="33">
        <f t="shared" si="157"/>
        <v>241.50979999999998</v>
      </c>
      <c r="I1403" s="33">
        <f t="shared" si="147"/>
        <v>537.8634999999999</v>
      </c>
      <c r="J1403" s="33">
        <f t="shared" si="148"/>
        <v>0</v>
      </c>
      <c r="K1403" s="34">
        <f t="shared" si="149"/>
        <v>618.155</v>
      </c>
      <c r="L1403" s="33">
        <f t="shared" si="156"/>
        <v>0</v>
      </c>
      <c r="M1403" s="33">
        <f t="shared" si="156"/>
        <v>0</v>
      </c>
      <c r="N1403" s="33">
        <f t="shared" si="156"/>
        <v>1833.1693</v>
      </c>
      <c r="O1403" s="35">
        <f t="shared" si="150"/>
        <v>2451.3243</v>
      </c>
    </row>
    <row r="1404" spans="2:15" ht="12" customHeight="1">
      <c r="B1404" s="7"/>
      <c r="C1404" s="20" t="s">
        <v>87</v>
      </c>
      <c r="D1404" s="33">
        <f t="shared" si="157"/>
        <v>0</v>
      </c>
      <c r="E1404" s="33">
        <f t="shared" si="157"/>
        <v>0</v>
      </c>
      <c r="F1404" s="33">
        <f t="shared" si="157"/>
        <v>61.258799999999994</v>
      </c>
      <c r="G1404" s="33">
        <f t="shared" si="157"/>
        <v>3172.6258000000003</v>
      </c>
      <c r="H1404" s="33">
        <f t="shared" si="157"/>
        <v>2369.289</v>
      </c>
      <c r="I1404" s="33">
        <f t="shared" si="147"/>
        <v>5603.1736</v>
      </c>
      <c r="J1404" s="33">
        <f t="shared" si="148"/>
        <v>0</v>
      </c>
      <c r="K1404" s="34">
        <f t="shared" si="149"/>
        <v>5603.1736</v>
      </c>
      <c r="L1404" s="33">
        <f t="shared" si="156"/>
        <v>0</v>
      </c>
      <c r="M1404" s="33">
        <f t="shared" si="156"/>
        <v>0</v>
      </c>
      <c r="N1404" s="33">
        <f t="shared" si="156"/>
        <v>36387.5772</v>
      </c>
      <c r="O1404" s="35">
        <f t="shared" si="150"/>
        <v>41990.7508</v>
      </c>
    </row>
    <row r="1405" spans="2:61" s="10" customFormat="1" ht="12" customHeight="1">
      <c r="B1405" s="18"/>
      <c r="C1405" s="19" t="s">
        <v>2</v>
      </c>
      <c r="D1405" s="36">
        <f t="shared" si="157"/>
        <v>0</v>
      </c>
      <c r="E1405" s="36">
        <f t="shared" si="157"/>
        <v>80.2915</v>
      </c>
      <c r="F1405" s="36">
        <f t="shared" si="157"/>
        <v>130.86759999999998</v>
      </c>
      <c r="G1405" s="36">
        <f t="shared" si="157"/>
        <v>16754.0688</v>
      </c>
      <c r="H1405" s="36">
        <f t="shared" si="157"/>
        <v>15750.1237</v>
      </c>
      <c r="I1405" s="36">
        <f t="shared" si="147"/>
        <v>32635.060100000002</v>
      </c>
      <c r="J1405" s="36">
        <f t="shared" si="148"/>
        <v>0</v>
      </c>
      <c r="K1405" s="37">
        <f t="shared" si="149"/>
        <v>32715.3516</v>
      </c>
      <c r="L1405" s="36">
        <f t="shared" si="156"/>
        <v>0</v>
      </c>
      <c r="M1405" s="36">
        <f t="shared" si="156"/>
        <v>0</v>
      </c>
      <c r="N1405" s="36">
        <f t="shared" si="156"/>
        <v>959418.0236</v>
      </c>
      <c r="O1405" s="38">
        <f t="shared" si="150"/>
        <v>992133.3752</v>
      </c>
      <c r="BI1405" s="4"/>
    </row>
    <row r="1406" spans="2:15" ht="12" customHeight="1">
      <c r="B1406" s="7"/>
      <c r="C1406" s="17" t="s">
        <v>88</v>
      </c>
      <c r="D1406" s="33">
        <f t="shared" si="157"/>
        <v>0</v>
      </c>
      <c r="E1406" s="33">
        <f t="shared" si="157"/>
        <v>0</v>
      </c>
      <c r="F1406" s="33">
        <f t="shared" si="157"/>
        <v>0</v>
      </c>
      <c r="G1406" s="33">
        <f t="shared" si="157"/>
        <v>3112.5824</v>
      </c>
      <c r="H1406" s="33">
        <f t="shared" si="157"/>
        <v>0</v>
      </c>
      <c r="I1406" s="33">
        <f t="shared" si="147"/>
        <v>3112.5824</v>
      </c>
      <c r="J1406" s="33">
        <f t="shared" si="148"/>
        <v>0</v>
      </c>
      <c r="K1406" s="34">
        <f t="shared" si="149"/>
        <v>3112.5824</v>
      </c>
      <c r="L1406" s="33">
        <f t="shared" si="156"/>
        <v>0</v>
      </c>
      <c r="M1406" s="33">
        <f t="shared" si="156"/>
        <v>0</v>
      </c>
      <c r="N1406" s="33">
        <f t="shared" si="156"/>
        <v>0</v>
      </c>
      <c r="O1406" s="35">
        <f t="shared" si="150"/>
        <v>3112.5824</v>
      </c>
    </row>
    <row r="1407" spans="2:15" ht="12" customHeight="1">
      <c r="B1407" s="7" t="s">
        <v>89</v>
      </c>
      <c r="C1407" s="17" t="s">
        <v>90</v>
      </c>
      <c r="D1407" s="33">
        <f t="shared" si="157"/>
        <v>0</v>
      </c>
      <c r="E1407" s="33">
        <f t="shared" si="157"/>
        <v>0</v>
      </c>
      <c r="F1407" s="33">
        <f t="shared" si="157"/>
        <v>0</v>
      </c>
      <c r="G1407" s="33">
        <f t="shared" si="157"/>
        <v>16691.277000000002</v>
      </c>
      <c r="H1407" s="33">
        <f t="shared" si="157"/>
        <v>14063.1062</v>
      </c>
      <c r="I1407" s="33">
        <f t="shared" si="147"/>
        <v>30754.383200000004</v>
      </c>
      <c r="J1407" s="33">
        <f t="shared" si="148"/>
        <v>0</v>
      </c>
      <c r="K1407" s="34">
        <f t="shared" si="149"/>
        <v>30754.383200000004</v>
      </c>
      <c r="L1407" s="33">
        <f t="shared" si="156"/>
        <v>0</v>
      </c>
      <c r="M1407" s="33">
        <f t="shared" si="156"/>
        <v>0</v>
      </c>
      <c r="N1407" s="33">
        <f t="shared" si="156"/>
        <v>4091.5351</v>
      </c>
      <c r="O1407" s="35">
        <f t="shared" si="150"/>
        <v>34845.918300000005</v>
      </c>
    </row>
    <row r="1408" spans="2:15" ht="12" customHeight="1">
      <c r="B1408" s="7" t="s">
        <v>62</v>
      </c>
      <c r="C1408" s="17" t="s">
        <v>91</v>
      </c>
      <c r="D1408" s="33">
        <f t="shared" si="157"/>
        <v>0</v>
      </c>
      <c r="E1408" s="33">
        <f t="shared" si="157"/>
        <v>0</v>
      </c>
      <c r="F1408" s="33">
        <f t="shared" si="157"/>
        <v>0</v>
      </c>
      <c r="G1408" s="33">
        <f t="shared" si="157"/>
        <v>0</v>
      </c>
      <c r="H1408" s="33">
        <f t="shared" si="157"/>
        <v>275.73</v>
      </c>
      <c r="I1408" s="33">
        <f t="shared" si="147"/>
        <v>275.73</v>
      </c>
      <c r="J1408" s="33">
        <f t="shared" si="148"/>
        <v>0</v>
      </c>
      <c r="K1408" s="34">
        <f t="shared" si="149"/>
        <v>275.73</v>
      </c>
      <c r="L1408" s="33">
        <f t="shared" si="156"/>
        <v>0</v>
      </c>
      <c r="M1408" s="33">
        <f t="shared" si="156"/>
        <v>0</v>
      </c>
      <c r="N1408" s="33">
        <f t="shared" si="156"/>
        <v>0</v>
      </c>
      <c r="O1408" s="35">
        <f t="shared" si="150"/>
        <v>275.73</v>
      </c>
    </row>
    <row r="1409" spans="2:15" ht="12" customHeight="1">
      <c r="B1409" s="7" t="s">
        <v>1</v>
      </c>
      <c r="C1409" s="17" t="s">
        <v>92</v>
      </c>
      <c r="D1409" s="33">
        <f aca="true" t="shared" si="158" ref="D1409:H1418">SUM(D1306,D1203,D1100)</f>
        <v>0</v>
      </c>
      <c r="E1409" s="33">
        <f t="shared" si="158"/>
        <v>0</v>
      </c>
      <c r="F1409" s="33">
        <f t="shared" si="158"/>
        <v>10.437999999999999</v>
      </c>
      <c r="G1409" s="33">
        <f t="shared" si="158"/>
        <v>0</v>
      </c>
      <c r="H1409" s="33">
        <f t="shared" si="158"/>
        <v>0</v>
      </c>
      <c r="I1409" s="33">
        <f t="shared" si="147"/>
        <v>10.437999999999999</v>
      </c>
      <c r="J1409" s="33">
        <f t="shared" si="148"/>
        <v>0</v>
      </c>
      <c r="K1409" s="34">
        <f t="shared" si="149"/>
        <v>10.437999999999999</v>
      </c>
      <c r="L1409" s="33">
        <f aca="true" t="shared" si="159" ref="L1409:N1428">SUM(L1306,L1203,L1100)</f>
        <v>0</v>
      </c>
      <c r="M1409" s="33">
        <f t="shared" si="159"/>
        <v>0</v>
      </c>
      <c r="N1409" s="33">
        <f t="shared" si="159"/>
        <v>0</v>
      </c>
      <c r="O1409" s="35">
        <f t="shared" si="150"/>
        <v>10.437999999999999</v>
      </c>
    </row>
    <row r="1410" spans="2:15" ht="12" customHeight="1">
      <c r="B1410" s="7" t="s">
        <v>34</v>
      </c>
      <c r="C1410" s="17" t="s">
        <v>93</v>
      </c>
      <c r="D1410" s="33">
        <f t="shared" si="158"/>
        <v>0</v>
      </c>
      <c r="E1410" s="33">
        <f t="shared" si="158"/>
        <v>0</v>
      </c>
      <c r="F1410" s="33">
        <f t="shared" si="158"/>
        <v>0</v>
      </c>
      <c r="G1410" s="33">
        <f t="shared" si="158"/>
        <v>3650.3893</v>
      </c>
      <c r="H1410" s="33">
        <f t="shared" si="158"/>
        <v>1062.897</v>
      </c>
      <c r="I1410" s="33">
        <f t="shared" si="147"/>
        <v>4713.2863</v>
      </c>
      <c r="J1410" s="33">
        <f t="shared" si="148"/>
        <v>0</v>
      </c>
      <c r="K1410" s="34">
        <f t="shared" si="149"/>
        <v>4713.2863</v>
      </c>
      <c r="L1410" s="33">
        <f t="shared" si="159"/>
        <v>0</v>
      </c>
      <c r="M1410" s="33">
        <f t="shared" si="159"/>
        <v>0</v>
      </c>
      <c r="N1410" s="33">
        <f t="shared" si="159"/>
        <v>0</v>
      </c>
      <c r="O1410" s="35">
        <f t="shared" si="150"/>
        <v>4713.2863</v>
      </c>
    </row>
    <row r="1411" spans="2:15" ht="12" customHeight="1">
      <c r="B1411" s="7"/>
      <c r="C1411" s="17" t="s">
        <v>94</v>
      </c>
      <c r="D1411" s="33">
        <f t="shared" si="158"/>
        <v>0</v>
      </c>
      <c r="E1411" s="33">
        <f t="shared" si="158"/>
        <v>1.7265</v>
      </c>
      <c r="F1411" s="33">
        <f t="shared" si="158"/>
        <v>859.9155999999999</v>
      </c>
      <c r="G1411" s="33">
        <f t="shared" si="158"/>
        <v>3666.3626000000004</v>
      </c>
      <c r="H1411" s="33">
        <f t="shared" si="158"/>
        <v>12617.688400000003</v>
      </c>
      <c r="I1411" s="33">
        <f t="shared" si="147"/>
        <v>17143.966600000003</v>
      </c>
      <c r="J1411" s="33">
        <f t="shared" si="148"/>
        <v>0</v>
      </c>
      <c r="K1411" s="34">
        <f t="shared" si="149"/>
        <v>17145.693100000004</v>
      </c>
      <c r="L1411" s="33">
        <f t="shared" si="159"/>
        <v>0</v>
      </c>
      <c r="M1411" s="33">
        <f t="shared" si="159"/>
        <v>0</v>
      </c>
      <c r="N1411" s="33">
        <f t="shared" si="159"/>
        <v>5455.7318</v>
      </c>
      <c r="O1411" s="35">
        <f t="shared" si="150"/>
        <v>22601.424900000005</v>
      </c>
    </row>
    <row r="1412" spans="2:15" ht="12" customHeight="1">
      <c r="B1412" s="7"/>
      <c r="C1412" s="17" t="s">
        <v>95</v>
      </c>
      <c r="D1412" s="33">
        <f t="shared" si="158"/>
        <v>0</v>
      </c>
      <c r="E1412" s="33">
        <f t="shared" si="158"/>
        <v>0</v>
      </c>
      <c r="F1412" s="33">
        <f t="shared" si="158"/>
        <v>15.3516</v>
      </c>
      <c r="G1412" s="33">
        <f t="shared" si="158"/>
        <v>881.7759000000001</v>
      </c>
      <c r="H1412" s="33">
        <f t="shared" si="158"/>
        <v>1304.3874</v>
      </c>
      <c r="I1412" s="33">
        <f t="shared" si="147"/>
        <v>2201.5149</v>
      </c>
      <c r="J1412" s="33">
        <f t="shared" si="148"/>
        <v>0</v>
      </c>
      <c r="K1412" s="34">
        <f t="shared" si="149"/>
        <v>2201.5149</v>
      </c>
      <c r="L1412" s="33">
        <f t="shared" si="159"/>
        <v>0</v>
      </c>
      <c r="M1412" s="33">
        <f t="shared" si="159"/>
        <v>0</v>
      </c>
      <c r="N1412" s="33">
        <f t="shared" si="159"/>
        <v>0</v>
      </c>
      <c r="O1412" s="35">
        <f t="shared" si="150"/>
        <v>2201.5149</v>
      </c>
    </row>
    <row r="1413" spans="2:61" s="10" customFormat="1" ht="12" customHeight="1">
      <c r="B1413" s="18"/>
      <c r="C1413" s="19" t="s">
        <v>2</v>
      </c>
      <c r="D1413" s="36">
        <f t="shared" si="158"/>
        <v>0</v>
      </c>
      <c r="E1413" s="36">
        <f t="shared" si="158"/>
        <v>1.7265</v>
      </c>
      <c r="F1413" s="36">
        <f t="shared" si="158"/>
        <v>885.7051999999999</v>
      </c>
      <c r="G1413" s="36">
        <f t="shared" si="158"/>
        <v>28002.387199999997</v>
      </c>
      <c r="H1413" s="36">
        <f t="shared" si="158"/>
        <v>29323.809</v>
      </c>
      <c r="I1413" s="36">
        <f t="shared" si="147"/>
        <v>58211.9014</v>
      </c>
      <c r="J1413" s="36">
        <f t="shared" si="148"/>
        <v>0</v>
      </c>
      <c r="K1413" s="37">
        <f t="shared" si="149"/>
        <v>58213.6279</v>
      </c>
      <c r="L1413" s="36">
        <f t="shared" si="159"/>
        <v>0</v>
      </c>
      <c r="M1413" s="36">
        <f t="shared" si="159"/>
        <v>0</v>
      </c>
      <c r="N1413" s="36">
        <f t="shared" si="159"/>
        <v>9547.2669</v>
      </c>
      <c r="O1413" s="38">
        <f t="shared" si="150"/>
        <v>67760.8948</v>
      </c>
      <c r="BI1413" s="4"/>
    </row>
    <row r="1414" spans="2:15" ht="12" customHeight="1">
      <c r="B1414" s="15"/>
      <c r="C1414" s="16" t="s">
        <v>96</v>
      </c>
      <c r="D1414" s="33">
        <f t="shared" si="158"/>
        <v>0</v>
      </c>
      <c r="E1414" s="33">
        <f t="shared" si="158"/>
        <v>0</v>
      </c>
      <c r="F1414" s="33">
        <f t="shared" si="158"/>
        <v>35.5301</v>
      </c>
      <c r="G1414" s="33">
        <f t="shared" si="158"/>
        <v>0</v>
      </c>
      <c r="H1414" s="33">
        <f t="shared" si="158"/>
        <v>0</v>
      </c>
      <c r="I1414" s="33">
        <f aca="true" t="shared" si="160" ref="I1414:I1443">SUM(F1414:H1414)</f>
        <v>35.5301</v>
      </c>
      <c r="J1414" s="33">
        <f aca="true" t="shared" si="161" ref="J1414:J1443">SUM(J1311,J1208,J1105)</f>
        <v>0</v>
      </c>
      <c r="K1414" s="34">
        <f aca="true" t="shared" si="162" ref="K1414:K1443">SUM(E1414,I1414,J1414)</f>
        <v>35.5301</v>
      </c>
      <c r="L1414" s="33">
        <f t="shared" si="159"/>
        <v>0</v>
      </c>
      <c r="M1414" s="33">
        <f t="shared" si="159"/>
        <v>0</v>
      </c>
      <c r="N1414" s="33">
        <f t="shared" si="159"/>
        <v>0</v>
      </c>
      <c r="O1414" s="35">
        <f aca="true" t="shared" si="163" ref="O1414:O1443">SUM(D1414,K1414,L1414,M1414,N1414)</f>
        <v>35.5301</v>
      </c>
    </row>
    <row r="1415" spans="2:15" ht="12" customHeight="1">
      <c r="B1415" s="7" t="s">
        <v>97</v>
      </c>
      <c r="C1415" s="17" t="s">
        <v>98</v>
      </c>
      <c r="D1415" s="33">
        <f t="shared" si="158"/>
        <v>0</v>
      </c>
      <c r="E1415" s="33">
        <f t="shared" si="158"/>
        <v>0</v>
      </c>
      <c r="F1415" s="33">
        <f t="shared" si="158"/>
        <v>0</v>
      </c>
      <c r="G1415" s="33">
        <f t="shared" si="158"/>
        <v>0</v>
      </c>
      <c r="H1415" s="33">
        <f t="shared" si="158"/>
        <v>0</v>
      </c>
      <c r="I1415" s="33">
        <f t="shared" si="160"/>
        <v>0</v>
      </c>
      <c r="J1415" s="33">
        <f t="shared" si="161"/>
        <v>0</v>
      </c>
      <c r="K1415" s="34">
        <f t="shared" si="162"/>
        <v>0</v>
      </c>
      <c r="L1415" s="33">
        <f t="shared" si="159"/>
        <v>0</v>
      </c>
      <c r="M1415" s="33">
        <f t="shared" si="159"/>
        <v>0</v>
      </c>
      <c r="N1415" s="33">
        <f t="shared" si="159"/>
        <v>0</v>
      </c>
      <c r="O1415" s="35">
        <f t="shared" si="163"/>
        <v>0</v>
      </c>
    </row>
    <row r="1416" spans="2:15" ht="12" customHeight="1">
      <c r="B1416" s="7"/>
      <c r="C1416" s="17" t="s">
        <v>99</v>
      </c>
      <c r="D1416" s="33">
        <f t="shared" si="158"/>
        <v>0</v>
      </c>
      <c r="E1416" s="33">
        <f t="shared" si="158"/>
        <v>0</v>
      </c>
      <c r="F1416" s="33">
        <f t="shared" si="158"/>
        <v>2.6922</v>
      </c>
      <c r="G1416" s="33">
        <f t="shared" si="158"/>
        <v>0</v>
      </c>
      <c r="H1416" s="33">
        <f t="shared" si="158"/>
        <v>0</v>
      </c>
      <c r="I1416" s="33">
        <f t="shared" si="160"/>
        <v>2.6922</v>
      </c>
      <c r="J1416" s="33">
        <f t="shared" si="161"/>
        <v>0</v>
      </c>
      <c r="K1416" s="34">
        <f t="shared" si="162"/>
        <v>2.6922</v>
      </c>
      <c r="L1416" s="33">
        <f t="shared" si="159"/>
        <v>0</v>
      </c>
      <c r="M1416" s="33">
        <f t="shared" si="159"/>
        <v>0</v>
      </c>
      <c r="N1416" s="33">
        <f t="shared" si="159"/>
        <v>0</v>
      </c>
      <c r="O1416" s="35">
        <f t="shared" si="163"/>
        <v>2.6922</v>
      </c>
    </row>
    <row r="1417" spans="2:15" ht="12" customHeight="1">
      <c r="B1417" s="7" t="s">
        <v>62</v>
      </c>
      <c r="C1417" s="17" t="s">
        <v>100</v>
      </c>
      <c r="D1417" s="33">
        <f t="shared" si="158"/>
        <v>0</v>
      </c>
      <c r="E1417" s="33">
        <f t="shared" si="158"/>
        <v>0</v>
      </c>
      <c r="F1417" s="33">
        <f t="shared" si="158"/>
        <v>0</v>
      </c>
      <c r="G1417" s="33">
        <f t="shared" si="158"/>
        <v>0</v>
      </c>
      <c r="H1417" s="33">
        <f t="shared" si="158"/>
        <v>0</v>
      </c>
      <c r="I1417" s="33">
        <f t="shared" si="160"/>
        <v>0</v>
      </c>
      <c r="J1417" s="33">
        <f t="shared" si="161"/>
        <v>0</v>
      </c>
      <c r="K1417" s="34">
        <f t="shared" si="162"/>
        <v>0</v>
      </c>
      <c r="L1417" s="33">
        <f t="shared" si="159"/>
        <v>0</v>
      </c>
      <c r="M1417" s="33">
        <f t="shared" si="159"/>
        <v>0</v>
      </c>
      <c r="N1417" s="33">
        <f t="shared" si="159"/>
        <v>0</v>
      </c>
      <c r="O1417" s="35">
        <f t="shared" si="163"/>
        <v>0</v>
      </c>
    </row>
    <row r="1418" spans="2:15" ht="12" customHeight="1">
      <c r="B1418" s="7"/>
      <c r="C1418" s="17" t="s">
        <v>101</v>
      </c>
      <c r="D1418" s="33">
        <f t="shared" si="158"/>
        <v>0</v>
      </c>
      <c r="E1418" s="33">
        <f t="shared" si="158"/>
        <v>0</v>
      </c>
      <c r="F1418" s="33">
        <f t="shared" si="158"/>
        <v>0</v>
      </c>
      <c r="G1418" s="33">
        <f t="shared" si="158"/>
        <v>1158.8374999999999</v>
      </c>
      <c r="H1418" s="33">
        <f t="shared" si="158"/>
        <v>0</v>
      </c>
      <c r="I1418" s="33">
        <f t="shared" si="160"/>
        <v>1158.8374999999999</v>
      </c>
      <c r="J1418" s="33">
        <f t="shared" si="161"/>
        <v>0</v>
      </c>
      <c r="K1418" s="34">
        <f t="shared" si="162"/>
        <v>1158.8374999999999</v>
      </c>
      <c r="L1418" s="33">
        <f t="shared" si="159"/>
        <v>0</v>
      </c>
      <c r="M1418" s="33">
        <f t="shared" si="159"/>
        <v>0</v>
      </c>
      <c r="N1418" s="33">
        <f t="shared" si="159"/>
        <v>0</v>
      </c>
      <c r="O1418" s="35">
        <f t="shared" si="163"/>
        <v>1158.8374999999999</v>
      </c>
    </row>
    <row r="1419" spans="2:15" ht="12" customHeight="1">
      <c r="B1419" s="7" t="s">
        <v>1</v>
      </c>
      <c r="C1419" s="17" t="s">
        <v>102</v>
      </c>
      <c r="D1419" s="33">
        <f aca="true" t="shared" si="164" ref="D1419:H1428">SUM(D1316,D1213,D1110)</f>
        <v>0</v>
      </c>
      <c r="E1419" s="33">
        <f t="shared" si="164"/>
        <v>0</v>
      </c>
      <c r="F1419" s="33">
        <f t="shared" si="164"/>
        <v>0.1257</v>
      </c>
      <c r="G1419" s="33">
        <f t="shared" si="164"/>
        <v>2.4709</v>
      </c>
      <c r="H1419" s="33">
        <f t="shared" si="164"/>
        <v>161.68439999999998</v>
      </c>
      <c r="I1419" s="33">
        <f t="shared" si="160"/>
        <v>164.28099999999998</v>
      </c>
      <c r="J1419" s="33">
        <f t="shared" si="161"/>
        <v>0</v>
      </c>
      <c r="K1419" s="34">
        <f t="shared" si="162"/>
        <v>164.28099999999998</v>
      </c>
      <c r="L1419" s="33">
        <f t="shared" si="159"/>
        <v>0</v>
      </c>
      <c r="M1419" s="33">
        <f t="shared" si="159"/>
        <v>0</v>
      </c>
      <c r="N1419" s="33">
        <f t="shared" si="159"/>
        <v>0</v>
      </c>
      <c r="O1419" s="35">
        <f t="shared" si="163"/>
        <v>164.28099999999998</v>
      </c>
    </row>
    <row r="1420" spans="2:15" ht="12" customHeight="1">
      <c r="B1420" s="7"/>
      <c r="C1420" s="17" t="s">
        <v>103</v>
      </c>
      <c r="D1420" s="33">
        <f t="shared" si="164"/>
        <v>0</v>
      </c>
      <c r="E1420" s="33">
        <f t="shared" si="164"/>
        <v>0</v>
      </c>
      <c r="F1420" s="33">
        <f t="shared" si="164"/>
        <v>0</v>
      </c>
      <c r="G1420" s="33">
        <f t="shared" si="164"/>
        <v>3609.5479000000005</v>
      </c>
      <c r="H1420" s="33">
        <f t="shared" si="164"/>
        <v>566.5099</v>
      </c>
      <c r="I1420" s="33">
        <f t="shared" si="160"/>
        <v>4176.0578000000005</v>
      </c>
      <c r="J1420" s="33">
        <f t="shared" si="161"/>
        <v>0</v>
      </c>
      <c r="K1420" s="34">
        <f t="shared" si="162"/>
        <v>4176.0578000000005</v>
      </c>
      <c r="L1420" s="33">
        <f t="shared" si="159"/>
        <v>0</v>
      </c>
      <c r="M1420" s="33">
        <f t="shared" si="159"/>
        <v>0</v>
      </c>
      <c r="N1420" s="33">
        <f t="shared" si="159"/>
        <v>0</v>
      </c>
      <c r="O1420" s="35">
        <f t="shared" si="163"/>
        <v>4176.0578000000005</v>
      </c>
    </row>
    <row r="1421" spans="2:15" ht="12" customHeight="1">
      <c r="B1421" s="7" t="s">
        <v>34</v>
      </c>
      <c r="C1421" s="17" t="s">
        <v>104</v>
      </c>
      <c r="D1421" s="33">
        <f t="shared" si="164"/>
        <v>0</v>
      </c>
      <c r="E1421" s="33">
        <f t="shared" si="164"/>
        <v>0</v>
      </c>
      <c r="F1421" s="33">
        <f t="shared" si="164"/>
        <v>0.0675</v>
      </c>
      <c r="G1421" s="33">
        <f t="shared" si="164"/>
        <v>246.5596</v>
      </c>
      <c r="H1421" s="33">
        <f t="shared" si="164"/>
        <v>183.456</v>
      </c>
      <c r="I1421" s="33">
        <f t="shared" si="160"/>
        <v>430.08309999999994</v>
      </c>
      <c r="J1421" s="33">
        <f t="shared" si="161"/>
        <v>0</v>
      </c>
      <c r="K1421" s="34">
        <f t="shared" si="162"/>
        <v>430.08309999999994</v>
      </c>
      <c r="L1421" s="33">
        <f t="shared" si="159"/>
        <v>0</v>
      </c>
      <c r="M1421" s="33">
        <f t="shared" si="159"/>
        <v>0</v>
      </c>
      <c r="N1421" s="33">
        <f t="shared" si="159"/>
        <v>0</v>
      </c>
      <c r="O1421" s="35">
        <f t="shared" si="163"/>
        <v>430.08309999999994</v>
      </c>
    </row>
    <row r="1422" spans="2:15" ht="12" customHeight="1">
      <c r="B1422" s="7"/>
      <c r="C1422" s="20" t="s">
        <v>105</v>
      </c>
      <c r="D1422" s="33">
        <f t="shared" si="164"/>
        <v>0</v>
      </c>
      <c r="E1422" s="33">
        <f t="shared" si="164"/>
        <v>1.6049</v>
      </c>
      <c r="F1422" s="33">
        <f t="shared" si="164"/>
        <v>21.3346</v>
      </c>
      <c r="G1422" s="33">
        <f t="shared" si="164"/>
        <v>29.15</v>
      </c>
      <c r="H1422" s="33">
        <f t="shared" si="164"/>
        <v>159.383</v>
      </c>
      <c r="I1422" s="33">
        <f t="shared" si="160"/>
        <v>209.8676</v>
      </c>
      <c r="J1422" s="33">
        <f t="shared" si="161"/>
        <v>0</v>
      </c>
      <c r="K1422" s="34">
        <f t="shared" si="162"/>
        <v>211.4725</v>
      </c>
      <c r="L1422" s="33">
        <f t="shared" si="159"/>
        <v>0</v>
      </c>
      <c r="M1422" s="33">
        <f t="shared" si="159"/>
        <v>0</v>
      </c>
      <c r="N1422" s="33">
        <f t="shared" si="159"/>
        <v>0</v>
      </c>
      <c r="O1422" s="35">
        <f t="shared" si="163"/>
        <v>211.4725</v>
      </c>
    </row>
    <row r="1423" spans="2:61" s="10" customFormat="1" ht="12" customHeight="1">
      <c r="B1423" s="18"/>
      <c r="C1423" s="19" t="s">
        <v>2</v>
      </c>
      <c r="D1423" s="36">
        <f t="shared" si="164"/>
        <v>0</v>
      </c>
      <c r="E1423" s="36">
        <f t="shared" si="164"/>
        <v>1.6049</v>
      </c>
      <c r="F1423" s="36">
        <f t="shared" si="164"/>
        <v>59.750099999999996</v>
      </c>
      <c r="G1423" s="36">
        <f t="shared" si="164"/>
        <v>5046.5659</v>
      </c>
      <c r="H1423" s="36">
        <f t="shared" si="164"/>
        <v>1071.0333</v>
      </c>
      <c r="I1423" s="36">
        <f t="shared" si="160"/>
        <v>6177.3493</v>
      </c>
      <c r="J1423" s="36">
        <f t="shared" si="161"/>
        <v>0</v>
      </c>
      <c r="K1423" s="37">
        <f t="shared" si="162"/>
        <v>6178.9542</v>
      </c>
      <c r="L1423" s="36">
        <f t="shared" si="159"/>
        <v>0</v>
      </c>
      <c r="M1423" s="36">
        <f t="shared" si="159"/>
        <v>0</v>
      </c>
      <c r="N1423" s="36">
        <f t="shared" si="159"/>
        <v>0</v>
      </c>
      <c r="O1423" s="38">
        <f t="shared" si="163"/>
        <v>6178.9542</v>
      </c>
      <c r="BI1423" s="4"/>
    </row>
    <row r="1424" spans="2:15" ht="12" customHeight="1">
      <c r="B1424" s="7"/>
      <c r="C1424" s="17" t="s">
        <v>127</v>
      </c>
      <c r="D1424" s="33">
        <f t="shared" si="164"/>
        <v>0</v>
      </c>
      <c r="E1424" s="33">
        <f t="shared" si="164"/>
        <v>0</v>
      </c>
      <c r="F1424" s="33">
        <f t="shared" si="164"/>
        <v>0</v>
      </c>
      <c r="G1424" s="33">
        <f t="shared" si="164"/>
        <v>0</v>
      </c>
      <c r="H1424" s="33">
        <f t="shared" si="164"/>
        <v>0</v>
      </c>
      <c r="I1424" s="33">
        <f t="shared" si="160"/>
        <v>0</v>
      </c>
      <c r="J1424" s="33">
        <f t="shared" si="161"/>
        <v>0</v>
      </c>
      <c r="K1424" s="34">
        <f t="shared" si="162"/>
        <v>0</v>
      </c>
      <c r="L1424" s="33">
        <f t="shared" si="159"/>
        <v>0</v>
      </c>
      <c r="M1424" s="33">
        <f t="shared" si="159"/>
        <v>0</v>
      </c>
      <c r="N1424" s="33">
        <f t="shared" si="159"/>
        <v>0</v>
      </c>
      <c r="O1424" s="35">
        <f t="shared" si="163"/>
        <v>0</v>
      </c>
    </row>
    <row r="1425" spans="2:15" ht="12" customHeight="1">
      <c r="B1425" s="7"/>
      <c r="C1425" s="17" t="s">
        <v>128</v>
      </c>
      <c r="D1425" s="33">
        <f t="shared" si="164"/>
        <v>0</v>
      </c>
      <c r="E1425" s="33">
        <f t="shared" si="164"/>
        <v>0</v>
      </c>
      <c r="F1425" s="33">
        <f t="shared" si="164"/>
        <v>0</v>
      </c>
      <c r="G1425" s="33">
        <f t="shared" si="164"/>
        <v>0</v>
      </c>
      <c r="H1425" s="33">
        <f t="shared" si="164"/>
        <v>0</v>
      </c>
      <c r="I1425" s="33">
        <f t="shared" si="160"/>
        <v>0</v>
      </c>
      <c r="J1425" s="33">
        <f t="shared" si="161"/>
        <v>0</v>
      </c>
      <c r="K1425" s="34">
        <f t="shared" si="162"/>
        <v>0</v>
      </c>
      <c r="L1425" s="33">
        <f t="shared" si="159"/>
        <v>0</v>
      </c>
      <c r="M1425" s="33">
        <f t="shared" si="159"/>
        <v>0</v>
      </c>
      <c r="N1425" s="33">
        <f t="shared" si="159"/>
        <v>0</v>
      </c>
      <c r="O1425" s="35">
        <f t="shared" si="163"/>
        <v>0</v>
      </c>
    </row>
    <row r="1426" spans="2:15" ht="12" customHeight="1">
      <c r="B1426" s="7"/>
      <c r="C1426" s="17" t="s">
        <v>129</v>
      </c>
      <c r="D1426" s="33">
        <f t="shared" si="164"/>
        <v>0</v>
      </c>
      <c r="E1426" s="33">
        <f t="shared" si="164"/>
        <v>0</v>
      </c>
      <c r="F1426" s="33">
        <f t="shared" si="164"/>
        <v>0</v>
      </c>
      <c r="G1426" s="33">
        <f t="shared" si="164"/>
        <v>632.6882</v>
      </c>
      <c r="H1426" s="33">
        <f t="shared" si="164"/>
        <v>5671.265</v>
      </c>
      <c r="I1426" s="33">
        <f t="shared" si="160"/>
        <v>6303.9532</v>
      </c>
      <c r="J1426" s="33">
        <f t="shared" si="161"/>
        <v>0</v>
      </c>
      <c r="K1426" s="34">
        <f t="shared" si="162"/>
        <v>6303.9532</v>
      </c>
      <c r="L1426" s="33">
        <f t="shared" si="159"/>
        <v>0</v>
      </c>
      <c r="M1426" s="33">
        <f t="shared" si="159"/>
        <v>0</v>
      </c>
      <c r="N1426" s="33">
        <f t="shared" si="159"/>
        <v>2185.697</v>
      </c>
      <c r="O1426" s="35">
        <f t="shared" si="163"/>
        <v>8489.6502</v>
      </c>
    </row>
    <row r="1427" spans="2:15" ht="12" customHeight="1">
      <c r="B1427" s="7" t="s">
        <v>130</v>
      </c>
      <c r="C1427" s="17" t="s">
        <v>106</v>
      </c>
      <c r="D1427" s="33">
        <f t="shared" si="164"/>
        <v>0</v>
      </c>
      <c r="E1427" s="33">
        <f t="shared" si="164"/>
        <v>0</v>
      </c>
      <c r="F1427" s="33">
        <f t="shared" si="164"/>
        <v>0</v>
      </c>
      <c r="G1427" s="33">
        <f t="shared" si="164"/>
        <v>0</v>
      </c>
      <c r="H1427" s="33">
        <f t="shared" si="164"/>
        <v>0</v>
      </c>
      <c r="I1427" s="33">
        <f t="shared" si="160"/>
        <v>0</v>
      </c>
      <c r="J1427" s="33">
        <f t="shared" si="161"/>
        <v>0</v>
      </c>
      <c r="K1427" s="34">
        <f t="shared" si="162"/>
        <v>0</v>
      </c>
      <c r="L1427" s="33">
        <f t="shared" si="159"/>
        <v>0</v>
      </c>
      <c r="M1427" s="33">
        <f t="shared" si="159"/>
        <v>0</v>
      </c>
      <c r="N1427" s="33">
        <f t="shared" si="159"/>
        <v>0</v>
      </c>
      <c r="O1427" s="35">
        <f t="shared" si="163"/>
        <v>0</v>
      </c>
    </row>
    <row r="1428" spans="2:15" ht="12" customHeight="1">
      <c r="B1428" s="7"/>
      <c r="C1428" s="17" t="s">
        <v>131</v>
      </c>
      <c r="D1428" s="33">
        <f t="shared" si="164"/>
        <v>0</v>
      </c>
      <c r="E1428" s="33">
        <f t="shared" si="164"/>
        <v>0</v>
      </c>
      <c r="F1428" s="33">
        <f t="shared" si="164"/>
        <v>0</v>
      </c>
      <c r="G1428" s="33">
        <f t="shared" si="164"/>
        <v>0</v>
      </c>
      <c r="H1428" s="33">
        <f t="shared" si="164"/>
        <v>0</v>
      </c>
      <c r="I1428" s="33">
        <f t="shared" si="160"/>
        <v>0</v>
      </c>
      <c r="J1428" s="33">
        <f t="shared" si="161"/>
        <v>0</v>
      </c>
      <c r="K1428" s="34">
        <f t="shared" si="162"/>
        <v>0</v>
      </c>
      <c r="L1428" s="33">
        <f t="shared" si="159"/>
        <v>0</v>
      </c>
      <c r="M1428" s="33">
        <f t="shared" si="159"/>
        <v>0</v>
      </c>
      <c r="N1428" s="33">
        <f t="shared" si="159"/>
        <v>0</v>
      </c>
      <c r="O1428" s="35">
        <f t="shared" si="163"/>
        <v>0</v>
      </c>
    </row>
    <row r="1429" spans="2:15" ht="12" customHeight="1">
      <c r="B1429" s="7"/>
      <c r="C1429" s="17" t="s">
        <v>132</v>
      </c>
      <c r="D1429" s="33">
        <f aca="true" t="shared" si="165" ref="D1429:H1438">SUM(D1326,D1223,D1120)</f>
        <v>0</v>
      </c>
      <c r="E1429" s="33">
        <f t="shared" si="165"/>
        <v>0</v>
      </c>
      <c r="F1429" s="33">
        <f t="shared" si="165"/>
        <v>0</v>
      </c>
      <c r="G1429" s="33">
        <f t="shared" si="165"/>
        <v>0</v>
      </c>
      <c r="H1429" s="33">
        <f t="shared" si="165"/>
        <v>0</v>
      </c>
      <c r="I1429" s="33">
        <f t="shared" si="160"/>
        <v>0</v>
      </c>
      <c r="J1429" s="33">
        <f t="shared" si="161"/>
        <v>0</v>
      </c>
      <c r="K1429" s="34">
        <f t="shared" si="162"/>
        <v>0</v>
      </c>
      <c r="L1429" s="33">
        <f aca="true" t="shared" si="166" ref="L1429:N1441">SUM(L1326,L1223,L1120)</f>
        <v>0</v>
      </c>
      <c r="M1429" s="33">
        <f t="shared" si="166"/>
        <v>0</v>
      </c>
      <c r="N1429" s="33">
        <f t="shared" si="166"/>
        <v>0</v>
      </c>
      <c r="O1429" s="35">
        <f t="shared" si="163"/>
        <v>0</v>
      </c>
    </row>
    <row r="1430" spans="2:15" ht="12" customHeight="1">
      <c r="B1430" s="7" t="s">
        <v>133</v>
      </c>
      <c r="C1430" s="17" t="s">
        <v>134</v>
      </c>
      <c r="D1430" s="33">
        <f t="shared" si="165"/>
        <v>0</v>
      </c>
      <c r="E1430" s="33">
        <f t="shared" si="165"/>
        <v>0</v>
      </c>
      <c r="F1430" s="33">
        <f t="shared" si="165"/>
        <v>0</v>
      </c>
      <c r="G1430" s="33">
        <f t="shared" si="165"/>
        <v>3912.7601</v>
      </c>
      <c r="H1430" s="33">
        <f t="shared" si="165"/>
        <v>0</v>
      </c>
      <c r="I1430" s="33">
        <f t="shared" si="160"/>
        <v>3912.7601</v>
      </c>
      <c r="J1430" s="33">
        <f t="shared" si="161"/>
        <v>0</v>
      </c>
      <c r="K1430" s="34">
        <f t="shared" si="162"/>
        <v>3912.7601</v>
      </c>
      <c r="L1430" s="33">
        <f t="shared" si="166"/>
        <v>0</v>
      </c>
      <c r="M1430" s="33">
        <f t="shared" si="166"/>
        <v>0</v>
      </c>
      <c r="N1430" s="33">
        <f t="shared" si="166"/>
        <v>0</v>
      </c>
      <c r="O1430" s="35">
        <f t="shared" si="163"/>
        <v>3912.7601</v>
      </c>
    </row>
    <row r="1431" spans="2:15" ht="12" customHeight="1">
      <c r="B1431" s="7"/>
      <c r="C1431" s="17" t="s">
        <v>135</v>
      </c>
      <c r="D1431" s="33">
        <f t="shared" si="165"/>
        <v>0</v>
      </c>
      <c r="E1431" s="33">
        <f t="shared" si="165"/>
        <v>0</v>
      </c>
      <c r="F1431" s="33">
        <f t="shared" si="165"/>
        <v>0</v>
      </c>
      <c r="G1431" s="33">
        <f t="shared" si="165"/>
        <v>0</v>
      </c>
      <c r="H1431" s="33">
        <f t="shared" si="165"/>
        <v>0</v>
      </c>
      <c r="I1431" s="33">
        <f t="shared" si="160"/>
        <v>0</v>
      </c>
      <c r="J1431" s="33">
        <f t="shared" si="161"/>
        <v>0</v>
      </c>
      <c r="K1431" s="34">
        <f t="shared" si="162"/>
        <v>0</v>
      </c>
      <c r="L1431" s="33">
        <f t="shared" si="166"/>
        <v>0</v>
      </c>
      <c r="M1431" s="33">
        <f t="shared" si="166"/>
        <v>0</v>
      </c>
      <c r="N1431" s="33">
        <f t="shared" si="166"/>
        <v>0</v>
      </c>
      <c r="O1431" s="35">
        <f t="shared" si="163"/>
        <v>0</v>
      </c>
    </row>
    <row r="1432" spans="2:15" ht="12" customHeight="1">
      <c r="B1432" s="7"/>
      <c r="C1432" s="17" t="s">
        <v>136</v>
      </c>
      <c r="D1432" s="33">
        <f t="shared" si="165"/>
        <v>0</v>
      </c>
      <c r="E1432" s="33">
        <f t="shared" si="165"/>
        <v>0</v>
      </c>
      <c r="F1432" s="33">
        <f t="shared" si="165"/>
        <v>0</v>
      </c>
      <c r="G1432" s="33">
        <f t="shared" si="165"/>
        <v>0</v>
      </c>
      <c r="H1432" s="33">
        <f t="shared" si="165"/>
        <v>0</v>
      </c>
      <c r="I1432" s="33">
        <f t="shared" si="160"/>
        <v>0</v>
      </c>
      <c r="J1432" s="33">
        <f t="shared" si="161"/>
        <v>0</v>
      </c>
      <c r="K1432" s="34">
        <f t="shared" si="162"/>
        <v>0</v>
      </c>
      <c r="L1432" s="33">
        <f t="shared" si="166"/>
        <v>0</v>
      </c>
      <c r="M1432" s="33">
        <f t="shared" si="166"/>
        <v>0</v>
      </c>
      <c r="N1432" s="33">
        <f t="shared" si="166"/>
        <v>0</v>
      </c>
      <c r="O1432" s="35">
        <f t="shared" si="163"/>
        <v>0</v>
      </c>
    </row>
    <row r="1433" spans="2:15" ht="12" customHeight="1">
      <c r="B1433" s="7" t="s">
        <v>137</v>
      </c>
      <c r="C1433" s="17" t="s">
        <v>138</v>
      </c>
      <c r="D1433" s="33">
        <f t="shared" si="165"/>
        <v>0</v>
      </c>
      <c r="E1433" s="33">
        <f t="shared" si="165"/>
        <v>0</v>
      </c>
      <c r="F1433" s="33">
        <f t="shared" si="165"/>
        <v>0</v>
      </c>
      <c r="G1433" s="33">
        <f t="shared" si="165"/>
        <v>0</v>
      </c>
      <c r="H1433" s="33">
        <f t="shared" si="165"/>
        <v>0</v>
      </c>
      <c r="I1433" s="33">
        <f t="shared" si="160"/>
        <v>0</v>
      </c>
      <c r="J1433" s="33">
        <f t="shared" si="161"/>
        <v>0</v>
      </c>
      <c r="K1433" s="34">
        <f t="shared" si="162"/>
        <v>0</v>
      </c>
      <c r="L1433" s="33">
        <f t="shared" si="166"/>
        <v>0</v>
      </c>
      <c r="M1433" s="33">
        <f t="shared" si="166"/>
        <v>0</v>
      </c>
      <c r="N1433" s="33">
        <f t="shared" si="166"/>
        <v>1295.9484</v>
      </c>
      <c r="O1433" s="35">
        <f t="shared" si="163"/>
        <v>1295.9484</v>
      </c>
    </row>
    <row r="1434" spans="2:15" ht="12" customHeight="1">
      <c r="B1434" s="7"/>
      <c r="C1434" s="17" t="s">
        <v>139</v>
      </c>
      <c r="D1434" s="33">
        <f t="shared" si="165"/>
        <v>0</v>
      </c>
      <c r="E1434" s="33">
        <f t="shared" si="165"/>
        <v>0</v>
      </c>
      <c r="F1434" s="33">
        <f t="shared" si="165"/>
        <v>0</v>
      </c>
      <c r="G1434" s="33">
        <f t="shared" si="165"/>
        <v>9916.1735</v>
      </c>
      <c r="H1434" s="33">
        <f t="shared" si="165"/>
        <v>0</v>
      </c>
      <c r="I1434" s="33">
        <f t="shared" si="160"/>
        <v>9916.1735</v>
      </c>
      <c r="J1434" s="33">
        <f t="shared" si="161"/>
        <v>0</v>
      </c>
      <c r="K1434" s="34">
        <f t="shared" si="162"/>
        <v>9916.1735</v>
      </c>
      <c r="L1434" s="33">
        <f t="shared" si="166"/>
        <v>0</v>
      </c>
      <c r="M1434" s="33">
        <f t="shared" si="166"/>
        <v>0</v>
      </c>
      <c r="N1434" s="33">
        <f t="shared" si="166"/>
        <v>61191.248</v>
      </c>
      <c r="O1434" s="35">
        <f t="shared" si="163"/>
        <v>71107.4215</v>
      </c>
    </row>
    <row r="1435" spans="2:15" ht="12" customHeight="1">
      <c r="B1435" s="7"/>
      <c r="C1435" s="17" t="s">
        <v>140</v>
      </c>
      <c r="D1435" s="33">
        <f t="shared" si="165"/>
        <v>0</v>
      </c>
      <c r="E1435" s="33">
        <f t="shared" si="165"/>
        <v>0</v>
      </c>
      <c r="F1435" s="33">
        <f t="shared" si="165"/>
        <v>0</v>
      </c>
      <c r="G1435" s="33">
        <f t="shared" si="165"/>
        <v>0</v>
      </c>
      <c r="H1435" s="33">
        <f t="shared" si="165"/>
        <v>0</v>
      </c>
      <c r="I1435" s="33">
        <f t="shared" si="160"/>
        <v>0</v>
      </c>
      <c r="J1435" s="33">
        <f t="shared" si="161"/>
        <v>0</v>
      </c>
      <c r="K1435" s="34">
        <f t="shared" si="162"/>
        <v>0</v>
      </c>
      <c r="L1435" s="33">
        <f t="shared" si="166"/>
        <v>0</v>
      </c>
      <c r="M1435" s="33">
        <f t="shared" si="166"/>
        <v>0</v>
      </c>
      <c r="N1435" s="33">
        <f t="shared" si="166"/>
        <v>10601.9182</v>
      </c>
      <c r="O1435" s="35">
        <f t="shared" si="163"/>
        <v>10601.9182</v>
      </c>
    </row>
    <row r="1436" spans="2:15" ht="12" customHeight="1">
      <c r="B1436" s="7"/>
      <c r="C1436" s="20" t="s">
        <v>141</v>
      </c>
      <c r="D1436" s="33">
        <f t="shared" si="165"/>
        <v>0</v>
      </c>
      <c r="E1436" s="33">
        <f t="shared" si="165"/>
        <v>0</v>
      </c>
      <c r="F1436" s="33">
        <f t="shared" si="165"/>
        <v>0</v>
      </c>
      <c r="G1436" s="33">
        <f t="shared" si="165"/>
        <v>0</v>
      </c>
      <c r="H1436" s="33">
        <f t="shared" si="165"/>
        <v>0</v>
      </c>
      <c r="I1436" s="33">
        <f t="shared" si="160"/>
        <v>0</v>
      </c>
      <c r="J1436" s="33">
        <f t="shared" si="161"/>
        <v>0</v>
      </c>
      <c r="K1436" s="34">
        <f t="shared" si="162"/>
        <v>0</v>
      </c>
      <c r="L1436" s="33">
        <f t="shared" si="166"/>
        <v>0</v>
      </c>
      <c r="M1436" s="33">
        <f t="shared" si="166"/>
        <v>0</v>
      </c>
      <c r="N1436" s="33">
        <f t="shared" si="166"/>
        <v>0</v>
      </c>
      <c r="O1436" s="35">
        <f t="shared" si="163"/>
        <v>0</v>
      </c>
    </row>
    <row r="1437" spans="1:61" s="10" customFormat="1" ht="12" customHeight="1">
      <c r="A1437" s="3"/>
      <c r="B1437" s="18"/>
      <c r="C1437" s="19" t="s">
        <v>2</v>
      </c>
      <c r="D1437" s="36">
        <f t="shared" si="165"/>
        <v>0</v>
      </c>
      <c r="E1437" s="36">
        <f t="shared" si="165"/>
        <v>0</v>
      </c>
      <c r="F1437" s="36">
        <f t="shared" si="165"/>
        <v>0</v>
      </c>
      <c r="G1437" s="36">
        <f t="shared" si="165"/>
        <v>14461.6218</v>
      </c>
      <c r="H1437" s="36">
        <f t="shared" si="165"/>
        <v>5671.265</v>
      </c>
      <c r="I1437" s="36">
        <f t="shared" si="160"/>
        <v>20132.8868</v>
      </c>
      <c r="J1437" s="36">
        <f t="shared" si="161"/>
        <v>0</v>
      </c>
      <c r="K1437" s="37">
        <f t="shared" si="162"/>
        <v>20132.8868</v>
      </c>
      <c r="L1437" s="36">
        <f t="shared" si="166"/>
        <v>0</v>
      </c>
      <c r="M1437" s="36">
        <f t="shared" si="166"/>
        <v>0</v>
      </c>
      <c r="N1437" s="36">
        <f t="shared" si="166"/>
        <v>75274.8116</v>
      </c>
      <c r="O1437" s="38">
        <f t="shared" si="163"/>
        <v>95407.6984</v>
      </c>
      <c r="BI1437" s="4"/>
    </row>
    <row r="1438" spans="2:15" ht="12" customHeight="1">
      <c r="B1438" s="7"/>
      <c r="C1438" s="17" t="s">
        <v>142</v>
      </c>
      <c r="D1438" s="33">
        <f t="shared" si="165"/>
        <v>0</v>
      </c>
      <c r="E1438" s="33">
        <f t="shared" si="165"/>
        <v>0</v>
      </c>
      <c r="F1438" s="33">
        <f t="shared" si="165"/>
        <v>0.2993</v>
      </c>
      <c r="G1438" s="33">
        <f t="shared" si="165"/>
        <v>5712.26</v>
      </c>
      <c r="H1438" s="33">
        <f t="shared" si="165"/>
        <v>526.8243</v>
      </c>
      <c r="I1438" s="33">
        <f t="shared" si="160"/>
        <v>6239.3836</v>
      </c>
      <c r="J1438" s="33">
        <f t="shared" si="161"/>
        <v>0</v>
      </c>
      <c r="K1438" s="34">
        <f t="shared" si="162"/>
        <v>6239.3836</v>
      </c>
      <c r="L1438" s="33">
        <f t="shared" si="166"/>
        <v>0</v>
      </c>
      <c r="M1438" s="33">
        <f t="shared" si="166"/>
        <v>0</v>
      </c>
      <c r="N1438" s="33">
        <f t="shared" si="166"/>
        <v>11094.4307</v>
      </c>
      <c r="O1438" s="35">
        <f t="shared" si="163"/>
        <v>17333.814300000002</v>
      </c>
    </row>
    <row r="1439" spans="2:15" ht="12" customHeight="1">
      <c r="B1439" s="7" t="s">
        <v>107</v>
      </c>
      <c r="C1439" s="17" t="s">
        <v>143</v>
      </c>
      <c r="D1439" s="33">
        <f aca="true" t="shared" si="167" ref="D1439:H1443">SUM(D1336,D1233,D1130)</f>
        <v>0</v>
      </c>
      <c r="E1439" s="33">
        <f t="shared" si="167"/>
        <v>0</v>
      </c>
      <c r="F1439" s="33">
        <f t="shared" si="167"/>
        <v>0</v>
      </c>
      <c r="G1439" s="33">
        <f t="shared" si="167"/>
        <v>0</v>
      </c>
      <c r="H1439" s="33">
        <f t="shared" si="167"/>
        <v>0</v>
      </c>
      <c r="I1439" s="33">
        <f t="shared" si="160"/>
        <v>0</v>
      </c>
      <c r="J1439" s="33">
        <f t="shared" si="161"/>
        <v>0</v>
      </c>
      <c r="K1439" s="34">
        <f t="shared" si="162"/>
        <v>0</v>
      </c>
      <c r="L1439" s="33">
        <f t="shared" si="166"/>
        <v>0</v>
      </c>
      <c r="M1439" s="33">
        <f t="shared" si="166"/>
        <v>0</v>
      </c>
      <c r="N1439" s="33">
        <f t="shared" si="166"/>
        <v>0</v>
      </c>
      <c r="O1439" s="35">
        <f t="shared" si="163"/>
        <v>0</v>
      </c>
    </row>
    <row r="1440" spans="2:15" ht="12" customHeight="1">
      <c r="B1440" s="7" t="s">
        <v>108</v>
      </c>
      <c r="C1440" s="17" t="s">
        <v>144</v>
      </c>
      <c r="D1440" s="33">
        <f t="shared" si="167"/>
        <v>0</v>
      </c>
      <c r="E1440" s="33">
        <f t="shared" si="167"/>
        <v>0</v>
      </c>
      <c r="F1440" s="33">
        <f t="shared" si="167"/>
        <v>0</v>
      </c>
      <c r="G1440" s="33">
        <f t="shared" si="167"/>
        <v>0</v>
      </c>
      <c r="H1440" s="33">
        <f t="shared" si="167"/>
        <v>0</v>
      </c>
      <c r="I1440" s="33">
        <f t="shared" si="160"/>
        <v>0</v>
      </c>
      <c r="J1440" s="33">
        <f t="shared" si="161"/>
        <v>0</v>
      </c>
      <c r="K1440" s="34">
        <f t="shared" si="162"/>
        <v>0</v>
      </c>
      <c r="L1440" s="33">
        <f t="shared" si="166"/>
        <v>0</v>
      </c>
      <c r="M1440" s="33">
        <f t="shared" si="166"/>
        <v>0</v>
      </c>
      <c r="N1440" s="33">
        <f t="shared" si="166"/>
        <v>0</v>
      </c>
      <c r="O1440" s="35">
        <f t="shared" si="163"/>
        <v>0</v>
      </c>
    </row>
    <row r="1441" spans="2:15" ht="12" customHeight="1">
      <c r="B1441" s="7" t="s">
        <v>34</v>
      </c>
      <c r="C1441" s="20" t="s">
        <v>145</v>
      </c>
      <c r="D1441" s="33">
        <f t="shared" si="167"/>
        <v>0</v>
      </c>
      <c r="E1441" s="33">
        <f t="shared" si="167"/>
        <v>0</v>
      </c>
      <c r="F1441" s="33">
        <f t="shared" si="167"/>
        <v>2.7163</v>
      </c>
      <c r="G1441" s="33">
        <f t="shared" si="167"/>
        <v>0</v>
      </c>
      <c r="H1441" s="33">
        <f t="shared" si="167"/>
        <v>0</v>
      </c>
      <c r="I1441" s="33">
        <f t="shared" si="160"/>
        <v>2.7163</v>
      </c>
      <c r="J1441" s="33">
        <f t="shared" si="161"/>
        <v>0</v>
      </c>
      <c r="K1441" s="34">
        <f t="shared" si="162"/>
        <v>2.7163</v>
      </c>
      <c r="L1441" s="33">
        <f t="shared" si="166"/>
        <v>0</v>
      </c>
      <c r="M1441" s="33">
        <f t="shared" si="166"/>
        <v>0</v>
      </c>
      <c r="N1441" s="33">
        <f t="shared" si="166"/>
        <v>0</v>
      </c>
      <c r="O1441" s="35">
        <f t="shared" si="163"/>
        <v>2.7163</v>
      </c>
    </row>
    <row r="1442" spans="1:61" s="10" customFormat="1" ht="12" customHeight="1">
      <c r="A1442" s="3"/>
      <c r="B1442" s="18"/>
      <c r="C1442" s="19" t="s">
        <v>2</v>
      </c>
      <c r="D1442" s="30">
        <f t="shared" si="167"/>
        <v>0</v>
      </c>
      <c r="E1442" s="30">
        <f t="shared" si="167"/>
        <v>0</v>
      </c>
      <c r="F1442" s="30">
        <f t="shared" si="167"/>
        <v>3.0156</v>
      </c>
      <c r="G1442" s="30">
        <f t="shared" si="167"/>
        <v>5712.26</v>
      </c>
      <c r="H1442" s="30">
        <f t="shared" si="167"/>
        <v>526.8243</v>
      </c>
      <c r="I1442" s="30">
        <f t="shared" si="160"/>
        <v>6242.0999</v>
      </c>
      <c r="J1442" s="30">
        <f t="shared" si="161"/>
        <v>0</v>
      </c>
      <c r="K1442" s="31">
        <f t="shared" si="162"/>
        <v>6242.0999</v>
      </c>
      <c r="L1442" s="30">
        <f aca="true" t="shared" si="168" ref="L1442:N1443">SUM(L1339,L1236,L1133)</f>
        <v>0</v>
      </c>
      <c r="M1442" s="30">
        <f t="shared" si="168"/>
        <v>0</v>
      </c>
      <c r="N1442" s="30">
        <f t="shared" si="168"/>
        <v>11094.4307</v>
      </c>
      <c r="O1442" s="32">
        <f t="shared" si="163"/>
        <v>17336.530600000002</v>
      </c>
      <c r="BI1442" s="4"/>
    </row>
    <row r="1443" spans="2:61" s="10" customFormat="1" ht="12" customHeight="1">
      <c r="B1443" s="74" t="s">
        <v>109</v>
      </c>
      <c r="C1443" s="75"/>
      <c r="D1443" s="39">
        <f t="shared" si="167"/>
        <v>0</v>
      </c>
      <c r="E1443" s="39">
        <f t="shared" si="167"/>
        <v>6824.7199</v>
      </c>
      <c r="F1443" s="39">
        <f t="shared" si="167"/>
        <v>1508.9723999999999</v>
      </c>
      <c r="G1443" s="39">
        <f t="shared" si="167"/>
        <v>156817.25480000002</v>
      </c>
      <c r="H1443" s="39">
        <f t="shared" si="167"/>
        <v>119049.91909999998</v>
      </c>
      <c r="I1443" s="39">
        <f t="shared" si="160"/>
        <v>277376.1463</v>
      </c>
      <c r="J1443" s="39">
        <f t="shared" si="161"/>
        <v>0</v>
      </c>
      <c r="K1443" s="40">
        <f t="shared" si="162"/>
        <v>284200.86620000005</v>
      </c>
      <c r="L1443" s="39">
        <f t="shared" si="168"/>
        <v>0</v>
      </c>
      <c r="M1443" s="39">
        <f t="shared" si="168"/>
        <v>0</v>
      </c>
      <c r="N1443" s="39">
        <f t="shared" si="168"/>
        <v>1877745.0028000001</v>
      </c>
      <c r="O1443" s="41">
        <f t="shared" si="163"/>
        <v>2161945.869</v>
      </c>
      <c r="BI1443" s="4"/>
    </row>
    <row r="1444" spans="4:15" ht="12" customHeight="1">
      <c r="D1444" s="44"/>
      <c r="E1444" s="44"/>
      <c r="F1444" s="44"/>
      <c r="G1444" s="44"/>
      <c r="H1444" s="44"/>
      <c r="I1444" s="44"/>
      <c r="J1444" s="43"/>
      <c r="K1444" s="43"/>
      <c r="L1444" s="43"/>
      <c r="M1444" s="43"/>
      <c r="N1444" s="43"/>
      <c r="O1444" s="43"/>
    </row>
    <row r="1445" spans="4:15" ht="12" customHeight="1">
      <c r="D1445" s="44"/>
      <c r="E1445" s="44"/>
      <c r="F1445" s="44"/>
      <c r="G1445" s="44"/>
      <c r="H1445" s="44"/>
      <c r="I1445" s="44"/>
      <c r="J1445" s="43"/>
      <c r="K1445" s="43"/>
      <c r="L1445" s="43"/>
      <c r="M1445" s="43"/>
      <c r="N1445" s="43"/>
      <c r="O1445" s="43"/>
    </row>
    <row r="1446" spans="3:61" ht="12" customHeight="1">
      <c r="C1446" s="5"/>
      <c r="D1446" s="44"/>
      <c r="E1446" s="44"/>
      <c r="F1446" s="44"/>
      <c r="G1446" s="44"/>
      <c r="H1446" s="44"/>
      <c r="I1446" s="45"/>
      <c r="J1446" s="43"/>
      <c r="K1446" s="43"/>
      <c r="L1446" s="43"/>
      <c r="M1446" s="43"/>
      <c r="N1446" s="43"/>
      <c r="O1446" s="46" t="str">
        <f>$O$4</f>
        <v>(３日間調査　単位：トン）</v>
      </c>
      <c r="BI1446" s="3"/>
    </row>
    <row r="1447" spans="2:61" ht="13.5" customHeight="1">
      <c r="B1447" s="12"/>
      <c r="C1447" s="14" t="s">
        <v>6</v>
      </c>
      <c r="D1447" s="63" t="s">
        <v>13</v>
      </c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O1447" s="65"/>
      <c r="BI1447" s="3"/>
    </row>
    <row r="1448" spans="2:61" ht="13.5" customHeight="1">
      <c r="B1448" s="7"/>
      <c r="C1448" s="13" t="s">
        <v>124</v>
      </c>
      <c r="D1448" s="56" t="s">
        <v>112</v>
      </c>
      <c r="E1448" s="60" t="s">
        <v>113</v>
      </c>
      <c r="F1448" s="66"/>
      <c r="G1448" s="66"/>
      <c r="H1448" s="66"/>
      <c r="I1448" s="66"/>
      <c r="J1448" s="66"/>
      <c r="K1448" s="47"/>
      <c r="L1448" s="56" t="s">
        <v>114</v>
      </c>
      <c r="M1448" s="57" t="s">
        <v>115</v>
      </c>
      <c r="N1448" s="57" t="s">
        <v>116</v>
      </c>
      <c r="O1448" s="67" t="s">
        <v>117</v>
      </c>
      <c r="BI1448" s="3"/>
    </row>
    <row r="1449" spans="2:61" ht="13.5" customHeight="1">
      <c r="B1449" s="7"/>
      <c r="C1449" s="8"/>
      <c r="D1449" s="57"/>
      <c r="E1449" s="69" t="s">
        <v>118</v>
      </c>
      <c r="F1449" s="61" t="s">
        <v>4</v>
      </c>
      <c r="G1449" s="62"/>
      <c r="H1449" s="62"/>
      <c r="I1449" s="49"/>
      <c r="J1449" s="71" t="s">
        <v>119</v>
      </c>
      <c r="K1449" s="50"/>
      <c r="L1449" s="57"/>
      <c r="M1449" s="57"/>
      <c r="N1449" s="57"/>
      <c r="O1449" s="67"/>
      <c r="BI1449" s="3"/>
    </row>
    <row r="1450" spans="2:61" ht="13.5" customHeight="1">
      <c r="B1450" s="7"/>
      <c r="C1450" s="8"/>
      <c r="D1450" s="57"/>
      <c r="E1450" s="70"/>
      <c r="F1450" s="51" t="s">
        <v>120</v>
      </c>
      <c r="G1450" s="57" t="s">
        <v>3</v>
      </c>
      <c r="H1450" s="57" t="s">
        <v>121</v>
      </c>
      <c r="I1450" s="59" t="s">
        <v>2</v>
      </c>
      <c r="J1450" s="72"/>
      <c r="K1450" s="48" t="s">
        <v>2</v>
      </c>
      <c r="L1450" s="57"/>
      <c r="M1450" s="57"/>
      <c r="N1450" s="57"/>
      <c r="O1450" s="67"/>
      <c r="BI1450" s="3"/>
    </row>
    <row r="1451" spans="2:61" ht="13.5" customHeight="1">
      <c r="B1451" s="76" t="s">
        <v>111</v>
      </c>
      <c r="C1451" s="77"/>
      <c r="D1451" s="58"/>
      <c r="E1451" s="55"/>
      <c r="F1451" s="52" t="s">
        <v>122</v>
      </c>
      <c r="G1451" s="58"/>
      <c r="H1451" s="58"/>
      <c r="I1451" s="60"/>
      <c r="J1451" s="73"/>
      <c r="K1451" s="48"/>
      <c r="L1451" s="58"/>
      <c r="M1451" s="58"/>
      <c r="N1451" s="58"/>
      <c r="O1451" s="68"/>
      <c r="BI1451" s="3"/>
    </row>
    <row r="1452" spans="2:15" ht="12" customHeight="1">
      <c r="B1452" s="15"/>
      <c r="C1452" s="16" t="s">
        <v>24</v>
      </c>
      <c r="D1452" s="30">
        <v>0</v>
      </c>
      <c r="E1452" s="30">
        <v>0</v>
      </c>
      <c r="F1452" s="30">
        <v>0</v>
      </c>
      <c r="G1452" s="30">
        <v>0</v>
      </c>
      <c r="H1452" s="30">
        <v>0</v>
      </c>
      <c r="I1452" s="30">
        <f>SUM(F1452:H1452)</f>
        <v>0</v>
      </c>
      <c r="J1452" s="30">
        <v>0</v>
      </c>
      <c r="K1452" s="31">
        <f>SUM(E1452,I1452,J1452)</f>
        <v>0</v>
      </c>
      <c r="L1452" s="30">
        <v>0</v>
      </c>
      <c r="M1452" s="30">
        <v>0</v>
      </c>
      <c r="N1452" s="30">
        <v>0</v>
      </c>
      <c r="O1452" s="32">
        <f>SUM(D1452,K1452,L1452,M1452,N1452)</f>
        <v>0</v>
      </c>
    </row>
    <row r="1453" spans="2:15" ht="12" customHeight="1">
      <c r="B1453" s="7" t="s">
        <v>25</v>
      </c>
      <c r="C1453" s="17" t="s">
        <v>26</v>
      </c>
      <c r="D1453" s="33">
        <v>0</v>
      </c>
      <c r="E1453" s="33">
        <v>0</v>
      </c>
      <c r="F1453" s="33">
        <v>0</v>
      </c>
      <c r="G1453" s="33">
        <v>0</v>
      </c>
      <c r="H1453" s="33">
        <v>0</v>
      </c>
      <c r="I1453" s="33">
        <f>SUM(F1453:H1453)</f>
        <v>0</v>
      </c>
      <c r="J1453" s="33">
        <v>0</v>
      </c>
      <c r="K1453" s="34">
        <f>SUM(E1453,I1453,J1453)</f>
        <v>0</v>
      </c>
      <c r="L1453" s="33">
        <v>0</v>
      </c>
      <c r="M1453" s="33">
        <v>0</v>
      </c>
      <c r="N1453" s="33">
        <v>0</v>
      </c>
      <c r="O1453" s="35">
        <f aca="true" t="shared" si="169" ref="O1453:O1516">SUM(D1453,K1453,L1453,M1453,N1453)</f>
        <v>0</v>
      </c>
    </row>
    <row r="1454" spans="2:15" ht="12" customHeight="1">
      <c r="B1454" s="7"/>
      <c r="C1454" s="17" t="s">
        <v>27</v>
      </c>
      <c r="D1454" s="33">
        <v>0</v>
      </c>
      <c r="E1454" s="33">
        <v>0</v>
      </c>
      <c r="F1454" s="33">
        <v>0</v>
      </c>
      <c r="G1454" s="33">
        <v>0</v>
      </c>
      <c r="H1454" s="33">
        <v>0</v>
      </c>
      <c r="I1454" s="33">
        <f>SUM(F1454:H1454)</f>
        <v>0</v>
      </c>
      <c r="J1454" s="33">
        <v>0</v>
      </c>
      <c r="K1454" s="34">
        <f>SUM(E1454,I1454,J1454)</f>
        <v>0</v>
      </c>
      <c r="L1454" s="33">
        <v>0</v>
      </c>
      <c r="M1454" s="33">
        <v>0</v>
      </c>
      <c r="N1454" s="33">
        <v>0</v>
      </c>
      <c r="O1454" s="35">
        <f t="shared" si="169"/>
        <v>0</v>
      </c>
    </row>
    <row r="1455" spans="2:15" ht="12" customHeight="1">
      <c r="B1455" s="7" t="s">
        <v>28</v>
      </c>
      <c r="C1455" s="17" t="s">
        <v>29</v>
      </c>
      <c r="D1455" s="33">
        <v>0</v>
      </c>
      <c r="E1455" s="33">
        <v>0</v>
      </c>
      <c r="F1455" s="33">
        <v>18.6083</v>
      </c>
      <c r="G1455" s="33">
        <v>0</v>
      </c>
      <c r="H1455" s="33">
        <v>0</v>
      </c>
      <c r="I1455" s="33">
        <f aca="true" t="shared" si="170" ref="I1455:I1518">SUM(F1455:H1455)</f>
        <v>18.6083</v>
      </c>
      <c r="J1455" s="33">
        <v>0</v>
      </c>
      <c r="K1455" s="34">
        <f aca="true" t="shared" si="171" ref="K1455:K1518">SUM(E1455,I1455,J1455)</f>
        <v>18.6083</v>
      </c>
      <c r="L1455" s="33">
        <v>0</v>
      </c>
      <c r="M1455" s="33">
        <v>0</v>
      </c>
      <c r="N1455" s="33">
        <v>0</v>
      </c>
      <c r="O1455" s="35">
        <f t="shared" si="169"/>
        <v>18.6083</v>
      </c>
    </row>
    <row r="1456" spans="2:15" ht="12" customHeight="1">
      <c r="B1456" s="7"/>
      <c r="C1456" s="17" t="s">
        <v>30</v>
      </c>
      <c r="D1456" s="33">
        <v>0</v>
      </c>
      <c r="E1456" s="33">
        <v>0</v>
      </c>
      <c r="F1456" s="33">
        <v>0</v>
      </c>
      <c r="G1456" s="33">
        <v>0</v>
      </c>
      <c r="H1456" s="33">
        <v>0</v>
      </c>
      <c r="I1456" s="33">
        <f t="shared" si="170"/>
        <v>0</v>
      </c>
      <c r="J1456" s="33">
        <v>0</v>
      </c>
      <c r="K1456" s="34">
        <f t="shared" si="171"/>
        <v>0</v>
      </c>
      <c r="L1456" s="33">
        <v>0</v>
      </c>
      <c r="M1456" s="33">
        <v>0</v>
      </c>
      <c r="N1456" s="33">
        <v>0</v>
      </c>
      <c r="O1456" s="35">
        <f t="shared" si="169"/>
        <v>0</v>
      </c>
    </row>
    <row r="1457" spans="2:15" ht="12" customHeight="1">
      <c r="B1457" s="7" t="s">
        <v>31</v>
      </c>
      <c r="C1457" s="17" t="s">
        <v>32</v>
      </c>
      <c r="D1457" s="33">
        <v>0</v>
      </c>
      <c r="E1457" s="33">
        <v>0</v>
      </c>
      <c r="F1457" s="33">
        <v>33.6635</v>
      </c>
      <c r="G1457" s="33">
        <v>0</v>
      </c>
      <c r="H1457" s="33">
        <v>0</v>
      </c>
      <c r="I1457" s="33">
        <f t="shared" si="170"/>
        <v>33.6635</v>
      </c>
      <c r="J1457" s="33">
        <v>0</v>
      </c>
      <c r="K1457" s="34">
        <f t="shared" si="171"/>
        <v>33.6635</v>
      </c>
      <c r="L1457" s="33">
        <v>0</v>
      </c>
      <c r="M1457" s="33">
        <v>0</v>
      </c>
      <c r="N1457" s="33">
        <v>0</v>
      </c>
      <c r="O1457" s="35">
        <f t="shared" si="169"/>
        <v>33.6635</v>
      </c>
    </row>
    <row r="1458" spans="2:15" ht="12" customHeight="1">
      <c r="B1458" s="7"/>
      <c r="C1458" s="17" t="s">
        <v>33</v>
      </c>
      <c r="D1458" s="33">
        <v>0</v>
      </c>
      <c r="E1458" s="33">
        <v>0</v>
      </c>
      <c r="F1458" s="33">
        <v>176.3759</v>
      </c>
      <c r="G1458" s="33">
        <v>2.0853</v>
      </c>
      <c r="H1458" s="33">
        <v>0</v>
      </c>
      <c r="I1458" s="33">
        <f t="shared" si="170"/>
        <v>178.4612</v>
      </c>
      <c r="J1458" s="33">
        <v>0</v>
      </c>
      <c r="K1458" s="34">
        <f t="shared" si="171"/>
        <v>178.4612</v>
      </c>
      <c r="L1458" s="33">
        <v>0</v>
      </c>
      <c r="M1458" s="33">
        <v>0</v>
      </c>
      <c r="N1458" s="33">
        <v>0</v>
      </c>
      <c r="O1458" s="35">
        <f t="shared" si="169"/>
        <v>178.4612</v>
      </c>
    </row>
    <row r="1459" spans="2:15" ht="12" customHeight="1">
      <c r="B1459" s="7" t="s">
        <v>34</v>
      </c>
      <c r="C1459" s="17" t="s">
        <v>35</v>
      </c>
      <c r="D1459" s="33">
        <v>0</v>
      </c>
      <c r="E1459" s="33">
        <v>0</v>
      </c>
      <c r="F1459" s="33">
        <v>0</v>
      </c>
      <c r="G1459" s="33">
        <v>0</v>
      </c>
      <c r="H1459" s="33">
        <v>0</v>
      </c>
      <c r="I1459" s="33">
        <f t="shared" si="170"/>
        <v>0</v>
      </c>
      <c r="J1459" s="33">
        <v>0</v>
      </c>
      <c r="K1459" s="34">
        <f t="shared" si="171"/>
        <v>0</v>
      </c>
      <c r="L1459" s="33">
        <v>0</v>
      </c>
      <c r="M1459" s="33">
        <v>0</v>
      </c>
      <c r="N1459" s="33">
        <v>0</v>
      </c>
      <c r="O1459" s="35">
        <f t="shared" si="169"/>
        <v>0</v>
      </c>
    </row>
    <row r="1460" spans="2:15" ht="12" customHeight="1">
      <c r="B1460" s="7"/>
      <c r="C1460" s="17" t="s">
        <v>36</v>
      </c>
      <c r="D1460" s="33">
        <v>0</v>
      </c>
      <c r="E1460" s="33">
        <v>0</v>
      </c>
      <c r="F1460" s="33">
        <v>37.5509</v>
      </c>
      <c r="G1460" s="33">
        <v>250.395</v>
      </c>
      <c r="H1460" s="33">
        <v>0</v>
      </c>
      <c r="I1460" s="33">
        <f t="shared" si="170"/>
        <v>287.9459</v>
      </c>
      <c r="J1460" s="33">
        <v>0</v>
      </c>
      <c r="K1460" s="34">
        <f t="shared" si="171"/>
        <v>287.9459</v>
      </c>
      <c r="L1460" s="33">
        <v>0</v>
      </c>
      <c r="M1460" s="33">
        <v>0</v>
      </c>
      <c r="N1460" s="33">
        <v>0</v>
      </c>
      <c r="O1460" s="35">
        <f t="shared" si="169"/>
        <v>287.9459</v>
      </c>
    </row>
    <row r="1461" spans="2:61" ht="12" customHeight="1">
      <c r="B1461" s="18"/>
      <c r="C1461" s="19" t="s">
        <v>2</v>
      </c>
      <c r="D1461" s="36">
        <f>SUM(D1452:D1460)</f>
        <v>0</v>
      </c>
      <c r="E1461" s="36">
        <f>SUM(E1452:E1460)</f>
        <v>0</v>
      </c>
      <c r="F1461" s="36">
        <f>SUM(F1452:F1460)</f>
        <v>266.1986</v>
      </c>
      <c r="G1461" s="36">
        <f>SUM(G1452:G1460)</f>
        <v>252.4803</v>
      </c>
      <c r="H1461" s="36">
        <f>SUM(H1452:H1460)</f>
        <v>0</v>
      </c>
      <c r="I1461" s="36">
        <f t="shared" si="170"/>
        <v>518.6789</v>
      </c>
      <c r="J1461" s="36">
        <f>SUM(J1452:J1460)</f>
        <v>0</v>
      </c>
      <c r="K1461" s="37">
        <f t="shared" si="171"/>
        <v>518.6789</v>
      </c>
      <c r="L1461" s="36">
        <f>SUM(L1452:L1460)</f>
        <v>0</v>
      </c>
      <c r="M1461" s="36">
        <f>SUM(M1452:M1460)</f>
        <v>0</v>
      </c>
      <c r="N1461" s="36">
        <f>SUM(N1452:N1460)</f>
        <v>0</v>
      </c>
      <c r="O1461" s="38">
        <f t="shared" si="169"/>
        <v>518.6789</v>
      </c>
      <c r="BI1461" s="9"/>
    </row>
    <row r="1462" spans="2:15" ht="12" customHeight="1">
      <c r="B1462" s="7" t="s">
        <v>37</v>
      </c>
      <c r="C1462" s="17" t="s">
        <v>38</v>
      </c>
      <c r="D1462" s="33">
        <v>0</v>
      </c>
      <c r="E1462" s="33">
        <v>0</v>
      </c>
      <c r="F1462" s="33">
        <v>0</v>
      </c>
      <c r="G1462" s="33">
        <v>0</v>
      </c>
      <c r="H1462" s="33">
        <v>0</v>
      </c>
      <c r="I1462" s="33">
        <f t="shared" si="170"/>
        <v>0</v>
      </c>
      <c r="J1462" s="33">
        <v>0</v>
      </c>
      <c r="K1462" s="34">
        <f t="shared" si="171"/>
        <v>0</v>
      </c>
      <c r="L1462" s="33">
        <v>0</v>
      </c>
      <c r="M1462" s="33">
        <v>0</v>
      </c>
      <c r="N1462" s="33">
        <v>0</v>
      </c>
      <c r="O1462" s="35">
        <f t="shared" si="169"/>
        <v>0</v>
      </c>
    </row>
    <row r="1463" spans="2:15" ht="12" customHeight="1">
      <c r="B1463" s="7"/>
      <c r="C1463" s="17" t="s">
        <v>39</v>
      </c>
      <c r="D1463" s="33">
        <v>0</v>
      </c>
      <c r="E1463" s="33">
        <v>0</v>
      </c>
      <c r="F1463" s="33">
        <v>0</v>
      </c>
      <c r="G1463" s="33">
        <v>0</v>
      </c>
      <c r="H1463" s="33">
        <v>0</v>
      </c>
      <c r="I1463" s="33">
        <f t="shared" si="170"/>
        <v>0</v>
      </c>
      <c r="J1463" s="33">
        <v>0</v>
      </c>
      <c r="K1463" s="34">
        <f t="shared" si="171"/>
        <v>0</v>
      </c>
      <c r="L1463" s="33">
        <v>0</v>
      </c>
      <c r="M1463" s="33">
        <v>0</v>
      </c>
      <c r="N1463" s="33">
        <v>0</v>
      </c>
      <c r="O1463" s="35">
        <f t="shared" si="169"/>
        <v>0</v>
      </c>
    </row>
    <row r="1464" spans="2:15" ht="12" customHeight="1">
      <c r="B1464" s="7" t="s">
        <v>31</v>
      </c>
      <c r="C1464" s="17" t="s">
        <v>40</v>
      </c>
      <c r="D1464" s="33">
        <v>0</v>
      </c>
      <c r="E1464" s="33">
        <v>0</v>
      </c>
      <c r="F1464" s="33">
        <v>0</v>
      </c>
      <c r="G1464" s="33">
        <v>0</v>
      </c>
      <c r="H1464" s="33">
        <v>0</v>
      </c>
      <c r="I1464" s="33">
        <f t="shared" si="170"/>
        <v>0</v>
      </c>
      <c r="J1464" s="33">
        <v>0</v>
      </c>
      <c r="K1464" s="34">
        <f t="shared" si="171"/>
        <v>0</v>
      </c>
      <c r="L1464" s="33">
        <v>0</v>
      </c>
      <c r="M1464" s="33">
        <v>0</v>
      </c>
      <c r="N1464" s="33">
        <v>0</v>
      </c>
      <c r="O1464" s="35">
        <f t="shared" si="169"/>
        <v>0</v>
      </c>
    </row>
    <row r="1465" spans="2:15" ht="12" customHeight="1">
      <c r="B1465" s="7"/>
      <c r="C1465" s="17" t="s">
        <v>41</v>
      </c>
      <c r="D1465" s="33">
        <v>0</v>
      </c>
      <c r="E1465" s="33">
        <v>0</v>
      </c>
      <c r="F1465" s="33">
        <v>0</v>
      </c>
      <c r="G1465" s="33">
        <v>0</v>
      </c>
      <c r="H1465" s="33">
        <v>0</v>
      </c>
      <c r="I1465" s="33">
        <f t="shared" si="170"/>
        <v>0</v>
      </c>
      <c r="J1465" s="33">
        <v>0</v>
      </c>
      <c r="K1465" s="34">
        <f t="shared" si="171"/>
        <v>0</v>
      </c>
      <c r="L1465" s="33">
        <v>0</v>
      </c>
      <c r="M1465" s="33">
        <v>0</v>
      </c>
      <c r="N1465" s="33">
        <v>0</v>
      </c>
      <c r="O1465" s="35">
        <f t="shared" si="169"/>
        <v>0</v>
      </c>
    </row>
    <row r="1466" spans="2:15" ht="12" customHeight="1">
      <c r="B1466" s="7" t="s">
        <v>34</v>
      </c>
      <c r="C1466" s="20" t="s">
        <v>42</v>
      </c>
      <c r="D1466" s="33">
        <v>0</v>
      </c>
      <c r="E1466" s="33">
        <v>0</v>
      </c>
      <c r="F1466" s="33">
        <v>0</v>
      </c>
      <c r="G1466" s="33">
        <v>0</v>
      </c>
      <c r="H1466" s="33">
        <v>0</v>
      </c>
      <c r="I1466" s="33">
        <f t="shared" si="170"/>
        <v>0</v>
      </c>
      <c r="J1466" s="33">
        <v>0</v>
      </c>
      <c r="K1466" s="34">
        <f t="shared" si="171"/>
        <v>0</v>
      </c>
      <c r="L1466" s="33">
        <v>0</v>
      </c>
      <c r="M1466" s="33">
        <v>0</v>
      </c>
      <c r="N1466" s="33">
        <v>0</v>
      </c>
      <c r="O1466" s="35">
        <f t="shared" si="169"/>
        <v>0</v>
      </c>
    </row>
    <row r="1467" spans="2:61" s="10" customFormat="1" ht="12" customHeight="1">
      <c r="B1467" s="18"/>
      <c r="C1467" s="19" t="s">
        <v>2</v>
      </c>
      <c r="D1467" s="36">
        <f>SUM(D1462:D1466)</f>
        <v>0</v>
      </c>
      <c r="E1467" s="36">
        <f>SUM(E1462:E1466)</f>
        <v>0</v>
      </c>
      <c r="F1467" s="36">
        <f>SUM(F1462:F1466)</f>
        <v>0</v>
      </c>
      <c r="G1467" s="36">
        <f>SUM(G1462:G1466)</f>
        <v>0</v>
      </c>
      <c r="H1467" s="36">
        <f>SUM(H1462:H1466)</f>
        <v>0</v>
      </c>
      <c r="I1467" s="36">
        <f t="shared" si="170"/>
        <v>0</v>
      </c>
      <c r="J1467" s="36">
        <f>SUM(J1462:J1466)</f>
        <v>0</v>
      </c>
      <c r="K1467" s="37">
        <f t="shared" si="171"/>
        <v>0</v>
      </c>
      <c r="L1467" s="36">
        <f>SUM(L1462:L1466)</f>
        <v>0</v>
      </c>
      <c r="M1467" s="36">
        <f>SUM(M1462:M1466)</f>
        <v>0</v>
      </c>
      <c r="N1467" s="36">
        <f>SUM(N1462:N1466)</f>
        <v>0</v>
      </c>
      <c r="O1467" s="38">
        <f t="shared" si="169"/>
        <v>0</v>
      </c>
      <c r="BI1467" s="4"/>
    </row>
    <row r="1468" spans="2:15" ht="12" customHeight="1">
      <c r="B1468" s="15"/>
      <c r="C1468" s="16" t="s">
        <v>43</v>
      </c>
      <c r="D1468" s="33">
        <v>0</v>
      </c>
      <c r="E1468" s="33">
        <v>0</v>
      </c>
      <c r="F1468" s="33">
        <v>0</v>
      </c>
      <c r="G1468" s="33">
        <v>0</v>
      </c>
      <c r="H1468" s="33">
        <v>0</v>
      </c>
      <c r="I1468" s="33">
        <f t="shared" si="170"/>
        <v>0</v>
      </c>
      <c r="J1468" s="33">
        <v>0</v>
      </c>
      <c r="K1468" s="34">
        <f t="shared" si="171"/>
        <v>0</v>
      </c>
      <c r="L1468" s="33">
        <v>0</v>
      </c>
      <c r="M1468" s="33">
        <v>0</v>
      </c>
      <c r="N1468" s="33">
        <v>0</v>
      </c>
      <c r="O1468" s="35">
        <f t="shared" si="169"/>
        <v>0</v>
      </c>
    </row>
    <row r="1469" spans="2:15" ht="12" customHeight="1">
      <c r="B1469" s="7" t="s">
        <v>0</v>
      </c>
      <c r="C1469" s="17" t="s">
        <v>44</v>
      </c>
      <c r="D1469" s="33">
        <v>0</v>
      </c>
      <c r="E1469" s="33">
        <v>0</v>
      </c>
      <c r="F1469" s="33">
        <v>0</v>
      </c>
      <c r="G1469" s="33">
        <v>0</v>
      </c>
      <c r="H1469" s="33">
        <v>0</v>
      </c>
      <c r="I1469" s="33">
        <f t="shared" si="170"/>
        <v>0</v>
      </c>
      <c r="J1469" s="33">
        <v>0</v>
      </c>
      <c r="K1469" s="34">
        <f t="shared" si="171"/>
        <v>0</v>
      </c>
      <c r="L1469" s="33">
        <v>0</v>
      </c>
      <c r="M1469" s="33">
        <v>0</v>
      </c>
      <c r="N1469" s="33">
        <v>0</v>
      </c>
      <c r="O1469" s="35">
        <f t="shared" si="169"/>
        <v>0</v>
      </c>
    </row>
    <row r="1470" spans="2:15" ht="12" customHeight="1">
      <c r="B1470" s="7"/>
      <c r="C1470" s="17" t="s">
        <v>45</v>
      </c>
      <c r="D1470" s="33">
        <v>0</v>
      </c>
      <c r="E1470" s="33">
        <v>0</v>
      </c>
      <c r="F1470" s="33">
        <v>0</v>
      </c>
      <c r="G1470" s="33">
        <v>0</v>
      </c>
      <c r="H1470" s="33">
        <v>0</v>
      </c>
      <c r="I1470" s="33">
        <f t="shared" si="170"/>
        <v>0</v>
      </c>
      <c r="J1470" s="33">
        <v>0</v>
      </c>
      <c r="K1470" s="34">
        <f t="shared" si="171"/>
        <v>0</v>
      </c>
      <c r="L1470" s="33">
        <v>0</v>
      </c>
      <c r="M1470" s="33">
        <v>0</v>
      </c>
      <c r="N1470" s="33">
        <v>0</v>
      </c>
      <c r="O1470" s="35">
        <f t="shared" si="169"/>
        <v>0</v>
      </c>
    </row>
    <row r="1471" spans="2:15" ht="12" customHeight="1">
      <c r="B1471" s="7"/>
      <c r="C1471" s="17" t="s">
        <v>46</v>
      </c>
      <c r="D1471" s="33">
        <v>0</v>
      </c>
      <c r="E1471" s="33">
        <v>0</v>
      </c>
      <c r="F1471" s="33">
        <v>0</v>
      </c>
      <c r="G1471" s="33">
        <v>0</v>
      </c>
      <c r="H1471" s="33">
        <v>0</v>
      </c>
      <c r="I1471" s="33">
        <f t="shared" si="170"/>
        <v>0</v>
      </c>
      <c r="J1471" s="33">
        <v>0</v>
      </c>
      <c r="K1471" s="34">
        <f t="shared" si="171"/>
        <v>0</v>
      </c>
      <c r="L1471" s="33">
        <v>0</v>
      </c>
      <c r="M1471" s="33">
        <v>0</v>
      </c>
      <c r="N1471" s="33">
        <v>0</v>
      </c>
      <c r="O1471" s="35">
        <f t="shared" si="169"/>
        <v>0</v>
      </c>
    </row>
    <row r="1472" spans="2:15" ht="12" customHeight="1">
      <c r="B1472" s="7" t="s">
        <v>31</v>
      </c>
      <c r="C1472" s="17" t="s">
        <v>47</v>
      </c>
      <c r="D1472" s="33">
        <v>0</v>
      </c>
      <c r="E1472" s="33">
        <v>0</v>
      </c>
      <c r="F1472" s="33">
        <v>0</v>
      </c>
      <c r="G1472" s="33">
        <v>0</v>
      </c>
      <c r="H1472" s="33">
        <v>0</v>
      </c>
      <c r="I1472" s="33">
        <f t="shared" si="170"/>
        <v>0</v>
      </c>
      <c r="J1472" s="33">
        <v>0</v>
      </c>
      <c r="K1472" s="34">
        <f t="shared" si="171"/>
        <v>0</v>
      </c>
      <c r="L1472" s="33">
        <v>0</v>
      </c>
      <c r="M1472" s="33">
        <v>0</v>
      </c>
      <c r="N1472" s="33">
        <v>0</v>
      </c>
      <c r="O1472" s="35">
        <f t="shared" si="169"/>
        <v>0</v>
      </c>
    </row>
    <row r="1473" spans="2:15" ht="12" customHeight="1">
      <c r="B1473" s="7"/>
      <c r="C1473" s="17" t="s">
        <v>48</v>
      </c>
      <c r="D1473" s="33">
        <v>0</v>
      </c>
      <c r="E1473" s="33">
        <v>0</v>
      </c>
      <c r="F1473" s="33">
        <v>0</v>
      </c>
      <c r="G1473" s="33">
        <v>0</v>
      </c>
      <c r="H1473" s="33">
        <v>0</v>
      </c>
      <c r="I1473" s="33">
        <f t="shared" si="170"/>
        <v>0</v>
      </c>
      <c r="J1473" s="33">
        <v>0</v>
      </c>
      <c r="K1473" s="34">
        <f t="shared" si="171"/>
        <v>0</v>
      </c>
      <c r="L1473" s="33">
        <v>0</v>
      </c>
      <c r="M1473" s="33">
        <v>0</v>
      </c>
      <c r="N1473" s="33">
        <v>0</v>
      </c>
      <c r="O1473" s="35">
        <f t="shared" si="169"/>
        <v>0</v>
      </c>
    </row>
    <row r="1474" spans="2:15" ht="12" customHeight="1">
      <c r="B1474" s="7"/>
      <c r="C1474" s="17" t="s">
        <v>49</v>
      </c>
      <c r="D1474" s="33">
        <v>0</v>
      </c>
      <c r="E1474" s="33">
        <v>0</v>
      </c>
      <c r="F1474" s="33">
        <v>0</v>
      </c>
      <c r="G1474" s="33">
        <v>0</v>
      </c>
      <c r="H1474" s="33">
        <v>0</v>
      </c>
      <c r="I1474" s="33">
        <f t="shared" si="170"/>
        <v>0</v>
      </c>
      <c r="J1474" s="33">
        <v>0</v>
      </c>
      <c r="K1474" s="34">
        <f t="shared" si="171"/>
        <v>0</v>
      </c>
      <c r="L1474" s="33">
        <v>0</v>
      </c>
      <c r="M1474" s="33">
        <v>0</v>
      </c>
      <c r="N1474" s="33">
        <v>0</v>
      </c>
      <c r="O1474" s="35">
        <f t="shared" si="169"/>
        <v>0</v>
      </c>
    </row>
    <row r="1475" spans="2:15" ht="12" customHeight="1">
      <c r="B1475" s="7" t="s">
        <v>34</v>
      </c>
      <c r="C1475" s="17" t="s">
        <v>50</v>
      </c>
      <c r="D1475" s="33">
        <v>0</v>
      </c>
      <c r="E1475" s="33">
        <v>0</v>
      </c>
      <c r="F1475" s="33">
        <v>0</v>
      </c>
      <c r="G1475" s="33">
        <v>0</v>
      </c>
      <c r="H1475" s="33">
        <v>0</v>
      </c>
      <c r="I1475" s="33">
        <f t="shared" si="170"/>
        <v>0</v>
      </c>
      <c r="J1475" s="33">
        <v>0</v>
      </c>
      <c r="K1475" s="34">
        <f t="shared" si="171"/>
        <v>0</v>
      </c>
      <c r="L1475" s="33">
        <v>0</v>
      </c>
      <c r="M1475" s="33">
        <v>0</v>
      </c>
      <c r="N1475" s="33">
        <v>0</v>
      </c>
      <c r="O1475" s="35">
        <f t="shared" si="169"/>
        <v>0</v>
      </c>
    </row>
    <row r="1476" spans="2:15" ht="12" customHeight="1">
      <c r="B1476" s="7"/>
      <c r="C1476" s="17" t="s">
        <v>51</v>
      </c>
      <c r="D1476" s="33">
        <v>0</v>
      </c>
      <c r="E1476" s="33">
        <v>0</v>
      </c>
      <c r="F1476" s="33">
        <v>0.0037</v>
      </c>
      <c r="G1476" s="33">
        <v>0</v>
      </c>
      <c r="H1476" s="33">
        <v>0</v>
      </c>
      <c r="I1476" s="33">
        <f t="shared" si="170"/>
        <v>0.0037</v>
      </c>
      <c r="J1476" s="33">
        <v>0</v>
      </c>
      <c r="K1476" s="34">
        <f t="shared" si="171"/>
        <v>0.0037</v>
      </c>
      <c r="L1476" s="33">
        <v>0</v>
      </c>
      <c r="M1476" s="33">
        <v>0</v>
      </c>
      <c r="N1476" s="33">
        <v>0</v>
      </c>
      <c r="O1476" s="35">
        <f t="shared" si="169"/>
        <v>0.0037</v>
      </c>
    </row>
    <row r="1477" spans="2:61" s="10" customFormat="1" ht="12" customHeight="1">
      <c r="B1477" s="18"/>
      <c r="C1477" s="19" t="s">
        <v>2</v>
      </c>
      <c r="D1477" s="36">
        <f>SUM(D1468:D1476)</f>
        <v>0</v>
      </c>
      <c r="E1477" s="36">
        <f>SUM(E1468:E1476)</f>
        <v>0</v>
      </c>
      <c r="F1477" s="36">
        <f>SUM(F1468:F1476)</f>
        <v>0.0037</v>
      </c>
      <c r="G1477" s="36">
        <f>SUM(G1468:G1476)</f>
        <v>0</v>
      </c>
      <c r="H1477" s="36">
        <f>SUM(H1468:H1476)</f>
        <v>0</v>
      </c>
      <c r="I1477" s="36">
        <f t="shared" si="170"/>
        <v>0.0037</v>
      </c>
      <c r="J1477" s="36">
        <f>SUM(J1468:J1476)</f>
        <v>0</v>
      </c>
      <c r="K1477" s="37">
        <f t="shared" si="171"/>
        <v>0.0037</v>
      </c>
      <c r="L1477" s="36">
        <f>SUM(L1468:L1476)</f>
        <v>0</v>
      </c>
      <c r="M1477" s="36">
        <f>SUM(M1468:M1476)</f>
        <v>0</v>
      </c>
      <c r="N1477" s="36">
        <f>SUM(N1468:N1476)</f>
        <v>0</v>
      </c>
      <c r="O1477" s="38">
        <f t="shared" si="169"/>
        <v>0.0037</v>
      </c>
      <c r="BI1477" s="4"/>
    </row>
    <row r="1478" spans="2:15" ht="12" customHeight="1">
      <c r="B1478" s="7"/>
      <c r="C1478" s="17" t="s">
        <v>52</v>
      </c>
      <c r="D1478" s="33">
        <v>0</v>
      </c>
      <c r="E1478" s="33">
        <v>0</v>
      </c>
      <c r="F1478" s="33">
        <v>0</v>
      </c>
      <c r="G1478" s="33">
        <v>0</v>
      </c>
      <c r="H1478" s="33">
        <v>0</v>
      </c>
      <c r="I1478" s="33">
        <f t="shared" si="170"/>
        <v>0</v>
      </c>
      <c r="J1478" s="33">
        <v>0</v>
      </c>
      <c r="K1478" s="34">
        <f t="shared" si="171"/>
        <v>0</v>
      </c>
      <c r="L1478" s="33">
        <v>0</v>
      </c>
      <c r="M1478" s="33">
        <v>0</v>
      </c>
      <c r="N1478" s="33">
        <v>0</v>
      </c>
      <c r="O1478" s="35">
        <f t="shared" si="169"/>
        <v>0</v>
      </c>
    </row>
    <row r="1479" spans="2:15" ht="12" customHeight="1">
      <c r="B1479" s="7"/>
      <c r="C1479" s="17" t="s">
        <v>53</v>
      </c>
      <c r="D1479" s="33">
        <v>0</v>
      </c>
      <c r="E1479" s="33">
        <v>0</v>
      </c>
      <c r="F1479" s="33">
        <v>10.5148</v>
      </c>
      <c r="G1479" s="33">
        <v>0</v>
      </c>
      <c r="H1479" s="33">
        <v>0</v>
      </c>
      <c r="I1479" s="33">
        <f t="shared" si="170"/>
        <v>10.5148</v>
      </c>
      <c r="J1479" s="33">
        <v>0</v>
      </c>
      <c r="K1479" s="34">
        <f t="shared" si="171"/>
        <v>10.5148</v>
      </c>
      <c r="L1479" s="33">
        <v>0</v>
      </c>
      <c r="M1479" s="33">
        <v>0</v>
      </c>
      <c r="N1479" s="33">
        <v>0</v>
      </c>
      <c r="O1479" s="35">
        <f t="shared" si="169"/>
        <v>10.5148</v>
      </c>
    </row>
    <row r="1480" spans="2:15" ht="12" customHeight="1">
      <c r="B1480" s="7" t="s">
        <v>54</v>
      </c>
      <c r="C1480" s="17" t="s">
        <v>55</v>
      </c>
      <c r="D1480" s="33">
        <v>0</v>
      </c>
      <c r="E1480" s="33">
        <v>0.0033</v>
      </c>
      <c r="F1480" s="33">
        <v>162.213</v>
      </c>
      <c r="G1480" s="33">
        <v>1.3981</v>
      </c>
      <c r="H1480" s="33">
        <v>0</v>
      </c>
      <c r="I1480" s="33">
        <f t="shared" si="170"/>
        <v>163.6111</v>
      </c>
      <c r="J1480" s="33">
        <v>0</v>
      </c>
      <c r="K1480" s="34">
        <f t="shared" si="171"/>
        <v>163.6144</v>
      </c>
      <c r="L1480" s="33">
        <v>0</v>
      </c>
      <c r="M1480" s="33">
        <v>0</v>
      </c>
      <c r="N1480" s="33">
        <v>0</v>
      </c>
      <c r="O1480" s="35">
        <f t="shared" si="169"/>
        <v>163.6144</v>
      </c>
    </row>
    <row r="1481" spans="2:15" ht="12" customHeight="1">
      <c r="B1481" s="7" t="s">
        <v>56</v>
      </c>
      <c r="C1481" s="17" t="s">
        <v>57</v>
      </c>
      <c r="D1481" s="33">
        <v>0</v>
      </c>
      <c r="E1481" s="33">
        <v>0</v>
      </c>
      <c r="F1481" s="33">
        <v>100.1298</v>
      </c>
      <c r="G1481" s="33">
        <v>0</v>
      </c>
      <c r="H1481" s="33">
        <v>0</v>
      </c>
      <c r="I1481" s="33">
        <f t="shared" si="170"/>
        <v>100.1298</v>
      </c>
      <c r="J1481" s="33">
        <v>0</v>
      </c>
      <c r="K1481" s="34">
        <f t="shared" si="171"/>
        <v>100.1298</v>
      </c>
      <c r="L1481" s="33">
        <v>0</v>
      </c>
      <c r="M1481" s="33">
        <v>0</v>
      </c>
      <c r="N1481" s="33">
        <v>0</v>
      </c>
      <c r="O1481" s="35">
        <f t="shared" si="169"/>
        <v>100.1298</v>
      </c>
    </row>
    <row r="1482" spans="2:15" ht="12" customHeight="1">
      <c r="B1482" s="7" t="s">
        <v>58</v>
      </c>
      <c r="C1482" s="17" t="s">
        <v>59</v>
      </c>
      <c r="D1482" s="33">
        <v>0</v>
      </c>
      <c r="E1482" s="33">
        <v>0</v>
      </c>
      <c r="F1482" s="33">
        <v>339.6921</v>
      </c>
      <c r="G1482" s="33">
        <v>23.7596</v>
      </c>
      <c r="H1482" s="33">
        <v>0</v>
      </c>
      <c r="I1482" s="33">
        <f t="shared" si="170"/>
        <v>363.45169999999996</v>
      </c>
      <c r="J1482" s="33">
        <v>0</v>
      </c>
      <c r="K1482" s="34">
        <f t="shared" si="171"/>
        <v>363.45169999999996</v>
      </c>
      <c r="L1482" s="33">
        <v>0</v>
      </c>
      <c r="M1482" s="33">
        <v>0</v>
      </c>
      <c r="N1482" s="33">
        <v>0</v>
      </c>
      <c r="O1482" s="35">
        <f t="shared" si="169"/>
        <v>363.45169999999996</v>
      </c>
    </row>
    <row r="1483" spans="2:15" ht="12" customHeight="1">
      <c r="B1483" s="7" t="s">
        <v>60</v>
      </c>
      <c r="C1483" s="17" t="s">
        <v>61</v>
      </c>
      <c r="D1483" s="33">
        <v>0</v>
      </c>
      <c r="E1483" s="33">
        <v>0</v>
      </c>
      <c r="F1483" s="33">
        <v>0</v>
      </c>
      <c r="G1483" s="33">
        <v>0</v>
      </c>
      <c r="H1483" s="33">
        <v>0</v>
      </c>
      <c r="I1483" s="33">
        <f t="shared" si="170"/>
        <v>0</v>
      </c>
      <c r="J1483" s="33">
        <v>0</v>
      </c>
      <c r="K1483" s="34">
        <f t="shared" si="171"/>
        <v>0</v>
      </c>
      <c r="L1483" s="33">
        <v>0</v>
      </c>
      <c r="M1483" s="33">
        <v>0</v>
      </c>
      <c r="N1483" s="33">
        <v>0</v>
      </c>
      <c r="O1483" s="35">
        <f t="shared" si="169"/>
        <v>0</v>
      </c>
    </row>
    <row r="1484" spans="2:15" ht="12" customHeight="1">
      <c r="B1484" s="7" t="s">
        <v>62</v>
      </c>
      <c r="C1484" s="17" t="s">
        <v>63</v>
      </c>
      <c r="D1484" s="33">
        <v>0</v>
      </c>
      <c r="E1484" s="33">
        <v>0</v>
      </c>
      <c r="F1484" s="33">
        <v>32.5814</v>
      </c>
      <c r="G1484" s="33">
        <v>29.3529</v>
      </c>
      <c r="H1484" s="33">
        <v>0</v>
      </c>
      <c r="I1484" s="33">
        <f t="shared" si="170"/>
        <v>61.93430000000001</v>
      </c>
      <c r="J1484" s="33">
        <v>0</v>
      </c>
      <c r="K1484" s="34">
        <f t="shared" si="171"/>
        <v>61.93430000000001</v>
      </c>
      <c r="L1484" s="33">
        <v>0</v>
      </c>
      <c r="M1484" s="33">
        <v>0</v>
      </c>
      <c r="N1484" s="33">
        <v>0</v>
      </c>
      <c r="O1484" s="35">
        <f t="shared" si="169"/>
        <v>61.93430000000001</v>
      </c>
    </row>
    <row r="1485" spans="2:15" ht="12" customHeight="1">
      <c r="B1485" s="7" t="s">
        <v>1</v>
      </c>
      <c r="C1485" s="17" t="s">
        <v>64</v>
      </c>
      <c r="D1485" s="33">
        <v>0</v>
      </c>
      <c r="E1485" s="33">
        <v>0</v>
      </c>
      <c r="F1485" s="33">
        <v>7.4385</v>
      </c>
      <c r="G1485" s="33">
        <v>0</v>
      </c>
      <c r="H1485" s="33">
        <v>0</v>
      </c>
      <c r="I1485" s="33">
        <f t="shared" si="170"/>
        <v>7.4385</v>
      </c>
      <c r="J1485" s="33">
        <v>0</v>
      </c>
      <c r="K1485" s="34">
        <f t="shared" si="171"/>
        <v>7.4385</v>
      </c>
      <c r="L1485" s="33">
        <v>0</v>
      </c>
      <c r="M1485" s="33">
        <v>0</v>
      </c>
      <c r="N1485" s="33">
        <v>0</v>
      </c>
      <c r="O1485" s="35">
        <f t="shared" si="169"/>
        <v>7.4385</v>
      </c>
    </row>
    <row r="1486" spans="2:15" ht="12" customHeight="1">
      <c r="B1486" s="7" t="s">
        <v>34</v>
      </c>
      <c r="C1486" s="17" t="s">
        <v>65</v>
      </c>
      <c r="D1486" s="33">
        <v>0</v>
      </c>
      <c r="E1486" s="33">
        <v>0</v>
      </c>
      <c r="F1486" s="33">
        <v>143.3136</v>
      </c>
      <c r="G1486" s="33">
        <v>0</v>
      </c>
      <c r="H1486" s="33">
        <v>0</v>
      </c>
      <c r="I1486" s="33">
        <f t="shared" si="170"/>
        <v>143.3136</v>
      </c>
      <c r="J1486" s="33">
        <v>0</v>
      </c>
      <c r="K1486" s="34">
        <f t="shared" si="171"/>
        <v>143.3136</v>
      </c>
      <c r="L1486" s="33">
        <v>0</v>
      </c>
      <c r="M1486" s="33">
        <v>0</v>
      </c>
      <c r="N1486" s="33">
        <v>0</v>
      </c>
      <c r="O1486" s="35">
        <f t="shared" si="169"/>
        <v>143.3136</v>
      </c>
    </row>
    <row r="1487" spans="2:15" ht="12" customHeight="1">
      <c r="B1487" s="7"/>
      <c r="C1487" s="17" t="s">
        <v>66</v>
      </c>
      <c r="D1487" s="33">
        <v>0</v>
      </c>
      <c r="E1487" s="33">
        <v>0</v>
      </c>
      <c r="F1487" s="33">
        <v>9.0819</v>
      </c>
      <c r="G1487" s="33">
        <v>2.5813</v>
      </c>
      <c r="H1487" s="33">
        <v>0</v>
      </c>
      <c r="I1487" s="33">
        <f t="shared" si="170"/>
        <v>11.6632</v>
      </c>
      <c r="J1487" s="33">
        <v>0</v>
      </c>
      <c r="K1487" s="34">
        <f t="shared" si="171"/>
        <v>11.6632</v>
      </c>
      <c r="L1487" s="33">
        <v>0</v>
      </c>
      <c r="M1487" s="33">
        <v>0</v>
      </c>
      <c r="N1487" s="33">
        <v>0</v>
      </c>
      <c r="O1487" s="35">
        <f t="shared" si="169"/>
        <v>11.6632</v>
      </c>
    </row>
    <row r="1488" spans="2:61" s="10" customFormat="1" ht="12" customHeight="1">
      <c r="B1488" s="18"/>
      <c r="C1488" s="19" t="s">
        <v>2</v>
      </c>
      <c r="D1488" s="36">
        <f>SUM(D1478:D1487)</f>
        <v>0</v>
      </c>
      <c r="E1488" s="36">
        <f>SUM(E1478:E1487)</f>
        <v>0.0033</v>
      </c>
      <c r="F1488" s="36">
        <f>SUM(F1478:F1487)</f>
        <v>804.9651</v>
      </c>
      <c r="G1488" s="36">
        <f>SUM(G1478:G1487)</f>
        <v>57.091899999999995</v>
      </c>
      <c r="H1488" s="36">
        <f>SUM(H1478:H1487)</f>
        <v>0</v>
      </c>
      <c r="I1488" s="36">
        <f t="shared" si="170"/>
        <v>862.057</v>
      </c>
      <c r="J1488" s="36">
        <f>SUM(J1478:J1487)</f>
        <v>0</v>
      </c>
      <c r="K1488" s="37">
        <f t="shared" si="171"/>
        <v>862.0603</v>
      </c>
      <c r="L1488" s="36">
        <f>SUM(L1478:L1487)</f>
        <v>0</v>
      </c>
      <c r="M1488" s="36">
        <f>SUM(M1478:M1487)</f>
        <v>0</v>
      </c>
      <c r="N1488" s="36">
        <f>SUM(N1478:N1487)</f>
        <v>0</v>
      </c>
      <c r="O1488" s="38">
        <f t="shared" si="169"/>
        <v>862.0603</v>
      </c>
      <c r="BI1488" s="4"/>
    </row>
    <row r="1489" spans="2:15" ht="12" customHeight="1">
      <c r="B1489" s="15"/>
      <c r="C1489" s="16" t="s">
        <v>67</v>
      </c>
      <c r="D1489" s="33">
        <v>0</v>
      </c>
      <c r="E1489" s="33">
        <v>0</v>
      </c>
      <c r="F1489" s="33">
        <v>0</v>
      </c>
      <c r="G1489" s="33">
        <v>0</v>
      </c>
      <c r="H1489" s="33">
        <v>0</v>
      </c>
      <c r="I1489" s="33">
        <f t="shared" si="170"/>
        <v>0</v>
      </c>
      <c r="J1489" s="33">
        <v>0</v>
      </c>
      <c r="K1489" s="34">
        <f t="shared" si="171"/>
        <v>0</v>
      </c>
      <c r="L1489" s="33">
        <v>0</v>
      </c>
      <c r="M1489" s="33">
        <v>0</v>
      </c>
      <c r="N1489" s="33">
        <v>0</v>
      </c>
      <c r="O1489" s="35">
        <f t="shared" si="169"/>
        <v>0</v>
      </c>
    </row>
    <row r="1490" spans="2:15" ht="12" customHeight="1">
      <c r="B1490" s="7"/>
      <c r="C1490" s="17" t="s">
        <v>68</v>
      </c>
      <c r="D1490" s="33">
        <v>0</v>
      </c>
      <c r="E1490" s="33">
        <v>0</v>
      </c>
      <c r="F1490" s="33">
        <v>0</v>
      </c>
      <c r="G1490" s="33">
        <v>0</v>
      </c>
      <c r="H1490" s="33">
        <v>0</v>
      </c>
      <c r="I1490" s="33">
        <f t="shared" si="170"/>
        <v>0</v>
      </c>
      <c r="J1490" s="33">
        <v>0</v>
      </c>
      <c r="K1490" s="34">
        <f t="shared" si="171"/>
        <v>0</v>
      </c>
      <c r="L1490" s="33">
        <v>0</v>
      </c>
      <c r="M1490" s="33">
        <v>0</v>
      </c>
      <c r="N1490" s="33">
        <v>0</v>
      </c>
      <c r="O1490" s="35">
        <f t="shared" si="169"/>
        <v>0</v>
      </c>
    </row>
    <row r="1491" spans="2:15" ht="12" customHeight="1">
      <c r="B1491" s="7"/>
      <c r="C1491" s="17" t="s">
        <v>69</v>
      </c>
      <c r="D1491" s="33">
        <v>0</v>
      </c>
      <c r="E1491" s="33">
        <v>0</v>
      </c>
      <c r="F1491" s="33">
        <v>0</v>
      </c>
      <c r="G1491" s="33">
        <v>0</v>
      </c>
      <c r="H1491" s="33">
        <v>0</v>
      </c>
      <c r="I1491" s="33">
        <f t="shared" si="170"/>
        <v>0</v>
      </c>
      <c r="J1491" s="33">
        <v>0</v>
      </c>
      <c r="K1491" s="34">
        <f t="shared" si="171"/>
        <v>0</v>
      </c>
      <c r="L1491" s="33">
        <v>0</v>
      </c>
      <c r="M1491" s="33">
        <v>0</v>
      </c>
      <c r="N1491" s="33">
        <v>0</v>
      </c>
      <c r="O1491" s="35">
        <f t="shared" si="169"/>
        <v>0</v>
      </c>
    </row>
    <row r="1492" spans="2:15" ht="12" customHeight="1">
      <c r="B1492" s="7" t="s">
        <v>70</v>
      </c>
      <c r="C1492" s="17" t="s">
        <v>71</v>
      </c>
      <c r="D1492" s="33">
        <v>0</v>
      </c>
      <c r="E1492" s="33">
        <v>0</v>
      </c>
      <c r="F1492" s="33">
        <v>413.6108</v>
      </c>
      <c r="G1492" s="33">
        <v>0</v>
      </c>
      <c r="H1492" s="33">
        <v>0</v>
      </c>
      <c r="I1492" s="33">
        <f t="shared" si="170"/>
        <v>413.6108</v>
      </c>
      <c r="J1492" s="33">
        <v>0</v>
      </c>
      <c r="K1492" s="34">
        <f t="shared" si="171"/>
        <v>413.6108</v>
      </c>
      <c r="L1492" s="33">
        <v>0</v>
      </c>
      <c r="M1492" s="33">
        <v>0</v>
      </c>
      <c r="N1492" s="33">
        <v>0</v>
      </c>
      <c r="O1492" s="35">
        <f t="shared" si="169"/>
        <v>413.6108</v>
      </c>
    </row>
    <row r="1493" spans="2:15" ht="12" customHeight="1">
      <c r="B1493" s="7"/>
      <c r="C1493" s="17" t="s">
        <v>72</v>
      </c>
      <c r="D1493" s="33">
        <v>0</v>
      </c>
      <c r="E1493" s="33">
        <v>0</v>
      </c>
      <c r="F1493" s="33">
        <v>2.133</v>
      </c>
      <c r="G1493" s="33">
        <v>0</v>
      </c>
      <c r="H1493" s="33">
        <v>0</v>
      </c>
      <c r="I1493" s="33">
        <f t="shared" si="170"/>
        <v>2.133</v>
      </c>
      <c r="J1493" s="33">
        <v>0</v>
      </c>
      <c r="K1493" s="34">
        <f t="shared" si="171"/>
        <v>2.133</v>
      </c>
      <c r="L1493" s="33">
        <v>0</v>
      </c>
      <c r="M1493" s="33">
        <v>0</v>
      </c>
      <c r="N1493" s="33">
        <v>0</v>
      </c>
      <c r="O1493" s="35">
        <f t="shared" si="169"/>
        <v>2.133</v>
      </c>
    </row>
    <row r="1494" spans="2:15" ht="12" customHeight="1">
      <c r="B1494" s="7"/>
      <c r="C1494" s="17" t="s">
        <v>73</v>
      </c>
      <c r="D1494" s="33">
        <v>0</v>
      </c>
      <c r="E1494" s="33">
        <v>0</v>
      </c>
      <c r="F1494" s="33">
        <v>0.6681</v>
      </c>
      <c r="G1494" s="33">
        <v>0</v>
      </c>
      <c r="H1494" s="33">
        <v>0</v>
      </c>
      <c r="I1494" s="33">
        <f t="shared" si="170"/>
        <v>0.6681</v>
      </c>
      <c r="J1494" s="33">
        <v>0</v>
      </c>
      <c r="K1494" s="34">
        <f t="shared" si="171"/>
        <v>0.6681</v>
      </c>
      <c r="L1494" s="33">
        <v>0</v>
      </c>
      <c r="M1494" s="33">
        <v>0</v>
      </c>
      <c r="N1494" s="33">
        <v>0</v>
      </c>
      <c r="O1494" s="35">
        <f t="shared" si="169"/>
        <v>0.6681</v>
      </c>
    </row>
    <row r="1495" spans="2:15" ht="12" customHeight="1">
      <c r="B1495" s="7" t="s">
        <v>74</v>
      </c>
      <c r="C1495" s="17" t="s">
        <v>75</v>
      </c>
      <c r="D1495" s="33">
        <v>0</v>
      </c>
      <c r="E1495" s="33">
        <v>0</v>
      </c>
      <c r="F1495" s="33">
        <v>0</v>
      </c>
      <c r="G1495" s="33">
        <v>0</v>
      </c>
      <c r="H1495" s="33">
        <v>0</v>
      </c>
      <c r="I1495" s="33">
        <f t="shared" si="170"/>
        <v>0</v>
      </c>
      <c r="J1495" s="33">
        <v>0</v>
      </c>
      <c r="K1495" s="34">
        <f t="shared" si="171"/>
        <v>0</v>
      </c>
      <c r="L1495" s="33">
        <v>0</v>
      </c>
      <c r="M1495" s="33">
        <v>0</v>
      </c>
      <c r="N1495" s="33">
        <v>0</v>
      </c>
      <c r="O1495" s="35">
        <f t="shared" si="169"/>
        <v>0</v>
      </c>
    </row>
    <row r="1496" spans="2:15" ht="12" customHeight="1">
      <c r="B1496" s="7"/>
      <c r="C1496" s="17" t="s">
        <v>76</v>
      </c>
      <c r="D1496" s="33">
        <v>0</v>
      </c>
      <c r="E1496" s="33">
        <v>0</v>
      </c>
      <c r="F1496" s="33">
        <v>0</v>
      </c>
      <c r="G1496" s="33">
        <v>0</v>
      </c>
      <c r="H1496" s="33">
        <v>0</v>
      </c>
      <c r="I1496" s="33">
        <f t="shared" si="170"/>
        <v>0</v>
      </c>
      <c r="J1496" s="33">
        <v>0</v>
      </c>
      <c r="K1496" s="34">
        <f t="shared" si="171"/>
        <v>0</v>
      </c>
      <c r="L1496" s="33">
        <v>0</v>
      </c>
      <c r="M1496" s="33">
        <v>0</v>
      </c>
      <c r="N1496" s="33">
        <v>0</v>
      </c>
      <c r="O1496" s="35">
        <f t="shared" si="169"/>
        <v>0</v>
      </c>
    </row>
    <row r="1497" spans="2:15" ht="12" customHeight="1">
      <c r="B1497" s="7"/>
      <c r="C1497" s="17" t="s">
        <v>77</v>
      </c>
      <c r="D1497" s="33">
        <v>0</v>
      </c>
      <c r="E1497" s="33">
        <v>0</v>
      </c>
      <c r="F1497" s="33">
        <v>0</v>
      </c>
      <c r="G1497" s="33">
        <v>0</v>
      </c>
      <c r="H1497" s="33">
        <v>0</v>
      </c>
      <c r="I1497" s="33">
        <f t="shared" si="170"/>
        <v>0</v>
      </c>
      <c r="J1497" s="33">
        <v>0</v>
      </c>
      <c r="K1497" s="34">
        <f t="shared" si="171"/>
        <v>0</v>
      </c>
      <c r="L1497" s="33">
        <v>0</v>
      </c>
      <c r="M1497" s="33">
        <v>0</v>
      </c>
      <c r="N1497" s="33">
        <v>0</v>
      </c>
      <c r="O1497" s="35">
        <f t="shared" si="169"/>
        <v>0</v>
      </c>
    </row>
    <row r="1498" spans="2:15" ht="12" customHeight="1">
      <c r="B1498" s="7" t="s">
        <v>62</v>
      </c>
      <c r="C1498" s="17" t="s">
        <v>78</v>
      </c>
      <c r="D1498" s="33">
        <v>0</v>
      </c>
      <c r="E1498" s="33">
        <v>0</v>
      </c>
      <c r="F1498" s="33">
        <v>0</v>
      </c>
      <c r="G1498" s="33">
        <v>0</v>
      </c>
      <c r="H1498" s="33">
        <v>0</v>
      </c>
      <c r="I1498" s="33">
        <f t="shared" si="170"/>
        <v>0</v>
      </c>
      <c r="J1498" s="33">
        <v>0</v>
      </c>
      <c r="K1498" s="34">
        <f t="shared" si="171"/>
        <v>0</v>
      </c>
      <c r="L1498" s="33">
        <v>0</v>
      </c>
      <c r="M1498" s="33">
        <v>0</v>
      </c>
      <c r="N1498" s="33">
        <v>0</v>
      </c>
      <c r="O1498" s="35">
        <f t="shared" si="169"/>
        <v>0</v>
      </c>
    </row>
    <row r="1499" spans="2:15" ht="12" customHeight="1">
      <c r="B1499" s="7"/>
      <c r="C1499" s="17" t="s">
        <v>79</v>
      </c>
      <c r="D1499" s="33">
        <v>0</v>
      </c>
      <c r="E1499" s="33">
        <v>0</v>
      </c>
      <c r="F1499" s="33">
        <v>0</v>
      </c>
      <c r="G1499" s="33">
        <v>0</v>
      </c>
      <c r="H1499" s="33">
        <v>0</v>
      </c>
      <c r="I1499" s="33">
        <f t="shared" si="170"/>
        <v>0</v>
      </c>
      <c r="J1499" s="33">
        <v>0</v>
      </c>
      <c r="K1499" s="34">
        <f t="shared" si="171"/>
        <v>0</v>
      </c>
      <c r="L1499" s="33">
        <v>0</v>
      </c>
      <c r="M1499" s="33">
        <v>0</v>
      </c>
      <c r="N1499" s="33">
        <v>0</v>
      </c>
      <c r="O1499" s="35">
        <f t="shared" si="169"/>
        <v>0</v>
      </c>
    </row>
    <row r="1500" spans="2:15" ht="12" customHeight="1">
      <c r="B1500" s="7"/>
      <c r="C1500" s="17" t="s">
        <v>80</v>
      </c>
      <c r="D1500" s="33">
        <v>0</v>
      </c>
      <c r="E1500" s="33">
        <v>0</v>
      </c>
      <c r="F1500" s="33">
        <v>0</v>
      </c>
      <c r="G1500" s="33">
        <v>0</v>
      </c>
      <c r="H1500" s="33">
        <v>0</v>
      </c>
      <c r="I1500" s="33">
        <f t="shared" si="170"/>
        <v>0</v>
      </c>
      <c r="J1500" s="33">
        <v>0</v>
      </c>
      <c r="K1500" s="34">
        <f t="shared" si="171"/>
        <v>0</v>
      </c>
      <c r="L1500" s="33">
        <v>0</v>
      </c>
      <c r="M1500" s="33">
        <v>0</v>
      </c>
      <c r="N1500" s="33">
        <v>0</v>
      </c>
      <c r="O1500" s="35">
        <f t="shared" si="169"/>
        <v>0</v>
      </c>
    </row>
    <row r="1501" spans="2:15" ht="12" customHeight="1">
      <c r="B1501" s="7" t="s">
        <v>1</v>
      </c>
      <c r="C1501" s="17" t="s">
        <v>81</v>
      </c>
      <c r="D1501" s="33">
        <v>0</v>
      </c>
      <c r="E1501" s="33">
        <v>0</v>
      </c>
      <c r="F1501" s="33">
        <v>0</v>
      </c>
      <c r="G1501" s="33">
        <v>0</v>
      </c>
      <c r="H1501" s="33">
        <v>0</v>
      </c>
      <c r="I1501" s="33">
        <f t="shared" si="170"/>
        <v>0</v>
      </c>
      <c r="J1501" s="33">
        <v>0</v>
      </c>
      <c r="K1501" s="34">
        <f t="shared" si="171"/>
        <v>0</v>
      </c>
      <c r="L1501" s="33">
        <v>0</v>
      </c>
      <c r="M1501" s="33">
        <v>0</v>
      </c>
      <c r="N1501" s="33">
        <v>0</v>
      </c>
      <c r="O1501" s="35">
        <f t="shared" si="169"/>
        <v>0</v>
      </c>
    </row>
    <row r="1502" spans="2:15" ht="12" customHeight="1">
      <c r="B1502" s="7"/>
      <c r="C1502" s="17" t="s">
        <v>82</v>
      </c>
      <c r="D1502" s="33">
        <v>0</v>
      </c>
      <c r="E1502" s="33">
        <v>0</v>
      </c>
      <c r="F1502" s="33">
        <v>9.7722</v>
      </c>
      <c r="G1502" s="33">
        <v>0</v>
      </c>
      <c r="H1502" s="33">
        <v>0</v>
      </c>
      <c r="I1502" s="33">
        <f t="shared" si="170"/>
        <v>9.7722</v>
      </c>
      <c r="J1502" s="33">
        <v>0</v>
      </c>
      <c r="K1502" s="34">
        <f t="shared" si="171"/>
        <v>9.7722</v>
      </c>
      <c r="L1502" s="33">
        <v>0</v>
      </c>
      <c r="M1502" s="33">
        <v>0</v>
      </c>
      <c r="N1502" s="33">
        <v>0</v>
      </c>
      <c r="O1502" s="35">
        <f t="shared" si="169"/>
        <v>9.7722</v>
      </c>
    </row>
    <row r="1503" spans="2:15" ht="12" customHeight="1">
      <c r="B1503" s="7"/>
      <c r="C1503" s="17" t="s">
        <v>83</v>
      </c>
      <c r="D1503" s="33">
        <v>0</v>
      </c>
      <c r="E1503" s="33">
        <v>0</v>
      </c>
      <c r="F1503" s="33">
        <v>0</v>
      </c>
      <c r="G1503" s="33">
        <v>0</v>
      </c>
      <c r="H1503" s="33">
        <v>0</v>
      </c>
      <c r="I1503" s="33">
        <f t="shared" si="170"/>
        <v>0</v>
      </c>
      <c r="J1503" s="33">
        <v>0</v>
      </c>
      <c r="K1503" s="34">
        <f t="shared" si="171"/>
        <v>0</v>
      </c>
      <c r="L1503" s="33">
        <v>0</v>
      </c>
      <c r="M1503" s="33">
        <v>0</v>
      </c>
      <c r="N1503" s="33">
        <v>0</v>
      </c>
      <c r="O1503" s="35">
        <f t="shared" si="169"/>
        <v>0</v>
      </c>
    </row>
    <row r="1504" spans="2:15" ht="12" customHeight="1">
      <c r="B1504" s="7" t="s">
        <v>34</v>
      </c>
      <c r="C1504" s="17" t="s">
        <v>84</v>
      </c>
      <c r="D1504" s="33">
        <v>0</v>
      </c>
      <c r="E1504" s="33">
        <v>0</v>
      </c>
      <c r="F1504" s="33">
        <v>0.3046</v>
      </c>
      <c r="G1504" s="33">
        <v>0</v>
      </c>
      <c r="H1504" s="33">
        <v>0</v>
      </c>
      <c r="I1504" s="33">
        <f t="shared" si="170"/>
        <v>0.3046</v>
      </c>
      <c r="J1504" s="33">
        <v>0</v>
      </c>
      <c r="K1504" s="34">
        <f t="shared" si="171"/>
        <v>0.3046</v>
      </c>
      <c r="L1504" s="33">
        <v>0</v>
      </c>
      <c r="M1504" s="33">
        <v>0</v>
      </c>
      <c r="N1504" s="33">
        <v>0</v>
      </c>
      <c r="O1504" s="35">
        <f t="shared" si="169"/>
        <v>0.3046</v>
      </c>
    </row>
    <row r="1505" spans="2:15" ht="12" customHeight="1">
      <c r="B1505" s="7"/>
      <c r="C1505" s="17" t="s">
        <v>85</v>
      </c>
      <c r="D1505" s="33">
        <v>0</v>
      </c>
      <c r="E1505" s="33">
        <v>0</v>
      </c>
      <c r="F1505" s="33">
        <v>53.7313</v>
      </c>
      <c r="G1505" s="33">
        <v>0.3889</v>
      </c>
      <c r="H1505" s="33">
        <v>0</v>
      </c>
      <c r="I1505" s="33">
        <f t="shared" si="170"/>
        <v>54.1202</v>
      </c>
      <c r="J1505" s="33">
        <v>0</v>
      </c>
      <c r="K1505" s="34">
        <f t="shared" si="171"/>
        <v>54.1202</v>
      </c>
      <c r="L1505" s="33">
        <v>0</v>
      </c>
      <c r="M1505" s="33">
        <v>0</v>
      </c>
      <c r="N1505" s="33">
        <v>0</v>
      </c>
      <c r="O1505" s="35">
        <f t="shared" si="169"/>
        <v>54.1202</v>
      </c>
    </row>
    <row r="1506" spans="2:15" ht="12" customHeight="1">
      <c r="B1506" s="7"/>
      <c r="C1506" s="17" t="s">
        <v>86</v>
      </c>
      <c r="D1506" s="33">
        <v>0</v>
      </c>
      <c r="E1506" s="33">
        <v>0</v>
      </c>
      <c r="F1506" s="33">
        <v>0.1286</v>
      </c>
      <c r="G1506" s="33">
        <v>0</v>
      </c>
      <c r="H1506" s="33">
        <v>0</v>
      </c>
      <c r="I1506" s="33">
        <f t="shared" si="170"/>
        <v>0.1286</v>
      </c>
      <c r="J1506" s="33">
        <v>0</v>
      </c>
      <c r="K1506" s="34">
        <f t="shared" si="171"/>
        <v>0.1286</v>
      </c>
      <c r="L1506" s="33">
        <v>0</v>
      </c>
      <c r="M1506" s="33">
        <v>0</v>
      </c>
      <c r="N1506" s="33">
        <v>0</v>
      </c>
      <c r="O1506" s="35">
        <f t="shared" si="169"/>
        <v>0.1286</v>
      </c>
    </row>
    <row r="1507" spans="2:15" ht="12" customHeight="1">
      <c r="B1507" s="7"/>
      <c r="C1507" s="20" t="s">
        <v>87</v>
      </c>
      <c r="D1507" s="33">
        <v>0</v>
      </c>
      <c r="E1507" s="33">
        <v>0.0066</v>
      </c>
      <c r="F1507" s="33">
        <v>257.5052</v>
      </c>
      <c r="G1507" s="33">
        <v>44.3891</v>
      </c>
      <c r="H1507" s="33">
        <v>0</v>
      </c>
      <c r="I1507" s="33">
        <f t="shared" si="170"/>
        <v>301.8943</v>
      </c>
      <c r="J1507" s="33">
        <v>0</v>
      </c>
      <c r="K1507" s="34">
        <f t="shared" si="171"/>
        <v>301.9009</v>
      </c>
      <c r="L1507" s="33">
        <v>0</v>
      </c>
      <c r="M1507" s="33">
        <v>0</v>
      </c>
      <c r="N1507" s="33">
        <v>0</v>
      </c>
      <c r="O1507" s="35">
        <f t="shared" si="169"/>
        <v>301.9009</v>
      </c>
    </row>
    <row r="1508" spans="2:61" s="10" customFormat="1" ht="12" customHeight="1">
      <c r="B1508" s="18"/>
      <c r="C1508" s="19" t="s">
        <v>2</v>
      </c>
      <c r="D1508" s="36">
        <f>SUM(D1489:D1507)</f>
        <v>0</v>
      </c>
      <c r="E1508" s="36">
        <f>SUM(E1489:E1507)</f>
        <v>0.0066</v>
      </c>
      <c r="F1508" s="36">
        <f>SUM(F1489:F1507)</f>
        <v>737.8537999999999</v>
      </c>
      <c r="G1508" s="36">
        <f>SUM(G1489:G1507)</f>
        <v>44.778</v>
      </c>
      <c r="H1508" s="36">
        <f>SUM(H1489:H1507)</f>
        <v>0</v>
      </c>
      <c r="I1508" s="36">
        <f t="shared" si="170"/>
        <v>782.6317999999999</v>
      </c>
      <c r="J1508" s="36">
        <f>SUM(J1489:J1507)</f>
        <v>0</v>
      </c>
      <c r="K1508" s="37">
        <f t="shared" si="171"/>
        <v>782.6383999999999</v>
      </c>
      <c r="L1508" s="36">
        <f>SUM(L1489:L1507)</f>
        <v>0</v>
      </c>
      <c r="M1508" s="36">
        <f>SUM(M1489:M1507)</f>
        <v>0</v>
      </c>
      <c r="N1508" s="36">
        <f>SUM(N1489:N1507)</f>
        <v>0</v>
      </c>
      <c r="O1508" s="38">
        <f t="shared" si="169"/>
        <v>782.6383999999999</v>
      </c>
      <c r="BI1508" s="4"/>
    </row>
    <row r="1509" spans="2:15" ht="12" customHeight="1">
      <c r="B1509" s="7"/>
      <c r="C1509" s="17" t="s">
        <v>88</v>
      </c>
      <c r="D1509" s="33">
        <v>0</v>
      </c>
      <c r="E1509" s="33">
        <v>0</v>
      </c>
      <c r="F1509" s="33">
        <v>0</v>
      </c>
      <c r="G1509" s="33">
        <v>0</v>
      </c>
      <c r="H1509" s="33">
        <v>0</v>
      </c>
      <c r="I1509" s="33">
        <f t="shared" si="170"/>
        <v>0</v>
      </c>
      <c r="J1509" s="33">
        <v>0</v>
      </c>
      <c r="K1509" s="34">
        <f t="shared" si="171"/>
        <v>0</v>
      </c>
      <c r="L1509" s="33">
        <v>0</v>
      </c>
      <c r="M1509" s="33">
        <v>0</v>
      </c>
      <c r="N1509" s="33">
        <v>0</v>
      </c>
      <c r="O1509" s="35">
        <f t="shared" si="169"/>
        <v>0</v>
      </c>
    </row>
    <row r="1510" spans="2:15" ht="12" customHeight="1">
      <c r="B1510" s="7" t="s">
        <v>89</v>
      </c>
      <c r="C1510" s="17" t="s">
        <v>90</v>
      </c>
      <c r="D1510" s="33">
        <v>0</v>
      </c>
      <c r="E1510" s="33">
        <v>0</v>
      </c>
      <c r="F1510" s="33">
        <v>7.1308</v>
      </c>
      <c r="G1510" s="33">
        <v>0</v>
      </c>
      <c r="H1510" s="33">
        <v>0</v>
      </c>
      <c r="I1510" s="33">
        <f t="shared" si="170"/>
        <v>7.1308</v>
      </c>
      <c r="J1510" s="33">
        <v>0</v>
      </c>
      <c r="K1510" s="34">
        <f t="shared" si="171"/>
        <v>7.1308</v>
      </c>
      <c r="L1510" s="33">
        <v>0</v>
      </c>
      <c r="M1510" s="33">
        <v>0</v>
      </c>
      <c r="N1510" s="33">
        <v>0</v>
      </c>
      <c r="O1510" s="35">
        <f t="shared" si="169"/>
        <v>7.1308</v>
      </c>
    </row>
    <row r="1511" spans="2:15" ht="12" customHeight="1">
      <c r="B1511" s="7" t="s">
        <v>62</v>
      </c>
      <c r="C1511" s="17" t="s">
        <v>91</v>
      </c>
      <c r="D1511" s="33">
        <v>0</v>
      </c>
      <c r="E1511" s="33">
        <v>0</v>
      </c>
      <c r="F1511" s="33">
        <v>0.4863</v>
      </c>
      <c r="G1511" s="33">
        <v>0</v>
      </c>
      <c r="H1511" s="33">
        <v>0</v>
      </c>
      <c r="I1511" s="33">
        <f t="shared" si="170"/>
        <v>0.4863</v>
      </c>
      <c r="J1511" s="33">
        <v>0</v>
      </c>
      <c r="K1511" s="34">
        <f t="shared" si="171"/>
        <v>0.4863</v>
      </c>
      <c r="L1511" s="33">
        <v>0</v>
      </c>
      <c r="M1511" s="33">
        <v>0</v>
      </c>
      <c r="N1511" s="33">
        <v>0</v>
      </c>
      <c r="O1511" s="35">
        <f t="shared" si="169"/>
        <v>0.4863</v>
      </c>
    </row>
    <row r="1512" spans="2:15" ht="12" customHeight="1">
      <c r="B1512" s="7" t="s">
        <v>1</v>
      </c>
      <c r="C1512" s="17" t="s">
        <v>92</v>
      </c>
      <c r="D1512" s="33">
        <v>0</v>
      </c>
      <c r="E1512" s="33">
        <v>0</v>
      </c>
      <c r="F1512" s="33">
        <v>82.6948</v>
      </c>
      <c r="G1512" s="33">
        <v>0</v>
      </c>
      <c r="H1512" s="33">
        <v>0</v>
      </c>
      <c r="I1512" s="33">
        <f t="shared" si="170"/>
        <v>82.6948</v>
      </c>
      <c r="J1512" s="33">
        <v>0</v>
      </c>
      <c r="K1512" s="34">
        <f t="shared" si="171"/>
        <v>82.6948</v>
      </c>
      <c r="L1512" s="33">
        <v>0</v>
      </c>
      <c r="M1512" s="33">
        <v>0</v>
      </c>
      <c r="N1512" s="33">
        <v>0</v>
      </c>
      <c r="O1512" s="35">
        <f t="shared" si="169"/>
        <v>82.6948</v>
      </c>
    </row>
    <row r="1513" spans="2:15" ht="12" customHeight="1">
      <c r="B1513" s="7" t="s">
        <v>34</v>
      </c>
      <c r="C1513" s="17" t="s">
        <v>93</v>
      </c>
      <c r="D1513" s="33">
        <v>0</v>
      </c>
      <c r="E1513" s="33">
        <v>0</v>
      </c>
      <c r="F1513" s="33">
        <v>0</v>
      </c>
      <c r="G1513" s="33">
        <v>0</v>
      </c>
      <c r="H1513" s="33">
        <v>0</v>
      </c>
      <c r="I1513" s="33">
        <f t="shared" si="170"/>
        <v>0</v>
      </c>
      <c r="J1513" s="33">
        <v>0</v>
      </c>
      <c r="K1513" s="34">
        <f t="shared" si="171"/>
        <v>0</v>
      </c>
      <c r="L1513" s="33">
        <v>0</v>
      </c>
      <c r="M1513" s="33">
        <v>0</v>
      </c>
      <c r="N1513" s="33">
        <v>0</v>
      </c>
      <c r="O1513" s="35">
        <f t="shared" si="169"/>
        <v>0</v>
      </c>
    </row>
    <row r="1514" spans="2:15" ht="12" customHeight="1">
      <c r="B1514" s="7"/>
      <c r="C1514" s="17" t="s">
        <v>94</v>
      </c>
      <c r="D1514" s="33">
        <v>0</v>
      </c>
      <c r="E1514" s="33">
        <v>48.6032</v>
      </c>
      <c r="F1514" s="33">
        <v>184.1079</v>
      </c>
      <c r="G1514" s="33">
        <v>4.2399</v>
      </c>
      <c r="H1514" s="33">
        <v>0</v>
      </c>
      <c r="I1514" s="33">
        <f t="shared" si="170"/>
        <v>188.3478</v>
      </c>
      <c r="J1514" s="33">
        <v>0</v>
      </c>
      <c r="K1514" s="34">
        <f t="shared" si="171"/>
        <v>236.95100000000002</v>
      </c>
      <c r="L1514" s="33">
        <v>0</v>
      </c>
      <c r="M1514" s="33">
        <v>0</v>
      </c>
      <c r="N1514" s="33">
        <v>0</v>
      </c>
      <c r="O1514" s="35">
        <f t="shared" si="169"/>
        <v>236.95100000000002</v>
      </c>
    </row>
    <row r="1515" spans="2:15" ht="12" customHeight="1">
      <c r="B1515" s="7"/>
      <c r="C1515" s="17" t="s">
        <v>95</v>
      </c>
      <c r="D1515" s="33">
        <v>0</v>
      </c>
      <c r="E1515" s="33">
        <v>0</v>
      </c>
      <c r="F1515" s="33">
        <v>2.0717</v>
      </c>
      <c r="G1515" s="33">
        <v>0</v>
      </c>
      <c r="H1515" s="33">
        <v>0</v>
      </c>
      <c r="I1515" s="33">
        <f t="shared" si="170"/>
        <v>2.0717</v>
      </c>
      <c r="J1515" s="33">
        <v>0</v>
      </c>
      <c r="K1515" s="34">
        <f t="shared" si="171"/>
        <v>2.0717</v>
      </c>
      <c r="L1515" s="33">
        <v>0</v>
      </c>
      <c r="M1515" s="33">
        <v>0</v>
      </c>
      <c r="N1515" s="33">
        <v>0</v>
      </c>
      <c r="O1515" s="35">
        <f t="shared" si="169"/>
        <v>2.0717</v>
      </c>
    </row>
    <row r="1516" spans="2:61" s="10" customFormat="1" ht="12" customHeight="1">
      <c r="B1516" s="18"/>
      <c r="C1516" s="19" t="s">
        <v>2</v>
      </c>
      <c r="D1516" s="36">
        <f>SUM(D1509:D1515)</f>
        <v>0</v>
      </c>
      <c r="E1516" s="36">
        <f>SUM(E1509:E1515)</f>
        <v>48.6032</v>
      </c>
      <c r="F1516" s="36">
        <f>SUM(F1509:F1515)</f>
        <v>276.49150000000003</v>
      </c>
      <c r="G1516" s="36">
        <f>SUM(G1509:G1515)</f>
        <v>4.2399</v>
      </c>
      <c r="H1516" s="36">
        <f>SUM(H1509:H1515)</f>
        <v>0</v>
      </c>
      <c r="I1516" s="36">
        <f t="shared" si="170"/>
        <v>280.7314</v>
      </c>
      <c r="J1516" s="36">
        <f>SUM(J1509:J1515)</f>
        <v>0</v>
      </c>
      <c r="K1516" s="37">
        <f t="shared" si="171"/>
        <v>329.3346</v>
      </c>
      <c r="L1516" s="36">
        <f>SUM(L1509:L1515)</f>
        <v>0</v>
      </c>
      <c r="M1516" s="36">
        <f>SUM(M1509:M1515)</f>
        <v>0</v>
      </c>
      <c r="N1516" s="36">
        <f>SUM(N1509:N1515)</f>
        <v>0</v>
      </c>
      <c r="O1516" s="38">
        <f t="shared" si="169"/>
        <v>329.3346</v>
      </c>
      <c r="BI1516" s="4"/>
    </row>
    <row r="1517" spans="2:15" ht="12" customHeight="1">
      <c r="B1517" s="15"/>
      <c r="C1517" s="16" t="s">
        <v>96</v>
      </c>
      <c r="D1517" s="33">
        <v>0</v>
      </c>
      <c r="E1517" s="33">
        <v>0.063</v>
      </c>
      <c r="F1517" s="33">
        <v>48.0862</v>
      </c>
      <c r="G1517" s="33">
        <v>0</v>
      </c>
      <c r="H1517" s="33">
        <v>0</v>
      </c>
      <c r="I1517" s="33">
        <f t="shared" si="170"/>
        <v>48.0862</v>
      </c>
      <c r="J1517" s="33">
        <v>0</v>
      </c>
      <c r="K1517" s="34">
        <f t="shared" si="171"/>
        <v>48.1492</v>
      </c>
      <c r="L1517" s="33">
        <v>0</v>
      </c>
      <c r="M1517" s="33">
        <v>0</v>
      </c>
      <c r="N1517" s="33">
        <v>0.1094</v>
      </c>
      <c r="O1517" s="35">
        <f aca="true" t="shared" si="172" ref="O1517:O1545">SUM(D1517,K1517,L1517,M1517,N1517)</f>
        <v>48.2586</v>
      </c>
    </row>
    <row r="1518" spans="2:15" ht="12" customHeight="1">
      <c r="B1518" s="7" t="s">
        <v>97</v>
      </c>
      <c r="C1518" s="17" t="s">
        <v>98</v>
      </c>
      <c r="D1518" s="33">
        <v>0</v>
      </c>
      <c r="E1518" s="33">
        <v>0</v>
      </c>
      <c r="F1518" s="33">
        <v>0.7656</v>
      </c>
      <c r="G1518" s="33">
        <v>0</v>
      </c>
      <c r="H1518" s="33">
        <v>0</v>
      </c>
      <c r="I1518" s="33">
        <f t="shared" si="170"/>
        <v>0.7656</v>
      </c>
      <c r="J1518" s="33">
        <v>0</v>
      </c>
      <c r="K1518" s="34">
        <f t="shared" si="171"/>
        <v>0.7656</v>
      </c>
      <c r="L1518" s="33">
        <v>0</v>
      </c>
      <c r="M1518" s="33">
        <v>0</v>
      </c>
      <c r="N1518" s="33">
        <v>0</v>
      </c>
      <c r="O1518" s="35">
        <f t="shared" si="172"/>
        <v>0.7656</v>
      </c>
    </row>
    <row r="1519" spans="2:15" ht="12" customHeight="1">
      <c r="B1519" s="7"/>
      <c r="C1519" s="17" t="s">
        <v>99</v>
      </c>
      <c r="D1519" s="33">
        <v>0</v>
      </c>
      <c r="E1519" s="33">
        <v>0</v>
      </c>
      <c r="F1519" s="33">
        <v>100.6555</v>
      </c>
      <c r="G1519" s="33">
        <v>0</v>
      </c>
      <c r="H1519" s="33">
        <v>0</v>
      </c>
      <c r="I1519" s="33">
        <f aca="true" t="shared" si="173" ref="I1519:I1545">SUM(F1519:H1519)</f>
        <v>100.6555</v>
      </c>
      <c r="J1519" s="33">
        <v>0</v>
      </c>
      <c r="K1519" s="34">
        <f aca="true" t="shared" si="174" ref="K1519:K1545">SUM(E1519,I1519,J1519)</f>
        <v>100.6555</v>
      </c>
      <c r="L1519" s="33">
        <v>0</v>
      </c>
      <c r="M1519" s="33">
        <v>0</v>
      </c>
      <c r="N1519" s="33">
        <v>0</v>
      </c>
      <c r="O1519" s="35">
        <f t="shared" si="172"/>
        <v>100.6555</v>
      </c>
    </row>
    <row r="1520" spans="2:15" ht="12" customHeight="1">
      <c r="B1520" s="7" t="s">
        <v>62</v>
      </c>
      <c r="C1520" s="17" t="s">
        <v>100</v>
      </c>
      <c r="D1520" s="33">
        <v>0</v>
      </c>
      <c r="E1520" s="33">
        <v>0</v>
      </c>
      <c r="F1520" s="33">
        <v>0.3754</v>
      </c>
      <c r="G1520" s="33">
        <v>0</v>
      </c>
      <c r="H1520" s="33">
        <v>0</v>
      </c>
      <c r="I1520" s="33">
        <f t="shared" si="173"/>
        <v>0.3754</v>
      </c>
      <c r="J1520" s="33">
        <v>0</v>
      </c>
      <c r="K1520" s="34">
        <f t="shared" si="174"/>
        <v>0.3754</v>
      </c>
      <c r="L1520" s="33">
        <v>0</v>
      </c>
      <c r="M1520" s="33">
        <v>0</v>
      </c>
      <c r="N1520" s="33">
        <v>0</v>
      </c>
      <c r="O1520" s="35">
        <f t="shared" si="172"/>
        <v>0.3754</v>
      </c>
    </row>
    <row r="1521" spans="2:15" ht="12" customHeight="1">
      <c r="B1521" s="7"/>
      <c r="C1521" s="17" t="s">
        <v>101</v>
      </c>
      <c r="D1521" s="33">
        <v>0</v>
      </c>
      <c r="E1521" s="33">
        <v>0</v>
      </c>
      <c r="F1521" s="33">
        <v>6.0844</v>
      </c>
      <c r="G1521" s="33">
        <v>0</v>
      </c>
      <c r="H1521" s="33">
        <v>0</v>
      </c>
      <c r="I1521" s="33">
        <f t="shared" si="173"/>
        <v>6.0844</v>
      </c>
      <c r="J1521" s="33">
        <v>0</v>
      </c>
      <c r="K1521" s="34">
        <f t="shared" si="174"/>
        <v>6.0844</v>
      </c>
      <c r="L1521" s="33">
        <v>0</v>
      </c>
      <c r="M1521" s="33">
        <v>0</v>
      </c>
      <c r="N1521" s="33">
        <v>0</v>
      </c>
      <c r="O1521" s="35">
        <f t="shared" si="172"/>
        <v>6.0844</v>
      </c>
    </row>
    <row r="1522" spans="2:15" ht="12" customHeight="1">
      <c r="B1522" s="7" t="s">
        <v>1</v>
      </c>
      <c r="C1522" s="17" t="s">
        <v>102</v>
      </c>
      <c r="D1522" s="33">
        <v>0</v>
      </c>
      <c r="E1522" s="33">
        <v>0</v>
      </c>
      <c r="F1522" s="33">
        <v>10.7664</v>
      </c>
      <c r="G1522" s="33">
        <v>0</v>
      </c>
      <c r="H1522" s="33">
        <v>0</v>
      </c>
      <c r="I1522" s="33">
        <f t="shared" si="173"/>
        <v>10.7664</v>
      </c>
      <c r="J1522" s="33">
        <v>0</v>
      </c>
      <c r="K1522" s="34">
        <f t="shared" si="174"/>
        <v>10.7664</v>
      </c>
      <c r="L1522" s="33">
        <v>0</v>
      </c>
      <c r="M1522" s="33">
        <v>0</v>
      </c>
      <c r="N1522" s="33">
        <v>0</v>
      </c>
      <c r="O1522" s="35">
        <f t="shared" si="172"/>
        <v>10.7664</v>
      </c>
    </row>
    <row r="1523" spans="2:15" ht="12" customHeight="1">
      <c r="B1523" s="7"/>
      <c r="C1523" s="17" t="s">
        <v>103</v>
      </c>
      <c r="D1523" s="33">
        <v>0</v>
      </c>
      <c r="E1523" s="33">
        <v>0</v>
      </c>
      <c r="F1523" s="33">
        <v>0</v>
      </c>
      <c r="G1523" s="33">
        <v>0</v>
      </c>
      <c r="H1523" s="33">
        <v>0</v>
      </c>
      <c r="I1523" s="33">
        <f t="shared" si="173"/>
        <v>0</v>
      </c>
      <c r="J1523" s="33">
        <v>0</v>
      </c>
      <c r="K1523" s="34">
        <f t="shared" si="174"/>
        <v>0</v>
      </c>
      <c r="L1523" s="33">
        <v>0</v>
      </c>
      <c r="M1523" s="33">
        <v>0</v>
      </c>
      <c r="N1523" s="33">
        <v>0</v>
      </c>
      <c r="O1523" s="35">
        <f t="shared" si="172"/>
        <v>0</v>
      </c>
    </row>
    <row r="1524" spans="2:15" ht="12" customHeight="1">
      <c r="B1524" s="7" t="s">
        <v>34</v>
      </c>
      <c r="C1524" s="17" t="s">
        <v>104</v>
      </c>
      <c r="D1524" s="33">
        <v>0</v>
      </c>
      <c r="E1524" s="33">
        <v>0</v>
      </c>
      <c r="F1524" s="33">
        <v>3.0793</v>
      </c>
      <c r="G1524" s="33">
        <v>0</v>
      </c>
      <c r="H1524" s="33">
        <v>0</v>
      </c>
      <c r="I1524" s="33">
        <f t="shared" si="173"/>
        <v>3.0793</v>
      </c>
      <c r="J1524" s="33">
        <v>0</v>
      </c>
      <c r="K1524" s="34">
        <f t="shared" si="174"/>
        <v>3.0793</v>
      </c>
      <c r="L1524" s="33">
        <v>0</v>
      </c>
      <c r="M1524" s="33">
        <v>0</v>
      </c>
      <c r="N1524" s="33">
        <v>0</v>
      </c>
      <c r="O1524" s="35">
        <f t="shared" si="172"/>
        <v>3.0793</v>
      </c>
    </row>
    <row r="1525" spans="2:15" ht="12" customHeight="1">
      <c r="B1525" s="7"/>
      <c r="C1525" s="20" t="s">
        <v>105</v>
      </c>
      <c r="D1525" s="33">
        <v>0</v>
      </c>
      <c r="E1525" s="33">
        <v>0.78</v>
      </c>
      <c r="F1525" s="33">
        <v>282.8002</v>
      </c>
      <c r="G1525" s="33">
        <v>0</v>
      </c>
      <c r="H1525" s="33">
        <v>0</v>
      </c>
      <c r="I1525" s="33">
        <f t="shared" si="173"/>
        <v>282.8002</v>
      </c>
      <c r="J1525" s="33">
        <v>0</v>
      </c>
      <c r="K1525" s="34">
        <f t="shared" si="174"/>
        <v>283.5802</v>
      </c>
      <c r="L1525" s="33">
        <v>0</v>
      </c>
      <c r="M1525" s="33">
        <v>0</v>
      </c>
      <c r="N1525" s="33">
        <v>0</v>
      </c>
      <c r="O1525" s="35">
        <f t="shared" si="172"/>
        <v>283.5802</v>
      </c>
    </row>
    <row r="1526" spans="2:61" s="10" customFormat="1" ht="12" customHeight="1">
      <c r="B1526" s="18"/>
      <c r="C1526" s="19" t="s">
        <v>2</v>
      </c>
      <c r="D1526" s="36">
        <f>SUM(D1517:D1525)</f>
        <v>0</v>
      </c>
      <c r="E1526" s="36">
        <f>SUM(E1517:E1525)</f>
        <v>0.843</v>
      </c>
      <c r="F1526" s="36">
        <f>SUM(F1517:F1525)</f>
        <v>452.613</v>
      </c>
      <c r="G1526" s="36">
        <f>SUM(G1517:G1525)</f>
        <v>0</v>
      </c>
      <c r="H1526" s="36">
        <f>SUM(H1517:H1525)</f>
        <v>0</v>
      </c>
      <c r="I1526" s="36">
        <f t="shared" si="173"/>
        <v>452.613</v>
      </c>
      <c r="J1526" s="36">
        <f>SUM(J1517:J1525)</f>
        <v>0</v>
      </c>
      <c r="K1526" s="37">
        <f t="shared" si="174"/>
        <v>453.456</v>
      </c>
      <c r="L1526" s="36">
        <f>SUM(L1517:L1525)</f>
        <v>0</v>
      </c>
      <c r="M1526" s="36">
        <f>SUM(M1517:M1525)</f>
        <v>0</v>
      </c>
      <c r="N1526" s="36">
        <f>SUM(N1517:N1525)</f>
        <v>0.1094</v>
      </c>
      <c r="O1526" s="38">
        <f t="shared" si="172"/>
        <v>453.5654</v>
      </c>
      <c r="BI1526" s="4"/>
    </row>
    <row r="1527" spans="2:15" ht="12" customHeight="1">
      <c r="B1527" s="7"/>
      <c r="C1527" s="17" t="s">
        <v>127</v>
      </c>
      <c r="D1527" s="33">
        <v>0</v>
      </c>
      <c r="E1527" s="33">
        <v>0</v>
      </c>
      <c r="F1527" s="33">
        <v>0</v>
      </c>
      <c r="G1527" s="33">
        <v>0</v>
      </c>
      <c r="H1527" s="33">
        <v>0</v>
      </c>
      <c r="I1527" s="33">
        <f t="shared" si="173"/>
        <v>0</v>
      </c>
      <c r="J1527" s="33">
        <v>0</v>
      </c>
      <c r="K1527" s="34">
        <f t="shared" si="174"/>
        <v>0</v>
      </c>
      <c r="L1527" s="33">
        <v>0</v>
      </c>
      <c r="M1527" s="33">
        <v>0</v>
      </c>
      <c r="N1527" s="33">
        <v>0</v>
      </c>
      <c r="O1527" s="35">
        <f t="shared" si="172"/>
        <v>0</v>
      </c>
    </row>
    <row r="1528" spans="2:15" ht="12" customHeight="1">
      <c r="B1528" s="7"/>
      <c r="C1528" s="17" t="s">
        <v>128</v>
      </c>
      <c r="D1528" s="33">
        <v>0</v>
      </c>
      <c r="E1528" s="33">
        <v>0</v>
      </c>
      <c r="F1528" s="33">
        <v>0</v>
      </c>
      <c r="G1528" s="33">
        <v>0</v>
      </c>
      <c r="H1528" s="33">
        <v>0</v>
      </c>
      <c r="I1528" s="33">
        <f t="shared" si="173"/>
        <v>0</v>
      </c>
      <c r="J1528" s="33">
        <v>0</v>
      </c>
      <c r="K1528" s="34">
        <f t="shared" si="174"/>
        <v>0</v>
      </c>
      <c r="L1528" s="33">
        <v>0</v>
      </c>
      <c r="M1528" s="33">
        <v>0</v>
      </c>
      <c r="N1528" s="33">
        <v>0</v>
      </c>
      <c r="O1528" s="35">
        <f t="shared" si="172"/>
        <v>0</v>
      </c>
    </row>
    <row r="1529" spans="2:15" ht="12" customHeight="1">
      <c r="B1529" s="7"/>
      <c r="C1529" s="17" t="s">
        <v>129</v>
      </c>
      <c r="D1529" s="33">
        <v>0</v>
      </c>
      <c r="E1529" s="33">
        <v>0</v>
      </c>
      <c r="F1529" s="33">
        <v>0</v>
      </c>
      <c r="G1529" s="33">
        <v>0</v>
      </c>
      <c r="H1529" s="33">
        <v>0</v>
      </c>
      <c r="I1529" s="33">
        <f t="shared" si="173"/>
        <v>0</v>
      </c>
      <c r="J1529" s="33">
        <v>0</v>
      </c>
      <c r="K1529" s="34">
        <f t="shared" si="174"/>
        <v>0</v>
      </c>
      <c r="L1529" s="33">
        <v>0</v>
      </c>
      <c r="M1529" s="33">
        <v>0</v>
      </c>
      <c r="N1529" s="33">
        <v>0</v>
      </c>
      <c r="O1529" s="35">
        <f t="shared" si="172"/>
        <v>0</v>
      </c>
    </row>
    <row r="1530" spans="2:15" ht="12" customHeight="1">
      <c r="B1530" s="7" t="s">
        <v>130</v>
      </c>
      <c r="C1530" s="17" t="s">
        <v>106</v>
      </c>
      <c r="D1530" s="33">
        <v>0</v>
      </c>
      <c r="E1530" s="33">
        <v>0</v>
      </c>
      <c r="F1530" s="33">
        <v>0</v>
      </c>
      <c r="G1530" s="33">
        <v>0</v>
      </c>
      <c r="H1530" s="33">
        <v>0</v>
      </c>
      <c r="I1530" s="33">
        <f t="shared" si="173"/>
        <v>0</v>
      </c>
      <c r="J1530" s="33">
        <v>0</v>
      </c>
      <c r="K1530" s="34">
        <f t="shared" si="174"/>
        <v>0</v>
      </c>
      <c r="L1530" s="33">
        <v>0</v>
      </c>
      <c r="M1530" s="33">
        <v>0</v>
      </c>
      <c r="N1530" s="33">
        <v>0</v>
      </c>
      <c r="O1530" s="35">
        <f t="shared" si="172"/>
        <v>0</v>
      </c>
    </row>
    <row r="1531" spans="2:15" ht="12" customHeight="1">
      <c r="B1531" s="7"/>
      <c r="C1531" s="17" t="s">
        <v>131</v>
      </c>
      <c r="D1531" s="33">
        <v>0</v>
      </c>
      <c r="E1531" s="33">
        <v>0</v>
      </c>
      <c r="F1531" s="33">
        <v>0</v>
      </c>
      <c r="G1531" s="33">
        <v>0</v>
      </c>
      <c r="H1531" s="33">
        <v>0</v>
      </c>
      <c r="I1531" s="33">
        <f t="shared" si="173"/>
        <v>0</v>
      </c>
      <c r="J1531" s="33">
        <v>0</v>
      </c>
      <c r="K1531" s="34">
        <f t="shared" si="174"/>
        <v>0</v>
      </c>
      <c r="L1531" s="33">
        <v>0</v>
      </c>
      <c r="M1531" s="33">
        <v>0</v>
      </c>
      <c r="N1531" s="33">
        <v>0</v>
      </c>
      <c r="O1531" s="35">
        <f t="shared" si="172"/>
        <v>0</v>
      </c>
    </row>
    <row r="1532" spans="2:15" ht="12" customHeight="1">
      <c r="B1532" s="7"/>
      <c r="C1532" s="17" t="s">
        <v>132</v>
      </c>
      <c r="D1532" s="33">
        <v>0</v>
      </c>
      <c r="E1532" s="33">
        <v>0</v>
      </c>
      <c r="F1532" s="33">
        <v>0.0073</v>
      </c>
      <c r="G1532" s="33">
        <v>0</v>
      </c>
      <c r="H1532" s="33">
        <v>0</v>
      </c>
      <c r="I1532" s="33">
        <f t="shared" si="173"/>
        <v>0.0073</v>
      </c>
      <c r="J1532" s="33">
        <v>0</v>
      </c>
      <c r="K1532" s="34">
        <f t="shared" si="174"/>
        <v>0.0073</v>
      </c>
      <c r="L1532" s="33">
        <v>0</v>
      </c>
      <c r="M1532" s="33">
        <v>0</v>
      </c>
      <c r="N1532" s="33">
        <v>0</v>
      </c>
      <c r="O1532" s="35">
        <f t="shared" si="172"/>
        <v>0.0073</v>
      </c>
    </row>
    <row r="1533" spans="2:15" ht="12" customHeight="1">
      <c r="B1533" s="7" t="s">
        <v>133</v>
      </c>
      <c r="C1533" s="17" t="s">
        <v>134</v>
      </c>
      <c r="D1533" s="33">
        <v>0</v>
      </c>
      <c r="E1533" s="33">
        <v>0</v>
      </c>
      <c r="F1533" s="33">
        <v>0</v>
      </c>
      <c r="G1533" s="33">
        <v>0</v>
      </c>
      <c r="H1533" s="33">
        <v>0</v>
      </c>
      <c r="I1533" s="33">
        <f t="shared" si="173"/>
        <v>0</v>
      </c>
      <c r="J1533" s="33">
        <v>0</v>
      </c>
      <c r="K1533" s="34">
        <f t="shared" si="174"/>
        <v>0</v>
      </c>
      <c r="L1533" s="33">
        <v>0</v>
      </c>
      <c r="M1533" s="33">
        <v>0</v>
      </c>
      <c r="N1533" s="33">
        <v>0</v>
      </c>
      <c r="O1533" s="35">
        <f t="shared" si="172"/>
        <v>0</v>
      </c>
    </row>
    <row r="1534" spans="2:15" ht="12" customHeight="1">
      <c r="B1534" s="7"/>
      <c r="C1534" s="17" t="s">
        <v>135</v>
      </c>
      <c r="D1534" s="33">
        <v>0</v>
      </c>
      <c r="E1534" s="33">
        <v>0</v>
      </c>
      <c r="F1534" s="33">
        <v>0</v>
      </c>
      <c r="G1534" s="33">
        <v>0</v>
      </c>
      <c r="H1534" s="33">
        <v>0</v>
      </c>
      <c r="I1534" s="33">
        <f t="shared" si="173"/>
        <v>0</v>
      </c>
      <c r="J1534" s="33">
        <v>0</v>
      </c>
      <c r="K1534" s="34">
        <f t="shared" si="174"/>
        <v>0</v>
      </c>
      <c r="L1534" s="33">
        <v>0</v>
      </c>
      <c r="M1534" s="33">
        <v>0</v>
      </c>
      <c r="N1534" s="33">
        <v>0</v>
      </c>
      <c r="O1534" s="35">
        <f t="shared" si="172"/>
        <v>0</v>
      </c>
    </row>
    <row r="1535" spans="2:15" ht="12" customHeight="1">
      <c r="B1535" s="7"/>
      <c r="C1535" s="17" t="s">
        <v>136</v>
      </c>
      <c r="D1535" s="33">
        <v>0</v>
      </c>
      <c r="E1535" s="33">
        <v>0</v>
      </c>
      <c r="F1535" s="33">
        <v>0</v>
      </c>
      <c r="G1535" s="33">
        <v>0</v>
      </c>
      <c r="H1535" s="33">
        <v>0</v>
      </c>
      <c r="I1535" s="33">
        <f t="shared" si="173"/>
        <v>0</v>
      </c>
      <c r="J1535" s="33">
        <v>0</v>
      </c>
      <c r="K1535" s="34">
        <f t="shared" si="174"/>
        <v>0</v>
      </c>
      <c r="L1535" s="33">
        <v>0</v>
      </c>
      <c r="M1535" s="33">
        <v>0</v>
      </c>
      <c r="N1535" s="33">
        <v>0</v>
      </c>
      <c r="O1535" s="35">
        <f t="shared" si="172"/>
        <v>0</v>
      </c>
    </row>
    <row r="1536" spans="2:15" ht="12" customHeight="1">
      <c r="B1536" s="7" t="s">
        <v>137</v>
      </c>
      <c r="C1536" s="17" t="s">
        <v>138</v>
      </c>
      <c r="D1536" s="33">
        <v>0</v>
      </c>
      <c r="E1536" s="33">
        <v>0</v>
      </c>
      <c r="F1536" s="33">
        <v>0</v>
      </c>
      <c r="G1536" s="33">
        <v>0</v>
      </c>
      <c r="H1536" s="33">
        <v>0</v>
      </c>
      <c r="I1536" s="33">
        <f t="shared" si="173"/>
        <v>0</v>
      </c>
      <c r="J1536" s="33">
        <v>0</v>
      </c>
      <c r="K1536" s="34">
        <f t="shared" si="174"/>
        <v>0</v>
      </c>
      <c r="L1536" s="33">
        <v>0</v>
      </c>
      <c r="M1536" s="33">
        <v>0</v>
      </c>
      <c r="N1536" s="33">
        <v>0</v>
      </c>
      <c r="O1536" s="35">
        <f t="shared" si="172"/>
        <v>0</v>
      </c>
    </row>
    <row r="1537" spans="2:15" ht="12" customHeight="1">
      <c r="B1537" s="7"/>
      <c r="C1537" s="17" t="s">
        <v>139</v>
      </c>
      <c r="D1537" s="33">
        <v>0</v>
      </c>
      <c r="E1537" s="33">
        <v>0</v>
      </c>
      <c r="F1537" s="33">
        <v>0</v>
      </c>
      <c r="G1537" s="33">
        <v>0</v>
      </c>
      <c r="H1537" s="33">
        <v>0</v>
      </c>
      <c r="I1537" s="33">
        <f t="shared" si="173"/>
        <v>0</v>
      </c>
      <c r="J1537" s="33">
        <v>0</v>
      </c>
      <c r="K1537" s="34">
        <f t="shared" si="174"/>
        <v>0</v>
      </c>
      <c r="L1537" s="33">
        <v>0</v>
      </c>
      <c r="M1537" s="33">
        <v>0</v>
      </c>
      <c r="N1537" s="33">
        <v>0</v>
      </c>
      <c r="O1537" s="35">
        <f t="shared" si="172"/>
        <v>0</v>
      </c>
    </row>
    <row r="1538" spans="2:15" ht="12" customHeight="1">
      <c r="B1538" s="7"/>
      <c r="C1538" s="17" t="s">
        <v>140</v>
      </c>
      <c r="D1538" s="33">
        <v>0</v>
      </c>
      <c r="E1538" s="33">
        <v>0</v>
      </c>
      <c r="F1538" s="33">
        <v>0</v>
      </c>
      <c r="G1538" s="33">
        <v>0</v>
      </c>
      <c r="H1538" s="33">
        <v>0</v>
      </c>
      <c r="I1538" s="33">
        <f t="shared" si="173"/>
        <v>0</v>
      </c>
      <c r="J1538" s="33">
        <v>0</v>
      </c>
      <c r="K1538" s="34">
        <f t="shared" si="174"/>
        <v>0</v>
      </c>
      <c r="L1538" s="33">
        <v>0</v>
      </c>
      <c r="M1538" s="33">
        <v>0</v>
      </c>
      <c r="N1538" s="33">
        <v>0</v>
      </c>
      <c r="O1538" s="35">
        <f t="shared" si="172"/>
        <v>0</v>
      </c>
    </row>
    <row r="1539" spans="2:15" ht="12" customHeight="1">
      <c r="B1539" s="7"/>
      <c r="C1539" s="20" t="s">
        <v>141</v>
      </c>
      <c r="D1539" s="33">
        <v>0</v>
      </c>
      <c r="E1539" s="33">
        <v>0</v>
      </c>
      <c r="F1539" s="33">
        <v>0</v>
      </c>
      <c r="G1539" s="33">
        <v>0</v>
      </c>
      <c r="H1539" s="33">
        <v>0</v>
      </c>
      <c r="I1539" s="33">
        <f t="shared" si="173"/>
        <v>0</v>
      </c>
      <c r="J1539" s="33">
        <v>0</v>
      </c>
      <c r="K1539" s="34">
        <f t="shared" si="174"/>
        <v>0</v>
      </c>
      <c r="L1539" s="33">
        <v>0</v>
      </c>
      <c r="M1539" s="33">
        <v>0</v>
      </c>
      <c r="N1539" s="33">
        <v>0</v>
      </c>
      <c r="O1539" s="35">
        <f t="shared" si="172"/>
        <v>0</v>
      </c>
    </row>
    <row r="1540" spans="1:61" s="10" customFormat="1" ht="12" customHeight="1">
      <c r="A1540" s="3"/>
      <c r="B1540" s="18"/>
      <c r="C1540" s="19" t="s">
        <v>2</v>
      </c>
      <c r="D1540" s="36">
        <f>SUM(D1527:D1539)</f>
        <v>0</v>
      </c>
      <c r="E1540" s="36">
        <f>SUM(E1527:E1539)</f>
        <v>0</v>
      </c>
      <c r="F1540" s="36">
        <f>SUM(F1527:F1539)</f>
        <v>0.0073</v>
      </c>
      <c r="G1540" s="36">
        <f>SUM(G1527:G1539)</f>
        <v>0</v>
      </c>
      <c r="H1540" s="36">
        <f>SUM(H1527:H1539)</f>
        <v>0</v>
      </c>
      <c r="I1540" s="36">
        <f t="shared" si="173"/>
        <v>0.0073</v>
      </c>
      <c r="J1540" s="36">
        <f>SUM(J1527:J1539)</f>
        <v>0</v>
      </c>
      <c r="K1540" s="37">
        <f t="shared" si="174"/>
        <v>0.0073</v>
      </c>
      <c r="L1540" s="36">
        <f>SUM(L1527:L1539)</f>
        <v>0</v>
      </c>
      <c r="M1540" s="36">
        <f>SUM(M1527:M1539)</f>
        <v>0</v>
      </c>
      <c r="N1540" s="36">
        <f>SUM(N1527:N1539)</f>
        <v>0</v>
      </c>
      <c r="O1540" s="38">
        <f t="shared" si="172"/>
        <v>0.0073</v>
      </c>
      <c r="BI1540" s="4"/>
    </row>
    <row r="1541" spans="2:15" ht="12" customHeight="1">
      <c r="B1541" s="7"/>
      <c r="C1541" s="17" t="s">
        <v>142</v>
      </c>
      <c r="D1541" s="33">
        <v>0</v>
      </c>
      <c r="E1541" s="33">
        <v>0</v>
      </c>
      <c r="F1541" s="33">
        <v>2.2415</v>
      </c>
      <c r="G1541" s="33">
        <v>0</v>
      </c>
      <c r="H1541" s="33">
        <v>0</v>
      </c>
      <c r="I1541" s="33">
        <f t="shared" si="173"/>
        <v>2.2415</v>
      </c>
      <c r="J1541" s="33">
        <v>0</v>
      </c>
      <c r="K1541" s="34">
        <f t="shared" si="174"/>
        <v>2.2415</v>
      </c>
      <c r="L1541" s="33">
        <v>0</v>
      </c>
      <c r="M1541" s="33">
        <v>0</v>
      </c>
      <c r="N1541" s="33">
        <v>0</v>
      </c>
      <c r="O1541" s="35">
        <f t="shared" si="172"/>
        <v>2.2415</v>
      </c>
    </row>
    <row r="1542" spans="2:15" ht="12" customHeight="1">
      <c r="B1542" s="7" t="s">
        <v>107</v>
      </c>
      <c r="C1542" s="17" t="s">
        <v>143</v>
      </c>
      <c r="D1542" s="33">
        <v>0</v>
      </c>
      <c r="E1542" s="33">
        <v>0</v>
      </c>
      <c r="F1542" s="33">
        <v>0</v>
      </c>
      <c r="G1542" s="33">
        <v>0</v>
      </c>
      <c r="H1542" s="33">
        <v>0</v>
      </c>
      <c r="I1542" s="33">
        <f t="shared" si="173"/>
        <v>0</v>
      </c>
      <c r="J1542" s="33">
        <v>0</v>
      </c>
      <c r="K1542" s="34">
        <f t="shared" si="174"/>
        <v>0</v>
      </c>
      <c r="L1542" s="33">
        <v>0</v>
      </c>
      <c r="M1542" s="33">
        <v>0</v>
      </c>
      <c r="N1542" s="33">
        <v>0</v>
      </c>
      <c r="O1542" s="35">
        <f t="shared" si="172"/>
        <v>0</v>
      </c>
    </row>
    <row r="1543" spans="2:15" ht="12" customHeight="1">
      <c r="B1543" s="7" t="s">
        <v>108</v>
      </c>
      <c r="C1543" s="17" t="s">
        <v>144</v>
      </c>
      <c r="D1543" s="33">
        <v>0</v>
      </c>
      <c r="E1543" s="33">
        <v>0</v>
      </c>
      <c r="F1543" s="33">
        <v>0.1386</v>
      </c>
      <c r="G1543" s="33">
        <v>0</v>
      </c>
      <c r="H1543" s="33">
        <v>0</v>
      </c>
      <c r="I1543" s="33">
        <f t="shared" si="173"/>
        <v>0.1386</v>
      </c>
      <c r="J1543" s="33">
        <v>0</v>
      </c>
      <c r="K1543" s="34">
        <f t="shared" si="174"/>
        <v>0.1386</v>
      </c>
      <c r="L1543" s="33">
        <v>0</v>
      </c>
      <c r="M1543" s="33">
        <v>0</v>
      </c>
      <c r="N1543" s="33">
        <v>0</v>
      </c>
      <c r="O1543" s="35">
        <f t="shared" si="172"/>
        <v>0.1386</v>
      </c>
    </row>
    <row r="1544" spans="2:15" ht="12" customHeight="1">
      <c r="B1544" s="7" t="s">
        <v>34</v>
      </c>
      <c r="C1544" s="20" t="s">
        <v>145</v>
      </c>
      <c r="D1544" s="33">
        <v>0</v>
      </c>
      <c r="E1544" s="33">
        <v>0</v>
      </c>
      <c r="F1544" s="33">
        <v>25.5707</v>
      </c>
      <c r="G1544" s="33">
        <v>0</v>
      </c>
      <c r="H1544" s="33">
        <v>0</v>
      </c>
      <c r="I1544" s="33">
        <f t="shared" si="173"/>
        <v>25.5707</v>
      </c>
      <c r="J1544" s="33">
        <v>0</v>
      </c>
      <c r="K1544" s="34">
        <f t="shared" si="174"/>
        <v>25.5707</v>
      </c>
      <c r="L1544" s="33">
        <v>0</v>
      </c>
      <c r="M1544" s="33">
        <v>0</v>
      </c>
      <c r="N1544" s="33">
        <v>0</v>
      </c>
      <c r="O1544" s="35">
        <f t="shared" si="172"/>
        <v>25.5707</v>
      </c>
    </row>
    <row r="1545" spans="1:61" s="10" customFormat="1" ht="12" customHeight="1">
      <c r="A1545" s="3"/>
      <c r="B1545" s="18"/>
      <c r="C1545" s="19" t="s">
        <v>2</v>
      </c>
      <c r="D1545" s="30">
        <f>SUM(D1541:D1544)</f>
        <v>0</v>
      </c>
      <c r="E1545" s="30">
        <f>SUM(E1541:E1544)</f>
        <v>0</v>
      </c>
      <c r="F1545" s="30">
        <f>SUM(F1541:F1544)</f>
        <v>27.950799999999997</v>
      </c>
      <c r="G1545" s="30">
        <f>SUM(G1541:G1544)</f>
        <v>0</v>
      </c>
      <c r="H1545" s="30">
        <f>SUM(H1541:H1544)</f>
        <v>0</v>
      </c>
      <c r="I1545" s="30">
        <f t="shared" si="173"/>
        <v>27.950799999999997</v>
      </c>
      <c r="J1545" s="30">
        <f>SUM(J1541:J1544)</f>
        <v>0</v>
      </c>
      <c r="K1545" s="31">
        <f t="shared" si="174"/>
        <v>27.950799999999997</v>
      </c>
      <c r="L1545" s="30">
        <f>SUM(L1541:L1544)</f>
        <v>0</v>
      </c>
      <c r="M1545" s="30">
        <f>SUM(M1541:M1544)</f>
        <v>0</v>
      </c>
      <c r="N1545" s="30">
        <f>SUM(N1541:N1544)</f>
        <v>0</v>
      </c>
      <c r="O1545" s="32">
        <f t="shared" si="172"/>
        <v>27.950799999999997</v>
      </c>
      <c r="BI1545" s="4"/>
    </row>
    <row r="1546" spans="2:61" s="10" customFormat="1" ht="12" customHeight="1">
      <c r="B1546" s="74" t="s">
        <v>109</v>
      </c>
      <c r="C1546" s="75"/>
      <c r="D1546" s="39">
        <f aca="true" t="shared" si="175" ref="D1546:O1546">SUM(D1545,D1540,D1526,D1516,D1508,D1488,D1477,D1467,D1461)</f>
        <v>0</v>
      </c>
      <c r="E1546" s="39">
        <f t="shared" si="175"/>
        <v>49.456100000000006</v>
      </c>
      <c r="F1546" s="39">
        <f t="shared" si="175"/>
        <v>2566.0838000000003</v>
      </c>
      <c r="G1546" s="39">
        <f t="shared" si="175"/>
        <v>358.5901</v>
      </c>
      <c r="H1546" s="39">
        <f t="shared" si="175"/>
        <v>0</v>
      </c>
      <c r="I1546" s="39">
        <f t="shared" si="175"/>
        <v>2924.6739</v>
      </c>
      <c r="J1546" s="39">
        <f t="shared" si="175"/>
        <v>0</v>
      </c>
      <c r="K1546" s="40">
        <f t="shared" si="175"/>
        <v>2974.13</v>
      </c>
      <c r="L1546" s="39">
        <f t="shared" si="175"/>
        <v>0</v>
      </c>
      <c r="M1546" s="39">
        <f t="shared" si="175"/>
        <v>0</v>
      </c>
      <c r="N1546" s="39">
        <f t="shared" si="175"/>
        <v>0.1094</v>
      </c>
      <c r="O1546" s="41">
        <f t="shared" si="175"/>
        <v>2974.2394</v>
      </c>
      <c r="BI1546" s="4"/>
    </row>
    <row r="1547" spans="4:15" ht="12" customHeight="1">
      <c r="D1547" s="44"/>
      <c r="E1547" s="44"/>
      <c r="F1547" s="44"/>
      <c r="G1547" s="44"/>
      <c r="H1547" s="44"/>
      <c r="I1547" s="44"/>
      <c r="J1547" s="43"/>
      <c r="K1547" s="43"/>
      <c r="L1547" s="43"/>
      <c r="M1547" s="43"/>
      <c r="N1547" s="43"/>
      <c r="O1547" s="43"/>
    </row>
    <row r="1548" spans="4:15" ht="12" customHeight="1">
      <c r="D1548" s="44"/>
      <c r="E1548" s="44"/>
      <c r="F1548" s="44"/>
      <c r="G1548" s="44"/>
      <c r="H1548" s="44"/>
      <c r="I1548" s="44"/>
      <c r="J1548" s="43"/>
      <c r="K1548" s="43"/>
      <c r="L1548" s="43"/>
      <c r="M1548" s="43"/>
      <c r="N1548" s="43"/>
      <c r="O1548" s="43"/>
    </row>
    <row r="1549" spans="4:15" ht="12" customHeight="1">
      <c r="D1549" s="44"/>
      <c r="E1549" s="44"/>
      <c r="F1549" s="44"/>
      <c r="G1549" s="44"/>
      <c r="H1549" s="44"/>
      <c r="I1549" s="44"/>
      <c r="J1549" s="43"/>
      <c r="K1549" s="43"/>
      <c r="L1549" s="43"/>
      <c r="M1549" s="43"/>
      <c r="N1549" s="43"/>
      <c r="O1549" s="46" t="str">
        <f>$O$4</f>
        <v>(３日間調査　単位：トン）</v>
      </c>
    </row>
    <row r="1550" spans="2:61" ht="13.5" customHeight="1">
      <c r="B1550" s="12"/>
      <c r="C1550" s="14" t="s">
        <v>6</v>
      </c>
      <c r="D1550" s="63" t="s">
        <v>14</v>
      </c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O1550" s="65"/>
      <c r="BI1550" s="3"/>
    </row>
    <row r="1551" spans="2:61" ht="13.5" customHeight="1">
      <c r="B1551" s="7"/>
      <c r="C1551" s="13" t="s">
        <v>124</v>
      </c>
      <c r="D1551" s="56" t="s">
        <v>112</v>
      </c>
      <c r="E1551" s="60" t="s">
        <v>113</v>
      </c>
      <c r="F1551" s="66"/>
      <c r="G1551" s="66"/>
      <c r="H1551" s="66"/>
      <c r="I1551" s="66"/>
      <c r="J1551" s="66"/>
      <c r="K1551" s="47"/>
      <c r="L1551" s="56" t="s">
        <v>114</v>
      </c>
      <c r="M1551" s="57" t="s">
        <v>115</v>
      </c>
      <c r="N1551" s="57" t="s">
        <v>116</v>
      </c>
      <c r="O1551" s="67" t="s">
        <v>117</v>
      </c>
      <c r="BI1551" s="3"/>
    </row>
    <row r="1552" spans="2:61" ht="13.5" customHeight="1">
      <c r="B1552" s="7"/>
      <c r="C1552" s="8"/>
      <c r="D1552" s="57"/>
      <c r="E1552" s="69" t="s">
        <v>118</v>
      </c>
      <c r="F1552" s="61" t="s">
        <v>4</v>
      </c>
      <c r="G1552" s="62"/>
      <c r="H1552" s="62"/>
      <c r="I1552" s="49"/>
      <c r="J1552" s="71" t="s">
        <v>119</v>
      </c>
      <c r="K1552" s="50"/>
      <c r="L1552" s="57"/>
      <c r="M1552" s="57"/>
      <c r="N1552" s="57"/>
      <c r="O1552" s="67"/>
      <c r="BI1552" s="3"/>
    </row>
    <row r="1553" spans="2:61" ht="13.5" customHeight="1">
      <c r="B1553" s="7"/>
      <c r="C1553" s="8"/>
      <c r="D1553" s="57"/>
      <c r="E1553" s="70"/>
      <c r="F1553" s="51" t="s">
        <v>120</v>
      </c>
      <c r="G1553" s="57" t="s">
        <v>3</v>
      </c>
      <c r="H1553" s="57" t="s">
        <v>121</v>
      </c>
      <c r="I1553" s="59" t="s">
        <v>2</v>
      </c>
      <c r="J1553" s="72"/>
      <c r="K1553" s="48" t="s">
        <v>2</v>
      </c>
      <c r="L1553" s="57"/>
      <c r="M1553" s="57"/>
      <c r="N1553" s="57"/>
      <c r="O1553" s="67"/>
      <c r="BI1553" s="3"/>
    </row>
    <row r="1554" spans="2:61" ht="13.5" customHeight="1">
      <c r="B1554" s="76" t="s">
        <v>111</v>
      </c>
      <c r="C1554" s="77"/>
      <c r="D1554" s="58"/>
      <c r="E1554" s="55"/>
      <c r="F1554" s="52" t="s">
        <v>122</v>
      </c>
      <c r="G1554" s="58"/>
      <c r="H1554" s="58"/>
      <c r="I1554" s="60"/>
      <c r="J1554" s="73"/>
      <c r="K1554" s="48"/>
      <c r="L1554" s="58"/>
      <c r="M1554" s="58"/>
      <c r="N1554" s="58"/>
      <c r="O1554" s="68"/>
      <c r="BI1554" s="3"/>
    </row>
    <row r="1555" spans="2:15" ht="12" customHeight="1">
      <c r="B1555" s="15"/>
      <c r="C1555" s="16" t="s">
        <v>24</v>
      </c>
      <c r="D1555" s="30">
        <v>0</v>
      </c>
      <c r="E1555" s="30">
        <v>0</v>
      </c>
      <c r="F1555" s="30">
        <v>0</v>
      </c>
      <c r="G1555" s="30">
        <v>0</v>
      </c>
      <c r="H1555" s="30">
        <v>0</v>
      </c>
      <c r="I1555" s="30">
        <f>SUM(F1555:H1555)</f>
        <v>0</v>
      </c>
      <c r="J1555" s="30">
        <v>0</v>
      </c>
      <c r="K1555" s="31">
        <f>SUM(E1555,I1555,J1555)</f>
        <v>0</v>
      </c>
      <c r="L1555" s="30">
        <v>0</v>
      </c>
      <c r="M1555" s="30">
        <v>0</v>
      </c>
      <c r="N1555" s="30">
        <v>36377.0979</v>
      </c>
      <c r="O1555" s="32">
        <f>SUM(D1555,K1555,L1555,M1555,N1555)</f>
        <v>36377.0979</v>
      </c>
    </row>
    <row r="1556" spans="2:15" ht="12" customHeight="1">
      <c r="B1556" s="7" t="s">
        <v>25</v>
      </c>
      <c r="C1556" s="17" t="s">
        <v>26</v>
      </c>
      <c r="D1556" s="33">
        <v>0</v>
      </c>
      <c r="E1556" s="33">
        <v>0</v>
      </c>
      <c r="F1556" s="33">
        <v>0</v>
      </c>
      <c r="G1556" s="33">
        <v>0</v>
      </c>
      <c r="H1556" s="33">
        <v>0</v>
      </c>
      <c r="I1556" s="33">
        <f>SUM(F1556:H1556)</f>
        <v>0</v>
      </c>
      <c r="J1556" s="33">
        <v>0</v>
      </c>
      <c r="K1556" s="34">
        <f>SUM(E1556,I1556,J1556)</f>
        <v>0</v>
      </c>
      <c r="L1556" s="33">
        <v>0</v>
      </c>
      <c r="M1556" s="33">
        <v>0</v>
      </c>
      <c r="N1556" s="33">
        <v>388.7874</v>
      </c>
      <c r="O1556" s="35">
        <f aca="true" t="shared" si="176" ref="O1556:O1619">SUM(D1556,K1556,L1556,M1556,N1556)</f>
        <v>388.7874</v>
      </c>
    </row>
    <row r="1557" spans="2:15" ht="12" customHeight="1">
      <c r="B1557" s="7"/>
      <c r="C1557" s="17" t="s">
        <v>27</v>
      </c>
      <c r="D1557" s="33">
        <v>0</v>
      </c>
      <c r="E1557" s="33">
        <v>0</v>
      </c>
      <c r="F1557" s="33">
        <v>0</v>
      </c>
      <c r="G1557" s="33">
        <v>0</v>
      </c>
      <c r="H1557" s="33">
        <v>0</v>
      </c>
      <c r="I1557" s="33">
        <f>SUM(F1557:H1557)</f>
        <v>0</v>
      </c>
      <c r="J1557" s="33">
        <v>0</v>
      </c>
      <c r="K1557" s="34">
        <f>SUM(E1557,I1557,J1557)</f>
        <v>0</v>
      </c>
      <c r="L1557" s="33">
        <v>0</v>
      </c>
      <c r="M1557" s="33">
        <v>0</v>
      </c>
      <c r="N1557" s="33">
        <v>127615.7337</v>
      </c>
      <c r="O1557" s="35">
        <f t="shared" si="176"/>
        <v>127615.7337</v>
      </c>
    </row>
    <row r="1558" spans="2:15" ht="12" customHeight="1">
      <c r="B1558" s="7" t="s">
        <v>28</v>
      </c>
      <c r="C1558" s="17" t="s">
        <v>29</v>
      </c>
      <c r="D1558" s="33">
        <v>0</v>
      </c>
      <c r="E1558" s="33">
        <v>0</v>
      </c>
      <c r="F1558" s="33">
        <v>0</v>
      </c>
      <c r="G1558" s="33">
        <v>0</v>
      </c>
      <c r="H1558" s="33">
        <v>0</v>
      </c>
      <c r="I1558" s="33">
        <f aca="true" t="shared" si="177" ref="I1558:I1621">SUM(F1558:H1558)</f>
        <v>0</v>
      </c>
      <c r="J1558" s="33">
        <v>0</v>
      </c>
      <c r="K1558" s="34">
        <f aca="true" t="shared" si="178" ref="K1558:K1621">SUM(E1558,I1558,J1558)</f>
        <v>0</v>
      </c>
      <c r="L1558" s="33">
        <v>0</v>
      </c>
      <c r="M1558" s="33">
        <v>0</v>
      </c>
      <c r="N1558" s="33">
        <v>19786.8029</v>
      </c>
      <c r="O1558" s="35">
        <f t="shared" si="176"/>
        <v>19786.8029</v>
      </c>
    </row>
    <row r="1559" spans="2:15" ht="12" customHeight="1">
      <c r="B1559" s="7"/>
      <c r="C1559" s="17" t="s">
        <v>30</v>
      </c>
      <c r="D1559" s="33">
        <v>0</v>
      </c>
      <c r="E1559" s="33">
        <v>0</v>
      </c>
      <c r="F1559" s="33">
        <v>0</v>
      </c>
      <c r="G1559" s="33">
        <v>0</v>
      </c>
      <c r="H1559" s="33">
        <v>0</v>
      </c>
      <c r="I1559" s="33">
        <f t="shared" si="177"/>
        <v>0</v>
      </c>
      <c r="J1559" s="33">
        <v>0</v>
      </c>
      <c r="K1559" s="34">
        <f t="shared" si="178"/>
        <v>0</v>
      </c>
      <c r="L1559" s="33">
        <v>0</v>
      </c>
      <c r="M1559" s="33">
        <v>0</v>
      </c>
      <c r="N1559" s="33">
        <v>0</v>
      </c>
      <c r="O1559" s="35">
        <f t="shared" si="176"/>
        <v>0</v>
      </c>
    </row>
    <row r="1560" spans="2:15" ht="12" customHeight="1">
      <c r="B1560" s="7" t="s">
        <v>31</v>
      </c>
      <c r="C1560" s="17" t="s">
        <v>32</v>
      </c>
      <c r="D1560" s="33">
        <v>0</v>
      </c>
      <c r="E1560" s="33">
        <v>0</v>
      </c>
      <c r="F1560" s="33">
        <v>0</v>
      </c>
      <c r="G1560" s="33">
        <v>0</v>
      </c>
      <c r="H1560" s="33">
        <v>0</v>
      </c>
      <c r="I1560" s="33">
        <f t="shared" si="177"/>
        <v>0</v>
      </c>
      <c r="J1560" s="33">
        <v>0</v>
      </c>
      <c r="K1560" s="34">
        <f t="shared" si="178"/>
        <v>0</v>
      </c>
      <c r="L1560" s="33">
        <v>0</v>
      </c>
      <c r="M1560" s="33">
        <v>0</v>
      </c>
      <c r="N1560" s="33">
        <v>2179.8285</v>
      </c>
      <c r="O1560" s="35">
        <f t="shared" si="176"/>
        <v>2179.8285</v>
      </c>
    </row>
    <row r="1561" spans="2:15" ht="12" customHeight="1">
      <c r="B1561" s="7"/>
      <c r="C1561" s="17" t="s">
        <v>33</v>
      </c>
      <c r="D1561" s="33">
        <v>0</v>
      </c>
      <c r="E1561" s="33">
        <v>0</v>
      </c>
      <c r="F1561" s="33">
        <v>0</v>
      </c>
      <c r="G1561" s="33">
        <v>0</v>
      </c>
      <c r="H1561" s="33">
        <v>0</v>
      </c>
      <c r="I1561" s="33">
        <f t="shared" si="177"/>
        <v>0</v>
      </c>
      <c r="J1561" s="33">
        <v>0</v>
      </c>
      <c r="K1561" s="34">
        <f t="shared" si="178"/>
        <v>0</v>
      </c>
      <c r="L1561" s="33">
        <v>0</v>
      </c>
      <c r="M1561" s="33">
        <v>0</v>
      </c>
      <c r="N1561" s="33">
        <v>5951.3866</v>
      </c>
      <c r="O1561" s="35">
        <f t="shared" si="176"/>
        <v>5951.3866</v>
      </c>
    </row>
    <row r="1562" spans="2:15" ht="12" customHeight="1">
      <c r="B1562" s="7" t="s">
        <v>34</v>
      </c>
      <c r="C1562" s="17" t="s">
        <v>35</v>
      </c>
      <c r="D1562" s="33">
        <v>0</v>
      </c>
      <c r="E1562" s="33">
        <v>0</v>
      </c>
      <c r="F1562" s="33">
        <v>0</v>
      </c>
      <c r="G1562" s="33">
        <v>0</v>
      </c>
      <c r="H1562" s="33">
        <v>0</v>
      </c>
      <c r="I1562" s="33">
        <f t="shared" si="177"/>
        <v>0</v>
      </c>
      <c r="J1562" s="33">
        <v>0</v>
      </c>
      <c r="K1562" s="34">
        <f t="shared" si="178"/>
        <v>0</v>
      </c>
      <c r="L1562" s="33">
        <v>0</v>
      </c>
      <c r="M1562" s="33">
        <v>0</v>
      </c>
      <c r="N1562" s="33">
        <v>0</v>
      </c>
      <c r="O1562" s="35">
        <f t="shared" si="176"/>
        <v>0</v>
      </c>
    </row>
    <row r="1563" spans="2:15" ht="12" customHeight="1">
      <c r="B1563" s="7"/>
      <c r="C1563" s="17" t="s">
        <v>36</v>
      </c>
      <c r="D1563" s="33">
        <v>0</v>
      </c>
      <c r="E1563" s="33">
        <v>0</v>
      </c>
      <c r="F1563" s="33">
        <v>0</v>
      </c>
      <c r="G1563" s="33">
        <v>0</v>
      </c>
      <c r="H1563" s="33">
        <v>0</v>
      </c>
      <c r="I1563" s="33">
        <f t="shared" si="177"/>
        <v>0</v>
      </c>
      <c r="J1563" s="33">
        <v>0</v>
      </c>
      <c r="K1563" s="34">
        <f t="shared" si="178"/>
        <v>0</v>
      </c>
      <c r="L1563" s="33">
        <v>0</v>
      </c>
      <c r="M1563" s="33">
        <v>0</v>
      </c>
      <c r="N1563" s="33">
        <v>2509.064</v>
      </c>
      <c r="O1563" s="35">
        <f t="shared" si="176"/>
        <v>2509.064</v>
      </c>
    </row>
    <row r="1564" spans="2:61" ht="12" customHeight="1">
      <c r="B1564" s="18"/>
      <c r="C1564" s="19" t="s">
        <v>2</v>
      </c>
      <c r="D1564" s="36">
        <f>SUM(D1555:D1563)</f>
        <v>0</v>
      </c>
      <c r="E1564" s="36">
        <f>SUM(E1555:E1563)</f>
        <v>0</v>
      </c>
      <c r="F1564" s="36">
        <f>SUM(F1555:F1563)</f>
        <v>0</v>
      </c>
      <c r="G1564" s="36">
        <f>SUM(G1555:G1563)</f>
        <v>0</v>
      </c>
      <c r="H1564" s="36">
        <f>SUM(H1555:H1563)</f>
        <v>0</v>
      </c>
      <c r="I1564" s="36">
        <f t="shared" si="177"/>
        <v>0</v>
      </c>
      <c r="J1564" s="36">
        <f>SUM(J1555:J1563)</f>
        <v>0</v>
      </c>
      <c r="K1564" s="37">
        <f t="shared" si="178"/>
        <v>0</v>
      </c>
      <c r="L1564" s="36">
        <f>SUM(L1555:L1563)</f>
        <v>0</v>
      </c>
      <c r="M1564" s="36">
        <f>SUM(M1555:M1563)</f>
        <v>0</v>
      </c>
      <c r="N1564" s="36">
        <f>SUM(N1555:N1563)</f>
        <v>194808.70100000003</v>
      </c>
      <c r="O1564" s="38">
        <f t="shared" si="176"/>
        <v>194808.70100000003</v>
      </c>
      <c r="BI1564" s="9"/>
    </row>
    <row r="1565" spans="2:15" ht="12" customHeight="1">
      <c r="B1565" s="7" t="s">
        <v>37</v>
      </c>
      <c r="C1565" s="17" t="s">
        <v>38</v>
      </c>
      <c r="D1565" s="33">
        <v>0</v>
      </c>
      <c r="E1565" s="33">
        <v>0</v>
      </c>
      <c r="F1565" s="33">
        <v>0</v>
      </c>
      <c r="G1565" s="33">
        <v>0</v>
      </c>
      <c r="H1565" s="33">
        <v>0</v>
      </c>
      <c r="I1565" s="33">
        <f t="shared" si="177"/>
        <v>0</v>
      </c>
      <c r="J1565" s="33">
        <v>0</v>
      </c>
      <c r="K1565" s="34">
        <f t="shared" si="178"/>
        <v>0</v>
      </c>
      <c r="L1565" s="33">
        <v>0</v>
      </c>
      <c r="M1565" s="33">
        <v>0</v>
      </c>
      <c r="N1565" s="33">
        <v>1749.1</v>
      </c>
      <c r="O1565" s="35">
        <f t="shared" si="176"/>
        <v>1749.1</v>
      </c>
    </row>
    <row r="1566" spans="2:15" ht="12" customHeight="1">
      <c r="B1566" s="7"/>
      <c r="C1566" s="17" t="s">
        <v>39</v>
      </c>
      <c r="D1566" s="33">
        <v>0</v>
      </c>
      <c r="E1566" s="33">
        <v>0</v>
      </c>
      <c r="F1566" s="33">
        <v>0</v>
      </c>
      <c r="G1566" s="33">
        <v>0</v>
      </c>
      <c r="H1566" s="33">
        <v>0</v>
      </c>
      <c r="I1566" s="33">
        <f t="shared" si="177"/>
        <v>0</v>
      </c>
      <c r="J1566" s="33">
        <v>0</v>
      </c>
      <c r="K1566" s="34">
        <f t="shared" si="178"/>
        <v>0</v>
      </c>
      <c r="L1566" s="33">
        <v>0</v>
      </c>
      <c r="M1566" s="33">
        <v>0</v>
      </c>
      <c r="N1566" s="33">
        <v>0</v>
      </c>
      <c r="O1566" s="35">
        <f t="shared" si="176"/>
        <v>0</v>
      </c>
    </row>
    <row r="1567" spans="2:15" ht="12" customHeight="1">
      <c r="B1567" s="7" t="s">
        <v>31</v>
      </c>
      <c r="C1567" s="17" t="s">
        <v>40</v>
      </c>
      <c r="D1567" s="33">
        <v>0</v>
      </c>
      <c r="E1567" s="33">
        <v>0</v>
      </c>
      <c r="F1567" s="33">
        <v>0</v>
      </c>
      <c r="G1567" s="33">
        <v>0</v>
      </c>
      <c r="H1567" s="33">
        <v>0</v>
      </c>
      <c r="I1567" s="33">
        <f t="shared" si="177"/>
        <v>0</v>
      </c>
      <c r="J1567" s="33">
        <v>0</v>
      </c>
      <c r="K1567" s="34">
        <f t="shared" si="178"/>
        <v>0</v>
      </c>
      <c r="L1567" s="33">
        <v>0</v>
      </c>
      <c r="M1567" s="33">
        <v>0</v>
      </c>
      <c r="N1567" s="33">
        <v>0</v>
      </c>
      <c r="O1567" s="35">
        <f t="shared" si="176"/>
        <v>0</v>
      </c>
    </row>
    <row r="1568" spans="2:15" ht="12" customHeight="1">
      <c r="B1568" s="7"/>
      <c r="C1568" s="17" t="s">
        <v>41</v>
      </c>
      <c r="D1568" s="33">
        <v>0</v>
      </c>
      <c r="E1568" s="33">
        <v>0</v>
      </c>
      <c r="F1568" s="33">
        <v>0</v>
      </c>
      <c r="G1568" s="33">
        <v>0</v>
      </c>
      <c r="H1568" s="33">
        <v>0</v>
      </c>
      <c r="I1568" s="33">
        <f t="shared" si="177"/>
        <v>0</v>
      </c>
      <c r="J1568" s="33">
        <v>0</v>
      </c>
      <c r="K1568" s="34">
        <f t="shared" si="178"/>
        <v>0</v>
      </c>
      <c r="L1568" s="33">
        <v>0</v>
      </c>
      <c r="M1568" s="33">
        <v>0</v>
      </c>
      <c r="N1568" s="33">
        <v>0</v>
      </c>
      <c r="O1568" s="35">
        <f t="shared" si="176"/>
        <v>0</v>
      </c>
    </row>
    <row r="1569" spans="2:15" ht="12" customHeight="1">
      <c r="B1569" s="7" t="s">
        <v>34</v>
      </c>
      <c r="C1569" s="20" t="s">
        <v>42</v>
      </c>
      <c r="D1569" s="33">
        <v>0</v>
      </c>
      <c r="E1569" s="33">
        <v>0</v>
      </c>
      <c r="F1569" s="33">
        <v>0</v>
      </c>
      <c r="G1569" s="33">
        <v>0</v>
      </c>
      <c r="H1569" s="33">
        <v>0</v>
      </c>
      <c r="I1569" s="33">
        <f t="shared" si="177"/>
        <v>0</v>
      </c>
      <c r="J1569" s="33">
        <v>0</v>
      </c>
      <c r="K1569" s="34">
        <f t="shared" si="178"/>
        <v>0</v>
      </c>
      <c r="L1569" s="33">
        <v>0</v>
      </c>
      <c r="M1569" s="33">
        <v>0</v>
      </c>
      <c r="N1569" s="33">
        <v>0</v>
      </c>
      <c r="O1569" s="35">
        <f t="shared" si="176"/>
        <v>0</v>
      </c>
    </row>
    <row r="1570" spans="2:61" s="10" customFormat="1" ht="12" customHeight="1">
      <c r="B1570" s="18"/>
      <c r="C1570" s="19" t="s">
        <v>2</v>
      </c>
      <c r="D1570" s="36">
        <f>SUM(D1565:D1569)</f>
        <v>0</v>
      </c>
      <c r="E1570" s="36">
        <f>SUM(E1565:E1569)</f>
        <v>0</v>
      </c>
      <c r="F1570" s="36">
        <f>SUM(F1565:F1569)</f>
        <v>0</v>
      </c>
      <c r="G1570" s="36">
        <f>SUM(G1565:G1569)</f>
        <v>0</v>
      </c>
      <c r="H1570" s="36">
        <f>SUM(H1565:H1569)</f>
        <v>0</v>
      </c>
      <c r="I1570" s="36">
        <f t="shared" si="177"/>
        <v>0</v>
      </c>
      <c r="J1570" s="36">
        <f>SUM(J1565:J1569)</f>
        <v>0</v>
      </c>
      <c r="K1570" s="37">
        <f t="shared" si="178"/>
        <v>0</v>
      </c>
      <c r="L1570" s="36">
        <f>SUM(L1565:L1569)</f>
        <v>0</v>
      </c>
      <c r="M1570" s="36">
        <f>SUM(M1565:M1569)</f>
        <v>0</v>
      </c>
      <c r="N1570" s="36">
        <f>SUM(N1565:N1569)</f>
        <v>1749.1</v>
      </c>
      <c r="O1570" s="38">
        <f t="shared" si="176"/>
        <v>1749.1</v>
      </c>
      <c r="BI1570" s="4"/>
    </row>
    <row r="1571" spans="2:15" ht="12" customHeight="1">
      <c r="B1571" s="15"/>
      <c r="C1571" s="16" t="s">
        <v>43</v>
      </c>
      <c r="D1571" s="33">
        <v>0</v>
      </c>
      <c r="E1571" s="33">
        <v>0</v>
      </c>
      <c r="F1571" s="33">
        <v>0</v>
      </c>
      <c r="G1571" s="33">
        <v>0</v>
      </c>
      <c r="H1571" s="33">
        <v>0</v>
      </c>
      <c r="I1571" s="33">
        <f t="shared" si="177"/>
        <v>0</v>
      </c>
      <c r="J1571" s="33">
        <v>0</v>
      </c>
      <c r="K1571" s="34">
        <f t="shared" si="178"/>
        <v>0</v>
      </c>
      <c r="L1571" s="33">
        <v>0</v>
      </c>
      <c r="M1571" s="33">
        <v>0</v>
      </c>
      <c r="N1571" s="33">
        <v>33070.5344</v>
      </c>
      <c r="O1571" s="35">
        <f t="shared" si="176"/>
        <v>33070.5344</v>
      </c>
    </row>
    <row r="1572" spans="2:15" ht="12" customHeight="1">
      <c r="B1572" s="7" t="s">
        <v>0</v>
      </c>
      <c r="C1572" s="17" t="s">
        <v>44</v>
      </c>
      <c r="D1572" s="33">
        <v>0</v>
      </c>
      <c r="E1572" s="33">
        <v>0</v>
      </c>
      <c r="F1572" s="33">
        <v>0</v>
      </c>
      <c r="G1572" s="33">
        <v>0</v>
      </c>
      <c r="H1572" s="33">
        <v>0</v>
      </c>
      <c r="I1572" s="33">
        <f t="shared" si="177"/>
        <v>0</v>
      </c>
      <c r="J1572" s="33">
        <v>0</v>
      </c>
      <c r="K1572" s="34">
        <f t="shared" si="178"/>
        <v>0</v>
      </c>
      <c r="L1572" s="33">
        <v>0</v>
      </c>
      <c r="M1572" s="33">
        <v>0</v>
      </c>
      <c r="N1572" s="33">
        <v>0</v>
      </c>
      <c r="O1572" s="35">
        <f t="shared" si="176"/>
        <v>0</v>
      </c>
    </row>
    <row r="1573" spans="2:15" ht="12" customHeight="1">
      <c r="B1573" s="7"/>
      <c r="C1573" s="17" t="s">
        <v>45</v>
      </c>
      <c r="D1573" s="33">
        <v>0</v>
      </c>
      <c r="E1573" s="33">
        <v>0</v>
      </c>
      <c r="F1573" s="33">
        <v>0</v>
      </c>
      <c r="G1573" s="33">
        <v>0</v>
      </c>
      <c r="H1573" s="33">
        <v>0</v>
      </c>
      <c r="I1573" s="33">
        <f t="shared" si="177"/>
        <v>0</v>
      </c>
      <c r="J1573" s="33">
        <v>0</v>
      </c>
      <c r="K1573" s="34">
        <f t="shared" si="178"/>
        <v>0</v>
      </c>
      <c r="L1573" s="33">
        <v>0</v>
      </c>
      <c r="M1573" s="33">
        <v>0</v>
      </c>
      <c r="N1573" s="33">
        <v>0</v>
      </c>
      <c r="O1573" s="35">
        <f t="shared" si="176"/>
        <v>0</v>
      </c>
    </row>
    <row r="1574" spans="2:15" ht="12" customHeight="1">
      <c r="B1574" s="7"/>
      <c r="C1574" s="17" t="s">
        <v>46</v>
      </c>
      <c r="D1574" s="33">
        <v>0</v>
      </c>
      <c r="E1574" s="33">
        <v>0</v>
      </c>
      <c r="F1574" s="33">
        <v>0</v>
      </c>
      <c r="G1574" s="33">
        <v>0</v>
      </c>
      <c r="H1574" s="33">
        <v>0</v>
      </c>
      <c r="I1574" s="33">
        <f t="shared" si="177"/>
        <v>0</v>
      </c>
      <c r="J1574" s="33">
        <v>0</v>
      </c>
      <c r="K1574" s="34">
        <f t="shared" si="178"/>
        <v>0</v>
      </c>
      <c r="L1574" s="33">
        <v>0</v>
      </c>
      <c r="M1574" s="33">
        <v>0</v>
      </c>
      <c r="N1574" s="33">
        <v>31191.309</v>
      </c>
      <c r="O1574" s="35">
        <f t="shared" si="176"/>
        <v>31191.309</v>
      </c>
    </row>
    <row r="1575" spans="2:15" ht="12" customHeight="1">
      <c r="B1575" s="7" t="s">
        <v>31</v>
      </c>
      <c r="C1575" s="17" t="s">
        <v>47</v>
      </c>
      <c r="D1575" s="33">
        <v>0</v>
      </c>
      <c r="E1575" s="33">
        <v>0</v>
      </c>
      <c r="F1575" s="33">
        <v>0</v>
      </c>
      <c r="G1575" s="33">
        <v>0</v>
      </c>
      <c r="H1575" s="33">
        <v>0</v>
      </c>
      <c r="I1575" s="33">
        <f t="shared" si="177"/>
        <v>0</v>
      </c>
      <c r="J1575" s="33">
        <v>0</v>
      </c>
      <c r="K1575" s="34">
        <f t="shared" si="178"/>
        <v>0</v>
      </c>
      <c r="L1575" s="33">
        <v>0</v>
      </c>
      <c r="M1575" s="33">
        <v>0</v>
      </c>
      <c r="N1575" s="33">
        <v>66354.4075</v>
      </c>
      <c r="O1575" s="35">
        <f t="shared" si="176"/>
        <v>66354.4075</v>
      </c>
    </row>
    <row r="1576" spans="2:15" ht="12" customHeight="1">
      <c r="B1576" s="7"/>
      <c r="C1576" s="17" t="s">
        <v>48</v>
      </c>
      <c r="D1576" s="33">
        <v>0</v>
      </c>
      <c r="E1576" s="33">
        <v>0</v>
      </c>
      <c r="F1576" s="33">
        <v>0</v>
      </c>
      <c r="G1576" s="33">
        <v>0</v>
      </c>
      <c r="H1576" s="33">
        <v>0</v>
      </c>
      <c r="I1576" s="33">
        <f t="shared" si="177"/>
        <v>0</v>
      </c>
      <c r="J1576" s="33">
        <v>0</v>
      </c>
      <c r="K1576" s="34">
        <f t="shared" si="178"/>
        <v>0</v>
      </c>
      <c r="L1576" s="33">
        <v>0</v>
      </c>
      <c r="M1576" s="33">
        <v>0</v>
      </c>
      <c r="N1576" s="33">
        <v>1912.5952</v>
      </c>
      <c r="O1576" s="35">
        <f t="shared" si="176"/>
        <v>1912.5952</v>
      </c>
    </row>
    <row r="1577" spans="2:15" ht="12" customHeight="1">
      <c r="B1577" s="7"/>
      <c r="C1577" s="17" t="s">
        <v>49</v>
      </c>
      <c r="D1577" s="33">
        <v>0</v>
      </c>
      <c r="E1577" s="33">
        <v>0</v>
      </c>
      <c r="F1577" s="33">
        <v>0</v>
      </c>
      <c r="G1577" s="33">
        <v>0</v>
      </c>
      <c r="H1577" s="33">
        <v>0</v>
      </c>
      <c r="I1577" s="33">
        <f t="shared" si="177"/>
        <v>0</v>
      </c>
      <c r="J1577" s="33">
        <v>0</v>
      </c>
      <c r="K1577" s="34">
        <f t="shared" si="178"/>
        <v>0</v>
      </c>
      <c r="L1577" s="33">
        <v>0</v>
      </c>
      <c r="M1577" s="33">
        <v>0</v>
      </c>
      <c r="N1577" s="33">
        <v>0</v>
      </c>
      <c r="O1577" s="35">
        <f t="shared" si="176"/>
        <v>0</v>
      </c>
    </row>
    <row r="1578" spans="2:15" ht="12" customHeight="1">
      <c r="B1578" s="7" t="s">
        <v>34</v>
      </c>
      <c r="C1578" s="17" t="s">
        <v>50</v>
      </c>
      <c r="D1578" s="33">
        <v>0</v>
      </c>
      <c r="E1578" s="33">
        <v>0</v>
      </c>
      <c r="F1578" s="33">
        <v>0</v>
      </c>
      <c r="G1578" s="33">
        <v>0</v>
      </c>
      <c r="H1578" s="33">
        <v>0</v>
      </c>
      <c r="I1578" s="33">
        <f t="shared" si="177"/>
        <v>0</v>
      </c>
      <c r="J1578" s="33">
        <v>0</v>
      </c>
      <c r="K1578" s="34">
        <f t="shared" si="178"/>
        <v>0</v>
      </c>
      <c r="L1578" s="33">
        <v>0</v>
      </c>
      <c r="M1578" s="33">
        <v>0</v>
      </c>
      <c r="N1578" s="33">
        <v>0</v>
      </c>
      <c r="O1578" s="35">
        <f t="shared" si="176"/>
        <v>0</v>
      </c>
    </row>
    <row r="1579" spans="2:15" ht="12" customHeight="1">
      <c r="B1579" s="7"/>
      <c r="C1579" s="17" t="s">
        <v>51</v>
      </c>
      <c r="D1579" s="33">
        <v>0</v>
      </c>
      <c r="E1579" s="33">
        <v>0</v>
      </c>
      <c r="F1579" s="33">
        <v>0</v>
      </c>
      <c r="G1579" s="33">
        <v>0</v>
      </c>
      <c r="H1579" s="33">
        <v>0</v>
      </c>
      <c r="I1579" s="33">
        <f t="shared" si="177"/>
        <v>0</v>
      </c>
      <c r="J1579" s="33">
        <v>0</v>
      </c>
      <c r="K1579" s="34">
        <f t="shared" si="178"/>
        <v>0</v>
      </c>
      <c r="L1579" s="33">
        <v>0</v>
      </c>
      <c r="M1579" s="33">
        <v>0</v>
      </c>
      <c r="N1579" s="33">
        <v>7824.8903</v>
      </c>
      <c r="O1579" s="35">
        <f t="shared" si="176"/>
        <v>7824.8903</v>
      </c>
    </row>
    <row r="1580" spans="2:61" s="10" customFormat="1" ht="12" customHeight="1">
      <c r="B1580" s="18"/>
      <c r="C1580" s="19" t="s">
        <v>2</v>
      </c>
      <c r="D1580" s="36">
        <f>SUM(D1571:D1579)</f>
        <v>0</v>
      </c>
      <c r="E1580" s="36">
        <f>SUM(E1571:E1579)</f>
        <v>0</v>
      </c>
      <c r="F1580" s="36">
        <f>SUM(F1571:F1579)</f>
        <v>0</v>
      </c>
      <c r="G1580" s="36">
        <f>SUM(G1571:G1579)</f>
        <v>0</v>
      </c>
      <c r="H1580" s="36">
        <f>SUM(H1571:H1579)</f>
        <v>0</v>
      </c>
      <c r="I1580" s="36">
        <f t="shared" si="177"/>
        <v>0</v>
      </c>
      <c r="J1580" s="36">
        <f>SUM(J1571:J1579)</f>
        <v>0</v>
      </c>
      <c r="K1580" s="37">
        <f t="shared" si="178"/>
        <v>0</v>
      </c>
      <c r="L1580" s="36">
        <f>SUM(L1571:L1579)</f>
        <v>0</v>
      </c>
      <c r="M1580" s="36">
        <f>SUM(M1571:M1579)</f>
        <v>0</v>
      </c>
      <c r="N1580" s="36">
        <f>SUM(N1571:N1579)</f>
        <v>140353.7364</v>
      </c>
      <c r="O1580" s="38">
        <f t="shared" si="176"/>
        <v>140353.7364</v>
      </c>
      <c r="BI1580" s="4"/>
    </row>
    <row r="1581" spans="2:15" ht="12" customHeight="1">
      <c r="B1581" s="7"/>
      <c r="C1581" s="17" t="s">
        <v>52</v>
      </c>
      <c r="D1581" s="33">
        <v>0</v>
      </c>
      <c r="E1581" s="33">
        <v>0</v>
      </c>
      <c r="F1581" s="33">
        <v>0</v>
      </c>
      <c r="G1581" s="33">
        <v>0</v>
      </c>
      <c r="H1581" s="33">
        <v>0</v>
      </c>
      <c r="I1581" s="33">
        <f t="shared" si="177"/>
        <v>0</v>
      </c>
      <c r="J1581" s="33">
        <v>0</v>
      </c>
      <c r="K1581" s="34">
        <f t="shared" si="178"/>
        <v>0</v>
      </c>
      <c r="L1581" s="33">
        <v>0</v>
      </c>
      <c r="M1581" s="33">
        <v>0</v>
      </c>
      <c r="N1581" s="33">
        <v>233813.4604</v>
      </c>
      <c r="O1581" s="35">
        <f t="shared" si="176"/>
        <v>233813.4604</v>
      </c>
    </row>
    <row r="1582" spans="2:15" ht="12" customHeight="1">
      <c r="B1582" s="7"/>
      <c r="C1582" s="17" t="s">
        <v>53</v>
      </c>
      <c r="D1582" s="33">
        <v>0</v>
      </c>
      <c r="E1582" s="33">
        <v>0</v>
      </c>
      <c r="F1582" s="33">
        <v>0</v>
      </c>
      <c r="G1582" s="33">
        <v>0</v>
      </c>
      <c r="H1582" s="33">
        <v>0</v>
      </c>
      <c r="I1582" s="33">
        <f t="shared" si="177"/>
        <v>0</v>
      </c>
      <c r="J1582" s="33">
        <v>0</v>
      </c>
      <c r="K1582" s="34">
        <f t="shared" si="178"/>
        <v>0</v>
      </c>
      <c r="L1582" s="33">
        <v>0</v>
      </c>
      <c r="M1582" s="33">
        <v>0</v>
      </c>
      <c r="N1582" s="33">
        <v>23.6643</v>
      </c>
      <c r="O1582" s="35">
        <f t="shared" si="176"/>
        <v>23.6643</v>
      </c>
    </row>
    <row r="1583" spans="2:15" ht="12" customHeight="1">
      <c r="B1583" s="7" t="s">
        <v>54</v>
      </c>
      <c r="C1583" s="17" t="s">
        <v>55</v>
      </c>
      <c r="D1583" s="33">
        <v>0</v>
      </c>
      <c r="E1583" s="33">
        <v>0</v>
      </c>
      <c r="F1583" s="33">
        <v>0</v>
      </c>
      <c r="G1583" s="33">
        <v>0</v>
      </c>
      <c r="H1583" s="33">
        <v>0</v>
      </c>
      <c r="I1583" s="33">
        <f t="shared" si="177"/>
        <v>0</v>
      </c>
      <c r="J1583" s="33">
        <v>0</v>
      </c>
      <c r="K1583" s="34">
        <f t="shared" si="178"/>
        <v>0</v>
      </c>
      <c r="L1583" s="33">
        <v>0</v>
      </c>
      <c r="M1583" s="33">
        <v>0</v>
      </c>
      <c r="N1583" s="33">
        <v>348.8355</v>
      </c>
      <c r="O1583" s="35">
        <f t="shared" si="176"/>
        <v>348.8355</v>
      </c>
    </row>
    <row r="1584" spans="2:15" ht="12" customHeight="1">
      <c r="B1584" s="7" t="s">
        <v>56</v>
      </c>
      <c r="C1584" s="17" t="s">
        <v>57</v>
      </c>
      <c r="D1584" s="33">
        <v>0</v>
      </c>
      <c r="E1584" s="33">
        <v>0</v>
      </c>
      <c r="F1584" s="33">
        <v>0</v>
      </c>
      <c r="G1584" s="33">
        <v>0</v>
      </c>
      <c r="H1584" s="33">
        <v>0</v>
      </c>
      <c r="I1584" s="33">
        <f t="shared" si="177"/>
        <v>0</v>
      </c>
      <c r="J1584" s="33">
        <v>0</v>
      </c>
      <c r="K1584" s="34">
        <f t="shared" si="178"/>
        <v>0</v>
      </c>
      <c r="L1584" s="33">
        <v>0</v>
      </c>
      <c r="M1584" s="33">
        <v>0</v>
      </c>
      <c r="N1584" s="33">
        <v>251.1673</v>
      </c>
      <c r="O1584" s="35">
        <f t="shared" si="176"/>
        <v>251.1673</v>
      </c>
    </row>
    <row r="1585" spans="2:15" ht="12" customHeight="1">
      <c r="B1585" s="7" t="s">
        <v>58</v>
      </c>
      <c r="C1585" s="17" t="s">
        <v>59</v>
      </c>
      <c r="D1585" s="33">
        <v>0</v>
      </c>
      <c r="E1585" s="33">
        <v>0</v>
      </c>
      <c r="F1585" s="33">
        <v>0</v>
      </c>
      <c r="G1585" s="33">
        <v>0</v>
      </c>
      <c r="H1585" s="33">
        <v>0</v>
      </c>
      <c r="I1585" s="33">
        <f t="shared" si="177"/>
        <v>0</v>
      </c>
      <c r="J1585" s="33">
        <v>0</v>
      </c>
      <c r="K1585" s="34">
        <f t="shared" si="178"/>
        <v>0</v>
      </c>
      <c r="L1585" s="33">
        <v>0</v>
      </c>
      <c r="M1585" s="33">
        <v>0</v>
      </c>
      <c r="N1585" s="33">
        <v>1971.7941</v>
      </c>
      <c r="O1585" s="35">
        <f t="shared" si="176"/>
        <v>1971.7941</v>
      </c>
    </row>
    <row r="1586" spans="2:15" ht="12" customHeight="1">
      <c r="B1586" s="7" t="s">
        <v>60</v>
      </c>
      <c r="C1586" s="17" t="s">
        <v>61</v>
      </c>
      <c r="D1586" s="33">
        <v>0</v>
      </c>
      <c r="E1586" s="33">
        <v>0</v>
      </c>
      <c r="F1586" s="33">
        <v>0</v>
      </c>
      <c r="G1586" s="33">
        <v>0</v>
      </c>
      <c r="H1586" s="33">
        <v>0</v>
      </c>
      <c r="I1586" s="33">
        <f t="shared" si="177"/>
        <v>0</v>
      </c>
      <c r="J1586" s="33">
        <v>0</v>
      </c>
      <c r="K1586" s="34">
        <f t="shared" si="178"/>
        <v>0</v>
      </c>
      <c r="L1586" s="33">
        <v>0</v>
      </c>
      <c r="M1586" s="33">
        <v>0</v>
      </c>
      <c r="N1586" s="33">
        <v>36621.4102</v>
      </c>
      <c r="O1586" s="35">
        <f t="shared" si="176"/>
        <v>36621.4102</v>
      </c>
    </row>
    <row r="1587" spans="2:15" ht="12" customHeight="1">
      <c r="B1587" s="7" t="s">
        <v>62</v>
      </c>
      <c r="C1587" s="17" t="s">
        <v>63</v>
      </c>
      <c r="D1587" s="33">
        <v>0</v>
      </c>
      <c r="E1587" s="33">
        <v>0</v>
      </c>
      <c r="F1587" s="33">
        <v>0</v>
      </c>
      <c r="G1587" s="33">
        <v>0</v>
      </c>
      <c r="H1587" s="33">
        <v>0</v>
      </c>
      <c r="I1587" s="33">
        <f t="shared" si="177"/>
        <v>0</v>
      </c>
      <c r="J1587" s="33">
        <v>0</v>
      </c>
      <c r="K1587" s="34">
        <f t="shared" si="178"/>
        <v>0</v>
      </c>
      <c r="L1587" s="33">
        <v>0</v>
      </c>
      <c r="M1587" s="33">
        <v>0</v>
      </c>
      <c r="N1587" s="33">
        <v>7377.8916</v>
      </c>
      <c r="O1587" s="35">
        <f t="shared" si="176"/>
        <v>7377.8916</v>
      </c>
    </row>
    <row r="1588" spans="2:15" ht="12" customHeight="1">
      <c r="B1588" s="7" t="s">
        <v>1</v>
      </c>
      <c r="C1588" s="17" t="s">
        <v>64</v>
      </c>
      <c r="D1588" s="33">
        <v>0</v>
      </c>
      <c r="E1588" s="33">
        <v>0</v>
      </c>
      <c r="F1588" s="33">
        <v>0</v>
      </c>
      <c r="G1588" s="33">
        <v>0</v>
      </c>
      <c r="H1588" s="33">
        <v>0</v>
      </c>
      <c r="I1588" s="33">
        <f t="shared" si="177"/>
        <v>0</v>
      </c>
      <c r="J1588" s="33">
        <v>0</v>
      </c>
      <c r="K1588" s="34">
        <f t="shared" si="178"/>
        <v>0</v>
      </c>
      <c r="L1588" s="33">
        <v>0</v>
      </c>
      <c r="M1588" s="33">
        <v>0</v>
      </c>
      <c r="N1588" s="33">
        <v>2535.6347</v>
      </c>
      <c r="O1588" s="35">
        <f t="shared" si="176"/>
        <v>2535.6347</v>
      </c>
    </row>
    <row r="1589" spans="2:15" ht="12" customHeight="1">
      <c r="B1589" s="7" t="s">
        <v>34</v>
      </c>
      <c r="C1589" s="17" t="s">
        <v>65</v>
      </c>
      <c r="D1589" s="33">
        <v>0</v>
      </c>
      <c r="E1589" s="33">
        <v>0</v>
      </c>
      <c r="F1589" s="33">
        <v>0</v>
      </c>
      <c r="G1589" s="33">
        <v>0</v>
      </c>
      <c r="H1589" s="33">
        <v>0</v>
      </c>
      <c r="I1589" s="33">
        <f t="shared" si="177"/>
        <v>0</v>
      </c>
      <c r="J1589" s="33">
        <v>0</v>
      </c>
      <c r="K1589" s="34">
        <f t="shared" si="178"/>
        <v>0</v>
      </c>
      <c r="L1589" s="33">
        <v>0</v>
      </c>
      <c r="M1589" s="33">
        <v>0</v>
      </c>
      <c r="N1589" s="33">
        <v>115.8345</v>
      </c>
      <c r="O1589" s="35">
        <f t="shared" si="176"/>
        <v>115.8345</v>
      </c>
    </row>
    <row r="1590" spans="2:15" ht="12" customHeight="1">
      <c r="B1590" s="7"/>
      <c r="C1590" s="17" t="s">
        <v>66</v>
      </c>
      <c r="D1590" s="33">
        <v>0</v>
      </c>
      <c r="E1590" s="33">
        <v>0</v>
      </c>
      <c r="F1590" s="33">
        <v>0</v>
      </c>
      <c r="G1590" s="33">
        <v>0</v>
      </c>
      <c r="H1590" s="33">
        <v>0</v>
      </c>
      <c r="I1590" s="33">
        <f t="shared" si="177"/>
        <v>0</v>
      </c>
      <c r="J1590" s="33">
        <v>0</v>
      </c>
      <c r="K1590" s="34">
        <f t="shared" si="178"/>
        <v>0</v>
      </c>
      <c r="L1590" s="33">
        <v>0</v>
      </c>
      <c r="M1590" s="33">
        <v>0</v>
      </c>
      <c r="N1590" s="33">
        <v>0</v>
      </c>
      <c r="O1590" s="35">
        <f t="shared" si="176"/>
        <v>0</v>
      </c>
    </row>
    <row r="1591" spans="2:61" s="10" customFormat="1" ht="12" customHeight="1">
      <c r="B1591" s="18"/>
      <c r="C1591" s="19" t="s">
        <v>2</v>
      </c>
      <c r="D1591" s="36">
        <f>SUM(D1581:D1590)</f>
        <v>0</v>
      </c>
      <c r="E1591" s="36">
        <f>SUM(E1581:E1590)</f>
        <v>0</v>
      </c>
      <c r="F1591" s="36">
        <f>SUM(F1581:F1590)</f>
        <v>0</v>
      </c>
      <c r="G1591" s="36">
        <f>SUM(G1581:G1590)</f>
        <v>0</v>
      </c>
      <c r="H1591" s="36">
        <f>SUM(H1581:H1590)</f>
        <v>0</v>
      </c>
      <c r="I1591" s="36">
        <f t="shared" si="177"/>
        <v>0</v>
      </c>
      <c r="J1591" s="36">
        <f>SUM(J1581:J1590)</f>
        <v>0</v>
      </c>
      <c r="K1591" s="37">
        <f t="shared" si="178"/>
        <v>0</v>
      </c>
      <c r="L1591" s="36">
        <f>SUM(L1581:L1590)</f>
        <v>0</v>
      </c>
      <c r="M1591" s="36">
        <f>SUM(M1581:M1590)</f>
        <v>0</v>
      </c>
      <c r="N1591" s="36">
        <f>SUM(N1581:N1590)</f>
        <v>283059.69259999995</v>
      </c>
      <c r="O1591" s="38">
        <f t="shared" si="176"/>
        <v>283059.69259999995</v>
      </c>
      <c r="BI1591" s="4"/>
    </row>
    <row r="1592" spans="2:15" ht="12" customHeight="1">
      <c r="B1592" s="15"/>
      <c r="C1592" s="16" t="s">
        <v>67</v>
      </c>
      <c r="D1592" s="33">
        <v>0</v>
      </c>
      <c r="E1592" s="33">
        <v>0</v>
      </c>
      <c r="F1592" s="33">
        <v>0</v>
      </c>
      <c r="G1592" s="33">
        <v>0</v>
      </c>
      <c r="H1592" s="33">
        <v>0</v>
      </c>
      <c r="I1592" s="33">
        <f t="shared" si="177"/>
        <v>0</v>
      </c>
      <c r="J1592" s="33">
        <v>0</v>
      </c>
      <c r="K1592" s="34">
        <f t="shared" si="178"/>
        <v>0</v>
      </c>
      <c r="L1592" s="33">
        <v>0</v>
      </c>
      <c r="M1592" s="33">
        <v>0</v>
      </c>
      <c r="N1592" s="33">
        <v>110514.4804</v>
      </c>
      <c r="O1592" s="35">
        <f t="shared" si="176"/>
        <v>110514.4804</v>
      </c>
    </row>
    <row r="1593" spans="2:15" ht="12" customHeight="1">
      <c r="B1593" s="7"/>
      <c r="C1593" s="17" t="s">
        <v>68</v>
      </c>
      <c r="D1593" s="33">
        <v>0</v>
      </c>
      <c r="E1593" s="33">
        <v>0</v>
      </c>
      <c r="F1593" s="33">
        <v>0</v>
      </c>
      <c r="G1593" s="33">
        <v>0</v>
      </c>
      <c r="H1593" s="33">
        <v>0</v>
      </c>
      <c r="I1593" s="33">
        <f t="shared" si="177"/>
        <v>0</v>
      </c>
      <c r="J1593" s="33">
        <v>0</v>
      </c>
      <c r="K1593" s="34">
        <f t="shared" si="178"/>
        <v>0</v>
      </c>
      <c r="L1593" s="33">
        <v>0</v>
      </c>
      <c r="M1593" s="33">
        <v>0</v>
      </c>
      <c r="N1593" s="33">
        <v>0</v>
      </c>
      <c r="O1593" s="35">
        <f t="shared" si="176"/>
        <v>0</v>
      </c>
    </row>
    <row r="1594" spans="2:15" ht="12" customHeight="1">
      <c r="B1594" s="7"/>
      <c r="C1594" s="17" t="s">
        <v>69</v>
      </c>
      <c r="D1594" s="33">
        <v>0</v>
      </c>
      <c r="E1594" s="33">
        <v>0</v>
      </c>
      <c r="F1594" s="33">
        <v>0</v>
      </c>
      <c r="G1594" s="33">
        <v>0</v>
      </c>
      <c r="H1594" s="33">
        <v>0</v>
      </c>
      <c r="I1594" s="33">
        <f t="shared" si="177"/>
        <v>0</v>
      </c>
      <c r="J1594" s="33">
        <v>0</v>
      </c>
      <c r="K1594" s="34">
        <f t="shared" si="178"/>
        <v>0</v>
      </c>
      <c r="L1594" s="33">
        <v>0</v>
      </c>
      <c r="M1594" s="33">
        <v>0</v>
      </c>
      <c r="N1594" s="33">
        <v>12600</v>
      </c>
      <c r="O1594" s="35">
        <f t="shared" si="176"/>
        <v>12600</v>
      </c>
    </row>
    <row r="1595" spans="2:15" ht="12" customHeight="1">
      <c r="B1595" s="7" t="s">
        <v>70</v>
      </c>
      <c r="C1595" s="17" t="s">
        <v>71</v>
      </c>
      <c r="D1595" s="33">
        <v>0</v>
      </c>
      <c r="E1595" s="33">
        <v>0</v>
      </c>
      <c r="F1595" s="33">
        <v>0</v>
      </c>
      <c r="G1595" s="33">
        <v>0</v>
      </c>
      <c r="H1595" s="33">
        <v>0</v>
      </c>
      <c r="I1595" s="33">
        <f t="shared" si="177"/>
        <v>0</v>
      </c>
      <c r="J1595" s="33">
        <v>0</v>
      </c>
      <c r="K1595" s="34">
        <f t="shared" si="178"/>
        <v>0</v>
      </c>
      <c r="L1595" s="33">
        <v>0</v>
      </c>
      <c r="M1595" s="33">
        <v>0</v>
      </c>
      <c r="N1595" s="33">
        <v>0</v>
      </c>
      <c r="O1595" s="35">
        <f t="shared" si="176"/>
        <v>0</v>
      </c>
    </row>
    <row r="1596" spans="2:15" ht="12" customHeight="1">
      <c r="B1596" s="7"/>
      <c r="C1596" s="17" t="s">
        <v>72</v>
      </c>
      <c r="D1596" s="33">
        <v>0</v>
      </c>
      <c r="E1596" s="33">
        <v>0</v>
      </c>
      <c r="F1596" s="33">
        <v>0</v>
      </c>
      <c r="G1596" s="33">
        <v>0</v>
      </c>
      <c r="H1596" s="33">
        <v>0</v>
      </c>
      <c r="I1596" s="33">
        <f t="shared" si="177"/>
        <v>0</v>
      </c>
      <c r="J1596" s="33">
        <v>0</v>
      </c>
      <c r="K1596" s="34">
        <f t="shared" si="178"/>
        <v>0</v>
      </c>
      <c r="L1596" s="33">
        <v>0</v>
      </c>
      <c r="M1596" s="33">
        <v>0</v>
      </c>
      <c r="N1596" s="33">
        <v>0</v>
      </c>
      <c r="O1596" s="35">
        <f t="shared" si="176"/>
        <v>0</v>
      </c>
    </row>
    <row r="1597" spans="2:15" ht="12" customHeight="1">
      <c r="B1597" s="7"/>
      <c r="C1597" s="17" t="s">
        <v>73</v>
      </c>
      <c r="D1597" s="33">
        <v>0</v>
      </c>
      <c r="E1597" s="33">
        <v>0</v>
      </c>
      <c r="F1597" s="33">
        <v>0</v>
      </c>
      <c r="G1597" s="33">
        <v>0</v>
      </c>
      <c r="H1597" s="33">
        <v>0</v>
      </c>
      <c r="I1597" s="33">
        <f t="shared" si="177"/>
        <v>0</v>
      </c>
      <c r="J1597" s="33">
        <v>0</v>
      </c>
      <c r="K1597" s="34">
        <f t="shared" si="178"/>
        <v>0</v>
      </c>
      <c r="L1597" s="33">
        <v>0</v>
      </c>
      <c r="M1597" s="33">
        <v>0</v>
      </c>
      <c r="N1597" s="33">
        <v>58136.0019</v>
      </c>
      <c r="O1597" s="35">
        <f t="shared" si="176"/>
        <v>58136.0019</v>
      </c>
    </row>
    <row r="1598" spans="2:15" ht="12" customHeight="1">
      <c r="B1598" s="7" t="s">
        <v>74</v>
      </c>
      <c r="C1598" s="17" t="s">
        <v>75</v>
      </c>
      <c r="D1598" s="33">
        <v>0</v>
      </c>
      <c r="E1598" s="33">
        <v>0</v>
      </c>
      <c r="F1598" s="33">
        <v>0</v>
      </c>
      <c r="G1598" s="33">
        <v>0</v>
      </c>
      <c r="H1598" s="33">
        <v>0</v>
      </c>
      <c r="I1598" s="33">
        <f t="shared" si="177"/>
        <v>0</v>
      </c>
      <c r="J1598" s="33">
        <v>0</v>
      </c>
      <c r="K1598" s="34">
        <f t="shared" si="178"/>
        <v>0</v>
      </c>
      <c r="L1598" s="33">
        <v>0</v>
      </c>
      <c r="M1598" s="33">
        <v>0</v>
      </c>
      <c r="N1598" s="33">
        <v>19273.7856</v>
      </c>
      <c r="O1598" s="35">
        <f t="shared" si="176"/>
        <v>19273.7856</v>
      </c>
    </row>
    <row r="1599" spans="2:15" ht="12" customHeight="1">
      <c r="B1599" s="7"/>
      <c r="C1599" s="17" t="s">
        <v>76</v>
      </c>
      <c r="D1599" s="33">
        <v>0</v>
      </c>
      <c r="E1599" s="33">
        <v>0</v>
      </c>
      <c r="F1599" s="33">
        <v>0</v>
      </c>
      <c r="G1599" s="33">
        <v>0</v>
      </c>
      <c r="H1599" s="33">
        <v>0</v>
      </c>
      <c r="I1599" s="33">
        <f t="shared" si="177"/>
        <v>0</v>
      </c>
      <c r="J1599" s="33">
        <v>0</v>
      </c>
      <c r="K1599" s="34">
        <f t="shared" si="178"/>
        <v>0</v>
      </c>
      <c r="L1599" s="33">
        <v>0</v>
      </c>
      <c r="M1599" s="33">
        <v>0</v>
      </c>
      <c r="N1599" s="33">
        <v>21827.1625</v>
      </c>
      <c r="O1599" s="35">
        <f t="shared" si="176"/>
        <v>21827.1625</v>
      </c>
    </row>
    <row r="1600" spans="2:15" ht="12" customHeight="1">
      <c r="B1600" s="7"/>
      <c r="C1600" s="17" t="s">
        <v>77</v>
      </c>
      <c r="D1600" s="33">
        <v>0</v>
      </c>
      <c r="E1600" s="33">
        <v>0</v>
      </c>
      <c r="F1600" s="33">
        <v>0</v>
      </c>
      <c r="G1600" s="33">
        <v>0</v>
      </c>
      <c r="H1600" s="33">
        <v>0</v>
      </c>
      <c r="I1600" s="33">
        <f t="shared" si="177"/>
        <v>0</v>
      </c>
      <c r="J1600" s="33">
        <v>0</v>
      </c>
      <c r="K1600" s="34">
        <f t="shared" si="178"/>
        <v>0</v>
      </c>
      <c r="L1600" s="33">
        <v>0</v>
      </c>
      <c r="M1600" s="33">
        <v>0</v>
      </c>
      <c r="N1600" s="33">
        <v>16740.9395</v>
      </c>
      <c r="O1600" s="35">
        <f t="shared" si="176"/>
        <v>16740.9395</v>
      </c>
    </row>
    <row r="1601" spans="2:15" ht="12" customHeight="1">
      <c r="B1601" s="7" t="s">
        <v>62</v>
      </c>
      <c r="C1601" s="17" t="s">
        <v>78</v>
      </c>
      <c r="D1601" s="33">
        <v>0</v>
      </c>
      <c r="E1601" s="33">
        <v>0</v>
      </c>
      <c r="F1601" s="33">
        <v>0</v>
      </c>
      <c r="G1601" s="33">
        <v>0</v>
      </c>
      <c r="H1601" s="33">
        <v>0</v>
      </c>
      <c r="I1601" s="33">
        <f t="shared" si="177"/>
        <v>0</v>
      </c>
      <c r="J1601" s="33">
        <v>0</v>
      </c>
      <c r="K1601" s="34">
        <f t="shared" si="178"/>
        <v>0</v>
      </c>
      <c r="L1601" s="33">
        <v>0</v>
      </c>
      <c r="M1601" s="33">
        <v>0</v>
      </c>
      <c r="N1601" s="33">
        <v>59475.7596</v>
      </c>
      <c r="O1601" s="35">
        <f t="shared" si="176"/>
        <v>59475.7596</v>
      </c>
    </row>
    <row r="1602" spans="2:15" ht="12" customHeight="1">
      <c r="B1602" s="7"/>
      <c r="C1602" s="17" t="s">
        <v>79</v>
      </c>
      <c r="D1602" s="33">
        <v>0</v>
      </c>
      <c r="E1602" s="33">
        <v>0</v>
      </c>
      <c r="F1602" s="33">
        <v>0</v>
      </c>
      <c r="G1602" s="33">
        <v>0</v>
      </c>
      <c r="H1602" s="33">
        <v>0</v>
      </c>
      <c r="I1602" s="33">
        <f t="shared" si="177"/>
        <v>0</v>
      </c>
      <c r="J1602" s="33">
        <v>0</v>
      </c>
      <c r="K1602" s="34">
        <f t="shared" si="178"/>
        <v>0</v>
      </c>
      <c r="L1602" s="33">
        <v>0</v>
      </c>
      <c r="M1602" s="33">
        <v>0</v>
      </c>
      <c r="N1602" s="33">
        <v>142706.7904</v>
      </c>
      <c r="O1602" s="35">
        <f t="shared" si="176"/>
        <v>142706.7904</v>
      </c>
    </row>
    <row r="1603" spans="2:15" ht="12" customHeight="1">
      <c r="B1603" s="7"/>
      <c r="C1603" s="17" t="s">
        <v>80</v>
      </c>
      <c r="D1603" s="33">
        <v>0</v>
      </c>
      <c r="E1603" s="33">
        <v>0</v>
      </c>
      <c r="F1603" s="33">
        <v>0</v>
      </c>
      <c r="G1603" s="33">
        <v>0</v>
      </c>
      <c r="H1603" s="33">
        <v>0</v>
      </c>
      <c r="I1603" s="33">
        <f t="shared" si="177"/>
        <v>0</v>
      </c>
      <c r="J1603" s="33">
        <v>0</v>
      </c>
      <c r="K1603" s="34">
        <f t="shared" si="178"/>
        <v>0</v>
      </c>
      <c r="L1603" s="33">
        <v>0</v>
      </c>
      <c r="M1603" s="33">
        <v>0</v>
      </c>
      <c r="N1603" s="33">
        <v>0</v>
      </c>
      <c r="O1603" s="35">
        <f t="shared" si="176"/>
        <v>0</v>
      </c>
    </row>
    <row r="1604" spans="2:15" ht="12" customHeight="1">
      <c r="B1604" s="7" t="s">
        <v>1</v>
      </c>
      <c r="C1604" s="17" t="s">
        <v>81</v>
      </c>
      <c r="D1604" s="33">
        <v>0</v>
      </c>
      <c r="E1604" s="33">
        <v>0</v>
      </c>
      <c r="F1604" s="33">
        <v>0</v>
      </c>
      <c r="G1604" s="33">
        <v>0</v>
      </c>
      <c r="H1604" s="33">
        <v>0</v>
      </c>
      <c r="I1604" s="33">
        <f t="shared" si="177"/>
        <v>0</v>
      </c>
      <c r="J1604" s="33">
        <v>0</v>
      </c>
      <c r="K1604" s="34">
        <f t="shared" si="178"/>
        <v>0</v>
      </c>
      <c r="L1604" s="33">
        <v>0</v>
      </c>
      <c r="M1604" s="33">
        <v>0</v>
      </c>
      <c r="N1604" s="33">
        <v>0</v>
      </c>
      <c r="O1604" s="35">
        <f t="shared" si="176"/>
        <v>0</v>
      </c>
    </row>
    <row r="1605" spans="2:15" ht="12" customHeight="1">
      <c r="B1605" s="7"/>
      <c r="C1605" s="17" t="s">
        <v>82</v>
      </c>
      <c r="D1605" s="33">
        <v>0</v>
      </c>
      <c r="E1605" s="33">
        <v>0</v>
      </c>
      <c r="F1605" s="33">
        <v>0</v>
      </c>
      <c r="G1605" s="33">
        <v>0</v>
      </c>
      <c r="H1605" s="33">
        <v>0</v>
      </c>
      <c r="I1605" s="33">
        <f t="shared" si="177"/>
        <v>0</v>
      </c>
      <c r="J1605" s="33">
        <v>0</v>
      </c>
      <c r="K1605" s="34">
        <f t="shared" si="178"/>
        <v>0</v>
      </c>
      <c r="L1605" s="33">
        <v>0</v>
      </c>
      <c r="M1605" s="33">
        <v>0</v>
      </c>
      <c r="N1605" s="33">
        <v>56321.1708</v>
      </c>
      <c r="O1605" s="35">
        <f t="shared" si="176"/>
        <v>56321.1708</v>
      </c>
    </row>
    <row r="1606" spans="2:15" ht="12" customHeight="1">
      <c r="B1606" s="7"/>
      <c r="C1606" s="17" t="s">
        <v>83</v>
      </c>
      <c r="D1606" s="33">
        <v>0</v>
      </c>
      <c r="E1606" s="33">
        <v>0</v>
      </c>
      <c r="F1606" s="33">
        <v>0</v>
      </c>
      <c r="G1606" s="33">
        <v>0</v>
      </c>
      <c r="H1606" s="33">
        <v>0</v>
      </c>
      <c r="I1606" s="33">
        <f t="shared" si="177"/>
        <v>0</v>
      </c>
      <c r="J1606" s="33">
        <v>0</v>
      </c>
      <c r="K1606" s="34">
        <f t="shared" si="178"/>
        <v>0</v>
      </c>
      <c r="L1606" s="33">
        <v>0</v>
      </c>
      <c r="M1606" s="33">
        <v>0</v>
      </c>
      <c r="N1606" s="33">
        <v>0</v>
      </c>
      <c r="O1606" s="35">
        <f t="shared" si="176"/>
        <v>0</v>
      </c>
    </row>
    <row r="1607" spans="2:15" ht="12" customHeight="1">
      <c r="B1607" s="7" t="s">
        <v>34</v>
      </c>
      <c r="C1607" s="17" t="s">
        <v>84</v>
      </c>
      <c r="D1607" s="33">
        <v>0</v>
      </c>
      <c r="E1607" s="33">
        <v>0</v>
      </c>
      <c r="F1607" s="33">
        <v>0</v>
      </c>
      <c r="G1607" s="33">
        <v>0</v>
      </c>
      <c r="H1607" s="33">
        <v>0</v>
      </c>
      <c r="I1607" s="33">
        <f t="shared" si="177"/>
        <v>0</v>
      </c>
      <c r="J1607" s="33">
        <v>0</v>
      </c>
      <c r="K1607" s="34">
        <f t="shared" si="178"/>
        <v>0</v>
      </c>
      <c r="L1607" s="33">
        <v>0</v>
      </c>
      <c r="M1607" s="33">
        <v>0</v>
      </c>
      <c r="N1607" s="33">
        <v>1.2816</v>
      </c>
      <c r="O1607" s="35">
        <f t="shared" si="176"/>
        <v>1.2816</v>
      </c>
    </row>
    <row r="1608" spans="2:15" ht="12" customHeight="1">
      <c r="B1608" s="7"/>
      <c r="C1608" s="17" t="s">
        <v>85</v>
      </c>
      <c r="D1608" s="33">
        <v>0</v>
      </c>
      <c r="E1608" s="33">
        <v>0</v>
      </c>
      <c r="F1608" s="33">
        <v>0</v>
      </c>
      <c r="G1608" s="33">
        <v>0</v>
      </c>
      <c r="H1608" s="33">
        <v>0</v>
      </c>
      <c r="I1608" s="33">
        <f t="shared" si="177"/>
        <v>0</v>
      </c>
      <c r="J1608" s="33">
        <v>0</v>
      </c>
      <c r="K1608" s="34">
        <f t="shared" si="178"/>
        <v>0</v>
      </c>
      <c r="L1608" s="33">
        <v>0</v>
      </c>
      <c r="M1608" s="33">
        <v>0</v>
      </c>
      <c r="N1608" s="33">
        <v>4086.0623</v>
      </c>
      <c r="O1608" s="35">
        <f t="shared" si="176"/>
        <v>4086.0623</v>
      </c>
    </row>
    <row r="1609" spans="2:15" ht="12" customHeight="1">
      <c r="B1609" s="7"/>
      <c r="C1609" s="17" t="s">
        <v>86</v>
      </c>
      <c r="D1609" s="33">
        <v>0</v>
      </c>
      <c r="E1609" s="33">
        <v>0</v>
      </c>
      <c r="F1609" s="33">
        <v>0</v>
      </c>
      <c r="G1609" s="33">
        <v>0</v>
      </c>
      <c r="H1609" s="33">
        <v>0</v>
      </c>
      <c r="I1609" s="33">
        <f t="shared" si="177"/>
        <v>0</v>
      </c>
      <c r="J1609" s="33">
        <v>0</v>
      </c>
      <c r="K1609" s="34">
        <f t="shared" si="178"/>
        <v>0</v>
      </c>
      <c r="L1609" s="33">
        <v>0</v>
      </c>
      <c r="M1609" s="33">
        <v>0</v>
      </c>
      <c r="N1609" s="33">
        <v>1269.6214</v>
      </c>
      <c r="O1609" s="35">
        <f t="shared" si="176"/>
        <v>1269.6214</v>
      </c>
    </row>
    <row r="1610" spans="2:15" ht="12" customHeight="1">
      <c r="B1610" s="7"/>
      <c r="C1610" s="20" t="s">
        <v>87</v>
      </c>
      <c r="D1610" s="33">
        <v>0</v>
      </c>
      <c r="E1610" s="33">
        <v>0</v>
      </c>
      <c r="F1610" s="33">
        <v>0</v>
      </c>
      <c r="G1610" s="33">
        <v>0</v>
      </c>
      <c r="H1610" s="33">
        <v>0</v>
      </c>
      <c r="I1610" s="33">
        <f t="shared" si="177"/>
        <v>0</v>
      </c>
      <c r="J1610" s="33">
        <v>0</v>
      </c>
      <c r="K1610" s="34">
        <f t="shared" si="178"/>
        <v>0</v>
      </c>
      <c r="L1610" s="33">
        <v>0</v>
      </c>
      <c r="M1610" s="33">
        <v>0</v>
      </c>
      <c r="N1610" s="33">
        <v>10123.9089</v>
      </c>
      <c r="O1610" s="35">
        <f t="shared" si="176"/>
        <v>10123.9089</v>
      </c>
    </row>
    <row r="1611" spans="2:61" s="10" customFormat="1" ht="12" customHeight="1">
      <c r="B1611" s="18"/>
      <c r="C1611" s="19" t="s">
        <v>2</v>
      </c>
      <c r="D1611" s="36">
        <f>SUM(D1592:D1610)</f>
        <v>0</v>
      </c>
      <c r="E1611" s="36">
        <f>SUM(E1592:E1610)</f>
        <v>0</v>
      </c>
      <c r="F1611" s="36">
        <f>SUM(F1592:F1610)</f>
        <v>0</v>
      </c>
      <c r="G1611" s="36">
        <f>SUM(G1592:G1610)</f>
        <v>0</v>
      </c>
      <c r="H1611" s="36">
        <f>SUM(H1592:H1610)</f>
        <v>0</v>
      </c>
      <c r="I1611" s="36">
        <f t="shared" si="177"/>
        <v>0</v>
      </c>
      <c r="J1611" s="36">
        <f>SUM(J1592:J1610)</f>
        <v>0</v>
      </c>
      <c r="K1611" s="37">
        <f t="shared" si="178"/>
        <v>0</v>
      </c>
      <c r="L1611" s="36">
        <f>SUM(L1592:L1610)</f>
        <v>0</v>
      </c>
      <c r="M1611" s="36">
        <f>SUM(M1592:M1610)</f>
        <v>0</v>
      </c>
      <c r="N1611" s="36">
        <f>SUM(N1592:N1610)</f>
        <v>513076.9649</v>
      </c>
      <c r="O1611" s="38">
        <f t="shared" si="176"/>
        <v>513076.9649</v>
      </c>
      <c r="BI1611" s="4"/>
    </row>
    <row r="1612" spans="2:15" ht="12" customHeight="1">
      <c r="B1612" s="7"/>
      <c r="C1612" s="17" t="s">
        <v>88</v>
      </c>
      <c r="D1612" s="33">
        <v>0</v>
      </c>
      <c r="E1612" s="33">
        <v>0</v>
      </c>
      <c r="F1612" s="33">
        <v>0</v>
      </c>
      <c r="G1612" s="33">
        <v>0</v>
      </c>
      <c r="H1612" s="33">
        <v>0</v>
      </c>
      <c r="I1612" s="33">
        <f t="shared" si="177"/>
        <v>0</v>
      </c>
      <c r="J1612" s="33">
        <v>0</v>
      </c>
      <c r="K1612" s="34">
        <f t="shared" si="178"/>
        <v>0</v>
      </c>
      <c r="L1612" s="33">
        <v>0</v>
      </c>
      <c r="M1612" s="33">
        <v>0</v>
      </c>
      <c r="N1612" s="33">
        <v>0</v>
      </c>
      <c r="O1612" s="35">
        <f t="shared" si="176"/>
        <v>0</v>
      </c>
    </row>
    <row r="1613" spans="2:15" ht="12" customHeight="1">
      <c r="B1613" s="7" t="s">
        <v>89</v>
      </c>
      <c r="C1613" s="17" t="s">
        <v>90</v>
      </c>
      <c r="D1613" s="33">
        <v>0</v>
      </c>
      <c r="E1613" s="33">
        <v>0</v>
      </c>
      <c r="F1613" s="33">
        <v>0</v>
      </c>
      <c r="G1613" s="33">
        <v>0</v>
      </c>
      <c r="H1613" s="33">
        <v>0</v>
      </c>
      <c r="I1613" s="33">
        <f t="shared" si="177"/>
        <v>0</v>
      </c>
      <c r="J1613" s="33">
        <v>0</v>
      </c>
      <c r="K1613" s="34">
        <f t="shared" si="178"/>
        <v>0</v>
      </c>
      <c r="L1613" s="33">
        <v>0</v>
      </c>
      <c r="M1613" s="33">
        <v>0</v>
      </c>
      <c r="N1613" s="33">
        <v>1627.1224</v>
      </c>
      <c r="O1613" s="35">
        <f t="shared" si="176"/>
        <v>1627.1224</v>
      </c>
    </row>
    <row r="1614" spans="2:15" ht="12" customHeight="1">
      <c r="B1614" s="7" t="s">
        <v>62</v>
      </c>
      <c r="C1614" s="17" t="s">
        <v>91</v>
      </c>
      <c r="D1614" s="33">
        <v>0</v>
      </c>
      <c r="E1614" s="33">
        <v>0</v>
      </c>
      <c r="F1614" s="33">
        <v>0</v>
      </c>
      <c r="G1614" s="33">
        <v>0</v>
      </c>
      <c r="H1614" s="33">
        <v>0</v>
      </c>
      <c r="I1614" s="33">
        <f t="shared" si="177"/>
        <v>0</v>
      </c>
      <c r="J1614" s="33">
        <v>0</v>
      </c>
      <c r="K1614" s="34">
        <f t="shared" si="178"/>
        <v>0</v>
      </c>
      <c r="L1614" s="33">
        <v>0</v>
      </c>
      <c r="M1614" s="33">
        <v>0</v>
      </c>
      <c r="N1614" s="33">
        <v>0</v>
      </c>
      <c r="O1614" s="35">
        <f t="shared" si="176"/>
        <v>0</v>
      </c>
    </row>
    <row r="1615" spans="2:15" ht="12" customHeight="1">
      <c r="B1615" s="7" t="s">
        <v>1</v>
      </c>
      <c r="C1615" s="17" t="s">
        <v>92</v>
      </c>
      <c r="D1615" s="33">
        <v>0</v>
      </c>
      <c r="E1615" s="33">
        <v>0</v>
      </c>
      <c r="F1615" s="33">
        <v>0</v>
      </c>
      <c r="G1615" s="33">
        <v>0</v>
      </c>
      <c r="H1615" s="33">
        <v>0</v>
      </c>
      <c r="I1615" s="33">
        <f t="shared" si="177"/>
        <v>0</v>
      </c>
      <c r="J1615" s="33">
        <v>0</v>
      </c>
      <c r="K1615" s="34">
        <f t="shared" si="178"/>
        <v>0</v>
      </c>
      <c r="L1615" s="33">
        <v>0</v>
      </c>
      <c r="M1615" s="33">
        <v>0</v>
      </c>
      <c r="N1615" s="33">
        <v>0</v>
      </c>
      <c r="O1615" s="35">
        <f t="shared" si="176"/>
        <v>0</v>
      </c>
    </row>
    <row r="1616" spans="2:15" ht="12" customHeight="1">
      <c r="B1616" s="7" t="s">
        <v>34</v>
      </c>
      <c r="C1616" s="17" t="s">
        <v>93</v>
      </c>
      <c r="D1616" s="33">
        <v>0</v>
      </c>
      <c r="E1616" s="33">
        <v>0</v>
      </c>
      <c r="F1616" s="33">
        <v>0</v>
      </c>
      <c r="G1616" s="33">
        <v>0</v>
      </c>
      <c r="H1616" s="33">
        <v>0</v>
      </c>
      <c r="I1616" s="33">
        <f t="shared" si="177"/>
        <v>0</v>
      </c>
      <c r="J1616" s="33">
        <v>0</v>
      </c>
      <c r="K1616" s="34">
        <f t="shared" si="178"/>
        <v>0</v>
      </c>
      <c r="L1616" s="33">
        <v>0</v>
      </c>
      <c r="M1616" s="33">
        <v>0</v>
      </c>
      <c r="N1616" s="33">
        <v>218.2508</v>
      </c>
      <c r="O1616" s="35">
        <f t="shared" si="176"/>
        <v>218.2508</v>
      </c>
    </row>
    <row r="1617" spans="2:15" ht="12" customHeight="1">
      <c r="B1617" s="7"/>
      <c r="C1617" s="17" t="s">
        <v>94</v>
      </c>
      <c r="D1617" s="33">
        <v>0</v>
      </c>
      <c r="E1617" s="33">
        <v>0</v>
      </c>
      <c r="F1617" s="33">
        <v>0</v>
      </c>
      <c r="G1617" s="33">
        <v>0</v>
      </c>
      <c r="H1617" s="33">
        <v>0</v>
      </c>
      <c r="I1617" s="33">
        <f t="shared" si="177"/>
        <v>0</v>
      </c>
      <c r="J1617" s="33">
        <v>0</v>
      </c>
      <c r="K1617" s="34">
        <f t="shared" si="178"/>
        <v>0</v>
      </c>
      <c r="L1617" s="33">
        <v>0</v>
      </c>
      <c r="M1617" s="33">
        <v>0</v>
      </c>
      <c r="N1617" s="33">
        <v>4038.1574</v>
      </c>
      <c r="O1617" s="35">
        <f t="shared" si="176"/>
        <v>4038.1574</v>
      </c>
    </row>
    <row r="1618" spans="2:15" ht="12" customHeight="1">
      <c r="B1618" s="7"/>
      <c r="C1618" s="17" t="s">
        <v>95</v>
      </c>
      <c r="D1618" s="33">
        <v>0</v>
      </c>
      <c r="E1618" s="33">
        <v>0</v>
      </c>
      <c r="F1618" s="33">
        <v>0</v>
      </c>
      <c r="G1618" s="33">
        <v>0</v>
      </c>
      <c r="H1618" s="33">
        <v>0</v>
      </c>
      <c r="I1618" s="33">
        <f t="shared" si="177"/>
        <v>0</v>
      </c>
      <c r="J1618" s="33">
        <v>0</v>
      </c>
      <c r="K1618" s="34">
        <f t="shared" si="178"/>
        <v>0</v>
      </c>
      <c r="L1618" s="33">
        <v>0</v>
      </c>
      <c r="M1618" s="33">
        <v>0</v>
      </c>
      <c r="N1618" s="33">
        <v>2301.5543</v>
      </c>
      <c r="O1618" s="35">
        <f t="shared" si="176"/>
        <v>2301.5543</v>
      </c>
    </row>
    <row r="1619" spans="2:61" s="10" customFormat="1" ht="12" customHeight="1">
      <c r="B1619" s="18"/>
      <c r="C1619" s="19" t="s">
        <v>2</v>
      </c>
      <c r="D1619" s="36">
        <f>SUM(D1612:D1618)</f>
        <v>0</v>
      </c>
      <c r="E1619" s="36">
        <f>SUM(E1612:E1618)</f>
        <v>0</v>
      </c>
      <c r="F1619" s="36">
        <f>SUM(F1612:F1618)</f>
        <v>0</v>
      </c>
      <c r="G1619" s="36">
        <f>SUM(G1612:G1618)</f>
        <v>0</v>
      </c>
      <c r="H1619" s="36">
        <f>SUM(H1612:H1618)</f>
        <v>0</v>
      </c>
      <c r="I1619" s="36">
        <f t="shared" si="177"/>
        <v>0</v>
      </c>
      <c r="J1619" s="36">
        <f>SUM(J1612:J1618)</f>
        <v>0</v>
      </c>
      <c r="K1619" s="37">
        <f t="shared" si="178"/>
        <v>0</v>
      </c>
      <c r="L1619" s="36">
        <f>SUM(L1612:L1618)</f>
        <v>0</v>
      </c>
      <c r="M1619" s="36">
        <f>SUM(M1612:M1618)</f>
        <v>0</v>
      </c>
      <c r="N1619" s="36">
        <f>SUM(N1612:N1618)</f>
        <v>8185.0849</v>
      </c>
      <c r="O1619" s="38">
        <f t="shared" si="176"/>
        <v>8185.0849</v>
      </c>
      <c r="BI1619" s="4"/>
    </row>
    <row r="1620" spans="2:15" ht="12" customHeight="1">
      <c r="B1620" s="15"/>
      <c r="C1620" s="16" t="s">
        <v>96</v>
      </c>
      <c r="D1620" s="33">
        <v>0</v>
      </c>
      <c r="E1620" s="33">
        <v>0</v>
      </c>
      <c r="F1620" s="33">
        <v>0</v>
      </c>
      <c r="G1620" s="33">
        <v>0</v>
      </c>
      <c r="H1620" s="33">
        <v>0</v>
      </c>
      <c r="I1620" s="33">
        <f t="shared" si="177"/>
        <v>0</v>
      </c>
      <c r="J1620" s="33">
        <v>0</v>
      </c>
      <c r="K1620" s="34">
        <f t="shared" si="178"/>
        <v>0</v>
      </c>
      <c r="L1620" s="33">
        <v>0</v>
      </c>
      <c r="M1620" s="33">
        <v>0</v>
      </c>
      <c r="N1620" s="33">
        <v>7.5062</v>
      </c>
      <c r="O1620" s="35">
        <f aca="true" t="shared" si="179" ref="O1620:O1648">SUM(D1620,K1620,L1620,M1620,N1620)</f>
        <v>7.5062</v>
      </c>
    </row>
    <row r="1621" spans="2:15" ht="12" customHeight="1">
      <c r="B1621" s="7" t="s">
        <v>97</v>
      </c>
      <c r="C1621" s="17" t="s">
        <v>98</v>
      </c>
      <c r="D1621" s="33">
        <v>0</v>
      </c>
      <c r="E1621" s="33">
        <v>0</v>
      </c>
      <c r="F1621" s="33">
        <v>0</v>
      </c>
      <c r="G1621" s="33">
        <v>0</v>
      </c>
      <c r="H1621" s="33">
        <v>0</v>
      </c>
      <c r="I1621" s="33">
        <f t="shared" si="177"/>
        <v>0</v>
      </c>
      <c r="J1621" s="33">
        <v>0</v>
      </c>
      <c r="K1621" s="34">
        <f t="shared" si="178"/>
        <v>0</v>
      </c>
      <c r="L1621" s="33">
        <v>0</v>
      </c>
      <c r="M1621" s="33">
        <v>0</v>
      </c>
      <c r="N1621" s="33">
        <v>0</v>
      </c>
      <c r="O1621" s="35">
        <f t="shared" si="179"/>
        <v>0</v>
      </c>
    </row>
    <row r="1622" spans="2:15" ht="12" customHeight="1">
      <c r="B1622" s="7"/>
      <c r="C1622" s="17" t="s">
        <v>99</v>
      </c>
      <c r="D1622" s="33">
        <v>0</v>
      </c>
      <c r="E1622" s="33">
        <v>0</v>
      </c>
      <c r="F1622" s="33">
        <v>0</v>
      </c>
      <c r="G1622" s="33">
        <v>0</v>
      </c>
      <c r="H1622" s="33">
        <v>0</v>
      </c>
      <c r="I1622" s="33">
        <f aca="true" t="shared" si="180" ref="I1622:I1648">SUM(F1622:H1622)</f>
        <v>0</v>
      </c>
      <c r="J1622" s="33">
        <v>0</v>
      </c>
      <c r="K1622" s="34">
        <f aca="true" t="shared" si="181" ref="K1622:K1648">SUM(E1622,I1622,J1622)</f>
        <v>0</v>
      </c>
      <c r="L1622" s="33">
        <v>0</v>
      </c>
      <c r="M1622" s="33">
        <v>0</v>
      </c>
      <c r="N1622" s="33">
        <v>1.0237</v>
      </c>
      <c r="O1622" s="35">
        <f t="shared" si="179"/>
        <v>1.0237</v>
      </c>
    </row>
    <row r="1623" spans="2:15" ht="12" customHeight="1">
      <c r="B1623" s="7" t="s">
        <v>62</v>
      </c>
      <c r="C1623" s="17" t="s">
        <v>100</v>
      </c>
      <c r="D1623" s="33">
        <v>0</v>
      </c>
      <c r="E1623" s="33">
        <v>0</v>
      </c>
      <c r="F1623" s="33">
        <v>0</v>
      </c>
      <c r="G1623" s="33">
        <v>0</v>
      </c>
      <c r="H1623" s="33">
        <v>0</v>
      </c>
      <c r="I1623" s="33">
        <f t="shared" si="180"/>
        <v>0</v>
      </c>
      <c r="J1623" s="33">
        <v>0</v>
      </c>
      <c r="K1623" s="34">
        <f t="shared" si="181"/>
        <v>0</v>
      </c>
      <c r="L1623" s="33">
        <v>0</v>
      </c>
      <c r="M1623" s="33">
        <v>0</v>
      </c>
      <c r="N1623" s="33">
        <v>0.2922</v>
      </c>
      <c r="O1623" s="35">
        <f t="shared" si="179"/>
        <v>0.2922</v>
      </c>
    </row>
    <row r="1624" spans="2:15" ht="12" customHeight="1">
      <c r="B1624" s="7"/>
      <c r="C1624" s="17" t="s">
        <v>101</v>
      </c>
      <c r="D1624" s="33">
        <v>0</v>
      </c>
      <c r="E1624" s="33">
        <v>0</v>
      </c>
      <c r="F1624" s="33">
        <v>0</v>
      </c>
      <c r="G1624" s="33">
        <v>0</v>
      </c>
      <c r="H1624" s="33">
        <v>0</v>
      </c>
      <c r="I1624" s="33">
        <f t="shared" si="180"/>
        <v>0</v>
      </c>
      <c r="J1624" s="33">
        <v>0</v>
      </c>
      <c r="K1624" s="34">
        <f t="shared" si="181"/>
        <v>0</v>
      </c>
      <c r="L1624" s="33">
        <v>0</v>
      </c>
      <c r="M1624" s="33">
        <v>0</v>
      </c>
      <c r="N1624" s="33">
        <v>178.1242</v>
      </c>
      <c r="O1624" s="35">
        <f t="shared" si="179"/>
        <v>178.1242</v>
      </c>
    </row>
    <row r="1625" spans="2:15" ht="12" customHeight="1">
      <c r="B1625" s="7" t="s">
        <v>1</v>
      </c>
      <c r="C1625" s="17" t="s">
        <v>102</v>
      </c>
      <c r="D1625" s="33">
        <v>0</v>
      </c>
      <c r="E1625" s="33">
        <v>0</v>
      </c>
      <c r="F1625" s="33">
        <v>0</v>
      </c>
      <c r="G1625" s="33">
        <v>0</v>
      </c>
      <c r="H1625" s="33">
        <v>0</v>
      </c>
      <c r="I1625" s="33">
        <f t="shared" si="180"/>
        <v>0</v>
      </c>
      <c r="J1625" s="33">
        <v>0</v>
      </c>
      <c r="K1625" s="34">
        <f t="shared" si="181"/>
        <v>0</v>
      </c>
      <c r="L1625" s="33">
        <v>0</v>
      </c>
      <c r="M1625" s="33">
        <v>0</v>
      </c>
      <c r="N1625" s="33">
        <v>36.1875</v>
      </c>
      <c r="O1625" s="35">
        <f t="shared" si="179"/>
        <v>36.1875</v>
      </c>
    </row>
    <row r="1626" spans="2:15" ht="12" customHeight="1">
      <c r="B1626" s="7"/>
      <c r="C1626" s="17" t="s">
        <v>103</v>
      </c>
      <c r="D1626" s="33">
        <v>0</v>
      </c>
      <c r="E1626" s="33">
        <v>0</v>
      </c>
      <c r="F1626" s="33">
        <v>0</v>
      </c>
      <c r="G1626" s="33">
        <v>0</v>
      </c>
      <c r="H1626" s="33">
        <v>0</v>
      </c>
      <c r="I1626" s="33">
        <f t="shared" si="180"/>
        <v>0</v>
      </c>
      <c r="J1626" s="33">
        <v>0</v>
      </c>
      <c r="K1626" s="34">
        <f t="shared" si="181"/>
        <v>0</v>
      </c>
      <c r="L1626" s="33">
        <v>0</v>
      </c>
      <c r="M1626" s="33">
        <v>0</v>
      </c>
      <c r="N1626" s="33">
        <v>0</v>
      </c>
      <c r="O1626" s="35">
        <f t="shared" si="179"/>
        <v>0</v>
      </c>
    </row>
    <row r="1627" spans="2:15" ht="12" customHeight="1">
      <c r="B1627" s="7" t="s">
        <v>34</v>
      </c>
      <c r="C1627" s="17" t="s">
        <v>104</v>
      </c>
      <c r="D1627" s="33">
        <v>0</v>
      </c>
      <c r="E1627" s="33">
        <v>0</v>
      </c>
      <c r="F1627" s="33">
        <v>0</v>
      </c>
      <c r="G1627" s="33">
        <v>0</v>
      </c>
      <c r="H1627" s="33">
        <v>0</v>
      </c>
      <c r="I1627" s="33">
        <f t="shared" si="180"/>
        <v>0</v>
      </c>
      <c r="J1627" s="33">
        <v>0</v>
      </c>
      <c r="K1627" s="34">
        <f t="shared" si="181"/>
        <v>0</v>
      </c>
      <c r="L1627" s="33">
        <v>0</v>
      </c>
      <c r="M1627" s="33">
        <v>0</v>
      </c>
      <c r="N1627" s="33">
        <v>1379.5233</v>
      </c>
      <c r="O1627" s="35">
        <f t="shared" si="179"/>
        <v>1379.5233</v>
      </c>
    </row>
    <row r="1628" spans="2:15" ht="12" customHeight="1">
      <c r="B1628" s="7"/>
      <c r="C1628" s="20" t="s">
        <v>105</v>
      </c>
      <c r="D1628" s="33">
        <v>0</v>
      </c>
      <c r="E1628" s="33">
        <v>0</v>
      </c>
      <c r="F1628" s="33">
        <v>0</v>
      </c>
      <c r="G1628" s="33">
        <v>0</v>
      </c>
      <c r="H1628" s="33">
        <v>0</v>
      </c>
      <c r="I1628" s="33">
        <f t="shared" si="180"/>
        <v>0</v>
      </c>
      <c r="J1628" s="33">
        <v>0</v>
      </c>
      <c r="K1628" s="34">
        <f t="shared" si="181"/>
        <v>0</v>
      </c>
      <c r="L1628" s="33">
        <v>0</v>
      </c>
      <c r="M1628" s="33">
        <v>0</v>
      </c>
      <c r="N1628" s="33">
        <v>129.1824</v>
      </c>
      <c r="O1628" s="35">
        <f t="shared" si="179"/>
        <v>129.1824</v>
      </c>
    </row>
    <row r="1629" spans="2:61" s="10" customFormat="1" ht="12" customHeight="1">
      <c r="B1629" s="18"/>
      <c r="C1629" s="19" t="s">
        <v>2</v>
      </c>
      <c r="D1629" s="36">
        <f>SUM(D1620:D1628)</f>
        <v>0</v>
      </c>
      <c r="E1629" s="36">
        <f>SUM(E1620:E1628)</f>
        <v>0</v>
      </c>
      <c r="F1629" s="36">
        <f>SUM(F1620:F1628)</f>
        <v>0</v>
      </c>
      <c r="G1629" s="36">
        <f>SUM(G1620:G1628)</f>
        <v>0</v>
      </c>
      <c r="H1629" s="36">
        <f>SUM(H1620:H1628)</f>
        <v>0</v>
      </c>
      <c r="I1629" s="36">
        <f t="shared" si="180"/>
        <v>0</v>
      </c>
      <c r="J1629" s="36">
        <f>SUM(J1620:J1628)</f>
        <v>0</v>
      </c>
      <c r="K1629" s="37">
        <f t="shared" si="181"/>
        <v>0</v>
      </c>
      <c r="L1629" s="36">
        <f>SUM(L1620:L1628)</f>
        <v>0</v>
      </c>
      <c r="M1629" s="36">
        <f>SUM(M1620:M1628)</f>
        <v>0</v>
      </c>
      <c r="N1629" s="36">
        <f>SUM(N1620:N1628)</f>
        <v>1731.8395</v>
      </c>
      <c r="O1629" s="38">
        <f t="shared" si="179"/>
        <v>1731.8395</v>
      </c>
      <c r="BI1629" s="4"/>
    </row>
    <row r="1630" spans="2:15" ht="12" customHeight="1">
      <c r="B1630" s="7"/>
      <c r="C1630" s="17" t="s">
        <v>127</v>
      </c>
      <c r="D1630" s="33">
        <v>0</v>
      </c>
      <c r="E1630" s="33">
        <v>0</v>
      </c>
      <c r="F1630" s="33">
        <v>0</v>
      </c>
      <c r="G1630" s="33">
        <v>0</v>
      </c>
      <c r="H1630" s="33">
        <v>0</v>
      </c>
      <c r="I1630" s="33">
        <f t="shared" si="180"/>
        <v>0</v>
      </c>
      <c r="J1630" s="33">
        <v>0</v>
      </c>
      <c r="K1630" s="34">
        <f t="shared" si="181"/>
        <v>0</v>
      </c>
      <c r="L1630" s="33">
        <v>0</v>
      </c>
      <c r="M1630" s="33">
        <v>0</v>
      </c>
      <c r="N1630" s="33">
        <v>0</v>
      </c>
      <c r="O1630" s="35">
        <f t="shared" si="179"/>
        <v>0</v>
      </c>
    </row>
    <row r="1631" spans="2:15" ht="12" customHeight="1">
      <c r="B1631" s="7"/>
      <c r="C1631" s="17" t="s">
        <v>128</v>
      </c>
      <c r="D1631" s="33">
        <v>0</v>
      </c>
      <c r="E1631" s="33">
        <v>0</v>
      </c>
      <c r="F1631" s="33">
        <v>0</v>
      </c>
      <c r="G1631" s="33">
        <v>0</v>
      </c>
      <c r="H1631" s="33">
        <v>0</v>
      </c>
      <c r="I1631" s="33">
        <f t="shared" si="180"/>
        <v>0</v>
      </c>
      <c r="J1631" s="33">
        <v>0</v>
      </c>
      <c r="K1631" s="34">
        <f t="shared" si="181"/>
        <v>0</v>
      </c>
      <c r="L1631" s="33">
        <v>0</v>
      </c>
      <c r="M1631" s="33">
        <v>0</v>
      </c>
      <c r="N1631" s="33">
        <v>0</v>
      </c>
      <c r="O1631" s="35">
        <f t="shared" si="179"/>
        <v>0</v>
      </c>
    </row>
    <row r="1632" spans="2:15" ht="12" customHeight="1">
      <c r="B1632" s="7"/>
      <c r="C1632" s="17" t="s">
        <v>129</v>
      </c>
      <c r="D1632" s="33">
        <v>0</v>
      </c>
      <c r="E1632" s="33">
        <v>0</v>
      </c>
      <c r="F1632" s="33">
        <v>0</v>
      </c>
      <c r="G1632" s="33">
        <v>0</v>
      </c>
      <c r="H1632" s="33">
        <v>0</v>
      </c>
      <c r="I1632" s="33">
        <f t="shared" si="180"/>
        <v>0</v>
      </c>
      <c r="J1632" s="33">
        <v>0</v>
      </c>
      <c r="K1632" s="34">
        <f t="shared" si="181"/>
        <v>0</v>
      </c>
      <c r="L1632" s="33">
        <v>0</v>
      </c>
      <c r="M1632" s="33">
        <v>0</v>
      </c>
      <c r="N1632" s="33">
        <v>6668.6506</v>
      </c>
      <c r="O1632" s="35">
        <f t="shared" si="179"/>
        <v>6668.6506</v>
      </c>
    </row>
    <row r="1633" spans="2:15" ht="12" customHeight="1">
      <c r="B1633" s="7" t="s">
        <v>130</v>
      </c>
      <c r="C1633" s="17" t="s">
        <v>106</v>
      </c>
      <c r="D1633" s="33">
        <v>0</v>
      </c>
      <c r="E1633" s="33">
        <v>0</v>
      </c>
      <c r="F1633" s="33">
        <v>0</v>
      </c>
      <c r="G1633" s="33">
        <v>0</v>
      </c>
      <c r="H1633" s="33">
        <v>0</v>
      </c>
      <c r="I1633" s="33">
        <f t="shared" si="180"/>
        <v>0</v>
      </c>
      <c r="J1633" s="33">
        <v>0</v>
      </c>
      <c r="K1633" s="34">
        <f t="shared" si="181"/>
        <v>0</v>
      </c>
      <c r="L1633" s="33">
        <v>0</v>
      </c>
      <c r="M1633" s="33">
        <v>0</v>
      </c>
      <c r="N1633" s="33">
        <v>0</v>
      </c>
      <c r="O1633" s="35">
        <f t="shared" si="179"/>
        <v>0</v>
      </c>
    </row>
    <row r="1634" spans="2:15" ht="12" customHeight="1">
      <c r="B1634" s="7"/>
      <c r="C1634" s="17" t="s">
        <v>131</v>
      </c>
      <c r="D1634" s="33">
        <v>0</v>
      </c>
      <c r="E1634" s="33">
        <v>0</v>
      </c>
      <c r="F1634" s="33">
        <v>0</v>
      </c>
      <c r="G1634" s="33">
        <v>0</v>
      </c>
      <c r="H1634" s="33">
        <v>0</v>
      </c>
      <c r="I1634" s="33">
        <f t="shared" si="180"/>
        <v>0</v>
      </c>
      <c r="J1634" s="33">
        <v>0</v>
      </c>
      <c r="K1634" s="34">
        <f t="shared" si="181"/>
        <v>0</v>
      </c>
      <c r="L1634" s="33">
        <v>0</v>
      </c>
      <c r="M1634" s="33">
        <v>0</v>
      </c>
      <c r="N1634" s="33">
        <v>0</v>
      </c>
      <c r="O1634" s="35">
        <f t="shared" si="179"/>
        <v>0</v>
      </c>
    </row>
    <row r="1635" spans="2:15" ht="12" customHeight="1">
      <c r="B1635" s="7"/>
      <c r="C1635" s="17" t="s">
        <v>132</v>
      </c>
      <c r="D1635" s="33">
        <v>0</v>
      </c>
      <c r="E1635" s="33">
        <v>0</v>
      </c>
      <c r="F1635" s="33">
        <v>0</v>
      </c>
      <c r="G1635" s="33">
        <v>0</v>
      </c>
      <c r="H1635" s="33">
        <v>0</v>
      </c>
      <c r="I1635" s="33">
        <f t="shared" si="180"/>
        <v>0</v>
      </c>
      <c r="J1635" s="33">
        <v>0</v>
      </c>
      <c r="K1635" s="34">
        <f t="shared" si="181"/>
        <v>0</v>
      </c>
      <c r="L1635" s="33">
        <v>0</v>
      </c>
      <c r="M1635" s="33">
        <v>0</v>
      </c>
      <c r="N1635" s="33">
        <v>0</v>
      </c>
      <c r="O1635" s="35">
        <f t="shared" si="179"/>
        <v>0</v>
      </c>
    </row>
    <row r="1636" spans="2:15" ht="12" customHeight="1">
      <c r="B1636" s="7" t="s">
        <v>133</v>
      </c>
      <c r="C1636" s="17" t="s">
        <v>134</v>
      </c>
      <c r="D1636" s="33">
        <v>0</v>
      </c>
      <c r="E1636" s="33">
        <v>0</v>
      </c>
      <c r="F1636" s="33">
        <v>0</v>
      </c>
      <c r="G1636" s="33">
        <v>0</v>
      </c>
      <c r="H1636" s="33">
        <v>0</v>
      </c>
      <c r="I1636" s="33">
        <f t="shared" si="180"/>
        <v>0</v>
      </c>
      <c r="J1636" s="33">
        <v>0</v>
      </c>
      <c r="K1636" s="34">
        <f t="shared" si="181"/>
        <v>0</v>
      </c>
      <c r="L1636" s="33">
        <v>0</v>
      </c>
      <c r="M1636" s="33">
        <v>0</v>
      </c>
      <c r="N1636" s="33">
        <v>0</v>
      </c>
      <c r="O1636" s="35">
        <f t="shared" si="179"/>
        <v>0</v>
      </c>
    </row>
    <row r="1637" spans="2:15" ht="12" customHeight="1">
      <c r="B1637" s="7"/>
      <c r="C1637" s="17" t="s">
        <v>135</v>
      </c>
      <c r="D1637" s="33">
        <v>0</v>
      </c>
      <c r="E1637" s="33">
        <v>0</v>
      </c>
      <c r="F1637" s="33">
        <v>0</v>
      </c>
      <c r="G1637" s="33">
        <v>0</v>
      </c>
      <c r="H1637" s="33">
        <v>0</v>
      </c>
      <c r="I1637" s="33">
        <f t="shared" si="180"/>
        <v>0</v>
      </c>
      <c r="J1637" s="33">
        <v>0</v>
      </c>
      <c r="K1637" s="34">
        <f t="shared" si="181"/>
        <v>0</v>
      </c>
      <c r="L1637" s="33">
        <v>0</v>
      </c>
      <c r="M1637" s="33">
        <v>0</v>
      </c>
      <c r="N1637" s="33">
        <v>0</v>
      </c>
      <c r="O1637" s="35">
        <f t="shared" si="179"/>
        <v>0</v>
      </c>
    </row>
    <row r="1638" spans="2:15" ht="12" customHeight="1">
      <c r="B1638" s="7"/>
      <c r="C1638" s="17" t="s">
        <v>136</v>
      </c>
      <c r="D1638" s="33">
        <v>0</v>
      </c>
      <c r="E1638" s="33">
        <v>0</v>
      </c>
      <c r="F1638" s="33">
        <v>0</v>
      </c>
      <c r="G1638" s="33">
        <v>0</v>
      </c>
      <c r="H1638" s="33">
        <v>0</v>
      </c>
      <c r="I1638" s="33">
        <f t="shared" si="180"/>
        <v>0</v>
      </c>
      <c r="J1638" s="33">
        <v>0</v>
      </c>
      <c r="K1638" s="34">
        <f t="shared" si="181"/>
        <v>0</v>
      </c>
      <c r="L1638" s="33">
        <v>0</v>
      </c>
      <c r="M1638" s="33">
        <v>0</v>
      </c>
      <c r="N1638" s="33">
        <v>0</v>
      </c>
      <c r="O1638" s="35">
        <f t="shared" si="179"/>
        <v>0</v>
      </c>
    </row>
    <row r="1639" spans="2:15" ht="12" customHeight="1">
      <c r="B1639" s="7" t="s">
        <v>137</v>
      </c>
      <c r="C1639" s="17" t="s">
        <v>138</v>
      </c>
      <c r="D1639" s="33">
        <v>0</v>
      </c>
      <c r="E1639" s="33">
        <v>0</v>
      </c>
      <c r="F1639" s="33">
        <v>0</v>
      </c>
      <c r="G1639" s="33">
        <v>0</v>
      </c>
      <c r="H1639" s="33">
        <v>0</v>
      </c>
      <c r="I1639" s="33">
        <f t="shared" si="180"/>
        <v>0</v>
      </c>
      <c r="J1639" s="33">
        <v>0</v>
      </c>
      <c r="K1639" s="34">
        <f t="shared" si="181"/>
        <v>0</v>
      </c>
      <c r="L1639" s="33">
        <v>0</v>
      </c>
      <c r="M1639" s="33">
        <v>0</v>
      </c>
      <c r="N1639" s="33">
        <v>0</v>
      </c>
      <c r="O1639" s="35">
        <f t="shared" si="179"/>
        <v>0</v>
      </c>
    </row>
    <row r="1640" spans="2:15" ht="12" customHeight="1">
      <c r="B1640" s="7"/>
      <c r="C1640" s="17" t="s">
        <v>139</v>
      </c>
      <c r="D1640" s="33">
        <v>0</v>
      </c>
      <c r="E1640" s="33">
        <v>0</v>
      </c>
      <c r="F1640" s="33">
        <v>0</v>
      </c>
      <c r="G1640" s="33">
        <v>0</v>
      </c>
      <c r="H1640" s="33">
        <v>0</v>
      </c>
      <c r="I1640" s="33">
        <f t="shared" si="180"/>
        <v>0</v>
      </c>
      <c r="J1640" s="33">
        <v>0</v>
      </c>
      <c r="K1640" s="34">
        <f t="shared" si="181"/>
        <v>0</v>
      </c>
      <c r="L1640" s="33">
        <v>0</v>
      </c>
      <c r="M1640" s="33">
        <v>0</v>
      </c>
      <c r="N1640" s="33">
        <v>0</v>
      </c>
      <c r="O1640" s="35">
        <f t="shared" si="179"/>
        <v>0</v>
      </c>
    </row>
    <row r="1641" spans="2:15" ht="12" customHeight="1">
      <c r="B1641" s="7"/>
      <c r="C1641" s="17" t="s">
        <v>140</v>
      </c>
      <c r="D1641" s="33">
        <v>0</v>
      </c>
      <c r="E1641" s="33">
        <v>0</v>
      </c>
      <c r="F1641" s="33">
        <v>0</v>
      </c>
      <c r="G1641" s="33">
        <v>0</v>
      </c>
      <c r="H1641" s="33">
        <v>0</v>
      </c>
      <c r="I1641" s="33">
        <f t="shared" si="180"/>
        <v>0</v>
      </c>
      <c r="J1641" s="33">
        <v>0</v>
      </c>
      <c r="K1641" s="34">
        <f t="shared" si="181"/>
        <v>0</v>
      </c>
      <c r="L1641" s="33">
        <v>0</v>
      </c>
      <c r="M1641" s="33">
        <v>0</v>
      </c>
      <c r="N1641" s="33">
        <v>0</v>
      </c>
      <c r="O1641" s="35">
        <f t="shared" si="179"/>
        <v>0</v>
      </c>
    </row>
    <row r="1642" spans="2:15" ht="12" customHeight="1">
      <c r="B1642" s="7"/>
      <c r="C1642" s="20" t="s">
        <v>141</v>
      </c>
      <c r="D1642" s="33">
        <v>0</v>
      </c>
      <c r="E1642" s="33">
        <v>0</v>
      </c>
      <c r="F1642" s="33">
        <v>0</v>
      </c>
      <c r="G1642" s="33">
        <v>0</v>
      </c>
      <c r="H1642" s="33">
        <v>0</v>
      </c>
      <c r="I1642" s="33">
        <f t="shared" si="180"/>
        <v>0</v>
      </c>
      <c r="J1642" s="33">
        <v>0</v>
      </c>
      <c r="K1642" s="34">
        <f t="shared" si="181"/>
        <v>0</v>
      </c>
      <c r="L1642" s="33">
        <v>0</v>
      </c>
      <c r="M1642" s="33">
        <v>0</v>
      </c>
      <c r="N1642" s="33">
        <v>0</v>
      </c>
      <c r="O1642" s="35">
        <f t="shared" si="179"/>
        <v>0</v>
      </c>
    </row>
    <row r="1643" spans="1:61" s="10" customFormat="1" ht="12" customHeight="1">
      <c r="A1643" s="3"/>
      <c r="B1643" s="18"/>
      <c r="C1643" s="19" t="s">
        <v>2</v>
      </c>
      <c r="D1643" s="36">
        <f>SUM(D1630:D1642)</f>
        <v>0</v>
      </c>
      <c r="E1643" s="36">
        <f>SUM(E1630:E1642)</f>
        <v>0</v>
      </c>
      <c r="F1643" s="36">
        <f>SUM(F1630:F1642)</f>
        <v>0</v>
      </c>
      <c r="G1643" s="36">
        <f>SUM(G1630:G1642)</f>
        <v>0</v>
      </c>
      <c r="H1643" s="36">
        <f>SUM(H1630:H1642)</f>
        <v>0</v>
      </c>
      <c r="I1643" s="36">
        <f t="shared" si="180"/>
        <v>0</v>
      </c>
      <c r="J1643" s="36">
        <f>SUM(J1630:J1642)</f>
        <v>0</v>
      </c>
      <c r="K1643" s="37">
        <f t="shared" si="181"/>
        <v>0</v>
      </c>
      <c r="L1643" s="36">
        <f>SUM(L1630:L1642)</f>
        <v>0</v>
      </c>
      <c r="M1643" s="36">
        <f>SUM(M1630:M1642)</f>
        <v>0</v>
      </c>
      <c r="N1643" s="36">
        <f>SUM(N1630:N1642)</f>
        <v>6668.6506</v>
      </c>
      <c r="O1643" s="38">
        <f t="shared" si="179"/>
        <v>6668.6506</v>
      </c>
      <c r="BI1643" s="4"/>
    </row>
    <row r="1644" spans="2:15" ht="12" customHeight="1">
      <c r="B1644" s="7"/>
      <c r="C1644" s="17" t="s">
        <v>142</v>
      </c>
      <c r="D1644" s="33">
        <v>0</v>
      </c>
      <c r="E1644" s="33">
        <v>0</v>
      </c>
      <c r="F1644" s="33">
        <v>0</v>
      </c>
      <c r="G1644" s="33">
        <v>0</v>
      </c>
      <c r="H1644" s="33">
        <v>0</v>
      </c>
      <c r="I1644" s="33">
        <f t="shared" si="180"/>
        <v>0</v>
      </c>
      <c r="J1644" s="33">
        <v>0</v>
      </c>
      <c r="K1644" s="34">
        <f t="shared" si="181"/>
        <v>0</v>
      </c>
      <c r="L1644" s="33">
        <v>0</v>
      </c>
      <c r="M1644" s="33">
        <v>0</v>
      </c>
      <c r="N1644" s="33">
        <v>7058.2488</v>
      </c>
      <c r="O1644" s="35">
        <f t="shared" si="179"/>
        <v>7058.2488</v>
      </c>
    </row>
    <row r="1645" spans="2:15" ht="12" customHeight="1">
      <c r="B1645" s="7" t="s">
        <v>107</v>
      </c>
      <c r="C1645" s="17" t="s">
        <v>143</v>
      </c>
      <c r="D1645" s="33">
        <v>0</v>
      </c>
      <c r="E1645" s="33">
        <v>0</v>
      </c>
      <c r="F1645" s="33">
        <v>0</v>
      </c>
      <c r="G1645" s="33">
        <v>0</v>
      </c>
      <c r="H1645" s="33">
        <v>0</v>
      </c>
      <c r="I1645" s="33">
        <f t="shared" si="180"/>
        <v>0</v>
      </c>
      <c r="J1645" s="33">
        <v>0</v>
      </c>
      <c r="K1645" s="34">
        <f t="shared" si="181"/>
        <v>0</v>
      </c>
      <c r="L1645" s="33">
        <v>0</v>
      </c>
      <c r="M1645" s="33">
        <v>0</v>
      </c>
      <c r="N1645" s="33">
        <v>0</v>
      </c>
      <c r="O1645" s="35">
        <f t="shared" si="179"/>
        <v>0</v>
      </c>
    </row>
    <row r="1646" spans="2:15" ht="12" customHeight="1">
      <c r="B1646" s="7" t="s">
        <v>108</v>
      </c>
      <c r="C1646" s="17" t="s">
        <v>144</v>
      </c>
      <c r="D1646" s="33">
        <v>0</v>
      </c>
      <c r="E1646" s="33">
        <v>0</v>
      </c>
      <c r="F1646" s="33">
        <v>0</v>
      </c>
      <c r="G1646" s="33">
        <v>0</v>
      </c>
      <c r="H1646" s="33">
        <v>0</v>
      </c>
      <c r="I1646" s="33">
        <f t="shared" si="180"/>
        <v>0</v>
      </c>
      <c r="J1646" s="33">
        <v>0</v>
      </c>
      <c r="K1646" s="34">
        <f t="shared" si="181"/>
        <v>0</v>
      </c>
      <c r="L1646" s="33">
        <v>0</v>
      </c>
      <c r="M1646" s="33">
        <v>0</v>
      </c>
      <c r="N1646" s="33">
        <v>0.1762</v>
      </c>
      <c r="O1646" s="35">
        <f t="shared" si="179"/>
        <v>0.1762</v>
      </c>
    </row>
    <row r="1647" spans="2:15" ht="12" customHeight="1">
      <c r="B1647" s="7" t="s">
        <v>34</v>
      </c>
      <c r="C1647" s="20" t="s">
        <v>145</v>
      </c>
      <c r="D1647" s="33">
        <v>0</v>
      </c>
      <c r="E1647" s="33">
        <v>0</v>
      </c>
      <c r="F1647" s="33">
        <v>0</v>
      </c>
      <c r="G1647" s="33">
        <v>0</v>
      </c>
      <c r="H1647" s="33">
        <v>0</v>
      </c>
      <c r="I1647" s="33">
        <f t="shared" si="180"/>
        <v>0</v>
      </c>
      <c r="J1647" s="33">
        <v>0</v>
      </c>
      <c r="K1647" s="34">
        <f t="shared" si="181"/>
        <v>0</v>
      </c>
      <c r="L1647" s="33">
        <v>0</v>
      </c>
      <c r="M1647" s="33">
        <v>0</v>
      </c>
      <c r="N1647" s="33">
        <v>0</v>
      </c>
      <c r="O1647" s="35">
        <f t="shared" si="179"/>
        <v>0</v>
      </c>
    </row>
    <row r="1648" spans="1:61" s="10" customFormat="1" ht="12" customHeight="1">
      <c r="A1648" s="3"/>
      <c r="B1648" s="18"/>
      <c r="C1648" s="19" t="s">
        <v>2</v>
      </c>
      <c r="D1648" s="30">
        <f>SUM(D1644:D1647)</f>
        <v>0</v>
      </c>
      <c r="E1648" s="30">
        <f>SUM(E1644:E1647)</f>
        <v>0</v>
      </c>
      <c r="F1648" s="30">
        <f>SUM(F1644:F1647)</f>
        <v>0</v>
      </c>
      <c r="G1648" s="30">
        <f>SUM(G1644:G1647)</f>
        <v>0</v>
      </c>
      <c r="H1648" s="30">
        <f>SUM(H1644:H1647)</f>
        <v>0</v>
      </c>
      <c r="I1648" s="30">
        <f t="shared" si="180"/>
        <v>0</v>
      </c>
      <c r="J1648" s="30">
        <f>SUM(J1644:J1647)</f>
        <v>0</v>
      </c>
      <c r="K1648" s="31">
        <f t="shared" si="181"/>
        <v>0</v>
      </c>
      <c r="L1648" s="30">
        <f>SUM(L1644:L1647)</f>
        <v>0</v>
      </c>
      <c r="M1648" s="30">
        <f>SUM(M1644:M1647)</f>
        <v>0</v>
      </c>
      <c r="N1648" s="30">
        <f>SUM(N1644:N1647)</f>
        <v>7058.425</v>
      </c>
      <c r="O1648" s="32">
        <f t="shared" si="179"/>
        <v>7058.425</v>
      </c>
      <c r="BI1648" s="4"/>
    </row>
    <row r="1649" spans="2:61" s="10" customFormat="1" ht="12" customHeight="1">
      <c r="B1649" s="74" t="s">
        <v>109</v>
      </c>
      <c r="C1649" s="75"/>
      <c r="D1649" s="39">
        <f aca="true" t="shared" si="182" ref="D1649:O1649">SUM(D1648,D1643,D1629,D1619,D1611,D1591,D1580,D1570,D1564)</f>
        <v>0</v>
      </c>
      <c r="E1649" s="39">
        <f t="shared" si="182"/>
        <v>0</v>
      </c>
      <c r="F1649" s="39">
        <f t="shared" si="182"/>
        <v>0</v>
      </c>
      <c r="G1649" s="39">
        <f t="shared" si="182"/>
        <v>0</v>
      </c>
      <c r="H1649" s="39">
        <f t="shared" si="182"/>
        <v>0</v>
      </c>
      <c r="I1649" s="39">
        <f t="shared" si="182"/>
        <v>0</v>
      </c>
      <c r="J1649" s="39">
        <f t="shared" si="182"/>
        <v>0</v>
      </c>
      <c r="K1649" s="40">
        <f t="shared" si="182"/>
        <v>0</v>
      </c>
      <c r="L1649" s="39">
        <f t="shared" si="182"/>
        <v>0</v>
      </c>
      <c r="M1649" s="39">
        <f t="shared" si="182"/>
        <v>0</v>
      </c>
      <c r="N1649" s="39">
        <f t="shared" si="182"/>
        <v>1156692.1949</v>
      </c>
      <c r="O1649" s="41">
        <f t="shared" si="182"/>
        <v>1156692.1949</v>
      </c>
      <c r="BI1649" s="4"/>
    </row>
    <row r="1650" spans="4:15" ht="12" customHeight="1">
      <c r="D1650" s="44"/>
      <c r="E1650" s="44"/>
      <c r="F1650" s="44"/>
      <c r="G1650" s="44"/>
      <c r="H1650" s="44"/>
      <c r="I1650" s="44"/>
      <c r="J1650" s="43"/>
      <c r="K1650" s="43"/>
      <c r="L1650" s="43"/>
      <c r="M1650" s="43"/>
      <c r="N1650" s="43"/>
      <c r="O1650" s="43"/>
    </row>
    <row r="1651" spans="4:15" ht="12" customHeight="1">
      <c r="D1651" s="44"/>
      <c r="E1651" s="44"/>
      <c r="F1651" s="44"/>
      <c r="G1651" s="44"/>
      <c r="H1651" s="44"/>
      <c r="I1651" s="44"/>
      <c r="J1651" s="43"/>
      <c r="K1651" s="43"/>
      <c r="L1651" s="43"/>
      <c r="M1651" s="43"/>
      <c r="N1651" s="43"/>
      <c r="O1651" s="43"/>
    </row>
    <row r="1652" spans="3:61" ht="12" customHeight="1">
      <c r="C1652" s="5"/>
      <c r="D1652" s="44"/>
      <c r="E1652" s="44"/>
      <c r="F1652" s="44"/>
      <c r="G1652" s="44"/>
      <c r="H1652" s="44"/>
      <c r="I1652" s="45"/>
      <c r="J1652" s="43"/>
      <c r="K1652" s="43"/>
      <c r="L1652" s="43"/>
      <c r="M1652" s="43"/>
      <c r="N1652" s="43"/>
      <c r="O1652" s="46" t="str">
        <f>$O$4</f>
        <v>(３日間調査　単位：トン）</v>
      </c>
      <c r="BI1652" s="3"/>
    </row>
    <row r="1653" spans="2:61" ht="13.5" customHeight="1">
      <c r="B1653" s="12"/>
      <c r="C1653" s="14" t="s">
        <v>6</v>
      </c>
      <c r="D1653" s="63" t="s">
        <v>15</v>
      </c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O1653" s="65"/>
      <c r="BI1653" s="3"/>
    </row>
    <row r="1654" spans="2:61" ht="13.5" customHeight="1">
      <c r="B1654" s="7"/>
      <c r="C1654" s="13" t="s">
        <v>124</v>
      </c>
      <c r="D1654" s="56" t="s">
        <v>112</v>
      </c>
      <c r="E1654" s="60" t="s">
        <v>113</v>
      </c>
      <c r="F1654" s="66"/>
      <c r="G1654" s="66"/>
      <c r="H1654" s="66"/>
      <c r="I1654" s="66"/>
      <c r="J1654" s="66"/>
      <c r="K1654" s="47"/>
      <c r="L1654" s="56" t="s">
        <v>114</v>
      </c>
      <c r="M1654" s="57" t="s">
        <v>115</v>
      </c>
      <c r="N1654" s="57" t="s">
        <v>116</v>
      </c>
      <c r="O1654" s="67" t="s">
        <v>117</v>
      </c>
      <c r="BI1654" s="3"/>
    </row>
    <row r="1655" spans="2:61" ht="13.5" customHeight="1">
      <c r="B1655" s="7"/>
      <c r="C1655" s="8"/>
      <c r="D1655" s="57"/>
      <c r="E1655" s="69" t="s">
        <v>118</v>
      </c>
      <c r="F1655" s="61" t="s">
        <v>4</v>
      </c>
      <c r="G1655" s="62"/>
      <c r="H1655" s="62"/>
      <c r="I1655" s="49"/>
      <c r="J1655" s="71" t="s">
        <v>119</v>
      </c>
      <c r="K1655" s="50"/>
      <c r="L1655" s="57"/>
      <c r="M1655" s="57"/>
      <c r="N1655" s="57"/>
      <c r="O1655" s="67"/>
      <c r="BI1655" s="3"/>
    </row>
    <row r="1656" spans="2:61" ht="13.5" customHeight="1">
      <c r="B1656" s="7"/>
      <c r="C1656" s="8"/>
      <c r="D1656" s="57"/>
      <c r="E1656" s="70"/>
      <c r="F1656" s="51" t="s">
        <v>120</v>
      </c>
      <c r="G1656" s="57" t="s">
        <v>3</v>
      </c>
      <c r="H1656" s="57" t="s">
        <v>121</v>
      </c>
      <c r="I1656" s="59" t="s">
        <v>2</v>
      </c>
      <c r="J1656" s="72"/>
      <c r="K1656" s="48" t="s">
        <v>2</v>
      </c>
      <c r="L1656" s="57"/>
      <c r="M1656" s="57"/>
      <c r="N1656" s="57"/>
      <c r="O1656" s="67"/>
      <c r="BI1656" s="3"/>
    </row>
    <row r="1657" spans="2:61" ht="13.5" customHeight="1">
      <c r="B1657" s="76" t="s">
        <v>111</v>
      </c>
      <c r="C1657" s="77"/>
      <c r="D1657" s="58"/>
      <c r="E1657" s="55"/>
      <c r="F1657" s="52" t="s">
        <v>122</v>
      </c>
      <c r="G1657" s="58"/>
      <c r="H1657" s="58"/>
      <c r="I1657" s="60"/>
      <c r="J1657" s="73"/>
      <c r="K1657" s="48"/>
      <c r="L1657" s="58"/>
      <c r="M1657" s="58"/>
      <c r="N1657" s="58"/>
      <c r="O1657" s="68"/>
      <c r="BI1657" s="3"/>
    </row>
    <row r="1658" spans="2:15" ht="12" customHeight="1">
      <c r="B1658" s="15"/>
      <c r="C1658" s="16" t="s">
        <v>24</v>
      </c>
      <c r="D1658" s="30">
        <f aca="true" t="shared" si="183" ref="D1658:H1667">SUM(D1555,D1452,D1349,D937,D216)</f>
        <v>0</v>
      </c>
      <c r="E1658" s="30">
        <f t="shared" si="183"/>
        <v>5179.8264</v>
      </c>
      <c r="F1658" s="30">
        <f t="shared" si="183"/>
        <v>172.55610000000001</v>
      </c>
      <c r="G1658" s="30">
        <f t="shared" si="183"/>
        <v>34964.236999999994</v>
      </c>
      <c r="H1658" s="30">
        <f t="shared" si="183"/>
        <v>10048.5163</v>
      </c>
      <c r="I1658" s="30">
        <f>SUM(F1658:H1658)</f>
        <v>45185.3094</v>
      </c>
      <c r="J1658" s="30">
        <f>SUM(J1555,J1452,J1349,J937,J216)</f>
        <v>0</v>
      </c>
      <c r="K1658" s="31">
        <f>SUM(E1658,I1658,J1658)</f>
        <v>50365.1358</v>
      </c>
      <c r="L1658" s="30">
        <f aca="true" t="shared" si="184" ref="L1658:N1677">SUM(L1555,L1452,L1349,L937,L216)</f>
        <v>0</v>
      </c>
      <c r="M1658" s="30">
        <f t="shared" si="184"/>
        <v>0</v>
      </c>
      <c r="N1658" s="30">
        <f t="shared" si="184"/>
        <v>36377.0979</v>
      </c>
      <c r="O1658" s="32">
        <f>SUM(D1658,K1658,L1658,M1658,N1658)</f>
        <v>86742.2337</v>
      </c>
    </row>
    <row r="1659" spans="2:15" ht="12" customHeight="1">
      <c r="B1659" s="7" t="s">
        <v>25</v>
      </c>
      <c r="C1659" s="17" t="s">
        <v>26</v>
      </c>
      <c r="D1659" s="33">
        <f t="shared" si="183"/>
        <v>0</v>
      </c>
      <c r="E1659" s="33">
        <f t="shared" si="183"/>
        <v>16890.7101</v>
      </c>
      <c r="F1659" s="33">
        <f t="shared" si="183"/>
        <v>3513.9052</v>
      </c>
      <c r="G1659" s="33">
        <f t="shared" si="183"/>
        <v>46550.8891</v>
      </c>
      <c r="H1659" s="33">
        <f t="shared" si="183"/>
        <v>3360.4476</v>
      </c>
      <c r="I1659" s="33">
        <f aca="true" t="shared" si="185" ref="I1659:I1722">SUM(F1659:H1659)</f>
        <v>53425.2419</v>
      </c>
      <c r="J1659" s="33">
        <f aca="true" t="shared" si="186" ref="J1659:J1722">SUM(J1556,J1453,J1350,J938,J217)</f>
        <v>0</v>
      </c>
      <c r="K1659" s="34">
        <f aca="true" t="shared" si="187" ref="K1659:K1722">SUM(E1659,I1659,J1659)</f>
        <v>70315.952</v>
      </c>
      <c r="L1659" s="33">
        <f t="shared" si="184"/>
        <v>0</v>
      </c>
      <c r="M1659" s="33">
        <f t="shared" si="184"/>
        <v>0</v>
      </c>
      <c r="N1659" s="33">
        <f t="shared" si="184"/>
        <v>388.7874</v>
      </c>
      <c r="O1659" s="35">
        <f aca="true" t="shared" si="188" ref="O1659:O1722">SUM(D1659,K1659,L1659,M1659,N1659)</f>
        <v>70704.7394</v>
      </c>
    </row>
    <row r="1660" spans="2:15" ht="12" customHeight="1">
      <c r="B1660" s="7"/>
      <c r="C1660" s="17" t="s">
        <v>27</v>
      </c>
      <c r="D1660" s="33">
        <f t="shared" si="183"/>
        <v>0</v>
      </c>
      <c r="E1660" s="33">
        <f t="shared" si="183"/>
        <v>5568.4372</v>
      </c>
      <c r="F1660" s="33">
        <f t="shared" si="183"/>
        <v>2723.1859</v>
      </c>
      <c r="G1660" s="33">
        <f t="shared" si="183"/>
        <v>39912.086800000005</v>
      </c>
      <c r="H1660" s="33">
        <f t="shared" si="183"/>
        <v>17368.6632</v>
      </c>
      <c r="I1660" s="33">
        <f t="shared" si="185"/>
        <v>60003.9359</v>
      </c>
      <c r="J1660" s="33">
        <f t="shared" si="186"/>
        <v>0</v>
      </c>
      <c r="K1660" s="34">
        <f t="shared" si="187"/>
        <v>65572.3731</v>
      </c>
      <c r="L1660" s="33">
        <f t="shared" si="184"/>
        <v>0</v>
      </c>
      <c r="M1660" s="33">
        <f t="shared" si="184"/>
        <v>0</v>
      </c>
      <c r="N1660" s="33">
        <f t="shared" si="184"/>
        <v>155562.0335</v>
      </c>
      <c r="O1660" s="35">
        <f t="shared" si="188"/>
        <v>221134.4066</v>
      </c>
    </row>
    <row r="1661" spans="2:15" ht="12" customHeight="1">
      <c r="B1661" s="7" t="s">
        <v>28</v>
      </c>
      <c r="C1661" s="17" t="s">
        <v>29</v>
      </c>
      <c r="D1661" s="33">
        <f t="shared" si="183"/>
        <v>0</v>
      </c>
      <c r="E1661" s="33">
        <f t="shared" si="183"/>
        <v>61531.579600000005</v>
      </c>
      <c r="F1661" s="33">
        <f t="shared" si="183"/>
        <v>15761.9272</v>
      </c>
      <c r="G1661" s="33">
        <f t="shared" si="183"/>
        <v>145657.0462</v>
      </c>
      <c r="H1661" s="33">
        <f t="shared" si="183"/>
        <v>7444.5597</v>
      </c>
      <c r="I1661" s="33">
        <f t="shared" si="185"/>
        <v>168863.53310000003</v>
      </c>
      <c r="J1661" s="33">
        <f t="shared" si="186"/>
        <v>0</v>
      </c>
      <c r="K1661" s="34">
        <f t="shared" si="187"/>
        <v>230395.11270000003</v>
      </c>
      <c r="L1661" s="33">
        <f t="shared" si="184"/>
        <v>0</v>
      </c>
      <c r="M1661" s="33">
        <f t="shared" si="184"/>
        <v>0</v>
      </c>
      <c r="N1661" s="33">
        <f t="shared" si="184"/>
        <v>19786.8029</v>
      </c>
      <c r="O1661" s="35">
        <f t="shared" si="188"/>
        <v>250181.91560000004</v>
      </c>
    </row>
    <row r="1662" spans="2:15" ht="12" customHeight="1">
      <c r="B1662" s="7"/>
      <c r="C1662" s="17" t="s">
        <v>30</v>
      </c>
      <c r="D1662" s="33">
        <f t="shared" si="183"/>
        <v>0</v>
      </c>
      <c r="E1662" s="33">
        <f t="shared" si="183"/>
        <v>1.2409</v>
      </c>
      <c r="F1662" s="33">
        <f t="shared" si="183"/>
        <v>25.1441</v>
      </c>
      <c r="G1662" s="33">
        <f t="shared" si="183"/>
        <v>16.068</v>
      </c>
      <c r="H1662" s="33">
        <f t="shared" si="183"/>
        <v>0</v>
      </c>
      <c r="I1662" s="33">
        <f t="shared" si="185"/>
        <v>41.21210000000001</v>
      </c>
      <c r="J1662" s="33">
        <f t="shared" si="186"/>
        <v>0</v>
      </c>
      <c r="K1662" s="34">
        <f t="shared" si="187"/>
        <v>42.453</v>
      </c>
      <c r="L1662" s="33">
        <f t="shared" si="184"/>
        <v>0</v>
      </c>
      <c r="M1662" s="33">
        <f t="shared" si="184"/>
        <v>0</v>
      </c>
      <c r="N1662" s="33">
        <f t="shared" si="184"/>
        <v>0</v>
      </c>
      <c r="O1662" s="35">
        <f t="shared" si="188"/>
        <v>42.453</v>
      </c>
    </row>
    <row r="1663" spans="2:15" ht="12" customHeight="1">
      <c r="B1663" s="7" t="s">
        <v>31</v>
      </c>
      <c r="C1663" s="17" t="s">
        <v>32</v>
      </c>
      <c r="D1663" s="33">
        <f t="shared" si="183"/>
        <v>0</v>
      </c>
      <c r="E1663" s="33">
        <f t="shared" si="183"/>
        <v>40497.812000000005</v>
      </c>
      <c r="F1663" s="33">
        <f t="shared" si="183"/>
        <v>12980.7931</v>
      </c>
      <c r="G1663" s="33">
        <f t="shared" si="183"/>
        <v>83807.47780000001</v>
      </c>
      <c r="H1663" s="33">
        <f t="shared" si="183"/>
        <v>63249.5202</v>
      </c>
      <c r="I1663" s="33">
        <f t="shared" si="185"/>
        <v>160037.7911</v>
      </c>
      <c r="J1663" s="33">
        <f t="shared" si="186"/>
        <v>0</v>
      </c>
      <c r="K1663" s="34">
        <f t="shared" si="187"/>
        <v>200535.6031</v>
      </c>
      <c r="L1663" s="33">
        <f t="shared" si="184"/>
        <v>0</v>
      </c>
      <c r="M1663" s="33">
        <f t="shared" si="184"/>
        <v>0</v>
      </c>
      <c r="N1663" s="33">
        <f t="shared" si="184"/>
        <v>2179.8285</v>
      </c>
      <c r="O1663" s="35">
        <f t="shared" si="188"/>
        <v>202715.4316</v>
      </c>
    </row>
    <row r="1664" spans="2:15" ht="12" customHeight="1">
      <c r="B1664" s="7"/>
      <c r="C1664" s="17" t="s">
        <v>33</v>
      </c>
      <c r="D1664" s="33">
        <f t="shared" si="183"/>
        <v>0</v>
      </c>
      <c r="E1664" s="33">
        <f t="shared" si="183"/>
        <v>75639.6902</v>
      </c>
      <c r="F1664" s="33">
        <f t="shared" si="183"/>
        <v>28931.933</v>
      </c>
      <c r="G1664" s="33">
        <f t="shared" si="183"/>
        <v>80191.6196</v>
      </c>
      <c r="H1664" s="33">
        <f t="shared" si="183"/>
        <v>1787.1246</v>
      </c>
      <c r="I1664" s="33">
        <f t="shared" si="185"/>
        <v>110910.6772</v>
      </c>
      <c r="J1664" s="33">
        <f t="shared" si="186"/>
        <v>0</v>
      </c>
      <c r="K1664" s="34">
        <f t="shared" si="187"/>
        <v>186550.3674</v>
      </c>
      <c r="L1664" s="33">
        <f t="shared" si="184"/>
        <v>0</v>
      </c>
      <c r="M1664" s="33">
        <f t="shared" si="184"/>
        <v>0</v>
      </c>
      <c r="N1664" s="33">
        <f t="shared" si="184"/>
        <v>5951.3866</v>
      </c>
      <c r="O1664" s="35">
        <f t="shared" si="188"/>
        <v>192501.754</v>
      </c>
    </row>
    <row r="1665" spans="2:15" ht="12" customHeight="1">
      <c r="B1665" s="7" t="s">
        <v>34</v>
      </c>
      <c r="C1665" s="17" t="s">
        <v>35</v>
      </c>
      <c r="D1665" s="33">
        <f t="shared" si="183"/>
        <v>0</v>
      </c>
      <c r="E1665" s="33">
        <f t="shared" si="183"/>
        <v>0</v>
      </c>
      <c r="F1665" s="33">
        <f t="shared" si="183"/>
        <v>7.1504</v>
      </c>
      <c r="G1665" s="33">
        <f t="shared" si="183"/>
        <v>406.6015</v>
      </c>
      <c r="H1665" s="33">
        <f t="shared" si="183"/>
        <v>0</v>
      </c>
      <c r="I1665" s="33">
        <f t="shared" si="185"/>
        <v>413.7519</v>
      </c>
      <c r="J1665" s="33">
        <f t="shared" si="186"/>
        <v>0</v>
      </c>
      <c r="K1665" s="34">
        <f t="shared" si="187"/>
        <v>413.7519</v>
      </c>
      <c r="L1665" s="33">
        <f t="shared" si="184"/>
        <v>0</v>
      </c>
      <c r="M1665" s="33">
        <f t="shared" si="184"/>
        <v>0</v>
      </c>
      <c r="N1665" s="33">
        <f t="shared" si="184"/>
        <v>0</v>
      </c>
      <c r="O1665" s="35">
        <f t="shared" si="188"/>
        <v>413.7519</v>
      </c>
    </row>
    <row r="1666" spans="2:15" ht="12" customHeight="1">
      <c r="B1666" s="7"/>
      <c r="C1666" s="17" t="s">
        <v>36</v>
      </c>
      <c r="D1666" s="33">
        <f t="shared" si="183"/>
        <v>0</v>
      </c>
      <c r="E1666" s="33">
        <f t="shared" si="183"/>
        <v>15240.2519</v>
      </c>
      <c r="F1666" s="33">
        <f t="shared" si="183"/>
        <v>18700.023100000002</v>
      </c>
      <c r="G1666" s="33">
        <f t="shared" si="183"/>
        <v>70700.5575</v>
      </c>
      <c r="H1666" s="33">
        <f t="shared" si="183"/>
        <v>15629.5071</v>
      </c>
      <c r="I1666" s="33">
        <f t="shared" si="185"/>
        <v>105030.0877</v>
      </c>
      <c r="J1666" s="33">
        <f t="shared" si="186"/>
        <v>0</v>
      </c>
      <c r="K1666" s="34">
        <f t="shared" si="187"/>
        <v>120270.3396</v>
      </c>
      <c r="L1666" s="33">
        <f t="shared" si="184"/>
        <v>0</v>
      </c>
      <c r="M1666" s="33">
        <f t="shared" si="184"/>
        <v>0</v>
      </c>
      <c r="N1666" s="33">
        <f t="shared" si="184"/>
        <v>2509.064</v>
      </c>
      <c r="O1666" s="35">
        <f t="shared" si="188"/>
        <v>122779.4036</v>
      </c>
    </row>
    <row r="1667" spans="2:61" ht="12" customHeight="1">
      <c r="B1667" s="18"/>
      <c r="C1667" s="19" t="s">
        <v>2</v>
      </c>
      <c r="D1667" s="36">
        <f t="shared" si="183"/>
        <v>0</v>
      </c>
      <c r="E1667" s="36">
        <f t="shared" si="183"/>
        <v>220549.5483</v>
      </c>
      <c r="F1667" s="36">
        <f t="shared" si="183"/>
        <v>82816.61809999998</v>
      </c>
      <c r="G1667" s="36">
        <f t="shared" si="183"/>
        <v>502206.58349999995</v>
      </c>
      <c r="H1667" s="36">
        <f t="shared" si="183"/>
        <v>118888.33870000001</v>
      </c>
      <c r="I1667" s="36">
        <f t="shared" si="185"/>
        <v>703911.5402999999</v>
      </c>
      <c r="J1667" s="36">
        <f t="shared" si="186"/>
        <v>0</v>
      </c>
      <c r="K1667" s="37">
        <f t="shared" si="187"/>
        <v>924461.0885999999</v>
      </c>
      <c r="L1667" s="36">
        <f t="shared" si="184"/>
        <v>0</v>
      </c>
      <c r="M1667" s="36">
        <f t="shared" si="184"/>
        <v>0</v>
      </c>
      <c r="N1667" s="36">
        <f t="shared" si="184"/>
        <v>222755.00080000004</v>
      </c>
      <c r="O1667" s="38">
        <f t="shared" si="188"/>
        <v>1147216.0894</v>
      </c>
      <c r="BI1667" s="9"/>
    </row>
    <row r="1668" spans="2:15" ht="12" customHeight="1">
      <c r="B1668" s="7" t="s">
        <v>37</v>
      </c>
      <c r="C1668" s="17" t="s">
        <v>38</v>
      </c>
      <c r="D1668" s="33">
        <f aca="true" t="shared" si="189" ref="D1668:H1677">SUM(D1565,D1462,D1359,D947,D226)</f>
        <v>0</v>
      </c>
      <c r="E1668" s="33">
        <f t="shared" si="189"/>
        <v>12806.1037</v>
      </c>
      <c r="F1668" s="33">
        <f t="shared" si="189"/>
        <v>12.9056</v>
      </c>
      <c r="G1668" s="33">
        <f t="shared" si="189"/>
        <v>14187.4711</v>
      </c>
      <c r="H1668" s="33">
        <f t="shared" si="189"/>
        <v>797.2696</v>
      </c>
      <c r="I1668" s="33">
        <f t="shared" si="185"/>
        <v>14997.6463</v>
      </c>
      <c r="J1668" s="33">
        <f t="shared" si="186"/>
        <v>0</v>
      </c>
      <c r="K1668" s="34">
        <f t="shared" si="187"/>
        <v>27803.75</v>
      </c>
      <c r="L1668" s="33">
        <f t="shared" si="184"/>
        <v>0</v>
      </c>
      <c r="M1668" s="33">
        <f t="shared" si="184"/>
        <v>0</v>
      </c>
      <c r="N1668" s="33">
        <f t="shared" si="184"/>
        <v>2351.978</v>
      </c>
      <c r="O1668" s="35">
        <f t="shared" si="188"/>
        <v>30155.728</v>
      </c>
    </row>
    <row r="1669" spans="2:15" ht="12" customHeight="1">
      <c r="B1669" s="7"/>
      <c r="C1669" s="17" t="s">
        <v>39</v>
      </c>
      <c r="D1669" s="33">
        <f t="shared" si="189"/>
        <v>0</v>
      </c>
      <c r="E1669" s="33">
        <f t="shared" si="189"/>
        <v>104751.1917</v>
      </c>
      <c r="F1669" s="33">
        <f t="shared" si="189"/>
        <v>2143.8273000000004</v>
      </c>
      <c r="G1669" s="33">
        <f t="shared" si="189"/>
        <v>141089.4148</v>
      </c>
      <c r="H1669" s="33">
        <f t="shared" si="189"/>
        <v>10732.4419</v>
      </c>
      <c r="I1669" s="33">
        <f t="shared" si="185"/>
        <v>153965.684</v>
      </c>
      <c r="J1669" s="33">
        <f t="shared" si="186"/>
        <v>0</v>
      </c>
      <c r="K1669" s="34">
        <f t="shared" si="187"/>
        <v>258716.8757</v>
      </c>
      <c r="L1669" s="33">
        <f t="shared" si="184"/>
        <v>0</v>
      </c>
      <c r="M1669" s="33">
        <f t="shared" si="184"/>
        <v>0</v>
      </c>
      <c r="N1669" s="33">
        <f t="shared" si="184"/>
        <v>0</v>
      </c>
      <c r="O1669" s="35">
        <f t="shared" si="188"/>
        <v>258716.8757</v>
      </c>
    </row>
    <row r="1670" spans="2:15" ht="12" customHeight="1">
      <c r="B1670" s="7" t="s">
        <v>31</v>
      </c>
      <c r="C1670" s="17" t="s">
        <v>40</v>
      </c>
      <c r="D1670" s="33">
        <f t="shared" si="189"/>
        <v>0</v>
      </c>
      <c r="E1670" s="33">
        <f t="shared" si="189"/>
        <v>54.1497</v>
      </c>
      <c r="F1670" s="33">
        <f t="shared" si="189"/>
        <v>126.0466</v>
      </c>
      <c r="G1670" s="33">
        <f t="shared" si="189"/>
        <v>661.8874999999999</v>
      </c>
      <c r="H1670" s="33">
        <f t="shared" si="189"/>
        <v>0</v>
      </c>
      <c r="I1670" s="33">
        <f t="shared" si="185"/>
        <v>787.9341</v>
      </c>
      <c r="J1670" s="33">
        <f t="shared" si="186"/>
        <v>0</v>
      </c>
      <c r="K1670" s="34">
        <f t="shared" si="187"/>
        <v>842.0838</v>
      </c>
      <c r="L1670" s="33">
        <f t="shared" si="184"/>
        <v>0</v>
      </c>
      <c r="M1670" s="33">
        <f t="shared" si="184"/>
        <v>0</v>
      </c>
      <c r="N1670" s="33">
        <f t="shared" si="184"/>
        <v>0</v>
      </c>
      <c r="O1670" s="35">
        <f t="shared" si="188"/>
        <v>842.0838</v>
      </c>
    </row>
    <row r="1671" spans="2:15" ht="12" customHeight="1">
      <c r="B1671" s="7"/>
      <c r="C1671" s="17" t="s">
        <v>41</v>
      </c>
      <c r="D1671" s="33">
        <f t="shared" si="189"/>
        <v>0</v>
      </c>
      <c r="E1671" s="33">
        <f t="shared" si="189"/>
        <v>119.9261</v>
      </c>
      <c r="F1671" s="33">
        <f t="shared" si="189"/>
        <v>13.6055</v>
      </c>
      <c r="G1671" s="33">
        <f t="shared" si="189"/>
        <v>1857.7407</v>
      </c>
      <c r="H1671" s="33">
        <f t="shared" si="189"/>
        <v>601.8689</v>
      </c>
      <c r="I1671" s="33">
        <f t="shared" si="185"/>
        <v>2473.2151</v>
      </c>
      <c r="J1671" s="33">
        <f t="shared" si="186"/>
        <v>0</v>
      </c>
      <c r="K1671" s="34">
        <f t="shared" si="187"/>
        <v>2593.1412</v>
      </c>
      <c r="L1671" s="33">
        <f t="shared" si="184"/>
        <v>0</v>
      </c>
      <c r="M1671" s="33">
        <f t="shared" si="184"/>
        <v>0</v>
      </c>
      <c r="N1671" s="33">
        <f t="shared" si="184"/>
        <v>0</v>
      </c>
      <c r="O1671" s="35">
        <f t="shared" si="188"/>
        <v>2593.1412</v>
      </c>
    </row>
    <row r="1672" spans="2:15" ht="12" customHeight="1">
      <c r="B1672" s="7" t="s">
        <v>34</v>
      </c>
      <c r="C1672" s="20" t="s">
        <v>42</v>
      </c>
      <c r="D1672" s="33">
        <f t="shared" si="189"/>
        <v>0</v>
      </c>
      <c r="E1672" s="33">
        <f t="shared" si="189"/>
        <v>19095.3435</v>
      </c>
      <c r="F1672" s="33">
        <f t="shared" si="189"/>
        <v>399.2824</v>
      </c>
      <c r="G1672" s="33">
        <f t="shared" si="189"/>
        <v>14372.2844</v>
      </c>
      <c r="H1672" s="33">
        <f t="shared" si="189"/>
        <v>3590.3322</v>
      </c>
      <c r="I1672" s="33">
        <f t="shared" si="185"/>
        <v>18361.899</v>
      </c>
      <c r="J1672" s="33">
        <f t="shared" si="186"/>
        <v>0</v>
      </c>
      <c r="K1672" s="34">
        <f t="shared" si="187"/>
        <v>37457.2425</v>
      </c>
      <c r="L1672" s="33">
        <f t="shared" si="184"/>
        <v>0</v>
      </c>
      <c r="M1672" s="33">
        <f t="shared" si="184"/>
        <v>0</v>
      </c>
      <c r="N1672" s="33">
        <f t="shared" si="184"/>
        <v>0</v>
      </c>
      <c r="O1672" s="35">
        <f t="shared" si="188"/>
        <v>37457.2425</v>
      </c>
    </row>
    <row r="1673" spans="2:61" s="10" customFormat="1" ht="12" customHeight="1">
      <c r="B1673" s="18"/>
      <c r="C1673" s="19" t="s">
        <v>2</v>
      </c>
      <c r="D1673" s="36">
        <f t="shared" si="189"/>
        <v>0</v>
      </c>
      <c r="E1673" s="36">
        <f t="shared" si="189"/>
        <v>136826.71469999998</v>
      </c>
      <c r="F1673" s="36">
        <f t="shared" si="189"/>
        <v>2695.6674000000007</v>
      </c>
      <c r="G1673" s="36">
        <f t="shared" si="189"/>
        <v>172168.79849999998</v>
      </c>
      <c r="H1673" s="36">
        <f t="shared" si="189"/>
        <v>15721.9126</v>
      </c>
      <c r="I1673" s="36">
        <f t="shared" si="185"/>
        <v>190586.3785</v>
      </c>
      <c r="J1673" s="36">
        <f t="shared" si="186"/>
        <v>0</v>
      </c>
      <c r="K1673" s="37">
        <f t="shared" si="187"/>
        <v>327413.0932</v>
      </c>
      <c r="L1673" s="36">
        <f t="shared" si="184"/>
        <v>0</v>
      </c>
      <c r="M1673" s="36">
        <f t="shared" si="184"/>
        <v>0</v>
      </c>
      <c r="N1673" s="36">
        <f t="shared" si="184"/>
        <v>2351.978</v>
      </c>
      <c r="O1673" s="38">
        <f t="shared" si="188"/>
        <v>329765.0712</v>
      </c>
      <c r="BI1673" s="4"/>
    </row>
    <row r="1674" spans="2:15" ht="12" customHeight="1">
      <c r="B1674" s="15"/>
      <c r="C1674" s="16" t="s">
        <v>43</v>
      </c>
      <c r="D1674" s="33">
        <f t="shared" si="189"/>
        <v>0</v>
      </c>
      <c r="E1674" s="33">
        <f t="shared" si="189"/>
        <v>195.1851</v>
      </c>
      <c r="F1674" s="33">
        <f t="shared" si="189"/>
        <v>0</v>
      </c>
      <c r="G1674" s="33">
        <f t="shared" si="189"/>
        <v>30128.420199999997</v>
      </c>
      <c r="H1674" s="33">
        <f t="shared" si="189"/>
        <v>6490.4008</v>
      </c>
      <c r="I1674" s="33">
        <f t="shared" si="185"/>
        <v>36618.820999999996</v>
      </c>
      <c r="J1674" s="33">
        <f t="shared" si="186"/>
        <v>0</v>
      </c>
      <c r="K1674" s="34">
        <f t="shared" si="187"/>
        <v>36814.0061</v>
      </c>
      <c r="L1674" s="33">
        <f t="shared" si="184"/>
        <v>0</v>
      </c>
      <c r="M1674" s="33">
        <f t="shared" si="184"/>
        <v>0</v>
      </c>
      <c r="N1674" s="33">
        <f t="shared" si="184"/>
        <v>112730.43349999998</v>
      </c>
      <c r="O1674" s="35">
        <f t="shared" si="188"/>
        <v>149544.43959999998</v>
      </c>
    </row>
    <row r="1675" spans="2:15" ht="12" customHeight="1">
      <c r="B1675" s="7" t="s">
        <v>0</v>
      </c>
      <c r="C1675" s="17" t="s">
        <v>44</v>
      </c>
      <c r="D1675" s="33">
        <f t="shared" si="189"/>
        <v>0</v>
      </c>
      <c r="E1675" s="33">
        <f t="shared" si="189"/>
        <v>0</v>
      </c>
      <c r="F1675" s="33">
        <f t="shared" si="189"/>
        <v>0</v>
      </c>
      <c r="G1675" s="33">
        <f t="shared" si="189"/>
        <v>1568.5809</v>
      </c>
      <c r="H1675" s="33">
        <f t="shared" si="189"/>
        <v>0</v>
      </c>
      <c r="I1675" s="33">
        <f t="shared" si="185"/>
        <v>1568.5809</v>
      </c>
      <c r="J1675" s="33">
        <f t="shared" si="186"/>
        <v>0</v>
      </c>
      <c r="K1675" s="34">
        <f t="shared" si="187"/>
        <v>1568.5809</v>
      </c>
      <c r="L1675" s="33">
        <f t="shared" si="184"/>
        <v>0</v>
      </c>
      <c r="M1675" s="33">
        <f t="shared" si="184"/>
        <v>0</v>
      </c>
      <c r="N1675" s="33">
        <f t="shared" si="184"/>
        <v>0</v>
      </c>
      <c r="O1675" s="35">
        <f t="shared" si="188"/>
        <v>1568.5809</v>
      </c>
    </row>
    <row r="1676" spans="2:15" ht="12" customHeight="1">
      <c r="B1676" s="7"/>
      <c r="C1676" s="17" t="s">
        <v>45</v>
      </c>
      <c r="D1676" s="33">
        <f t="shared" si="189"/>
        <v>0</v>
      </c>
      <c r="E1676" s="33">
        <f t="shared" si="189"/>
        <v>1.3113</v>
      </c>
      <c r="F1676" s="33">
        <f t="shared" si="189"/>
        <v>138.9024</v>
      </c>
      <c r="G1676" s="33">
        <f t="shared" si="189"/>
        <v>4533.141799999999</v>
      </c>
      <c r="H1676" s="33">
        <f t="shared" si="189"/>
        <v>5756.0262999999995</v>
      </c>
      <c r="I1676" s="33">
        <f t="shared" si="185"/>
        <v>10428.070499999998</v>
      </c>
      <c r="J1676" s="33">
        <f t="shared" si="186"/>
        <v>0</v>
      </c>
      <c r="K1676" s="34">
        <f t="shared" si="187"/>
        <v>10429.381799999997</v>
      </c>
      <c r="L1676" s="33">
        <f t="shared" si="184"/>
        <v>0</v>
      </c>
      <c r="M1676" s="33">
        <f t="shared" si="184"/>
        <v>0</v>
      </c>
      <c r="N1676" s="33">
        <f t="shared" si="184"/>
        <v>0</v>
      </c>
      <c r="O1676" s="35">
        <f t="shared" si="188"/>
        <v>10429.381799999997</v>
      </c>
    </row>
    <row r="1677" spans="2:15" ht="12" customHeight="1">
      <c r="B1677" s="7"/>
      <c r="C1677" s="17" t="s">
        <v>46</v>
      </c>
      <c r="D1677" s="33">
        <f t="shared" si="189"/>
        <v>0</v>
      </c>
      <c r="E1677" s="33">
        <f t="shared" si="189"/>
        <v>1367215.4285000002</v>
      </c>
      <c r="F1677" s="33">
        <f t="shared" si="189"/>
        <v>78.7572</v>
      </c>
      <c r="G1677" s="33">
        <f t="shared" si="189"/>
        <v>1474786.5756</v>
      </c>
      <c r="H1677" s="33">
        <f t="shared" si="189"/>
        <v>23601.1016</v>
      </c>
      <c r="I1677" s="33">
        <f t="shared" si="185"/>
        <v>1498466.4344000001</v>
      </c>
      <c r="J1677" s="33">
        <f t="shared" si="186"/>
        <v>0</v>
      </c>
      <c r="K1677" s="34">
        <f t="shared" si="187"/>
        <v>2865681.8629</v>
      </c>
      <c r="L1677" s="33">
        <f t="shared" si="184"/>
        <v>0</v>
      </c>
      <c r="M1677" s="33">
        <f t="shared" si="184"/>
        <v>0</v>
      </c>
      <c r="N1677" s="33">
        <f t="shared" si="184"/>
        <v>169848.2849</v>
      </c>
      <c r="O1677" s="35">
        <f t="shared" si="188"/>
        <v>3035530.1478</v>
      </c>
    </row>
    <row r="1678" spans="2:15" ht="12" customHeight="1">
      <c r="B1678" s="7" t="s">
        <v>31</v>
      </c>
      <c r="C1678" s="17" t="s">
        <v>47</v>
      </c>
      <c r="D1678" s="33">
        <f aca="true" t="shared" si="190" ref="D1678:H1687">SUM(D1575,D1472,D1369,D957,D236)</f>
        <v>0</v>
      </c>
      <c r="E1678" s="33">
        <f t="shared" si="190"/>
        <v>101948.4056</v>
      </c>
      <c r="F1678" s="33">
        <f t="shared" si="190"/>
        <v>55.1489</v>
      </c>
      <c r="G1678" s="33">
        <f t="shared" si="190"/>
        <v>257791.5834</v>
      </c>
      <c r="H1678" s="33">
        <f t="shared" si="190"/>
        <v>17526.5127</v>
      </c>
      <c r="I1678" s="33">
        <f t="shared" si="185"/>
        <v>275373.245</v>
      </c>
      <c r="J1678" s="33">
        <f t="shared" si="186"/>
        <v>0</v>
      </c>
      <c r="K1678" s="34">
        <f t="shared" si="187"/>
        <v>377321.6506</v>
      </c>
      <c r="L1678" s="33">
        <f aca="true" t="shared" si="191" ref="L1678:N1697">SUM(L1575,L1472,L1369,L957,L236)</f>
        <v>0</v>
      </c>
      <c r="M1678" s="33">
        <f t="shared" si="191"/>
        <v>0</v>
      </c>
      <c r="N1678" s="33">
        <f t="shared" si="191"/>
        <v>198419.7475</v>
      </c>
      <c r="O1678" s="35">
        <f t="shared" si="188"/>
        <v>575741.3981</v>
      </c>
    </row>
    <row r="1679" spans="2:15" ht="12" customHeight="1">
      <c r="B1679" s="7"/>
      <c r="C1679" s="17" t="s">
        <v>48</v>
      </c>
      <c r="D1679" s="33">
        <f t="shared" si="190"/>
        <v>0</v>
      </c>
      <c r="E1679" s="33">
        <f t="shared" si="190"/>
        <v>68.4024</v>
      </c>
      <c r="F1679" s="33">
        <f t="shared" si="190"/>
        <v>0</v>
      </c>
      <c r="G1679" s="33">
        <f t="shared" si="190"/>
        <v>1061.1077</v>
      </c>
      <c r="H1679" s="33">
        <f t="shared" si="190"/>
        <v>0</v>
      </c>
      <c r="I1679" s="33">
        <f t="shared" si="185"/>
        <v>1061.1077</v>
      </c>
      <c r="J1679" s="33">
        <f t="shared" si="186"/>
        <v>0</v>
      </c>
      <c r="K1679" s="34">
        <f t="shared" si="187"/>
        <v>1129.5101</v>
      </c>
      <c r="L1679" s="33">
        <f t="shared" si="191"/>
        <v>0</v>
      </c>
      <c r="M1679" s="33">
        <f t="shared" si="191"/>
        <v>0</v>
      </c>
      <c r="N1679" s="33">
        <f t="shared" si="191"/>
        <v>4400.6824</v>
      </c>
      <c r="O1679" s="35">
        <f t="shared" si="188"/>
        <v>5530.192499999999</v>
      </c>
    </row>
    <row r="1680" spans="2:15" ht="12" customHeight="1">
      <c r="B1680" s="7"/>
      <c r="C1680" s="17" t="s">
        <v>49</v>
      </c>
      <c r="D1680" s="33">
        <f t="shared" si="190"/>
        <v>0</v>
      </c>
      <c r="E1680" s="33">
        <f t="shared" si="190"/>
        <v>0</v>
      </c>
      <c r="F1680" s="33">
        <f t="shared" si="190"/>
        <v>0</v>
      </c>
      <c r="G1680" s="33">
        <f t="shared" si="190"/>
        <v>290.7196</v>
      </c>
      <c r="H1680" s="33">
        <f t="shared" si="190"/>
        <v>110.3081</v>
      </c>
      <c r="I1680" s="33">
        <f t="shared" si="185"/>
        <v>401.0277</v>
      </c>
      <c r="J1680" s="33">
        <f t="shared" si="186"/>
        <v>0</v>
      </c>
      <c r="K1680" s="34">
        <f t="shared" si="187"/>
        <v>401.0277</v>
      </c>
      <c r="L1680" s="33">
        <f t="shared" si="191"/>
        <v>0</v>
      </c>
      <c r="M1680" s="33">
        <f t="shared" si="191"/>
        <v>0</v>
      </c>
      <c r="N1680" s="33">
        <f t="shared" si="191"/>
        <v>0</v>
      </c>
      <c r="O1680" s="35">
        <f t="shared" si="188"/>
        <v>401.0277</v>
      </c>
    </row>
    <row r="1681" spans="2:15" ht="12" customHeight="1">
      <c r="B1681" s="7" t="s">
        <v>34</v>
      </c>
      <c r="C1681" s="17" t="s">
        <v>50</v>
      </c>
      <c r="D1681" s="33">
        <f t="shared" si="190"/>
        <v>0</v>
      </c>
      <c r="E1681" s="33">
        <f t="shared" si="190"/>
        <v>11.0159</v>
      </c>
      <c r="F1681" s="33">
        <f t="shared" si="190"/>
        <v>0</v>
      </c>
      <c r="G1681" s="33">
        <f t="shared" si="190"/>
        <v>5968.970800000001</v>
      </c>
      <c r="H1681" s="33">
        <f t="shared" si="190"/>
        <v>734.3844</v>
      </c>
      <c r="I1681" s="33">
        <f t="shared" si="185"/>
        <v>6703.355200000001</v>
      </c>
      <c r="J1681" s="33">
        <f t="shared" si="186"/>
        <v>0</v>
      </c>
      <c r="K1681" s="34">
        <f t="shared" si="187"/>
        <v>6714.371100000001</v>
      </c>
      <c r="L1681" s="33">
        <f t="shared" si="191"/>
        <v>0</v>
      </c>
      <c r="M1681" s="33">
        <f t="shared" si="191"/>
        <v>0</v>
      </c>
      <c r="N1681" s="33">
        <f t="shared" si="191"/>
        <v>1173.7215</v>
      </c>
      <c r="O1681" s="35">
        <f t="shared" si="188"/>
        <v>7888.092600000002</v>
      </c>
    </row>
    <row r="1682" spans="2:15" ht="12" customHeight="1">
      <c r="B1682" s="7"/>
      <c r="C1682" s="17" t="s">
        <v>51</v>
      </c>
      <c r="D1682" s="33">
        <f t="shared" si="190"/>
        <v>0</v>
      </c>
      <c r="E1682" s="33">
        <f t="shared" si="190"/>
        <v>63345.7684</v>
      </c>
      <c r="F1682" s="33">
        <f t="shared" si="190"/>
        <v>4988.5899</v>
      </c>
      <c r="G1682" s="33">
        <f t="shared" si="190"/>
        <v>280227.65410000004</v>
      </c>
      <c r="H1682" s="33">
        <f t="shared" si="190"/>
        <v>48371.7698</v>
      </c>
      <c r="I1682" s="33">
        <f t="shared" si="185"/>
        <v>333588.0138000001</v>
      </c>
      <c r="J1682" s="33">
        <f t="shared" si="186"/>
        <v>0</v>
      </c>
      <c r="K1682" s="34">
        <f t="shared" si="187"/>
        <v>396933.7822000001</v>
      </c>
      <c r="L1682" s="33">
        <f t="shared" si="191"/>
        <v>0</v>
      </c>
      <c r="M1682" s="33">
        <f t="shared" si="191"/>
        <v>0</v>
      </c>
      <c r="N1682" s="33">
        <f t="shared" si="191"/>
        <v>28148.8646</v>
      </c>
      <c r="O1682" s="35">
        <f t="shared" si="188"/>
        <v>425082.6468000001</v>
      </c>
    </row>
    <row r="1683" spans="2:61" s="10" customFormat="1" ht="12" customHeight="1">
      <c r="B1683" s="18"/>
      <c r="C1683" s="19" t="s">
        <v>2</v>
      </c>
      <c r="D1683" s="36">
        <f t="shared" si="190"/>
        <v>0</v>
      </c>
      <c r="E1683" s="36">
        <f t="shared" si="190"/>
        <v>1532785.5172000001</v>
      </c>
      <c r="F1683" s="36">
        <f t="shared" si="190"/>
        <v>5261.3984</v>
      </c>
      <c r="G1683" s="36">
        <f t="shared" si="190"/>
        <v>2056356.7541000003</v>
      </c>
      <c r="H1683" s="36">
        <f t="shared" si="190"/>
        <v>102590.5037</v>
      </c>
      <c r="I1683" s="36">
        <f t="shared" si="185"/>
        <v>2164208.6562</v>
      </c>
      <c r="J1683" s="36">
        <f t="shared" si="186"/>
        <v>0</v>
      </c>
      <c r="K1683" s="37">
        <f t="shared" si="187"/>
        <v>3696994.1734</v>
      </c>
      <c r="L1683" s="36">
        <f t="shared" si="191"/>
        <v>0</v>
      </c>
      <c r="M1683" s="36">
        <f t="shared" si="191"/>
        <v>0</v>
      </c>
      <c r="N1683" s="36">
        <f t="shared" si="191"/>
        <v>514721.7344</v>
      </c>
      <c r="O1683" s="38">
        <f t="shared" si="188"/>
        <v>4211715.9078</v>
      </c>
      <c r="BI1683" s="4"/>
    </row>
    <row r="1684" spans="2:15" ht="12" customHeight="1">
      <c r="B1684" s="7"/>
      <c r="C1684" s="17" t="s">
        <v>52</v>
      </c>
      <c r="D1684" s="33">
        <f t="shared" si="190"/>
        <v>0</v>
      </c>
      <c r="E1684" s="33">
        <f t="shared" si="190"/>
        <v>278135.54569999996</v>
      </c>
      <c r="F1684" s="33">
        <f t="shared" si="190"/>
        <v>28074.5372</v>
      </c>
      <c r="G1684" s="33">
        <f t="shared" si="190"/>
        <v>512952.4071</v>
      </c>
      <c r="H1684" s="33">
        <f t="shared" si="190"/>
        <v>808859.8189</v>
      </c>
      <c r="I1684" s="33">
        <f t="shared" si="185"/>
        <v>1349886.7632</v>
      </c>
      <c r="J1684" s="33">
        <f t="shared" si="186"/>
        <v>0</v>
      </c>
      <c r="K1684" s="34">
        <f t="shared" si="187"/>
        <v>1628022.3088999998</v>
      </c>
      <c r="L1684" s="33">
        <f t="shared" si="191"/>
        <v>0</v>
      </c>
      <c r="M1684" s="33">
        <f t="shared" si="191"/>
        <v>0</v>
      </c>
      <c r="N1684" s="33">
        <f t="shared" si="191"/>
        <v>645434.7217999999</v>
      </c>
      <c r="O1684" s="35">
        <f t="shared" si="188"/>
        <v>2273457.0307</v>
      </c>
    </row>
    <row r="1685" spans="2:15" ht="12" customHeight="1">
      <c r="B1685" s="7"/>
      <c r="C1685" s="17" t="s">
        <v>53</v>
      </c>
      <c r="D1685" s="33">
        <f t="shared" si="190"/>
        <v>0</v>
      </c>
      <c r="E1685" s="33">
        <f t="shared" si="190"/>
        <v>59701.5065</v>
      </c>
      <c r="F1685" s="33">
        <f t="shared" si="190"/>
        <v>20061.7162</v>
      </c>
      <c r="G1685" s="33">
        <f t="shared" si="190"/>
        <v>169364.4416</v>
      </c>
      <c r="H1685" s="33">
        <f t="shared" si="190"/>
        <v>64340.278000000006</v>
      </c>
      <c r="I1685" s="33">
        <f t="shared" si="185"/>
        <v>253766.43579999998</v>
      </c>
      <c r="J1685" s="33">
        <f t="shared" si="186"/>
        <v>0</v>
      </c>
      <c r="K1685" s="34">
        <f t="shared" si="187"/>
        <v>313467.9423</v>
      </c>
      <c r="L1685" s="33">
        <f t="shared" si="191"/>
        <v>0</v>
      </c>
      <c r="M1685" s="33">
        <f t="shared" si="191"/>
        <v>0</v>
      </c>
      <c r="N1685" s="33">
        <f t="shared" si="191"/>
        <v>22871.5278</v>
      </c>
      <c r="O1685" s="35">
        <f t="shared" si="188"/>
        <v>336339.4701</v>
      </c>
    </row>
    <row r="1686" spans="2:15" ht="12" customHeight="1">
      <c r="B1686" s="7" t="s">
        <v>54</v>
      </c>
      <c r="C1686" s="17" t="s">
        <v>55</v>
      </c>
      <c r="D1686" s="33">
        <f t="shared" si="190"/>
        <v>0</v>
      </c>
      <c r="E1686" s="33">
        <f t="shared" si="190"/>
        <v>137526.57150000002</v>
      </c>
      <c r="F1686" s="33">
        <f t="shared" si="190"/>
        <v>40347.6659</v>
      </c>
      <c r="G1686" s="33">
        <f t="shared" si="190"/>
        <v>271644.3275</v>
      </c>
      <c r="H1686" s="33">
        <f t="shared" si="190"/>
        <v>50159.745200000005</v>
      </c>
      <c r="I1686" s="33">
        <f t="shared" si="185"/>
        <v>362151.73860000004</v>
      </c>
      <c r="J1686" s="33">
        <f t="shared" si="186"/>
        <v>0</v>
      </c>
      <c r="K1686" s="34">
        <f t="shared" si="187"/>
        <v>499678.31010000006</v>
      </c>
      <c r="L1686" s="33">
        <f t="shared" si="191"/>
        <v>0</v>
      </c>
      <c r="M1686" s="33">
        <f t="shared" si="191"/>
        <v>0</v>
      </c>
      <c r="N1686" s="33">
        <f t="shared" si="191"/>
        <v>2414.1062</v>
      </c>
      <c r="O1686" s="35">
        <f t="shared" si="188"/>
        <v>502092.41630000004</v>
      </c>
    </row>
    <row r="1687" spans="2:15" ht="12" customHeight="1">
      <c r="B1687" s="7" t="s">
        <v>56</v>
      </c>
      <c r="C1687" s="17" t="s">
        <v>57</v>
      </c>
      <c r="D1687" s="33">
        <f t="shared" si="190"/>
        <v>0</v>
      </c>
      <c r="E1687" s="33">
        <f t="shared" si="190"/>
        <v>46179.9933</v>
      </c>
      <c r="F1687" s="33">
        <f t="shared" si="190"/>
        <v>43961.6089</v>
      </c>
      <c r="G1687" s="33">
        <f t="shared" si="190"/>
        <v>140747.51919999998</v>
      </c>
      <c r="H1687" s="33">
        <f t="shared" si="190"/>
        <v>60454.9083</v>
      </c>
      <c r="I1687" s="33">
        <f t="shared" si="185"/>
        <v>245164.03639999998</v>
      </c>
      <c r="J1687" s="33">
        <f t="shared" si="186"/>
        <v>0</v>
      </c>
      <c r="K1687" s="34">
        <f t="shared" si="187"/>
        <v>291344.02969999996</v>
      </c>
      <c r="L1687" s="33">
        <f t="shared" si="191"/>
        <v>0</v>
      </c>
      <c r="M1687" s="33">
        <f t="shared" si="191"/>
        <v>0</v>
      </c>
      <c r="N1687" s="33">
        <f t="shared" si="191"/>
        <v>2375.4919</v>
      </c>
      <c r="O1687" s="35">
        <f t="shared" si="188"/>
        <v>293719.5216</v>
      </c>
    </row>
    <row r="1688" spans="2:15" ht="12" customHeight="1">
      <c r="B1688" s="7" t="s">
        <v>58</v>
      </c>
      <c r="C1688" s="17" t="s">
        <v>59</v>
      </c>
      <c r="D1688" s="33">
        <f aca="true" t="shared" si="192" ref="D1688:H1697">SUM(D1585,D1482,D1379,D967,D246)</f>
        <v>0</v>
      </c>
      <c r="E1688" s="33">
        <f t="shared" si="192"/>
        <v>30484.7141</v>
      </c>
      <c r="F1688" s="33">
        <f t="shared" si="192"/>
        <v>52840.43409999999</v>
      </c>
      <c r="G1688" s="33">
        <f t="shared" si="192"/>
        <v>180164.7851</v>
      </c>
      <c r="H1688" s="33">
        <f t="shared" si="192"/>
        <v>9279.147500000001</v>
      </c>
      <c r="I1688" s="33">
        <f t="shared" si="185"/>
        <v>242284.36669999998</v>
      </c>
      <c r="J1688" s="33">
        <f t="shared" si="186"/>
        <v>0</v>
      </c>
      <c r="K1688" s="34">
        <f t="shared" si="187"/>
        <v>272769.0808</v>
      </c>
      <c r="L1688" s="33">
        <f t="shared" si="191"/>
        <v>0</v>
      </c>
      <c r="M1688" s="33">
        <f t="shared" si="191"/>
        <v>0</v>
      </c>
      <c r="N1688" s="33">
        <f t="shared" si="191"/>
        <v>1971.7941</v>
      </c>
      <c r="O1688" s="35">
        <f t="shared" si="188"/>
        <v>274740.8749</v>
      </c>
    </row>
    <row r="1689" spans="2:15" ht="12" customHeight="1">
      <c r="B1689" s="7" t="s">
        <v>60</v>
      </c>
      <c r="C1689" s="17" t="s">
        <v>61</v>
      </c>
      <c r="D1689" s="33">
        <f t="shared" si="192"/>
        <v>0</v>
      </c>
      <c r="E1689" s="33">
        <f t="shared" si="192"/>
        <v>1911.1893</v>
      </c>
      <c r="F1689" s="33">
        <f t="shared" si="192"/>
        <v>185.5634</v>
      </c>
      <c r="G1689" s="33">
        <f t="shared" si="192"/>
        <v>37068.4217</v>
      </c>
      <c r="H1689" s="33">
        <f t="shared" si="192"/>
        <v>88936.3782</v>
      </c>
      <c r="I1689" s="33">
        <f t="shared" si="185"/>
        <v>126190.3633</v>
      </c>
      <c r="J1689" s="33">
        <f t="shared" si="186"/>
        <v>0</v>
      </c>
      <c r="K1689" s="34">
        <f t="shared" si="187"/>
        <v>128101.5526</v>
      </c>
      <c r="L1689" s="33">
        <f t="shared" si="191"/>
        <v>0</v>
      </c>
      <c r="M1689" s="33">
        <f t="shared" si="191"/>
        <v>0</v>
      </c>
      <c r="N1689" s="33">
        <f t="shared" si="191"/>
        <v>37790.138699999996</v>
      </c>
      <c r="O1689" s="35">
        <f t="shared" si="188"/>
        <v>165891.6913</v>
      </c>
    </row>
    <row r="1690" spans="2:15" ht="12" customHeight="1">
      <c r="B1690" s="7" t="s">
        <v>62</v>
      </c>
      <c r="C1690" s="17" t="s">
        <v>63</v>
      </c>
      <c r="D1690" s="33">
        <f t="shared" si="192"/>
        <v>0</v>
      </c>
      <c r="E1690" s="33">
        <f t="shared" si="192"/>
        <v>53044.958399999996</v>
      </c>
      <c r="F1690" s="33">
        <f t="shared" si="192"/>
        <v>26433.2232</v>
      </c>
      <c r="G1690" s="33">
        <f t="shared" si="192"/>
        <v>516734.83640000003</v>
      </c>
      <c r="H1690" s="33">
        <f t="shared" si="192"/>
        <v>63156.30619999999</v>
      </c>
      <c r="I1690" s="33">
        <f t="shared" si="185"/>
        <v>606324.3658</v>
      </c>
      <c r="J1690" s="33">
        <f t="shared" si="186"/>
        <v>0</v>
      </c>
      <c r="K1690" s="34">
        <f t="shared" si="187"/>
        <v>659369.3242</v>
      </c>
      <c r="L1690" s="33">
        <f t="shared" si="191"/>
        <v>0</v>
      </c>
      <c r="M1690" s="33">
        <f t="shared" si="191"/>
        <v>0</v>
      </c>
      <c r="N1690" s="33">
        <f t="shared" si="191"/>
        <v>7377.8916</v>
      </c>
      <c r="O1690" s="35">
        <f t="shared" si="188"/>
        <v>666747.2158</v>
      </c>
    </row>
    <row r="1691" spans="2:15" ht="12" customHeight="1">
      <c r="B1691" s="7" t="s">
        <v>1</v>
      </c>
      <c r="C1691" s="17" t="s">
        <v>64</v>
      </c>
      <c r="D1691" s="33">
        <f t="shared" si="192"/>
        <v>0</v>
      </c>
      <c r="E1691" s="33">
        <f t="shared" si="192"/>
        <v>6799.8827</v>
      </c>
      <c r="F1691" s="33">
        <f t="shared" si="192"/>
        <v>3398.7391000000002</v>
      </c>
      <c r="G1691" s="33">
        <f t="shared" si="192"/>
        <v>63870.1492</v>
      </c>
      <c r="H1691" s="33">
        <f t="shared" si="192"/>
        <v>16530.678200000002</v>
      </c>
      <c r="I1691" s="33">
        <f t="shared" si="185"/>
        <v>83799.56650000002</v>
      </c>
      <c r="J1691" s="33">
        <f t="shared" si="186"/>
        <v>0</v>
      </c>
      <c r="K1691" s="34">
        <f t="shared" si="187"/>
        <v>90599.44920000002</v>
      </c>
      <c r="L1691" s="33">
        <f t="shared" si="191"/>
        <v>0</v>
      </c>
      <c r="M1691" s="33">
        <f t="shared" si="191"/>
        <v>0</v>
      </c>
      <c r="N1691" s="33">
        <f t="shared" si="191"/>
        <v>11567.5865</v>
      </c>
      <c r="O1691" s="35">
        <f t="shared" si="188"/>
        <v>102167.03570000002</v>
      </c>
    </row>
    <row r="1692" spans="2:15" ht="12" customHeight="1">
      <c r="B1692" s="7" t="s">
        <v>34</v>
      </c>
      <c r="C1692" s="17" t="s">
        <v>65</v>
      </c>
      <c r="D1692" s="33">
        <f t="shared" si="192"/>
        <v>0</v>
      </c>
      <c r="E1692" s="33">
        <f t="shared" si="192"/>
        <v>3916.8147</v>
      </c>
      <c r="F1692" s="33">
        <f t="shared" si="192"/>
        <v>11397.130100000002</v>
      </c>
      <c r="G1692" s="33">
        <f t="shared" si="192"/>
        <v>22619.5157</v>
      </c>
      <c r="H1692" s="33">
        <f t="shared" si="192"/>
        <v>3221.7319</v>
      </c>
      <c r="I1692" s="33">
        <f t="shared" si="185"/>
        <v>37238.3777</v>
      </c>
      <c r="J1692" s="33">
        <f t="shared" si="186"/>
        <v>0</v>
      </c>
      <c r="K1692" s="34">
        <f t="shared" si="187"/>
        <v>41155.1924</v>
      </c>
      <c r="L1692" s="33">
        <f t="shared" si="191"/>
        <v>0</v>
      </c>
      <c r="M1692" s="33">
        <f t="shared" si="191"/>
        <v>0</v>
      </c>
      <c r="N1692" s="33">
        <f t="shared" si="191"/>
        <v>115.8345</v>
      </c>
      <c r="O1692" s="35">
        <f t="shared" si="188"/>
        <v>41271.0269</v>
      </c>
    </row>
    <row r="1693" spans="2:15" ht="12" customHeight="1">
      <c r="B1693" s="7"/>
      <c r="C1693" s="17" t="s">
        <v>66</v>
      </c>
      <c r="D1693" s="33">
        <f t="shared" si="192"/>
        <v>0</v>
      </c>
      <c r="E1693" s="33">
        <f t="shared" si="192"/>
        <v>5642.0475</v>
      </c>
      <c r="F1693" s="33">
        <f t="shared" si="192"/>
        <v>10650.098</v>
      </c>
      <c r="G1693" s="33">
        <f t="shared" si="192"/>
        <v>16697.151700000002</v>
      </c>
      <c r="H1693" s="33">
        <f t="shared" si="192"/>
        <v>13767.386400000001</v>
      </c>
      <c r="I1693" s="33">
        <f t="shared" si="185"/>
        <v>41114.6361</v>
      </c>
      <c r="J1693" s="33">
        <f t="shared" si="186"/>
        <v>0</v>
      </c>
      <c r="K1693" s="34">
        <f t="shared" si="187"/>
        <v>46756.683600000004</v>
      </c>
      <c r="L1693" s="33">
        <f t="shared" si="191"/>
        <v>0</v>
      </c>
      <c r="M1693" s="33">
        <f t="shared" si="191"/>
        <v>0</v>
      </c>
      <c r="N1693" s="33">
        <f t="shared" si="191"/>
        <v>1703.0651</v>
      </c>
      <c r="O1693" s="35">
        <f t="shared" si="188"/>
        <v>48459.748700000004</v>
      </c>
    </row>
    <row r="1694" spans="2:61" s="10" customFormat="1" ht="12" customHeight="1">
      <c r="B1694" s="18"/>
      <c r="C1694" s="19" t="s">
        <v>2</v>
      </c>
      <c r="D1694" s="36">
        <f t="shared" si="192"/>
        <v>0</v>
      </c>
      <c r="E1694" s="36">
        <f t="shared" si="192"/>
        <v>623343.2237</v>
      </c>
      <c r="F1694" s="36">
        <f t="shared" si="192"/>
        <v>237350.7161</v>
      </c>
      <c r="G1694" s="36">
        <f t="shared" si="192"/>
        <v>1931863.5552</v>
      </c>
      <c r="H1694" s="36">
        <f t="shared" si="192"/>
        <v>1178706.3788</v>
      </c>
      <c r="I1694" s="36">
        <f t="shared" si="185"/>
        <v>3347920.6501</v>
      </c>
      <c r="J1694" s="36">
        <f t="shared" si="186"/>
        <v>0</v>
      </c>
      <c r="K1694" s="37">
        <f t="shared" si="187"/>
        <v>3971263.8738</v>
      </c>
      <c r="L1694" s="36">
        <f t="shared" si="191"/>
        <v>0</v>
      </c>
      <c r="M1694" s="36">
        <f t="shared" si="191"/>
        <v>0</v>
      </c>
      <c r="N1694" s="36">
        <f t="shared" si="191"/>
        <v>733622.1582</v>
      </c>
      <c r="O1694" s="38">
        <f t="shared" si="188"/>
        <v>4704886.032</v>
      </c>
      <c r="BI1694" s="4"/>
    </row>
    <row r="1695" spans="2:15" ht="12" customHeight="1">
      <c r="B1695" s="15"/>
      <c r="C1695" s="16" t="s">
        <v>67</v>
      </c>
      <c r="D1695" s="33">
        <f t="shared" si="192"/>
        <v>0</v>
      </c>
      <c r="E1695" s="33">
        <f t="shared" si="192"/>
        <v>38313.6643</v>
      </c>
      <c r="F1695" s="33">
        <f t="shared" si="192"/>
        <v>122.5368</v>
      </c>
      <c r="G1695" s="33">
        <f t="shared" si="192"/>
        <v>255215.6231</v>
      </c>
      <c r="H1695" s="33">
        <f t="shared" si="192"/>
        <v>76036.1387</v>
      </c>
      <c r="I1695" s="33">
        <f t="shared" si="185"/>
        <v>331374.2986</v>
      </c>
      <c r="J1695" s="33">
        <f t="shared" si="186"/>
        <v>0</v>
      </c>
      <c r="K1695" s="34">
        <f t="shared" si="187"/>
        <v>369687.9629</v>
      </c>
      <c r="L1695" s="33">
        <f t="shared" si="191"/>
        <v>0</v>
      </c>
      <c r="M1695" s="33">
        <f t="shared" si="191"/>
        <v>0</v>
      </c>
      <c r="N1695" s="33">
        <f t="shared" si="191"/>
        <v>277388.9924</v>
      </c>
      <c r="O1695" s="35">
        <f t="shared" si="188"/>
        <v>647076.9553</v>
      </c>
    </row>
    <row r="1696" spans="2:15" ht="12" customHeight="1">
      <c r="B1696" s="7"/>
      <c r="C1696" s="17" t="s">
        <v>68</v>
      </c>
      <c r="D1696" s="33">
        <f t="shared" si="192"/>
        <v>0</v>
      </c>
      <c r="E1696" s="33">
        <f t="shared" si="192"/>
        <v>1429967.0713</v>
      </c>
      <c r="F1696" s="33">
        <f t="shared" si="192"/>
        <v>0</v>
      </c>
      <c r="G1696" s="33">
        <f t="shared" si="192"/>
        <v>869225.8778</v>
      </c>
      <c r="H1696" s="33">
        <f t="shared" si="192"/>
        <v>0</v>
      </c>
      <c r="I1696" s="33">
        <f t="shared" si="185"/>
        <v>869225.8778</v>
      </c>
      <c r="J1696" s="33">
        <f t="shared" si="186"/>
        <v>0</v>
      </c>
      <c r="K1696" s="34">
        <f t="shared" si="187"/>
        <v>2299192.9491</v>
      </c>
      <c r="L1696" s="33">
        <f t="shared" si="191"/>
        <v>0</v>
      </c>
      <c r="M1696" s="33">
        <f t="shared" si="191"/>
        <v>0</v>
      </c>
      <c r="N1696" s="33">
        <f t="shared" si="191"/>
        <v>0</v>
      </c>
      <c r="O1696" s="35">
        <f t="shared" si="188"/>
        <v>2299192.9491</v>
      </c>
    </row>
    <row r="1697" spans="2:15" ht="12" customHeight="1">
      <c r="B1697" s="7"/>
      <c r="C1697" s="17" t="s">
        <v>69</v>
      </c>
      <c r="D1697" s="33">
        <f t="shared" si="192"/>
        <v>0</v>
      </c>
      <c r="E1697" s="33">
        <f t="shared" si="192"/>
        <v>171573.4987</v>
      </c>
      <c r="F1697" s="33">
        <f t="shared" si="192"/>
        <v>889.3571000000001</v>
      </c>
      <c r="G1697" s="33">
        <f t="shared" si="192"/>
        <v>453783.14019999997</v>
      </c>
      <c r="H1697" s="33">
        <f t="shared" si="192"/>
        <v>119921.25919999999</v>
      </c>
      <c r="I1697" s="33">
        <f t="shared" si="185"/>
        <v>574593.7565</v>
      </c>
      <c r="J1697" s="33">
        <f t="shared" si="186"/>
        <v>0</v>
      </c>
      <c r="K1697" s="34">
        <f t="shared" si="187"/>
        <v>746167.2552</v>
      </c>
      <c r="L1697" s="33">
        <f t="shared" si="191"/>
        <v>0</v>
      </c>
      <c r="M1697" s="33">
        <f t="shared" si="191"/>
        <v>0</v>
      </c>
      <c r="N1697" s="33">
        <f t="shared" si="191"/>
        <v>12600</v>
      </c>
      <c r="O1697" s="35">
        <f t="shared" si="188"/>
        <v>758767.2552</v>
      </c>
    </row>
    <row r="1698" spans="2:15" ht="12" customHeight="1">
      <c r="B1698" s="7" t="s">
        <v>70</v>
      </c>
      <c r="C1698" s="17" t="s">
        <v>71</v>
      </c>
      <c r="D1698" s="33">
        <f aca="true" t="shared" si="193" ref="D1698:H1707">SUM(D1595,D1492,D1389,D977,D256)</f>
        <v>0</v>
      </c>
      <c r="E1698" s="33">
        <f t="shared" si="193"/>
        <v>29444.3623</v>
      </c>
      <c r="F1698" s="33">
        <f t="shared" si="193"/>
        <v>7061.9547</v>
      </c>
      <c r="G1698" s="33">
        <f t="shared" si="193"/>
        <v>78442.6202</v>
      </c>
      <c r="H1698" s="33">
        <f t="shared" si="193"/>
        <v>10364.0173</v>
      </c>
      <c r="I1698" s="33">
        <f t="shared" si="185"/>
        <v>95868.59220000001</v>
      </c>
      <c r="J1698" s="33">
        <f t="shared" si="186"/>
        <v>0</v>
      </c>
      <c r="K1698" s="34">
        <f t="shared" si="187"/>
        <v>125312.95450000002</v>
      </c>
      <c r="L1698" s="33">
        <f aca="true" t="shared" si="194" ref="L1698:N1717">SUM(L1595,L1492,L1389,L977,L256)</f>
        <v>0</v>
      </c>
      <c r="M1698" s="33">
        <f t="shared" si="194"/>
        <v>0</v>
      </c>
      <c r="N1698" s="33">
        <f t="shared" si="194"/>
        <v>0</v>
      </c>
      <c r="O1698" s="35">
        <f t="shared" si="188"/>
        <v>125312.95450000002</v>
      </c>
    </row>
    <row r="1699" spans="2:15" ht="12" customHeight="1">
      <c r="B1699" s="7"/>
      <c r="C1699" s="17" t="s">
        <v>72</v>
      </c>
      <c r="D1699" s="33">
        <f t="shared" si="193"/>
        <v>0</v>
      </c>
      <c r="E1699" s="33">
        <f t="shared" si="193"/>
        <v>11152.9536</v>
      </c>
      <c r="F1699" s="33">
        <f t="shared" si="193"/>
        <v>3975.3262999999997</v>
      </c>
      <c r="G1699" s="33">
        <f t="shared" si="193"/>
        <v>28506.902700000002</v>
      </c>
      <c r="H1699" s="33">
        <f t="shared" si="193"/>
        <v>855.8368</v>
      </c>
      <c r="I1699" s="33">
        <f t="shared" si="185"/>
        <v>33338.065800000004</v>
      </c>
      <c r="J1699" s="33">
        <f t="shared" si="186"/>
        <v>0</v>
      </c>
      <c r="K1699" s="34">
        <f t="shared" si="187"/>
        <v>44491.019400000005</v>
      </c>
      <c r="L1699" s="33">
        <f t="shared" si="194"/>
        <v>0</v>
      </c>
      <c r="M1699" s="33">
        <f t="shared" si="194"/>
        <v>0</v>
      </c>
      <c r="N1699" s="33">
        <f t="shared" si="194"/>
        <v>0</v>
      </c>
      <c r="O1699" s="35">
        <f t="shared" si="188"/>
        <v>44491.019400000005</v>
      </c>
    </row>
    <row r="1700" spans="2:15" ht="12" customHeight="1">
      <c r="B1700" s="7"/>
      <c r="C1700" s="17" t="s">
        <v>73</v>
      </c>
      <c r="D1700" s="33">
        <f t="shared" si="193"/>
        <v>0</v>
      </c>
      <c r="E1700" s="33">
        <f t="shared" si="193"/>
        <v>7600.9535</v>
      </c>
      <c r="F1700" s="33">
        <f t="shared" si="193"/>
        <v>9962.781000000003</v>
      </c>
      <c r="G1700" s="33">
        <f t="shared" si="193"/>
        <v>278823.34049999993</v>
      </c>
      <c r="H1700" s="33">
        <f t="shared" si="193"/>
        <v>30868.3708</v>
      </c>
      <c r="I1700" s="33">
        <f t="shared" si="185"/>
        <v>319654.4922999999</v>
      </c>
      <c r="J1700" s="33">
        <f t="shared" si="186"/>
        <v>0</v>
      </c>
      <c r="K1700" s="34">
        <f t="shared" si="187"/>
        <v>327255.4457999999</v>
      </c>
      <c r="L1700" s="33">
        <f t="shared" si="194"/>
        <v>0</v>
      </c>
      <c r="M1700" s="33">
        <f t="shared" si="194"/>
        <v>0</v>
      </c>
      <c r="N1700" s="33">
        <f t="shared" si="194"/>
        <v>64442.617900000005</v>
      </c>
      <c r="O1700" s="35">
        <f t="shared" si="188"/>
        <v>391698.06369999994</v>
      </c>
    </row>
    <row r="1701" spans="2:15" ht="12" customHeight="1">
      <c r="B1701" s="7" t="s">
        <v>74</v>
      </c>
      <c r="C1701" s="17" t="s">
        <v>75</v>
      </c>
      <c r="D1701" s="33">
        <f t="shared" si="193"/>
        <v>0</v>
      </c>
      <c r="E1701" s="33">
        <f t="shared" si="193"/>
        <v>7243.7136</v>
      </c>
      <c r="F1701" s="33">
        <f t="shared" si="193"/>
        <v>0</v>
      </c>
      <c r="G1701" s="33">
        <f t="shared" si="193"/>
        <v>21310.5386</v>
      </c>
      <c r="H1701" s="33">
        <f t="shared" si="193"/>
        <v>0</v>
      </c>
      <c r="I1701" s="33">
        <f t="shared" si="185"/>
        <v>21310.5386</v>
      </c>
      <c r="J1701" s="33">
        <f t="shared" si="186"/>
        <v>0</v>
      </c>
      <c r="K1701" s="34">
        <f t="shared" si="187"/>
        <v>28554.2522</v>
      </c>
      <c r="L1701" s="33">
        <f t="shared" si="194"/>
        <v>0</v>
      </c>
      <c r="M1701" s="33">
        <f t="shared" si="194"/>
        <v>0</v>
      </c>
      <c r="N1701" s="33">
        <f t="shared" si="194"/>
        <v>172286.4912</v>
      </c>
      <c r="O1701" s="35">
        <f t="shared" si="188"/>
        <v>200840.74339999998</v>
      </c>
    </row>
    <row r="1702" spans="2:15" ht="12" customHeight="1">
      <c r="B1702" s="7"/>
      <c r="C1702" s="17" t="s">
        <v>76</v>
      </c>
      <c r="D1702" s="33">
        <f t="shared" si="193"/>
        <v>0</v>
      </c>
      <c r="E1702" s="33">
        <f t="shared" si="193"/>
        <v>2599.6427</v>
      </c>
      <c r="F1702" s="33">
        <f t="shared" si="193"/>
        <v>23.0823</v>
      </c>
      <c r="G1702" s="33">
        <f t="shared" si="193"/>
        <v>77135.52530000001</v>
      </c>
      <c r="H1702" s="33">
        <f t="shared" si="193"/>
        <v>463.8239</v>
      </c>
      <c r="I1702" s="33">
        <f t="shared" si="185"/>
        <v>77622.4315</v>
      </c>
      <c r="J1702" s="33">
        <f t="shared" si="186"/>
        <v>0</v>
      </c>
      <c r="K1702" s="34">
        <f t="shared" si="187"/>
        <v>80222.0742</v>
      </c>
      <c r="L1702" s="33">
        <f t="shared" si="194"/>
        <v>0</v>
      </c>
      <c r="M1702" s="33">
        <f t="shared" si="194"/>
        <v>0</v>
      </c>
      <c r="N1702" s="33">
        <f t="shared" si="194"/>
        <v>200028.5712</v>
      </c>
      <c r="O1702" s="35">
        <f t="shared" si="188"/>
        <v>280250.64540000004</v>
      </c>
    </row>
    <row r="1703" spans="2:15" ht="12" customHeight="1">
      <c r="B1703" s="7"/>
      <c r="C1703" s="17" t="s">
        <v>77</v>
      </c>
      <c r="D1703" s="33">
        <f t="shared" si="193"/>
        <v>0</v>
      </c>
      <c r="E1703" s="33">
        <f t="shared" si="193"/>
        <v>41998.1239</v>
      </c>
      <c r="F1703" s="33">
        <f t="shared" si="193"/>
        <v>752.7372</v>
      </c>
      <c r="G1703" s="33">
        <f t="shared" si="193"/>
        <v>97311.0714</v>
      </c>
      <c r="H1703" s="33">
        <f t="shared" si="193"/>
        <v>836.2357</v>
      </c>
      <c r="I1703" s="33">
        <f t="shared" si="185"/>
        <v>98900.04430000001</v>
      </c>
      <c r="J1703" s="33">
        <f t="shared" si="186"/>
        <v>0</v>
      </c>
      <c r="K1703" s="34">
        <f t="shared" si="187"/>
        <v>140898.16820000001</v>
      </c>
      <c r="L1703" s="33">
        <f t="shared" si="194"/>
        <v>0</v>
      </c>
      <c r="M1703" s="33">
        <f t="shared" si="194"/>
        <v>0</v>
      </c>
      <c r="N1703" s="33">
        <f t="shared" si="194"/>
        <v>301444.82639999996</v>
      </c>
      <c r="O1703" s="35">
        <f t="shared" si="188"/>
        <v>442342.9946</v>
      </c>
    </row>
    <row r="1704" spans="2:15" ht="12" customHeight="1">
      <c r="B1704" s="7" t="s">
        <v>62</v>
      </c>
      <c r="C1704" s="17" t="s">
        <v>78</v>
      </c>
      <c r="D1704" s="33">
        <f t="shared" si="193"/>
        <v>0</v>
      </c>
      <c r="E1704" s="33">
        <f t="shared" si="193"/>
        <v>64096.4706</v>
      </c>
      <c r="F1704" s="33">
        <f t="shared" si="193"/>
        <v>0.0484</v>
      </c>
      <c r="G1704" s="33">
        <f t="shared" si="193"/>
        <v>55505.5563</v>
      </c>
      <c r="H1704" s="33">
        <f t="shared" si="193"/>
        <v>421.1789</v>
      </c>
      <c r="I1704" s="33">
        <f t="shared" si="185"/>
        <v>55926.783599999995</v>
      </c>
      <c r="J1704" s="33">
        <f t="shared" si="186"/>
        <v>0</v>
      </c>
      <c r="K1704" s="34">
        <f t="shared" si="187"/>
        <v>120023.2542</v>
      </c>
      <c r="L1704" s="33">
        <f t="shared" si="194"/>
        <v>0</v>
      </c>
      <c r="M1704" s="33">
        <f t="shared" si="194"/>
        <v>0</v>
      </c>
      <c r="N1704" s="33">
        <f t="shared" si="194"/>
        <v>85271.3309</v>
      </c>
      <c r="O1704" s="35">
        <f t="shared" si="188"/>
        <v>205294.5851</v>
      </c>
    </row>
    <row r="1705" spans="2:15" ht="12" customHeight="1">
      <c r="B1705" s="7"/>
      <c r="C1705" s="17" t="s">
        <v>79</v>
      </c>
      <c r="D1705" s="33">
        <f t="shared" si="193"/>
        <v>0</v>
      </c>
      <c r="E1705" s="33">
        <f t="shared" si="193"/>
        <v>61326.6763</v>
      </c>
      <c r="F1705" s="33">
        <f t="shared" si="193"/>
        <v>1449.0061</v>
      </c>
      <c r="G1705" s="33">
        <f t="shared" si="193"/>
        <v>225928.2161</v>
      </c>
      <c r="H1705" s="33">
        <f t="shared" si="193"/>
        <v>4587.0905</v>
      </c>
      <c r="I1705" s="33">
        <f t="shared" si="185"/>
        <v>231964.31269999998</v>
      </c>
      <c r="J1705" s="33">
        <f t="shared" si="186"/>
        <v>0</v>
      </c>
      <c r="K1705" s="34">
        <f t="shared" si="187"/>
        <v>293290.989</v>
      </c>
      <c r="L1705" s="33">
        <f t="shared" si="194"/>
        <v>0</v>
      </c>
      <c r="M1705" s="33">
        <f t="shared" si="194"/>
        <v>0</v>
      </c>
      <c r="N1705" s="33">
        <f t="shared" si="194"/>
        <v>173449.7606</v>
      </c>
      <c r="O1705" s="35">
        <f t="shared" si="188"/>
        <v>466740.7496</v>
      </c>
    </row>
    <row r="1706" spans="2:15" ht="12" customHeight="1">
      <c r="B1706" s="7"/>
      <c r="C1706" s="17" t="s">
        <v>80</v>
      </c>
      <c r="D1706" s="33">
        <f t="shared" si="193"/>
        <v>0</v>
      </c>
      <c r="E1706" s="33">
        <f t="shared" si="193"/>
        <v>8.9111</v>
      </c>
      <c r="F1706" s="33">
        <f t="shared" si="193"/>
        <v>71.0162</v>
      </c>
      <c r="G1706" s="33">
        <f t="shared" si="193"/>
        <v>14321.0962</v>
      </c>
      <c r="H1706" s="33">
        <f t="shared" si="193"/>
        <v>413.5499</v>
      </c>
      <c r="I1706" s="33">
        <f t="shared" si="185"/>
        <v>14805.6623</v>
      </c>
      <c r="J1706" s="33">
        <f t="shared" si="186"/>
        <v>0</v>
      </c>
      <c r="K1706" s="34">
        <f t="shared" si="187"/>
        <v>14814.5734</v>
      </c>
      <c r="L1706" s="33">
        <f t="shared" si="194"/>
        <v>0</v>
      </c>
      <c r="M1706" s="33">
        <f t="shared" si="194"/>
        <v>0</v>
      </c>
      <c r="N1706" s="33">
        <f t="shared" si="194"/>
        <v>24259.9816</v>
      </c>
      <c r="O1706" s="35">
        <f t="shared" si="188"/>
        <v>39074.555</v>
      </c>
    </row>
    <row r="1707" spans="2:15" ht="12" customHeight="1">
      <c r="B1707" s="7" t="s">
        <v>1</v>
      </c>
      <c r="C1707" s="17" t="s">
        <v>81</v>
      </c>
      <c r="D1707" s="33">
        <f t="shared" si="193"/>
        <v>0</v>
      </c>
      <c r="E1707" s="33">
        <f t="shared" si="193"/>
        <v>0.9239</v>
      </c>
      <c r="F1707" s="33">
        <f t="shared" si="193"/>
        <v>31.512800000000002</v>
      </c>
      <c r="G1707" s="33">
        <f t="shared" si="193"/>
        <v>4529.866100000001</v>
      </c>
      <c r="H1707" s="33">
        <f t="shared" si="193"/>
        <v>483.7026</v>
      </c>
      <c r="I1707" s="33">
        <f t="shared" si="185"/>
        <v>5045.081500000001</v>
      </c>
      <c r="J1707" s="33">
        <f t="shared" si="186"/>
        <v>0</v>
      </c>
      <c r="K1707" s="34">
        <f t="shared" si="187"/>
        <v>5046.005400000001</v>
      </c>
      <c r="L1707" s="33">
        <f t="shared" si="194"/>
        <v>0</v>
      </c>
      <c r="M1707" s="33">
        <f t="shared" si="194"/>
        <v>0</v>
      </c>
      <c r="N1707" s="33">
        <f t="shared" si="194"/>
        <v>11775.3548</v>
      </c>
      <c r="O1707" s="35">
        <f t="shared" si="188"/>
        <v>16821.3602</v>
      </c>
    </row>
    <row r="1708" spans="2:15" ht="12" customHeight="1">
      <c r="B1708" s="7"/>
      <c r="C1708" s="17" t="s">
        <v>82</v>
      </c>
      <c r="D1708" s="33">
        <f aca="true" t="shared" si="195" ref="D1708:H1717">SUM(D1605,D1502,D1399,D987,D266)</f>
        <v>0</v>
      </c>
      <c r="E1708" s="33">
        <f t="shared" si="195"/>
        <v>52240.3895</v>
      </c>
      <c r="F1708" s="33">
        <f t="shared" si="195"/>
        <v>12365.139700000002</v>
      </c>
      <c r="G1708" s="33">
        <f t="shared" si="195"/>
        <v>186986.42870000002</v>
      </c>
      <c r="H1708" s="33">
        <f t="shared" si="195"/>
        <v>56619.871</v>
      </c>
      <c r="I1708" s="33">
        <f t="shared" si="185"/>
        <v>255971.43940000003</v>
      </c>
      <c r="J1708" s="33">
        <f t="shared" si="186"/>
        <v>0</v>
      </c>
      <c r="K1708" s="34">
        <f t="shared" si="187"/>
        <v>308211.8289</v>
      </c>
      <c r="L1708" s="33">
        <f t="shared" si="194"/>
        <v>0</v>
      </c>
      <c r="M1708" s="33">
        <f t="shared" si="194"/>
        <v>0</v>
      </c>
      <c r="N1708" s="33">
        <f t="shared" si="194"/>
        <v>134034.1679</v>
      </c>
      <c r="O1708" s="35">
        <f t="shared" si="188"/>
        <v>442245.9968</v>
      </c>
    </row>
    <row r="1709" spans="2:15" ht="12" customHeight="1">
      <c r="B1709" s="7"/>
      <c r="C1709" s="17" t="s">
        <v>83</v>
      </c>
      <c r="D1709" s="33">
        <f t="shared" si="195"/>
        <v>0</v>
      </c>
      <c r="E1709" s="33">
        <f t="shared" si="195"/>
        <v>2049.496</v>
      </c>
      <c r="F1709" s="33">
        <f t="shared" si="195"/>
        <v>1355.9742</v>
      </c>
      <c r="G1709" s="33">
        <f t="shared" si="195"/>
        <v>100610.52300000002</v>
      </c>
      <c r="H1709" s="33">
        <f t="shared" si="195"/>
        <v>13394.8997</v>
      </c>
      <c r="I1709" s="33">
        <f t="shared" si="185"/>
        <v>115361.3969</v>
      </c>
      <c r="J1709" s="33">
        <f t="shared" si="186"/>
        <v>0</v>
      </c>
      <c r="K1709" s="34">
        <f t="shared" si="187"/>
        <v>117410.8929</v>
      </c>
      <c r="L1709" s="33">
        <f t="shared" si="194"/>
        <v>0</v>
      </c>
      <c r="M1709" s="33">
        <f t="shared" si="194"/>
        <v>0</v>
      </c>
      <c r="N1709" s="33">
        <f t="shared" si="194"/>
        <v>4307.9893</v>
      </c>
      <c r="O1709" s="35">
        <f t="shared" si="188"/>
        <v>121718.88220000001</v>
      </c>
    </row>
    <row r="1710" spans="2:15" ht="12" customHeight="1">
      <c r="B1710" s="7" t="s">
        <v>34</v>
      </c>
      <c r="C1710" s="17" t="s">
        <v>84</v>
      </c>
      <c r="D1710" s="33">
        <f t="shared" si="195"/>
        <v>0</v>
      </c>
      <c r="E1710" s="33">
        <f t="shared" si="195"/>
        <v>12199.0401</v>
      </c>
      <c r="F1710" s="33">
        <f t="shared" si="195"/>
        <v>9770.6972</v>
      </c>
      <c r="G1710" s="33">
        <f t="shared" si="195"/>
        <v>44772.9076</v>
      </c>
      <c r="H1710" s="33">
        <f t="shared" si="195"/>
        <v>1704.1692999999998</v>
      </c>
      <c r="I1710" s="33">
        <f t="shared" si="185"/>
        <v>56247.7741</v>
      </c>
      <c r="J1710" s="33">
        <f t="shared" si="186"/>
        <v>0</v>
      </c>
      <c r="K1710" s="34">
        <f t="shared" si="187"/>
        <v>68446.81420000001</v>
      </c>
      <c r="L1710" s="33">
        <f t="shared" si="194"/>
        <v>0</v>
      </c>
      <c r="M1710" s="33">
        <f t="shared" si="194"/>
        <v>0</v>
      </c>
      <c r="N1710" s="33">
        <f t="shared" si="194"/>
        <v>1.2816</v>
      </c>
      <c r="O1710" s="35">
        <f t="shared" si="188"/>
        <v>68448.09580000001</v>
      </c>
    </row>
    <row r="1711" spans="2:15" ht="12" customHeight="1">
      <c r="B1711" s="7"/>
      <c r="C1711" s="17" t="s">
        <v>85</v>
      </c>
      <c r="D1711" s="33">
        <f t="shared" si="195"/>
        <v>0</v>
      </c>
      <c r="E1711" s="33">
        <f t="shared" si="195"/>
        <v>18637.1196</v>
      </c>
      <c r="F1711" s="33">
        <f t="shared" si="195"/>
        <v>32810.3376</v>
      </c>
      <c r="G1711" s="33">
        <f t="shared" si="195"/>
        <v>282515.1072</v>
      </c>
      <c r="H1711" s="33">
        <f t="shared" si="195"/>
        <v>67660.4575</v>
      </c>
      <c r="I1711" s="33">
        <f t="shared" si="185"/>
        <v>382985.9023000001</v>
      </c>
      <c r="J1711" s="33">
        <f t="shared" si="186"/>
        <v>0</v>
      </c>
      <c r="K1711" s="34">
        <f t="shared" si="187"/>
        <v>401623.02190000005</v>
      </c>
      <c r="L1711" s="33">
        <f t="shared" si="194"/>
        <v>0</v>
      </c>
      <c r="M1711" s="33">
        <f t="shared" si="194"/>
        <v>0</v>
      </c>
      <c r="N1711" s="33">
        <f t="shared" si="194"/>
        <v>9346.8098</v>
      </c>
      <c r="O1711" s="35">
        <f t="shared" si="188"/>
        <v>410969.83170000004</v>
      </c>
    </row>
    <row r="1712" spans="2:15" ht="12" customHeight="1">
      <c r="B1712" s="7"/>
      <c r="C1712" s="17" t="s">
        <v>86</v>
      </c>
      <c r="D1712" s="33">
        <f t="shared" si="195"/>
        <v>0</v>
      </c>
      <c r="E1712" s="33">
        <f t="shared" si="195"/>
        <v>1494.957</v>
      </c>
      <c r="F1712" s="33">
        <f t="shared" si="195"/>
        <v>4283.2711</v>
      </c>
      <c r="G1712" s="33">
        <f t="shared" si="195"/>
        <v>55671.45880000001</v>
      </c>
      <c r="H1712" s="33">
        <f t="shared" si="195"/>
        <v>4563.6196</v>
      </c>
      <c r="I1712" s="33">
        <f t="shared" si="185"/>
        <v>64518.349500000004</v>
      </c>
      <c r="J1712" s="33">
        <f t="shared" si="186"/>
        <v>0</v>
      </c>
      <c r="K1712" s="34">
        <f t="shared" si="187"/>
        <v>66013.3065</v>
      </c>
      <c r="L1712" s="33">
        <f t="shared" si="194"/>
        <v>0</v>
      </c>
      <c r="M1712" s="33">
        <f t="shared" si="194"/>
        <v>0</v>
      </c>
      <c r="N1712" s="33">
        <f t="shared" si="194"/>
        <v>3102.7907</v>
      </c>
      <c r="O1712" s="35">
        <f t="shared" si="188"/>
        <v>69116.0972</v>
      </c>
    </row>
    <row r="1713" spans="2:15" ht="12" customHeight="1">
      <c r="B1713" s="7"/>
      <c r="C1713" s="20" t="s">
        <v>87</v>
      </c>
      <c r="D1713" s="33">
        <f t="shared" si="195"/>
        <v>0</v>
      </c>
      <c r="E1713" s="33">
        <f t="shared" si="195"/>
        <v>46142.8762</v>
      </c>
      <c r="F1713" s="33">
        <f t="shared" si="195"/>
        <v>69137.58879999998</v>
      </c>
      <c r="G1713" s="33">
        <f t="shared" si="195"/>
        <v>338095.3683</v>
      </c>
      <c r="H1713" s="33">
        <f t="shared" si="195"/>
        <v>80674.0103</v>
      </c>
      <c r="I1713" s="33">
        <f t="shared" si="185"/>
        <v>487906.96739999996</v>
      </c>
      <c r="J1713" s="33">
        <f t="shared" si="186"/>
        <v>0</v>
      </c>
      <c r="K1713" s="34">
        <f t="shared" si="187"/>
        <v>534049.8436</v>
      </c>
      <c r="L1713" s="33">
        <f t="shared" si="194"/>
        <v>0</v>
      </c>
      <c r="M1713" s="33">
        <f t="shared" si="194"/>
        <v>0</v>
      </c>
      <c r="N1713" s="33">
        <f t="shared" si="194"/>
        <v>46511.4861</v>
      </c>
      <c r="O1713" s="35">
        <f t="shared" si="188"/>
        <v>580561.3297</v>
      </c>
    </row>
    <row r="1714" spans="2:61" s="10" customFormat="1" ht="12" customHeight="1">
      <c r="B1714" s="18"/>
      <c r="C1714" s="19" t="s">
        <v>2</v>
      </c>
      <c r="D1714" s="36">
        <f t="shared" si="195"/>
        <v>0</v>
      </c>
      <c r="E1714" s="36">
        <f t="shared" si="195"/>
        <v>1998090.8441999997</v>
      </c>
      <c r="F1714" s="36">
        <f t="shared" si="195"/>
        <v>154062.36750000002</v>
      </c>
      <c r="G1714" s="36">
        <f t="shared" si="195"/>
        <v>3468691.1681</v>
      </c>
      <c r="H1714" s="36">
        <f t="shared" si="195"/>
        <v>469868.23169999995</v>
      </c>
      <c r="I1714" s="36">
        <f t="shared" si="185"/>
        <v>4092621.7673</v>
      </c>
      <c r="J1714" s="36">
        <f t="shared" si="186"/>
        <v>0</v>
      </c>
      <c r="K1714" s="37">
        <f t="shared" si="187"/>
        <v>6090712.6115</v>
      </c>
      <c r="L1714" s="36">
        <f t="shared" si="194"/>
        <v>0</v>
      </c>
      <c r="M1714" s="36">
        <f t="shared" si="194"/>
        <v>0</v>
      </c>
      <c r="N1714" s="36">
        <f t="shared" si="194"/>
        <v>1520252.4524</v>
      </c>
      <c r="O1714" s="38">
        <f t="shared" si="188"/>
        <v>7610965.0638999995</v>
      </c>
      <c r="BI1714" s="4"/>
    </row>
    <row r="1715" spans="2:15" ht="12" customHeight="1">
      <c r="B1715" s="7"/>
      <c r="C1715" s="17" t="s">
        <v>88</v>
      </c>
      <c r="D1715" s="33">
        <f t="shared" si="195"/>
        <v>0</v>
      </c>
      <c r="E1715" s="33">
        <f t="shared" si="195"/>
        <v>209.385</v>
      </c>
      <c r="F1715" s="33">
        <f t="shared" si="195"/>
        <v>118.3683</v>
      </c>
      <c r="G1715" s="33">
        <f t="shared" si="195"/>
        <v>25455.2391</v>
      </c>
      <c r="H1715" s="33">
        <f t="shared" si="195"/>
        <v>7268.1457</v>
      </c>
      <c r="I1715" s="33">
        <f t="shared" si="185"/>
        <v>32841.753099999994</v>
      </c>
      <c r="J1715" s="33">
        <f t="shared" si="186"/>
        <v>0</v>
      </c>
      <c r="K1715" s="34">
        <f t="shared" si="187"/>
        <v>33051.1381</v>
      </c>
      <c r="L1715" s="33">
        <f t="shared" si="194"/>
        <v>0</v>
      </c>
      <c r="M1715" s="33">
        <f t="shared" si="194"/>
        <v>0</v>
      </c>
      <c r="N1715" s="33">
        <f t="shared" si="194"/>
        <v>0</v>
      </c>
      <c r="O1715" s="35">
        <f t="shared" si="188"/>
        <v>33051.1381</v>
      </c>
    </row>
    <row r="1716" spans="2:15" ht="12" customHeight="1">
      <c r="B1716" s="7" t="s">
        <v>89</v>
      </c>
      <c r="C1716" s="17" t="s">
        <v>90</v>
      </c>
      <c r="D1716" s="33">
        <f t="shared" si="195"/>
        <v>0</v>
      </c>
      <c r="E1716" s="33">
        <f t="shared" si="195"/>
        <v>22275.654</v>
      </c>
      <c r="F1716" s="33">
        <f t="shared" si="195"/>
        <v>19571.1375</v>
      </c>
      <c r="G1716" s="33">
        <f t="shared" si="195"/>
        <v>488586.8826</v>
      </c>
      <c r="H1716" s="33">
        <f t="shared" si="195"/>
        <v>70645.6578</v>
      </c>
      <c r="I1716" s="33">
        <f t="shared" si="185"/>
        <v>578803.6779</v>
      </c>
      <c r="J1716" s="33">
        <f t="shared" si="186"/>
        <v>0</v>
      </c>
      <c r="K1716" s="34">
        <f t="shared" si="187"/>
        <v>601079.3319</v>
      </c>
      <c r="L1716" s="33">
        <f t="shared" si="194"/>
        <v>0</v>
      </c>
      <c r="M1716" s="33">
        <f t="shared" si="194"/>
        <v>0</v>
      </c>
      <c r="N1716" s="33">
        <f t="shared" si="194"/>
        <v>5718.6575</v>
      </c>
      <c r="O1716" s="35">
        <f t="shared" si="188"/>
        <v>606797.9894</v>
      </c>
    </row>
    <row r="1717" spans="2:15" ht="12" customHeight="1">
      <c r="B1717" s="7" t="s">
        <v>62</v>
      </c>
      <c r="C1717" s="17" t="s">
        <v>91</v>
      </c>
      <c r="D1717" s="33">
        <f t="shared" si="195"/>
        <v>0</v>
      </c>
      <c r="E1717" s="33">
        <f t="shared" si="195"/>
        <v>796.8398</v>
      </c>
      <c r="F1717" s="33">
        <f t="shared" si="195"/>
        <v>5009.726599999999</v>
      </c>
      <c r="G1717" s="33">
        <f t="shared" si="195"/>
        <v>16106.161300000002</v>
      </c>
      <c r="H1717" s="33">
        <f t="shared" si="195"/>
        <v>2867.6648999999998</v>
      </c>
      <c r="I1717" s="33">
        <f t="shared" si="185"/>
        <v>23983.5528</v>
      </c>
      <c r="J1717" s="33">
        <f t="shared" si="186"/>
        <v>0</v>
      </c>
      <c r="K1717" s="34">
        <f t="shared" si="187"/>
        <v>24780.392600000003</v>
      </c>
      <c r="L1717" s="33">
        <f t="shared" si="194"/>
        <v>0</v>
      </c>
      <c r="M1717" s="33">
        <f t="shared" si="194"/>
        <v>0</v>
      </c>
      <c r="N1717" s="33">
        <f t="shared" si="194"/>
        <v>0</v>
      </c>
      <c r="O1717" s="35">
        <f t="shared" si="188"/>
        <v>24780.392600000003</v>
      </c>
    </row>
    <row r="1718" spans="2:15" ht="12" customHeight="1">
      <c r="B1718" s="7" t="s">
        <v>1</v>
      </c>
      <c r="C1718" s="17" t="s">
        <v>92</v>
      </c>
      <c r="D1718" s="33">
        <f aca="true" t="shared" si="196" ref="D1718:H1727">SUM(D1615,D1512,D1409,D997,D276)</f>
        <v>0</v>
      </c>
      <c r="E1718" s="33">
        <f t="shared" si="196"/>
        <v>3582.1005</v>
      </c>
      <c r="F1718" s="33">
        <f t="shared" si="196"/>
        <v>10122.2714</v>
      </c>
      <c r="G1718" s="33">
        <f t="shared" si="196"/>
        <v>19307.916900000004</v>
      </c>
      <c r="H1718" s="33">
        <f t="shared" si="196"/>
        <v>3108.7554</v>
      </c>
      <c r="I1718" s="33">
        <f t="shared" si="185"/>
        <v>32538.943700000003</v>
      </c>
      <c r="J1718" s="33">
        <f t="shared" si="186"/>
        <v>0</v>
      </c>
      <c r="K1718" s="34">
        <f t="shared" si="187"/>
        <v>36121.044200000004</v>
      </c>
      <c r="L1718" s="33">
        <f aca="true" t="shared" si="197" ref="L1718:N1737">SUM(L1615,L1512,L1409,L997,L276)</f>
        <v>0</v>
      </c>
      <c r="M1718" s="33">
        <f t="shared" si="197"/>
        <v>0</v>
      </c>
      <c r="N1718" s="33">
        <f t="shared" si="197"/>
        <v>0</v>
      </c>
      <c r="O1718" s="35">
        <f t="shared" si="188"/>
        <v>36121.044200000004</v>
      </c>
    </row>
    <row r="1719" spans="2:15" ht="12" customHeight="1">
      <c r="B1719" s="7" t="s">
        <v>34</v>
      </c>
      <c r="C1719" s="17" t="s">
        <v>93</v>
      </c>
      <c r="D1719" s="33">
        <f t="shared" si="196"/>
        <v>0</v>
      </c>
      <c r="E1719" s="33">
        <f t="shared" si="196"/>
        <v>5316.6047</v>
      </c>
      <c r="F1719" s="33">
        <f t="shared" si="196"/>
        <v>3400.7605000000003</v>
      </c>
      <c r="G1719" s="33">
        <f t="shared" si="196"/>
        <v>66504.3268</v>
      </c>
      <c r="H1719" s="33">
        <f t="shared" si="196"/>
        <v>6044.549000000001</v>
      </c>
      <c r="I1719" s="33">
        <f t="shared" si="185"/>
        <v>75949.6363</v>
      </c>
      <c r="J1719" s="33">
        <f t="shared" si="186"/>
        <v>0</v>
      </c>
      <c r="K1719" s="34">
        <f t="shared" si="187"/>
        <v>81266.241</v>
      </c>
      <c r="L1719" s="33">
        <f t="shared" si="197"/>
        <v>0</v>
      </c>
      <c r="M1719" s="33">
        <f t="shared" si="197"/>
        <v>0</v>
      </c>
      <c r="N1719" s="33">
        <f t="shared" si="197"/>
        <v>218.2508</v>
      </c>
      <c r="O1719" s="35">
        <f t="shared" si="188"/>
        <v>81484.49179999999</v>
      </c>
    </row>
    <row r="1720" spans="2:15" ht="12" customHeight="1">
      <c r="B1720" s="7"/>
      <c r="C1720" s="17" t="s">
        <v>94</v>
      </c>
      <c r="D1720" s="33">
        <f t="shared" si="196"/>
        <v>0</v>
      </c>
      <c r="E1720" s="33">
        <f t="shared" si="196"/>
        <v>161087.072</v>
      </c>
      <c r="F1720" s="33">
        <f t="shared" si="196"/>
        <v>166049.2561</v>
      </c>
      <c r="G1720" s="33">
        <f t="shared" si="196"/>
        <v>710670.1191</v>
      </c>
      <c r="H1720" s="33">
        <f t="shared" si="196"/>
        <v>38162.5867</v>
      </c>
      <c r="I1720" s="33">
        <f t="shared" si="185"/>
        <v>914881.9619</v>
      </c>
      <c r="J1720" s="33">
        <f t="shared" si="186"/>
        <v>0</v>
      </c>
      <c r="K1720" s="34">
        <f t="shared" si="187"/>
        <v>1075969.0339</v>
      </c>
      <c r="L1720" s="33">
        <f t="shared" si="197"/>
        <v>0</v>
      </c>
      <c r="M1720" s="33">
        <f t="shared" si="197"/>
        <v>0</v>
      </c>
      <c r="N1720" s="33">
        <f t="shared" si="197"/>
        <v>9714.933799999999</v>
      </c>
      <c r="O1720" s="35">
        <f t="shared" si="188"/>
        <v>1085683.9677</v>
      </c>
    </row>
    <row r="1721" spans="2:15" ht="12" customHeight="1">
      <c r="B1721" s="7"/>
      <c r="C1721" s="17" t="s">
        <v>95</v>
      </c>
      <c r="D1721" s="33">
        <f t="shared" si="196"/>
        <v>0</v>
      </c>
      <c r="E1721" s="33">
        <f t="shared" si="196"/>
        <v>57071.7351</v>
      </c>
      <c r="F1721" s="33">
        <f t="shared" si="196"/>
        <v>24094.1279</v>
      </c>
      <c r="G1721" s="33">
        <f t="shared" si="196"/>
        <v>401628.7009</v>
      </c>
      <c r="H1721" s="33">
        <f t="shared" si="196"/>
        <v>67269.22850000001</v>
      </c>
      <c r="I1721" s="33">
        <f t="shared" si="185"/>
        <v>492992.05730000004</v>
      </c>
      <c r="J1721" s="33">
        <f t="shared" si="186"/>
        <v>0</v>
      </c>
      <c r="K1721" s="34">
        <f t="shared" si="187"/>
        <v>550063.7924</v>
      </c>
      <c r="L1721" s="33">
        <f t="shared" si="197"/>
        <v>0</v>
      </c>
      <c r="M1721" s="33">
        <f t="shared" si="197"/>
        <v>0</v>
      </c>
      <c r="N1721" s="33">
        <f t="shared" si="197"/>
        <v>2301.5543</v>
      </c>
      <c r="O1721" s="35">
        <f t="shared" si="188"/>
        <v>552365.3467</v>
      </c>
    </row>
    <row r="1722" spans="2:61" s="10" customFormat="1" ht="12" customHeight="1">
      <c r="B1722" s="18"/>
      <c r="C1722" s="19" t="s">
        <v>2</v>
      </c>
      <c r="D1722" s="36">
        <f t="shared" si="196"/>
        <v>0</v>
      </c>
      <c r="E1722" s="36">
        <f t="shared" si="196"/>
        <v>250339.39109999998</v>
      </c>
      <c r="F1722" s="36">
        <f t="shared" si="196"/>
        <v>228365.6483</v>
      </c>
      <c r="G1722" s="36">
        <f t="shared" si="196"/>
        <v>1728259.3466999999</v>
      </c>
      <c r="H1722" s="36">
        <f t="shared" si="196"/>
        <v>195366.58800000002</v>
      </c>
      <c r="I1722" s="36">
        <f t="shared" si="185"/>
        <v>2151991.583</v>
      </c>
      <c r="J1722" s="36">
        <f t="shared" si="186"/>
        <v>0</v>
      </c>
      <c r="K1722" s="37">
        <f t="shared" si="187"/>
        <v>2402330.9741</v>
      </c>
      <c r="L1722" s="36">
        <f t="shared" si="197"/>
        <v>0</v>
      </c>
      <c r="M1722" s="36">
        <f t="shared" si="197"/>
        <v>0</v>
      </c>
      <c r="N1722" s="36">
        <f t="shared" si="197"/>
        <v>17953.3964</v>
      </c>
      <c r="O1722" s="38">
        <f t="shared" si="188"/>
        <v>2420284.3705</v>
      </c>
      <c r="BI1722" s="4"/>
    </row>
    <row r="1723" spans="2:15" ht="12" customHeight="1">
      <c r="B1723" s="15"/>
      <c r="C1723" s="16" t="s">
        <v>96</v>
      </c>
      <c r="D1723" s="33">
        <f t="shared" si="196"/>
        <v>0</v>
      </c>
      <c r="E1723" s="33">
        <f t="shared" si="196"/>
        <v>31765.2869</v>
      </c>
      <c r="F1723" s="33">
        <f t="shared" si="196"/>
        <v>30175.224200000004</v>
      </c>
      <c r="G1723" s="33">
        <f t="shared" si="196"/>
        <v>113967.2657</v>
      </c>
      <c r="H1723" s="33">
        <f t="shared" si="196"/>
        <v>1593.1778</v>
      </c>
      <c r="I1723" s="33">
        <f aca="true" t="shared" si="198" ref="I1723:I1752">SUM(F1723:H1723)</f>
        <v>145735.66770000002</v>
      </c>
      <c r="J1723" s="33">
        <f aca="true" t="shared" si="199" ref="J1723:J1752">SUM(J1620,J1517,J1414,J1002,J281)</f>
        <v>0</v>
      </c>
      <c r="K1723" s="34">
        <f aca="true" t="shared" si="200" ref="K1723:K1752">SUM(E1723,I1723,J1723)</f>
        <v>177500.95460000003</v>
      </c>
      <c r="L1723" s="33">
        <f t="shared" si="197"/>
        <v>0</v>
      </c>
      <c r="M1723" s="33">
        <f t="shared" si="197"/>
        <v>0</v>
      </c>
      <c r="N1723" s="33">
        <f t="shared" si="197"/>
        <v>7.6156</v>
      </c>
      <c r="O1723" s="35">
        <f aca="true" t="shared" si="201" ref="O1723:O1752">SUM(D1723,K1723,L1723,M1723,N1723)</f>
        <v>177508.57020000002</v>
      </c>
    </row>
    <row r="1724" spans="2:15" ht="12" customHeight="1">
      <c r="B1724" s="7" t="s">
        <v>97</v>
      </c>
      <c r="C1724" s="17" t="s">
        <v>98</v>
      </c>
      <c r="D1724" s="33">
        <f t="shared" si="196"/>
        <v>0</v>
      </c>
      <c r="E1724" s="33">
        <f t="shared" si="196"/>
        <v>378.3227</v>
      </c>
      <c r="F1724" s="33">
        <f t="shared" si="196"/>
        <v>1930.3587</v>
      </c>
      <c r="G1724" s="33">
        <f t="shared" si="196"/>
        <v>3400.5283999999997</v>
      </c>
      <c r="H1724" s="33">
        <f t="shared" si="196"/>
        <v>178.2992</v>
      </c>
      <c r="I1724" s="33">
        <f t="shared" si="198"/>
        <v>5509.1863</v>
      </c>
      <c r="J1724" s="33">
        <f t="shared" si="199"/>
        <v>0</v>
      </c>
      <c r="K1724" s="34">
        <f t="shared" si="200"/>
        <v>5887.509</v>
      </c>
      <c r="L1724" s="33">
        <f t="shared" si="197"/>
        <v>0</v>
      </c>
      <c r="M1724" s="33">
        <f t="shared" si="197"/>
        <v>0</v>
      </c>
      <c r="N1724" s="33">
        <f t="shared" si="197"/>
        <v>0</v>
      </c>
      <c r="O1724" s="35">
        <f t="shared" si="201"/>
        <v>5887.509</v>
      </c>
    </row>
    <row r="1725" spans="2:15" ht="12" customHeight="1">
      <c r="B1725" s="7"/>
      <c r="C1725" s="17" t="s">
        <v>99</v>
      </c>
      <c r="D1725" s="33">
        <f t="shared" si="196"/>
        <v>0</v>
      </c>
      <c r="E1725" s="33">
        <f t="shared" si="196"/>
        <v>2134.4705</v>
      </c>
      <c r="F1725" s="33">
        <f t="shared" si="196"/>
        <v>30942.116199999997</v>
      </c>
      <c r="G1725" s="33">
        <f t="shared" si="196"/>
        <v>17778.315399999996</v>
      </c>
      <c r="H1725" s="33">
        <f t="shared" si="196"/>
        <v>537.1897</v>
      </c>
      <c r="I1725" s="33">
        <f t="shared" si="198"/>
        <v>49257.6213</v>
      </c>
      <c r="J1725" s="33">
        <f t="shared" si="199"/>
        <v>0</v>
      </c>
      <c r="K1725" s="34">
        <f t="shared" si="200"/>
        <v>51392.0918</v>
      </c>
      <c r="L1725" s="33">
        <f t="shared" si="197"/>
        <v>0</v>
      </c>
      <c r="M1725" s="33">
        <f t="shared" si="197"/>
        <v>0</v>
      </c>
      <c r="N1725" s="33">
        <f t="shared" si="197"/>
        <v>1.0237</v>
      </c>
      <c r="O1725" s="35">
        <f t="shared" si="201"/>
        <v>51393.1155</v>
      </c>
    </row>
    <row r="1726" spans="2:15" ht="12" customHeight="1">
      <c r="B1726" s="7" t="s">
        <v>62</v>
      </c>
      <c r="C1726" s="17" t="s">
        <v>100</v>
      </c>
      <c r="D1726" s="33">
        <f t="shared" si="196"/>
        <v>0</v>
      </c>
      <c r="E1726" s="33">
        <f t="shared" si="196"/>
        <v>2298.0038</v>
      </c>
      <c r="F1726" s="33">
        <f t="shared" si="196"/>
        <v>6063.1337</v>
      </c>
      <c r="G1726" s="33">
        <f t="shared" si="196"/>
        <v>16195.0117</v>
      </c>
      <c r="H1726" s="33">
        <f t="shared" si="196"/>
        <v>842.8333</v>
      </c>
      <c r="I1726" s="33">
        <f t="shared" si="198"/>
        <v>23100.9787</v>
      </c>
      <c r="J1726" s="33">
        <f t="shared" si="199"/>
        <v>0</v>
      </c>
      <c r="K1726" s="34">
        <f t="shared" si="200"/>
        <v>25398.9825</v>
      </c>
      <c r="L1726" s="33">
        <f t="shared" si="197"/>
        <v>0</v>
      </c>
      <c r="M1726" s="33">
        <f t="shared" si="197"/>
        <v>0</v>
      </c>
      <c r="N1726" s="33">
        <f t="shared" si="197"/>
        <v>0.2922</v>
      </c>
      <c r="O1726" s="35">
        <f t="shared" si="201"/>
        <v>25399.274699999998</v>
      </c>
    </row>
    <row r="1727" spans="2:15" ht="12" customHeight="1">
      <c r="B1727" s="7"/>
      <c r="C1727" s="17" t="s">
        <v>101</v>
      </c>
      <c r="D1727" s="33">
        <f t="shared" si="196"/>
        <v>0</v>
      </c>
      <c r="E1727" s="33">
        <f t="shared" si="196"/>
        <v>8972.373</v>
      </c>
      <c r="F1727" s="33">
        <f t="shared" si="196"/>
        <v>18731.906000000003</v>
      </c>
      <c r="G1727" s="33">
        <f t="shared" si="196"/>
        <v>89827.3983</v>
      </c>
      <c r="H1727" s="33">
        <f t="shared" si="196"/>
        <v>1593.5786</v>
      </c>
      <c r="I1727" s="33">
        <f t="shared" si="198"/>
        <v>110152.8829</v>
      </c>
      <c r="J1727" s="33">
        <f t="shared" si="199"/>
        <v>0</v>
      </c>
      <c r="K1727" s="34">
        <f t="shared" si="200"/>
        <v>119125.25589999999</v>
      </c>
      <c r="L1727" s="33">
        <f t="shared" si="197"/>
        <v>0</v>
      </c>
      <c r="M1727" s="33">
        <f t="shared" si="197"/>
        <v>0</v>
      </c>
      <c r="N1727" s="33">
        <f t="shared" si="197"/>
        <v>178.1242</v>
      </c>
      <c r="O1727" s="35">
        <f t="shared" si="201"/>
        <v>119303.3801</v>
      </c>
    </row>
    <row r="1728" spans="2:15" ht="12" customHeight="1">
      <c r="B1728" s="7" t="s">
        <v>1</v>
      </c>
      <c r="C1728" s="17" t="s">
        <v>102</v>
      </c>
      <c r="D1728" s="33">
        <f aca="true" t="shared" si="202" ref="D1728:H1737">SUM(D1625,D1522,D1419,D1007,D286)</f>
        <v>0</v>
      </c>
      <c r="E1728" s="33">
        <f t="shared" si="202"/>
        <v>5480.9083</v>
      </c>
      <c r="F1728" s="33">
        <f t="shared" si="202"/>
        <v>26609.0655</v>
      </c>
      <c r="G1728" s="33">
        <f t="shared" si="202"/>
        <v>64119.6086</v>
      </c>
      <c r="H1728" s="33">
        <f t="shared" si="202"/>
        <v>2460.579</v>
      </c>
      <c r="I1728" s="33">
        <f t="shared" si="198"/>
        <v>93189.2531</v>
      </c>
      <c r="J1728" s="33">
        <f t="shared" si="199"/>
        <v>0</v>
      </c>
      <c r="K1728" s="34">
        <f t="shared" si="200"/>
        <v>98670.1614</v>
      </c>
      <c r="L1728" s="33">
        <f t="shared" si="197"/>
        <v>0</v>
      </c>
      <c r="M1728" s="33">
        <f t="shared" si="197"/>
        <v>0</v>
      </c>
      <c r="N1728" s="33">
        <f t="shared" si="197"/>
        <v>36.1875</v>
      </c>
      <c r="O1728" s="35">
        <f t="shared" si="201"/>
        <v>98706.3489</v>
      </c>
    </row>
    <row r="1729" spans="2:15" ht="12" customHeight="1">
      <c r="B1729" s="7"/>
      <c r="C1729" s="17" t="s">
        <v>103</v>
      </c>
      <c r="D1729" s="33">
        <f t="shared" si="202"/>
        <v>0</v>
      </c>
      <c r="E1729" s="33">
        <f t="shared" si="202"/>
        <v>78945.4535</v>
      </c>
      <c r="F1729" s="33">
        <f t="shared" si="202"/>
        <v>5195.4336</v>
      </c>
      <c r="G1729" s="33">
        <f t="shared" si="202"/>
        <v>159570.48160000003</v>
      </c>
      <c r="H1729" s="33">
        <f t="shared" si="202"/>
        <v>10866.3347</v>
      </c>
      <c r="I1729" s="33">
        <f t="shared" si="198"/>
        <v>175632.24990000002</v>
      </c>
      <c r="J1729" s="33">
        <f t="shared" si="199"/>
        <v>0</v>
      </c>
      <c r="K1729" s="34">
        <f t="shared" si="200"/>
        <v>254577.70340000003</v>
      </c>
      <c r="L1729" s="33">
        <f t="shared" si="197"/>
        <v>0</v>
      </c>
      <c r="M1729" s="33">
        <f t="shared" si="197"/>
        <v>0</v>
      </c>
      <c r="N1729" s="33">
        <f t="shared" si="197"/>
        <v>0</v>
      </c>
      <c r="O1729" s="35">
        <f t="shared" si="201"/>
        <v>254577.70340000003</v>
      </c>
    </row>
    <row r="1730" spans="2:15" ht="12" customHeight="1">
      <c r="B1730" s="7" t="s">
        <v>34</v>
      </c>
      <c r="C1730" s="17" t="s">
        <v>104</v>
      </c>
      <c r="D1730" s="33">
        <f t="shared" si="202"/>
        <v>0</v>
      </c>
      <c r="E1730" s="33">
        <f t="shared" si="202"/>
        <v>5099.3448</v>
      </c>
      <c r="F1730" s="33">
        <f t="shared" si="202"/>
        <v>5752.797100000001</v>
      </c>
      <c r="G1730" s="33">
        <f t="shared" si="202"/>
        <v>418326.2645</v>
      </c>
      <c r="H1730" s="33">
        <f t="shared" si="202"/>
        <v>23987.328799999996</v>
      </c>
      <c r="I1730" s="33">
        <f t="shared" si="198"/>
        <v>448066.39040000003</v>
      </c>
      <c r="J1730" s="33">
        <f t="shared" si="199"/>
        <v>0</v>
      </c>
      <c r="K1730" s="34">
        <f t="shared" si="200"/>
        <v>453165.73520000005</v>
      </c>
      <c r="L1730" s="33">
        <f t="shared" si="197"/>
        <v>0</v>
      </c>
      <c r="M1730" s="33">
        <f t="shared" si="197"/>
        <v>0</v>
      </c>
      <c r="N1730" s="33">
        <f t="shared" si="197"/>
        <v>1379.5233</v>
      </c>
      <c r="O1730" s="35">
        <f t="shared" si="201"/>
        <v>454545.25850000005</v>
      </c>
    </row>
    <row r="1731" spans="2:15" ht="12" customHeight="1">
      <c r="B1731" s="7"/>
      <c r="C1731" s="20" t="s">
        <v>105</v>
      </c>
      <c r="D1731" s="33">
        <f t="shared" si="202"/>
        <v>0</v>
      </c>
      <c r="E1731" s="33">
        <f t="shared" si="202"/>
        <v>28777.7725</v>
      </c>
      <c r="F1731" s="33">
        <f t="shared" si="202"/>
        <v>36496.960199999994</v>
      </c>
      <c r="G1731" s="33">
        <f t="shared" si="202"/>
        <v>93425.9094</v>
      </c>
      <c r="H1731" s="33">
        <f t="shared" si="202"/>
        <v>10840.296</v>
      </c>
      <c r="I1731" s="33">
        <f t="shared" si="198"/>
        <v>140763.1656</v>
      </c>
      <c r="J1731" s="33">
        <f t="shared" si="199"/>
        <v>0</v>
      </c>
      <c r="K1731" s="34">
        <f t="shared" si="200"/>
        <v>169540.9381</v>
      </c>
      <c r="L1731" s="33">
        <f t="shared" si="197"/>
        <v>0</v>
      </c>
      <c r="M1731" s="33">
        <f t="shared" si="197"/>
        <v>0</v>
      </c>
      <c r="N1731" s="33">
        <f t="shared" si="197"/>
        <v>129.1824</v>
      </c>
      <c r="O1731" s="35">
        <f t="shared" si="201"/>
        <v>169670.1205</v>
      </c>
    </row>
    <row r="1732" spans="2:61" s="10" customFormat="1" ht="12" customHeight="1">
      <c r="B1732" s="18"/>
      <c r="C1732" s="19" t="s">
        <v>2</v>
      </c>
      <c r="D1732" s="36">
        <f t="shared" si="202"/>
        <v>0</v>
      </c>
      <c r="E1732" s="36">
        <f t="shared" si="202"/>
        <v>163851.936</v>
      </c>
      <c r="F1732" s="36">
        <f t="shared" si="202"/>
        <v>161896.9952</v>
      </c>
      <c r="G1732" s="36">
        <f t="shared" si="202"/>
        <v>976610.7836000001</v>
      </c>
      <c r="H1732" s="36">
        <f t="shared" si="202"/>
        <v>52899.6171</v>
      </c>
      <c r="I1732" s="36">
        <f t="shared" si="198"/>
        <v>1191407.3959</v>
      </c>
      <c r="J1732" s="36">
        <f t="shared" si="199"/>
        <v>0</v>
      </c>
      <c r="K1732" s="37">
        <f t="shared" si="200"/>
        <v>1355259.3318999999</v>
      </c>
      <c r="L1732" s="36">
        <f t="shared" si="197"/>
        <v>0</v>
      </c>
      <c r="M1732" s="36">
        <f t="shared" si="197"/>
        <v>0</v>
      </c>
      <c r="N1732" s="36">
        <f t="shared" si="197"/>
        <v>1731.9489</v>
      </c>
      <c r="O1732" s="38">
        <f t="shared" si="201"/>
        <v>1356991.2807999998</v>
      </c>
      <c r="BI1732" s="4"/>
    </row>
    <row r="1733" spans="2:15" ht="12" customHeight="1">
      <c r="B1733" s="7"/>
      <c r="C1733" s="17" t="s">
        <v>127</v>
      </c>
      <c r="D1733" s="33">
        <f t="shared" si="202"/>
        <v>0</v>
      </c>
      <c r="E1733" s="33">
        <f t="shared" si="202"/>
        <v>4032.1766</v>
      </c>
      <c r="F1733" s="33">
        <f t="shared" si="202"/>
        <v>0</v>
      </c>
      <c r="G1733" s="33">
        <f t="shared" si="202"/>
        <v>3026.638</v>
      </c>
      <c r="H1733" s="33">
        <f t="shared" si="202"/>
        <v>3062.0514</v>
      </c>
      <c r="I1733" s="33">
        <f t="shared" si="198"/>
        <v>6088.689399999999</v>
      </c>
      <c r="J1733" s="33">
        <f t="shared" si="199"/>
        <v>0</v>
      </c>
      <c r="K1733" s="34">
        <f t="shared" si="200"/>
        <v>10120.865999999998</v>
      </c>
      <c r="L1733" s="33">
        <f t="shared" si="197"/>
        <v>0</v>
      </c>
      <c r="M1733" s="33">
        <f t="shared" si="197"/>
        <v>0</v>
      </c>
      <c r="N1733" s="33">
        <f t="shared" si="197"/>
        <v>0</v>
      </c>
      <c r="O1733" s="35">
        <f t="shared" si="201"/>
        <v>10120.865999999998</v>
      </c>
    </row>
    <row r="1734" spans="2:15" ht="12" customHeight="1">
      <c r="B1734" s="7"/>
      <c r="C1734" s="17" t="s">
        <v>128</v>
      </c>
      <c r="D1734" s="33">
        <f t="shared" si="202"/>
        <v>0</v>
      </c>
      <c r="E1734" s="33">
        <f t="shared" si="202"/>
        <v>32.7321</v>
      </c>
      <c r="F1734" s="33">
        <f t="shared" si="202"/>
        <v>1.5869</v>
      </c>
      <c r="G1734" s="33">
        <f t="shared" si="202"/>
        <v>2072.2666</v>
      </c>
      <c r="H1734" s="33">
        <f t="shared" si="202"/>
        <v>0</v>
      </c>
      <c r="I1734" s="33">
        <f t="shared" si="198"/>
        <v>2073.8534999999997</v>
      </c>
      <c r="J1734" s="33">
        <f t="shared" si="199"/>
        <v>0</v>
      </c>
      <c r="K1734" s="34">
        <f t="shared" si="200"/>
        <v>2106.5856</v>
      </c>
      <c r="L1734" s="33">
        <f t="shared" si="197"/>
        <v>0</v>
      </c>
      <c r="M1734" s="33">
        <f t="shared" si="197"/>
        <v>0</v>
      </c>
      <c r="N1734" s="33">
        <f t="shared" si="197"/>
        <v>0</v>
      </c>
      <c r="O1734" s="35">
        <f t="shared" si="201"/>
        <v>2106.5856</v>
      </c>
    </row>
    <row r="1735" spans="2:15" ht="12" customHeight="1">
      <c r="B1735" s="7"/>
      <c r="C1735" s="17" t="s">
        <v>129</v>
      </c>
      <c r="D1735" s="33">
        <f t="shared" si="202"/>
        <v>0</v>
      </c>
      <c r="E1735" s="33">
        <f t="shared" si="202"/>
        <v>187700.5151</v>
      </c>
      <c r="F1735" s="33">
        <f t="shared" si="202"/>
        <v>13.7449</v>
      </c>
      <c r="G1735" s="33">
        <f t="shared" si="202"/>
        <v>91987.27410000001</v>
      </c>
      <c r="H1735" s="33">
        <f t="shared" si="202"/>
        <v>112480.9072</v>
      </c>
      <c r="I1735" s="33">
        <f t="shared" si="198"/>
        <v>204481.92620000002</v>
      </c>
      <c r="J1735" s="33">
        <f t="shared" si="199"/>
        <v>0</v>
      </c>
      <c r="K1735" s="34">
        <f t="shared" si="200"/>
        <v>392182.4413</v>
      </c>
      <c r="L1735" s="33">
        <f t="shared" si="197"/>
        <v>0</v>
      </c>
      <c r="M1735" s="33">
        <f t="shared" si="197"/>
        <v>0</v>
      </c>
      <c r="N1735" s="33">
        <f t="shared" si="197"/>
        <v>8854.347600000001</v>
      </c>
      <c r="O1735" s="35">
        <f t="shared" si="201"/>
        <v>401036.7889</v>
      </c>
    </row>
    <row r="1736" spans="2:15" ht="12" customHeight="1">
      <c r="B1736" s="7" t="s">
        <v>130</v>
      </c>
      <c r="C1736" s="17" t="s">
        <v>106</v>
      </c>
      <c r="D1736" s="33">
        <f t="shared" si="202"/>
        <v>0</v>
      </c>
      <c r="E1736" s="33">
        <f t="shared" si="202"/>
        <v>116.1427</v>
      </c>
      <c r="F1736" s="33">
        <f t="shared" si="202"/>
        <v>2.2989</v>
      </c>
      <c r="G1736" s="33">
        <f t="shared" si="202"/>
        <v>548.5571</v>
      </c>
      <c r="H1736" s="33">
        <f t="shared" si="202"/>
        <v>0</v>
      </c>
      <c r="I1736" s="33">
        <f t="shared" si="198"/>
        <v>550.856</v>
      </c>
      <c r="J1736" s="33">
        <f t="shared" si="199"/>
        <v>0</v>
      </c>
      <c r="K1736" s="34">
        <f t="shared" si="200"/>
        <v>666.9987</v>
      </c>
      <c r="L1736" s="33">
        <f t="shared" si="197"/>
        <v>0</v>
      </c>
      <c r="M1736" s="33">
        <f t="shared" si="197"/>
        <v>0</v>
      </c>
      <c r="N1736" s="33">
        <f t="shared" si="197"/>
        <v>0</v>
      </c>
      <c r="O1736" s="35">
        <f t="shared" si="201"/>
        <v>666.9987</v>
      </c>
    </row>
    <row r="1737" spans="2:15" ht="12" customHeight="1">
      <c r="B1737" s="7"/>
      <c r="C1737" s="17" t="s">
        <v>131</v>
      </c>
      <c r="D1737" s="33">
        <f t="shared" si="202"/>
        <v>0</v>
      </c>
      <c r="E1737" s="33">
        <f t="shared" si="202"/>
        <v>6296.7558</v>
      </c>
      <c r="F1737" s="33">
        <f t="shared" si="202"/>
        <v>0</v>
      </c>
      <c r="G1737" s="33">
        <f t="shared" si="202"/>
        <v>8648.323999999999</v>
      </c>
      <c r="H1737" s="33">
        <f t="shared" si="202"/>
        <v>0</v>
      </c>
      <c r="I1737" s="33">
        <f t="shared" si="198"/>
        <v>8648.323999999999</v>
      </c>
      <c r="J1737" s="33">
        <f t="shared" si="199"/>
        <v>0</v>
      </c>
      <c r="K1737" s="34">
        <f t="shared" si="200"/>
        <v>14945.0798</v>
      </c>
      <c r="L1737" s="33">
        <f t="shared" si="197"/>
        <v>0</v>
      </c>
      <c r="M1737" s="33">
        <f t="shared" si="197"/>
        <v>0</v>
      </c>
      <c r="N1737" s="33">
        <f t="shared" si="197"/>
        <v>0</v>
      </c>
      <c r="O1737" s="35">
        <f t="shared" si="201"/>
        <v>14945.0798</v>
      </c>
    </row>
    <row r="1738" spans="2:15" ht="12" customHeight="1">
      <c r="B1738" s="7"/>
      <c r="C1738" s="17" t="s">
        <v>132</v>
      </c>
      <c r="D1738" s="33">
        <f aca="true" t="shared" si="203" ref="D1738:H1747">SUM(D1635,D1532,D1429,D1017,D296)</f>
        <v>0</v>
      </c>
      <c r="E1738" s="33">
        <f t="shared" si="203"/>
        <v>10340.988</v>
      </c>
      <c r="F1738" s="33">
        <f t="shared" si="203"/>
        <v>9.8422</v>
      </c>
      <c r="G1738" s="33">
        <f t="shared" si="203"/>
        <v>4110.4812</v>
      </c>
      <c r="H1738" s="33">
        <f t="shared" si="203"/>
        <v>0</v>
      </c>
      <c r="I1738" s="33">
        <f t="shared" si="198"/>
        <v>4120.3234</v>
      </c>
      <c r="J1738" s="33">
        <f t="shared" si="199"/>
        <v>0</v>
      </c>
      <c r="K1738" s="34">
        <f t="shared" si="200"/>
        <v>14461.311399999999</v>
      </c>
      <c r="L1738" s="33">
        <f aca="true" t="shared" si="204" ref="L1738:N1750">SUM(L1635,L1532,L1429,L1017,L296)</f>
        <v>0</v>
      </c>
      <c r="M1738" s="33">
        <f t="shared" si="204"/>
        <v>0</v>
      </c>
      <c r="N1738" s="33">
        <f t="shared" si="204"/>
        <v>0</v>
      </c>
      <c r="O1738" s="35">
        <f t="shared" si="201"/>
        <v>14461.311399999999</v>
      </c>
    </row>
    <row r="1739" spans="2:15" ht="12" customHeight="1">
      <c r="B1739" s="7" t="s">
        <v>133</v>
      </c>
      <c r="C1739" s="17" t="s">
        <v>134</v>
      </c>
      <c r="D1739" s="33">
        <f t="shared" si="203"/>
        <v>0</v>
      </c>
      <c r="E1739" s="33">
        <f t="shared" si="203"/>
        <v>79839.7694</v>
      </c>
      <c r="F1739" s="33">
        <f t="shared" si="203"/>
        <v>5.712</v>
      </c>
      <c r="G1739" s="33">
        <f t="shared" si="203"/>
        <v>31737.536799999998</v>
      </c>
      <c r="H1739" s="33">
        <f t="shared" si="203"/>
        <v>32720.919</v>
      </c>
      <c r="I1739" s="33">
        <f t="shared" si="198"/>
        <v>64464.167799999996</v>
      </c>
      <c r="J1739" s="33">
        <f t="shared" si="199"/>
        <v>0</v>
      </c>
      <c r="K1739" s="34">
        <f t="shared" si="200"/>
        <v>144303.9372</v>
      </c>
      <c r="L1739" s="33">
        <f t="shared" si="204"/>
        <v>0</v>
      </c>
      <c r="M1739" s="33">
        <f t="shared" si="204"/>
        <v>0</v>
      </c>
      <c r="N1739" s="33">
        <f t="shared" si="204"/>
        <v>0</v>
      </c>
      <c r="O1739" s="35">
        <f t="shared" si="201"/>
        <v>144303.9372</v>
      </c>
    </row>
    <row r="1740" spans="2:15" ht="12" customHeight="1">
      <c r="B1740" s="7"/>
      <c r="C1740" s="17" t="s">
        <v>135</v>
      </c>
      <c r="D1740" s="33">
        <f t="shared" si="203"/>
        <v>0</v>
      </c>
      <c r="E1740" s="33">
        <f t="shared" si="203"/>
        <v>18342.5876</v>
      </c>
      <c r="F1740" s="33">
        <f t="shared" si="203"/>
        <v>0.5981</v>
      </c>
      <c r="G1740" s="33">
        <f t="shared" si="203"/>
        <v>15515.7986</v>
      </c>
      <c r="H1740" s="33">
        <f t="shared" si="203"/>
        <v>799.7525</v>
      </c>
      <c r="I1740" s="33">
        <f t="shared" si="198"/>
        <v>16316.1492</v>
      </c>
      <c r="J1740" s="33">
        <f t="shared" si="199"/>
        <v>0</v>
      </c>
      <c r="K1740" s="34">
        <f t="shared" si="200"/>
        <v>34658.7368</v>
      </c>
      <c r="L1740" s="33">
        <f t="shared" si="204"/>
        <v>0</v>
      </c>
      <c r="M1740" s="33">
        <f t="shared" si="204"/>
        <v>0</v>
      </c>
      <c r="N1740" s="33">
        <f t="shared" si="204"/>
        <v>0</v>
      </c>
      <c r="O1740" s="35">
        <f t="shared" si="201"/>
        <v>34658.7368</v>
      </c>
    </row>
    <row r="1741" spans="2:15" ht="12" customHeight="1">
      <c r="B1741" s="7"/>
      <c r="C1741" s="17" t="s">
        <v>136</v>
      </c>
      <c r="D1741" s="33">
        <f t="shared" si="203"/>
        <v>0</v>
      </c>
      <c r="E1741" s="33">
        <f t="shared" si="203"/>
        <v>15325.9493</v>
      </c>
      <c r="F1741" s="33">
        <f t="shared" si="203"/>
        <v>0</v>
      </c>
      <c r="G1741" s="33">
        <f t="shared" si="203"/>
        <v>2129.8151</v>
      </c>
      <c r="H1741" s="33">
        <f t="shared" si="203"/>
        <v>221.48520000000002</v>
      </c>
      <c r="I1741" s="33">
        <f t="shared" si="198"/>
        <v>2351.3003</v>
      </c>
      <c r="J1741" s="33">
        <f t="shared" si="199"/>
        <v>0</v>
      </c>
      <c r="K1741" s="34">
        <f t="shared" si="200"/>
        <v>17677.2496</v>
      </c>
      <c r="L1741" s="33">
        <f t="shared" si="204"/>
        <v>0</v>
      </c>
      <c r="M1741" s="33">
        <f t="shared" si="204"/>
        <v>0</v>
      </c>
      <c r="N1741" s="33">
        <f t="shared" si="204"/>
        <v>0</v>
      </c>
      <c r="O1741" s="35">
        <f t="shared" si="201"/>
        <v>17677.2496</v>
      </c>
    </row>
    <row r="1742" spans="2:15" ht="12" customHeight="1">
      <c r="B1742" s="7" t="s">
        <v>137</v>
      </c>
      <c r="C1742" s="17" t="s">
        <v>138</v>
      </c>
      <c r="D1742" s="33">
        <f t="shared" si="203"/>
        <v>0</v>
      </c>
      <c r="E1742" s="33">
        <f t="shared" si="203"/>
        <v>5756.2039</v>
      </c>
      <c r="F1742" s="33">
        <f t="shared" si="203"/>
        <v>0</v>
      </c>
      <c r="G1742" s="33">
        <f t="shared" si="203"/>
        <v>8233.8613</v>
      </c>
      <c r="H1742" s="33">
        <f t="shared" si="203"/>
        <v>191.8599</v>
      </c>
      <c r="I1742" s="33">
        <f t="shared" si="198"/>
        <v>8425.7212</v>
      </c>
      <c r="J1742" s="33">
        <f t="shared" si="199"/>
        <v>0</v>
      </c>
      <c r="K1742" s="34">
        <f t="shared" si="200"/>
        <v>14181.9251</v>
      </c>
      <c r="L1742" s="33">
        <f t="shared" si="204"/>
        <v>0</v>
      </c>
      <c r="M1742" s="33">
        <f t="shared" si="204"/>
        <v>0</v>
      </c>
      <c r="N1742" s="33">
        <f t="shared" si="204"/>
        <v>1295.9484</v>
      </c>
      <c r="O1742" s="35">
        <f t="shared" si="201"/>
        <v>15477.8735</v>
      </c>
    </row>
    <row r="1743" spans="2:15" ht="12" customHeight="1">
      <c r="B1743" s="7"/>
      <c r="C1743" s="17" t="s">
        <v>139</v>
      </c>
      <c r="D1743" s="33">
        <f t="shared" si="203"/>
        <v>0</v>
      </c>
      <c r="E1743" s="33">
        <f t="shared" si="203"/>
        <v>38902.6716</v>
      </c>
      <c r="F1743" s="33">
        <f t="shared" si="203"/>
        <v>0</v>
      </c>
      <c r="G1743" s="33">
        <f t="shared" si="203"/>
        <v>76670.0819</v>
      </c>
      <c r="H1743" s="33">
        <f t="shared" si="203"/>
        <v>4508.8161</v>
      </c>
      <c r="I1743" s="33">
        <f t="shared" si="198"/>
        <v>81178.898</v>
      </c>
      <c r="J1743" s="33">
        <f t="shared" si="199"/>
        <v>0</v>
      </c>
      <c r="K1743" s="34">
        <f t="shared" si="200"/>
        <v>120081.5696</v>
      </c>
      <c r="L1743" s="33">
        <f t="shared" si="204"/>
        <v>0</v>
      </c>
      <c r="M1743" s="33">
        <f t="shared" si="204"/>
        <v>0</v>
      </c>
      <c r="N1743" s="33">
        <f t="shared" si="204"/>
        <v>61191.248</v>
      </c>
      <c r="O1743" s="35">
        <f t="shared" si="201"/>
        <v>181272.8176</v>
      </c>
    </row>
    <row r="1744" spans="2:15" ht="12" customHeight="1">
      <c r="B1744" s="7"/>
      <c r="C1744" s="17" t="s">
        <v>140</v>
      </c>
      <c r="D1744" s="33">
        <f t="shared" si="203"/>
        <v>0</v>
      </c>
      <c r="E1744" s="33">
        <f t="shared" si="203"/>
        <v>35.7449</v>
      </c>
      <c r="F1744" s="33">
        <f t="shared" si="203"/>
        <v>0</v>
      </c>
      <c r="G1744" s="33">
        <f t="shared" si="203"/>
        <v>5659.993</v>
      </c>
      <c r="H1744" s="33">
        <f t="shared" si="203"/>
        <v>2572.9431999999997</v>
      </c>
      <c r="I1744" s="33">
        <f t="shared" si="198"/>
        <v>8232.9362</v>
      </c>
      <c r="J1744" s="33">
        <f t="shared" si="199"/>
        <v>0</v>
      </c>
      <c r="K1744" s="34">
        <f t="shared" si="200"/>
        <v>8268.6811</v>
      </c>
      <c r="L1744" s="33">
        <f t="shared" si="204"/>
        <v>0</v>
      </c>
      <c r="M1744" s="33">
        <f t="shared" si="204"/>
        <v>0</v>
      </c>
      <c r="N1744" s="33">
        <f t="shared" si="204"/>
        <v>10601.9182</v>
      </c>
      <c r="O1744" s="35">
        <f t="shared" si="201"/>
        <v>18870.5993</v>
      </c>
    </row>
    <row r="1745" spans="2:15" ht="12" customHeight="1">
      <c r="B1745" s="7"/>
      <c r="C1745" s="20" t="s">
        <v>141</v>
      </c>
      <c r="D1745" s="33">
        <f t="shared" si="203"/>
        <v>0</v>
      </c>
      <c r="E1745" s="33">
        <f t="shared" si="203"/>
        <v>31175.8334</v>
      </c>
      <c r="F1745" s="33">
        <f t="shared" si="203"/>
        <v>20.8107</v>
      </c>
      <c r="G1745" s="33">
        <f t="shared" si="203"/>
        <v>160074.4309</v>
      </c>
      <c r="H1745" s="33">
        <f t="shared" si="203"/>
        <v>11256.5703</v>
      </c>
      <c r="I1745" s="33">
        <f t="shared" si="198"/>
        <v>171351.8119</v>
      </c>
      <c r="J1745" s="33">
        <f t="shared" si="199"/>
        <v>0</v>
      </c>
      <c r="K1745" s="34">
        <f t="shared" si="200"/>
        <v>202527.6453</v>
      </c>
      <c r="L1745" s="33">
        <f t="shared" si="204"/>
        <v>0</v>
      </c>
      <c r="M1745" s="33">
        <f t="shared" si="204"/>
        <v>0</v>
      </c>
      <c r="N1745" s="33">
        <f t="shared" si="204"/>
        <v>0</v>
      </c>
      <c r="O1745" s="35">
        <f t="shared" si="201"/>
        <v>202527.6453</v>
      </c>
    </row>
    <row r="1746" spans="1:61" s="10" customFormat="1" ht="12" customHeight="1">
      <c r="A1746" s="3"/>
      <c r="B1746" s="18"/>
      <c r="C1746" s="19" t="s">
        <v>2</v>
      </c>
      <c r="D1746" s="36">
        <f t="shared" si="203"/>
        <v>0</v>
      </c>
      <c r="E1746" s="36">
        <f t="shared" si="203"/>
        <v>397898.07039999997</v>
      </c>
      <c r="F1746" s="36">
        <f t="shared" si="203"/>
        <v>54.5937</v>
      </c>
      <c r="G1746" s="36">
        <f t="shared" si="203"/>
        <v>410415.0586</v>
      </c>
      <c r="H1746" s="36">
        <f t="shared" si="203"/>
        <v>167815.3048</v>
      </c>
      <c r="I1746" s="36">
        <f t="shared" si="198"/>
        <v>578284.9571</v>
      </c>
      <c r="J1746" s="36">
        <f t="shared" si="199"/>
        <v>0</v>
      </c>
      <c r="K1746" s="37">
        <f t="shared" si="200"/>
        <v>976183.0275</v>
      </c>
      <c r="L1746" s="36">
        <f t="shared" si="204"/>
        <v>0</v>
      </c>
      <c r="M1746" s="36">
        <f t="shared" si="204"/>
        <v>0</v>
      </c>
      <c r="N1746" s="36">
        <f t="shared" si="204"/>
        <v>81943.4622</v>
      </c>
      <c r="O1746" s="38">
        <f t="shared" si="201"/>
        <v>1058126.4897</v>
      </c>
      <c r="BI1746" s="4"/>
    </row>
    <row r="1747" spans="2:15" ht="12" customHeight="1">
      <c r="B1747" s="7"/>
      <c r="C1747" s="17" t="s">
        <v>142</v>
      </c>
      <c r="D1747" s="33">
        <f t="shared" si="203"/>
        <v>0</v>
      </c>
      <c r="E1747" s="33">
        <f t="shared" si="203"/>
        <v>33629.631</v>
      </c>
      <c r="F1747" s="33">
        <f t="shared" si="203"/>
        <v>5118.4999</v>
      </c>
      <c r="G1747" s="33">
        <f t="shared" si="203"/>
        <v>249099.90769999998</v>
      </c>
      <c r="H1747" s="33">
        <f t="shared" si="203"/>
        <v>39016.1587</v>
      </c>
      <c r="I1747" s="33">
        <f t="shared" si="198"/>
        <v>293234.56629999995</v>
      </c>
      <c r="J1747" s="33">
        <f t="shared" si="199"/>
        <v>0</v>
      </c>
      <c r="K1747" s="34">
        <f t="shared" si="200"/>
        <v>326864.19729999994</v>
      </c>
      <c r="L1747" s="33">
        <f t="shared" si="204"/>
        <v>0</v>
      </c>
      <c r="M1747" s="33">
        <f t="shared" si="204"/>
        <v>0</v>
      </c>
      <c r="N1747" s="33">
        <f t="shared" si="204"/>
        <v>18152.679500000002</v>
      </c>
      <c r="O1747" s="35">
        <f t="shared" si="201"/>
        <v>345016.87679999997</v>
      </c>
    </row>
    <row r="1748" spans="2:15" ht="12" customHeight="1">
      <c r="B1748" s="7" t="s">
        <v>107</v>
      </c>
      <c r="C1748" s="17" t="s">
        <v>143</v>
      </c>
      <c r="D1748" s="33">
        <f aca="true" t="shared" si="205" ref="D1748:H1752">SUM(D1645,D1542,D1439,D1027,D306)</f>
        <v>0</v>
      </c>
      <c r="E1748" s="33">
        <f t="shared" si="205"/>
        <v>1400.5318</v>
      </c>
      <c r="F1748" s="33">
        <f t="shared" si="205"/>
        <v>118.634</v>
      </c>
      <c r="G1748" s="33">
        <f t="shared" si="205"/>
        <v>12496.627</v>
      </c>
      <c r="H1748" s="33">
        <f t="shared" si="205"/>
        <v>489.5304</v>
      </c>
      <c r="I1748" s="33">
        <f t="shared" si="198"/>
        <v>13104.7914</v>
      </c>
      <c r="J1748" s="33">
        <f t="shared" si="199"/>
        <v>0</v>
      </c>
      <c r="K1748" s="34">
        <f t="shared" si="200"/>
        <v>14505.3232</v>
      </c>
      <c r="L1748" s="33">
        <f t="shared" si="204"/>
        <v>0</v>
      </c>
      <c r="M1748" s="33">
        <f t="shared" si="204"/>
        <v>0</v>
      </c>
      <c r="N1748" s="33">
        <f t="shared" si="204"/>
        <v>0</v>
      </c>
      <c r="O1748" s="35">
        <f t="shared" si="201"/>
        <v>14505.3232</v>
      </c>
    </row>
    <row r="1749" spans="2:15" ht="12" customHeight="1">
      <c r="B1749" s="7" t="s">
        <v>108</v>
      </c>
      <c r="C1749" s="17" t="s">
        <v>144</v>
      </c>
      <c r="D1749" s="33">
        <f t="shared" si="205"/>
        <v>0</v>
      </c>
      <c r="E1749" s="33">
        <f t="shared" si="205"/>
        <v>7918.3659</v>
      </c>
      <c r="F1749" s="33">
        <f t="shared" si="205"/>
        <v>6188.5993</v>
      </c>
      <c r="G1749" s="33">
        <f t="shared" si="205"/>
        <v>98213.63399999999</v>
      </c>
      <c r="H1749" s="33">
        <f t="shared" si="205"/>
        <v>2323.0487</v>
      </c>
      <c r="I1749" s="33">
        <f t="shared" si="198"/>
        <v>106725.28199999999</v>
      </c>
      <c r="J1749" s="33">
        <f t="shared" si="199"/>
        <v>0</v>
      </c>
      <c r="K1749" s="34">
        <f t="shared" si="200"/>
        <v>114643.6479</v>
      </c>
      <c r="L1749" s="33">
        <f t="shared" si="204"/>
        <v>0</v>
      </c>
      <c r="M1749" s="33">
        <f t="shared" si="204"/>
        <v>0</v>
      </c>
      <c r="N1749" s="33">
        <f t="shared" si="204"/>
        <v>0.1762</v>
      </c>
      <c r="O1749" s="35">
        <f t="shared" si="201"/>
        <v>114643.8241</v>
      </c>
    </row>
    <row r="1750" spans="2:15" ht="12" customHeight="1">
      <c r="B1750" s="7" t="s">
        <v>34</v>
      </c>
      <c r="C1750" s="20" t="s">
        <v>145</v>
      </c>
      <c r="D1750" s="33">
        <f t="shared" si="205"/>
        <v>0</v>
      </c>
      <c r="E1750" s="33">
        <f t="shared" si="205"/>
        <v>44974.2828</v>
      </c>
      <c r="F1750" s="33">
        <f t="shared" si="205"/>
        <v>7279.4346000000005</v>
      </c>
      <c r="G1750" s="33">
        <f t="shared" si="205"/>
        <v>43877.1832</v>
      </c>
      <c r="H1750" s="33">
        <f t="shared" si="205"/>
        <v>1523.084</v>
      </c>
      <c r="I1750" s="33">
        <f t="shared" si="198"/>
        <v>52679.7018</v>
      </c>
      <c r="J1750" s="33">
        <f t="shared" si="199"/>
        <v>0</v>
      </c>
      <c r="K1750" s="34">
        <f t="shared" si="200"/>
        <v>97653.9846</v>
      </c>
      <c r="L1750" s="33">
        <f t="shared" si="204"/>
        <v>0</v>
      </c>
      <c r="M1750" s="33">
        <f t="shared" si="204"/>
        <v>0</v>
      </c>
      <c r="N1750" s="33">
        <f t="shared" si="204"/>
        <v>0</v>
      </c>
      <c r="O1750" s="35">
        <f t="shared" si="201"/>
        <v>97653.9846</v>
      </c>
    </row>
    <row r="1751" spans="1:61" s="10" customFormat="1" ht="12" customHeight="1">
      <c r="A1751" s="3"/>
      <c r="B1751" s="18"/>
      <c r="C1751" s="19" t="s">
        <v>2</v>
      </c>
      <c r="D1751" s="30">
        <f t="shared" si="205"/>
        <v>0</v>
      </c>
      <c r="E1751" s="30">
        <f t="shared" si="205"/>
        <v>87922.8115</v>
      </c>
      <c r="F1751" s="30">
        <f t="shared" si="205"/>
        <v>18705.167800000003</v>
      </c>
      <c r="G1751" s="30">
        <f t="shared" si="205"/>
        <v>403687.3519</v>
      </c>
      <c r="H1751" s="30">
        <f t="shared" si="205"/>
        <v>43351.821800000005</v>
      </c>
      <c r="I1751" s="30">
        <f t="shared" si="198"/>
        <v>465744.3415</v>
      </c>
      <c r="J1751" s="30">
        <f t="shared" si="199"/>
        <v>0</v>
      </c>
      <c r="K1751" s="31">
        <f t="shared" si="200"/>
        <v>553667.1529999999</v>
      </c>
      <c r="L1751" s="30">
        <f aca="true" t="shared" si="206" ref="L1751:N1752">SUM(L1648,L1545,L1442,L1030,L309)</f>
        <v>0</v>
      </c>
      <c r="M1751" s="30">
        <f t="shared" si="206"/>
        <v>0</v>
      </c>
      <c r="N1751" s="30">
        <f t="shared" si="206"/>
        <v>18152.8557</v>
      </c>
      <c r="O1751" s="32">
        <f t="shared" si="201"/>
        <v>571820.0086999999</v>
      </c>
      <c r="BI1751" s="4"/>
    </row>
    <row r="1752" spans="2:61" s="10" customFormat="1" ht="12" customHeight="1">
      <c r="B1752" s="74" t="s">
        <v>109</v>
      </c>
      <c r="C1752" s="75"/>
      <c r="D1752" s="39">
        <f t="shared" si="205"/>
        <v>0</v>
      </c>
      <c r="E1752" s="39">
        <f t="shared" si="205"/>
        <v>5411608.0571</v>
      </c>
      <c r="F1752" s="39">
        <f t="shared" si="205"/>
        <v>891209.1725000001</v>
      </c>
      <c r="G1752" s="39">
        <f t="shared" si="205"/>
        <v>11650259.400200002</v>
      </c>
      <c r="H1752" s="39">
        <f t="shared" si="205"/>
        <v>2345208.6972000003</v>
      </c>
      <c r="I1752" s="39">
        <f t="shared" si="198"/>
        <v>14886677.269900002</v>
      </c>
      <c r="J1752" s="39">
        <f t="shared" si="199"/>
        <v>0</v>
      </c>
      <c r="K1752" s="40">
        <f t="shared" si="200"/>
        <v>20298285.327</v>
      </c>
      <c r="L1752" s="39">
        <f t="shared" si="206"/>
        <v>0</v>
      </c>
      <c r="M1752" s="39">
        <f t="shared" si="206"/>
        <v>0</v>
      </c>
      <c r="N1752" s="39">
        <f t="shared" si="206"/>
        <v>3113484.9869999997</v>
      </c>
      <c r="O1752" s="41">
        <f t="shared" si="201"/>
        <v>23411770.314</v>
      </c>
      <c r="BI1752" s="4"/>
    </row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</sheetData>
  <mergeCells count="255">
    <mergeCell ref="D5:O5"/>
    <mergeCell ref="M6:M9"/>
    <mergeCell ref="N6:N9"/>
    <mergeCell ref="O6:O9"/>
    <mergeCell ref="E6:J6"/>
    <mergeCell ref="F7:H7"/>
    <mergeCell ref="I8:I9"/>
    <mergeCell ref="G8:G9"/>
    <mergeCell ref="D6:D9"/>
    <mergeCell ref="L6:L9"/>
    <mergeCell ref="B9:C9"/>
    <mergeCell ref="D108:O108"/>
    <mergeCell ref="E109:J109"/>
    <mergeCell ref="M109:M112"/>
    <mergeCell ref="N109:N112"/>
    <mergeCell ref="O109:O112"/>
    <mergeCell ref="E7:E9"/>
    <mergeCell ref="J7:J9"/>
    <mergeCell ref="H8:H9"/>
    <mergeCell ref="B104:C104"/>
    <mergeCell ref="F213:H213"/>
    <mergeCell ref="J213:J215"/>
    <mergeCell ref="D211:O211"/>
    <mergeCell ref="E212:J212"/>
    <mergeCell ref="M212:M215"/>
    <mergeCell ref="N212:N215"/>
    <mergeCell ref="O212:O215"/>
    <mergeCell ref="E213:E215"/>
    <mergeCell ref="G214:G215"/>
    <mergeCell ref="H214:H215"/>
    <mergeCell ref="I214:I215"/>
    <mergeCell ref="D314:O314"/>
    <mergeCell ref="E315:J315"/>
    <mergeCell ref="M315:M318"/>
    <mergeCell ref="N315:N318"/>
    <mergeCell ref="O315:O318"/>
    <mergeCell ref="E316:E318"/>
    <mergeCell ref="D212:D215"/>
    <mergeCell ref="L212:L215"/>
    <mergeCell ref="D315:D318"/>
    <mergeCell ref="D417:O417"/>
    <mergeCell ref="E418:J418"/>
    <mergeCell ref="M418:M421"/>
    <mergeCell ref="N418:N421"/>
    <mergeCell ref="O418:O421"/>
    <mergeCell ref="E419:E421"/>
    <mergeCell ref="F419:H419"/>
    <mergeCell ref="J419:J421"/>
    <mergeCell ref="G420:G421"/>
    <mergeCell ref="I420:I421"/>
    <mergeCell ref="J522:J524"/>
    <mergeCell ref="B421:C421"/>
    <mergeCell ref="D520:O520"/>
    <mergeCell ref="E521:J521"/>
    <mergeCell ref="M521:M524"/>
    <mergeCell ref="N521:N524"/>
    <mergeCell ref="O521:O524"/>
    <mergeCell ref="B516:C516"/>
    <mergeCell ref="D418:D421"/>
    <mergeCell ref="L418:L421"/>
    <mergeCell ref="J625:J627"/>
    <mergeCell ref="D623:O623"/>
    <mergeCell ref="E624:J624"/>
    <mergeCell ref="M624:M627"/>
    <mergeCell ref="N624:N627"/>
    <mergeCell ref="O624:O627"/>
    <mergeCell ref="E625:E627"/>
    <mergeCell ref="G626:G627"/>
    <mergeCell ref="H626:H627"/>
    <mergeCell ref="I626:I627"/>
    <mergeCell ref="D726:O726"/>
    <mergeCell ref="E727:J727"/>
    <mergeCell ref="M727:M730"/>
    <mergeCell ref="N727:N730"/>
    <mergeCell ref="O727:O730"/>
    <mergeCell ref="E728:E730"/>
    <mergeCell ref="D624:D627"/>
    <mergeCell ref="L624:L627"/>
    <mergeCell ref="F625:H625"/>
    <mergeCell ref="D933:D936"/>
    <mergeCell ref="D829:O829"/>
    <mergeCell ref="E830:J830"/>
    <mergeCell ref="M830:M833"/>
    <mergeCell ref="N830:N833"/>
    <mergeCell ref="O830:O833"/>
    <mergeCell ref="E831:E833"/>
    <mergeCell ref="F831:H831"/>
    <mergeCell ref="J831:J833"/>
    <mergeCell ref="G832:G833"/>
    <mergeCell ref="H1038:H1039"/>
    <mergeCell ref="J934:J936"/>
    <mergeCell ref="G935:G936"/>
    <mergeCell ref="H935:H936"/>
    <mergeCell ref="I935:I936"/>
    <mergeCell ref="B833:C833"/>
    <mergeCell ref="D932:O932"/>
    <mergeCell ref="E933:J933"/>
    <mergeCell ref="M933:M936"/>
    <mergeCell ref="N933:N936"/>
    <mergeCell ref="O933:O936"/>
    <mergeCell ref="D830:D833"/>
    <mergeCell ref="L830:L833"/>
    <mergeCell ref="B928:C928"/>
    <mergeCell ref="L933:L936"/>
    <mergeCell ref="D1139:D1142"/>
    <mergeCell ref="F1037:H1037"/>
    <mergeCell ref="J1037:J1039"/>
    <mergeCell ref="D1035:O1035"/>
    <mergeCell ref="E1036:J1036"/>
    <mergeCell ref="M1036:M1039"/>
    <mergeCell ref="N1036:N1039"/>
    <mergeCell ref="O1036:O1039"/>
    <mergeCell ref="E1037:E1039"/>
    <mergeCell ref="G1038:G1039"/>
    <mergeCell ref="I1244:I1245"/>
    <mergeCell ref="I1038:I1039"/>
    <mergeCell ref="D1138:O1138"/>
    <mergeCell ref="E1139:J1139"/>
    <mergeCell ref="M1139:M1142"/>
    <mergeCell ref="N1139:N1142"/>
    <mergeCell ref="O1139:O1142"/>
    <mergeCell ref="E1140:E1142"/>
    <mergeCell ref="D1036:D1039"/>
    <mergeCell ref="L1036:L1039"/>
    <mergeCell ref="F1346:H1346"/>
    <mergeCell ref="D1241:O1241"/>
    <mergeCell ref="E1242:J1242"/>
    <mergeCell ref="M1242:M1245"/>
    <mergeCell ref="N1242:N1245"/>
    <mergeCell ref="O1242:O1245"/>
    <mergeCell ref="E1243:E1245"/>
    <mergeCell ref="F1243:H1243"/>
    <mergeCell ref="J1243:J1245"/>
    <mergeCell ref="G1244:G1245"/>
    <mergeCell ref="J1449:J1451"/>
    <mergeCell ref="J1346:J1348"/>
    <mergeCell ref="B1245:C1245"/>
    <mergeCell ref="D1344:O1344"/>
    <mergeCell ref="E1345:J1345"/>
    <mergeCell ref="M1345:M1348"/>
    <mergeCell ref="N1345:N1348"/>
    <mergeCell ref="O1345:O1348"/>
    <mergeCell ref="B1348:C1348"/>
    <mergeCell ref="E1346:E1348"/>
    <mergeCell ref="J1552:J1554"/>
    <mergeCell ref="D1550:O1550"/>
    <mergeCell ref="E1551:J1551"/>
    <mergeCell ref="M1551:M1554"/>
    <mergeCell ref="N1551:N1554"/>
    <mergeCell ref="O1551:O1554"/>
    <mergeCell ref="E1552:E1554"/>
    <mergeCell ref="J1655:J1657"/>
    <mergeCell ref="B1657:C1657"/>
    <mergeCell ref="D1653:O1653"/>
    <mergeCell ref="E1654:J1654"/>
    <mergeCell ref="M1654:M1657"/>
    <mergeCell ref="N1654:N1657"/>
    <mergeCell ref="O1654:O1657"/>
    <mergeCell ref="D1654:D1657"/>
    <mergeCell ref="L1654:L1657"/>
    <mergeCell ref="E1655:E1657"/>
    <mergeCell ref="B1752:C1752"/>
    <mergeCell ref="F1655:H1655"/>
    <mergeCell ref="G1553:G1554"/>
    <mergeCell ref="H1553:H1554"/>
    <mergeCell ref="B627:C627"/>
    <mergeCell ref="B619:C619"/>
    <mergeCell ref="B722:C722"/>
    <mergeCell ref="B825:C825"/>
    <mergeCell ref="B730:C730"/>
    <mergeCell ref="B112:C112"/>
    <mergeCell ref="B524:C524"/>
    <mergeCell ref="B207:C207"/>
    <mergeCell ref="B310:C310"/>
    <mergeCell ref="B413:C413"/>
    <mergeCell ref="B318:C318"/>
    <mergeCell ref="B215:C215"/>
    <mergeCell ref="B1142:C1142"/>
    <mergeCell ref="B1039:C1039"/>
    <mergeCell ref="B936:C936"/>
    <mergeCell ref="B1340:C1340"/>
    <mergeCell ref="B1237:C1237"/>
    <mergeCell ref="B1134:C1134"/>
    <mergeCell ref="B1031:C1031"/>
    <mergeCell ref="B1443:C1443"/>
    <mergeCell ref="B1546:C1546"/>
    <mergeCell ref="B1649:C1649"/>
    <mergeCell ref="B1554:C1554"/>
    <mergeCell ref="B1451:C1451"/>
    <mergeCell ref="D109:D112"/>
    <mergeCell ref="L109:L112"/>
    <mergeCell ref="G111:G112"/>
    <mergeCell ref="H111:H112"/>
    <mergeCell ref="I111:I112"/>
    <mergeCell ref="E110:E112"/>
    <mergeCell ref="F110:H110"/>
    <mergeCell ref="J110:J112"/>
    <mergeCell ref="L315:L318"/>
    <mergeCell ref="G317:G318"/>
    <mergeCell ref="H317:H318"/>
    <mergeCell ref="I317:I318"/>
    <mergeCell ref="F316:H316"/>
    <mergeCell ref="J316:J318"/>
    <mergeCell ref="G523:G524"/>
    <mergeCell ref="H523:H524"/>
    <mergeCell ref="I523:I524"/>
    <mergeCell ref="E522:E524"/>
    <mergeCell ref="F522:H522"/>
    <mergeCell ref="H420:H421"/>
    <mergeCell ref="D727:D730"/>
    <mergeCell ref="L727:L730"/>
    <mergeCell ref="G729:G730"/>
    <mergeCell ref="H729:H730"/>
    <mergeCell ref="I729:I730"/>
    <mergeCell ref="F728:H728"/>
    <mergeCell ref="J728:J730"/>
    <mergeCell ref="D521:D524"/>
    <mergeCell ref="L521:L524"/>
    <mergeCell ref="E934:E936"/>
    <mergeCell ref="F934:H934"/>
    <mergeCell ref="H832:H833"/>
    <mergeCell ref="I832:I833"/>
    <mergeCell ref="L1139:L1142"/>
    <mergeCell ref="G1141:G1142"/>
    <mergeCell ref="H1141:H1142"/>
    <mergeCell ref="I1141:I1142"/>
    <mergeCell ref="F1140:H1140"/>
    <mergeCell ref="J1140:J1142"/>
    <mergeCell ref="H1244:H1245"/>
    <mergeCell ref="L1448:L1451"/>
    <mergeCell ref="D1551:D1554"/>
    <mergeCell ref="L1551:L1554"/>
    <mergeCell ref="D1242:D1245"/>
    <mergeCell ref="L1242:L1245"/>
    <mergeCell ref="D1345:D1348"/>
    <mergeCell ref="L1345:L1348"/>
    <mergeCell ref="G1347:G1348"/>
    <mergeCell ref="H1347:H1348"/>
    <mergeCell ref="I1347:I1348"/>
    <mergeCell ref="G1656:G1657"/>
    <mergeCell ref="H1656:H1657"/>
    <mergeCell ref="I1656:I1657"/>
    <mergeCell ref="D1447:O1447"/>
    <mergeCell ref="E1448:J1448"/>
    <mergeCell ref="M1448:M1451"/>
    <mergeCell ref="N1448:N1451"/>
    <mergeCell ref="O1448:O1451"/>
    <mergeCell ref="E1449:E1451"/>
    <mergeCell ref="D1448:D1451"/>
    <mergeCell ref="G1450:G1451"/>
    <mergeCell ref="I1553:I1554"/>
    <mergeCell ref="F1552:H1552"/>
    <mergeCell ref="H1450:H1451"/>
    <mergeCell ref="I1450:I1451"/>
    <mergeCell ref="F1449:H1449"/>
  </mergeCells>
  <printOptions horizontalCentered="1"/>
  <pageMargins left="0.7874015748031497" right="0.7874015748031497" top="0.7874015748031497" bottom="0.7874015748031497" header="0.5118110236220472" footer="0.3937007874015748"/>
  <pageSetup fitToHeight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