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'Sheet1'!$B$2:$O$66</definedName>
  </definedNames>
  <calcPr fullCalcOnLoad="1"/>
</workbook>
</file>

<file path=xl/sharedStrings.xml><?xml version="1.0" encoding="utf-8"?>
<sst xmlns="http://schemas.openxmlformats.org/spreadsheetml/2006/main" count="85" uniqueCount="80">
  <si>
    <t>計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</si>
  <si>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</si>
  <si>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</si>
  <si>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</si>
  <si>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</si>
  <si>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</si>
  <si>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</si>
  <si>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</si>
  <si>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</si>
  <si>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</si>
  <si>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</si>
  <si>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</si>
  <si>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</si>
  <si>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</si>
  <si>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</si>
  <si>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</si>
  <si>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</si>
  <si>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</si>
  <si>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</si>
  <si>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</si>
  <si>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(３日間調査　単位：トン）</t>
  </si>
  <si>
    <t xml:space="preserve"> 着産業業種</t>
  </si>
  <si>
    <t>工　　場</t>
  </si>
  <si>
    <t>小売店店頭</t>
  </si>
  <si>
    <t>リサイクル
センター</t>
  </si>
  <si>
    <t>個 人 宅</t>
  </si>
  <si>
    <t>そ の 他</t>
  </si>
  <si>
    <t>外  　国</t>
  </si>
  <si>
    <t>合　  計</t>
  </si>
  <si>
    <t>表Ⅱ－５－６　着産業業種・届先施設別流動量　－重量－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</si>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</sst>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(#,##0\)"/>
    <numFmt numFmtId="186" formatCode="#,##0_);\-#,##0_);"/>
    <numFmt numFmtId="187" formatCode="#,##0;\-#,##0;"/>
  </numFmts>
  <fonts count="8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38" fontId="4" fillId="0" borderId="0" xfId="17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186" fontId="2" fillId="0" borderId="11" xfId="17" applyNumberFormat="1" applyFont="1" applyBorder="1" applyAlignment="1">
      <alignment vertical="center"/>
    </xf>
    <xf numFmtId="186" fontId="2" fillId="0" borderId="12" xfId="17" applyNumberFormat="1" applyFont="1" applyBorder="1" applyAlignment="1">
      <alignment vertical="center"/>
    </xf>
    <xf numFmtId="186" fontId="2" fillId="0" borderId="13" xfId="17" applyNumberFormat="1" applyFont="1" applyBorder="1" applyAlignment="1">
      <alignment vertical="center"/>
    </xf>
    <xf numFmtId="186" fontId="2" fillId="0" borderId="14" xfId="17" applyNumberFormat="1" applyFont="1" applyBorder="1" applyAlignment="1">
      <alignment vertical="center"/>
    </xf>
    <xf numFmtId="186" fontId="2" fillId="0" borderId="15" xfId="17" applyNumberFormat="1" applyFont="1" applyFill="1" applyBorder="1" applyAlignment="1">
      <alignment vertical="center"/>
    </xf>
    <xf numFmtId="186" fontId="2" fillId="0" borderId="16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7" fontId="2" fillId="0" borderId="15" xfId="17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4" fillId="0" borderId="21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38" fontId="4" fillId="0" borderId="21" xfId="17" applyNumberFormat="1" applyFont="1" applyBorder="1" applyAlignment="1">
      <alignment horizontal="center" vertical="center" wrapText="1"/>
    </xf>
    <xf numFmtId="38" fontId="4" fillId="0" borderId="22" xfId="17" applyNumberFormat="1" applyFont="1" applyBorder="1" applyAlignment="1">
      <alignment horizontal="center" vertical="center"/>
    </xf>
    <xf numFmtId="38" fontId="4" fillId="0" borderId="23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8984375" style="1" bestFit="1" customWidth="1"/>
    <col min="4" max="15" width="10.59765625" style="2" customWidth="1"/>
    <col min="16" max="58" width="9" style="3" customWidth="1"/>
    <col min="59" max="59" width="9" style="4" customWidth="1"/>
    <col min="60" max="16384" width="9" style="3" customWidth="1"/>
  </cols>
  <sheetData>
    <row r="1" spans="2:7" s="20" customFormat="1" ht="12">
      <c r="B1" s="21"/>
      <c r="D1" s="22"/>
      <c r="G1" s="22"/>
    </row>
    <row r="2" spans="2:15" s="29" customFormat="1" ht="13.5"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3:59" ht="13.5" customHeight="1">
      <c r="C4" s="5"/>
      <c r="O4" s="19" t="s">
        <v>20</v>
      </c>
      <c r="BG4" s="3"/>
    </row>
    <row r="5" spans="2:59" ht="18" customHeight="1">
      <c r="B5" s="6"/>
      <c r="C5" s="7" t="s">
        <v>6</v>
      </c>
      <c r="D5" s="36" t="s">
        <v>22</v>
      </c>
      <c r="E5" s="36" t="s">
        <v>1</v>
      </c>
      <c r="F5" s="36" t="s">
        <v>5</v>
      </c>
      <c r="G5" s="36" t="s">
        <v>2</v>
      </c>
      <c r="H5" s="38" t="s">
        <v>23</v>
      </c>
      <c r="I5" s="36" t="s">
        <v>3</v>
      </c>
      <c r="J5" s="36" t="s">
        <v>4</v>
      </c>
      <c r="K5" s="38" t="s">
        <v>24</v>
      </c>
      <c r="L5" s="36" t="s">
        <v>25</v>
      </c>
      <c r="M5" s="36" t="s">
        <v>26</v>
      </c>
      <c r="N5" s="36" t="s">
        <v>27</v>
      </c>
      <c r="O5" s="39" t="s">
        <v>28</v>
      </c>
      <c r="BG5" s="3"/>
    </row>
    <row r="6" spans="2:59" ht="18" customHeight="1">
      <c r="B6" s="8" t="s">
        <v>21</v>
      </c>
      <c r="C6" s="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0"/>
      <c r="BG6" s="3"/>
    </row>
    <row r="7" spans="1:15" s="10" customFormat="1" ht="13.5" customHeight="1">
      <c r="A7" s="20"/>
      <c r="B7" s="32" t="s">
        <v>7</v>
      </c>
      <c r="C7" s="33"/>
      <c r="D7" s="23">
        <v>15680.85</v>
      </c>
      <c r="E7" s="23">
        <v>10632.4263</v>
      </c>
      <c r="F7" s="23">
        <v>74469.7224</v>
      </c>
      <c r="G7" s="23">
        <v>0</v>
      </c>
      <c r="H7" s="23">
        <v>0</v>
      </c>
      <c r="I7" s="23">
        <v>179.1614</v>
      </c>
      <c r="J7" s="23">
        <v>12770.7166</v>
      </c>
      <c r="K7" s="23">
        <v>0</v>
      </c>
      <c r="L7" s="23">
        <v>0</v>
      </c>
      <c r="M7" s="23">
        <v>79793.4899</v>
      </c>
      <c r="N7" s="23">
        <v>0</v>
      </c>
      <c r="O7" s="24">
        <f>SUM(D7:N7)</f>
        <v>193526.3666</v>
      </c>
    </row>
    <row r="8" spans="1:15" s="10" customFormat="1" ht="13.5" customHeight="1">
      <c r="A8" s="20"/>
      <c r="B8" s="32" t="s">
        <v>8</v>
      </c>
      <c r="C8" s="33"/>
      <c r="D8" s="23">
        <v>139.9838</v>
      </c>
      <c r="E8" s="23">
        <v>0</v>
      </c>
      <c r="F8" s="23">
        <v>216.4312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1476.7957</v>
      </c>
      <c r="N8" s="23">
        <v>0</v>
      </c>
      <c r="O8" s="24">
        <f aca="true" t="shared" si="0" ref="O8:O65">SUM(D8:N8)</f>
        <v>1833.2106999999999</v>
      </c>
    </row>
    <row r="9" spans="1:15" s="10" customFormat="1" ht="13.5" customHeight="1">
      <c r="A9" s="20"/>
      <c r="B9" s="32" t="s">
        <v>9</v>
      </c>
      <c r="C9" s="33"/>
      <c r="D9" s="23">
        <v>648.5992</v>
      </c>
      <c r="E9" s="23">
        <v>388.945</v>
      </c>
      <c r="F9" s="23">
        <v>1995.4201</v>
      </c>
      <c r="G9" s="23">
        <v>0</v>
      </c>
      <c r="H9" s="23">
        <v>0</v>
      </c>
      <c r="I9" s="23">
        <v>91.8859</v>
      </c>
      <c r="J9" s="23">
        <v>0</v>
      </c>
      <c r="K9" s="23">
        <v>0</v>
      </c>
      <c r="L9" s="23">
        <v>0</v>
      </c>
      <c r="M9" s="23">
        <v>7285.0329</v>
      </c>
      <c r="N9" s="23">
        <v>0</v>
      </c>
      <c r="O9" s="24">
        <f t="shared" si="0"/>
        <v>10409.883100000001</v>
      </c>
    </row>
    <row r="10" spans="1:15" s="10" customFormat="1" ht="13.5" customHeight="1">
      <c r="A10" s="20"/>
      <c r="B10" s="32" t="s">
        <v>44</v>
      </c>
      <c r="C10" s="33"/>
      <c r="D10" s="23">
        <v>167714.1559</v>
      </c>
      <c r="E10" s="23">
        <v>176.112</v>
      </c>
      <c r="F10" s="23">
        <v>8680.2839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114735.582</v>
      </c>
      <c r="N10" s="23">
        <v>0</v>
      </c>
      <c r="O10" s="24">
        <f t="shared" si="0"/>
        <v>291306.1338</v>
      </c>
    </row>
    <row r="11" spans="1:15" s="10" customFormat="1" ht="13.5" customHeight="1">
      <c r="A11" s="20"/>
      <c r="B11" s="32" t="s">
        <v>30</v>
      </c>
      <c r="C11" s="33"/>
      <c r="D11" s="23">
        <v>298030.5775</v>
      </c>
      <c r="E11" s="23">
        <v>55069.0457</v>
      </c>
      <c r="F11" s="23">
        <v>74661.9481</v>
      </c>
      <c r="G11" s="23">
        <v>0</v>
      </c>
      <c r="H11" s="23">
        <v>0</v>
      </c>
      <c r="I11" s="23">
        <v>0</v>
      </c>
      <c r="J11" s="23">
        <v>5792450.9254</v>
      </c>
      <c r="K11" s="23">
        <v>62.6728</v>
      </c>
      <c r="L11" s="23">
        <v>0</v>
      </c>
      <c r="M11" s="23">
        <v>65159.6722</v>
      </c>
      <c r="N11" s="23">
        <v>0</v>
      </c>
      <c r="O11" s="24">
        <f t="shared" si="0"/>
        <v>6285434.8417</v>
      </c>
    </row>
    <row r="12" spans="1:15" s="10" customFormat="1" ht="13.5" customHeight="1">
      <c r="A12" s="20"/>
      <c r="B12" s="12"/>
      <c r="C12" s="14" t="s">
        <v>31</v>
      </c>
      <c r="D12" s="25">
        <v>694827.3309</v>
      </c>
      <c r="E12" s="25">
        <v>122288.6258</v>
      </c>
      <c r="F12" s="25">
        <v>56566.5818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54934.5903</v>
      </c>
      <c r="N12" s="25">
        <v>0</v>
      </c>
      <c r="O12" s="26">
        <f t="shared" si="0"/>
        <v>928617.1288000001</v>
      </c>
    </row>
    <row r="13" spans="1:15" s="10" customFormat="1" ht="13.5" customHeight="1">
      <c r="A13" s="20"/>
      <c r="B13" s="12"/>
      <c r="C13" s="14" t="s">
        <v>78</v>
      </c>
      <c r="D13" s="25">
        <v>431941.0489</v>
      </c>
      <c r="E13" s="25">
        <v>74075.1079</v>
      </c>
      <c r="F13" s="25">
        <v>39180.4421</v>
      </c>
      <c r="G13" s="25">
        <v>0</v>
      </c>
      <c r="H13" s="25">
        <v>0</v>
      </c>
      <c r="I13" s="25">
        <v>0</v>
      </c>
      <c r="J13" s="25">
        <v>0</v>
      </c>
      <c r="K13" s="25">
        <v>78.3395</v>
      </c>
      <c r="L13" s="25">
        <v>0</v>
      </c>
      <c r="M13" s="25">
        <v>8027.3174</v>
      </c>
      <c r="N13" s="25">
        <v>0</v>
      </c>
      <c r="O13" s="26">
        <f t="shared" si="0"/>
        <v>553302.2557999999</v>
      </c>
    </row>
    <row r="14" spans="1:15" s="10" customFormat="1" ht="13.5" customHeight="1">
      <c r="A14" s="20"/>
      <c r="B14" s="12"/>
      <c r="C14" s="14" t="s">
        <v>32</v>
      </c>
      <c r="D14" s="25">
        <v>49512.9652</v>
      </c>
      <c r="E14" s="25">
        <v>6490.4501</v>
      </c>
      <c r="F14" s="25">
        <v>1473.9387</v>
      </c>
      <c r="G14" s="25">
        <v>0</v>
      </c>
      <c r="H14" s="25">
        <v>0</v>
      </c>
      <c r="I14" s="25">
        <v>0</v>
      </c>
      <c r="J14" s="25">
        <v>0</v>
      </c>
      <c r="K14" s="25">
        <v>0.1613</v>
      </c>
      <c r="L14" s="25">
        <v>0</v>
      </c>
      <c r="M14" s="25">
        <v>1332.8178</v>
      </c>
      <c r="N14" s="25">
        <v>0</v>
      </c>
      <c r="O14" s="26">
        <f t="shared" si="0"/>
        <v>58810.333099999996</v>
      </c>
    </row>
    <row r="15" spans="1:15" s="10" customFormat="1" ht="13.5" customHeight="1">
      <c r="A15" s="20"/>
      <c r="B15" s="12"/>
      <c r="C15" s="14" t="s">
        <v>33</v>
      </c>
      <c r="D15" s="25">
        <v>112197.5737</v>
      </c>
      <c r="E15" s="25">
        <v>6929.5146</v>
      </c>
      <c r="F15" s="25">
        <v>12070.7762</v>
      </c>
      <c r="G15" s="25">
        <v>0</v>
      </c>
      <c r="H15" s="25">
        <v>0</v>
      </c>
      <c r="I15" s="25">
        <v>0</v>
      </c>
      <c r="J15" s="25">
        <v>0</v>
      </c>
      <c r="K15" s="25">
        <v>0.3988</v>
      </c>
      <c r="L15" s="25">
        <v>0</v>
      </c>
      <c r="M15" s="25">
        <v>13433.1065</v>
      </c>
      <c r="N15" s="25">
        <v>0</v>
      </c>
      <c r="O15" s="26">
        <f t="shared" si="0"/>
        <v>144631.3698</v>
      </c>
    </row>
    <row r="16" spans="1:15" s="10" customFormat="1" ht="13.5" customHeight="1">
      <c r="A16" s="20"/>
      <c r="B16" s="12"/>
      <c r="C16" s="14" t="s">
        <v>34</v>
      </c>
      <c r="D16" s="25">
        <v>16518.7779</v>
      </c>
      <c r="E16" s="25">
        <v>1680.0252</v>
      </c>
      <c r="F16" s="25">
        <v>8856.7604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154.993</v>
      </c>
      <c r="N16" s="25">
        <v>0</v>
      </c>
      <c r="O16" s="26">
        <f t="shared" si="0"/>
        <v>27210.5565</v>
      </c>
    </row>
    <row r="17" spans="1:15" s="10" customFormat="1" ht="13.5" customHeight="1">
      <c r="A17" s="20"/>
      <c r="B17" s="12" t="s">
        <v>10</v>
      </c>
      <c r="C17" s="14" t="s">
        <v>45</v>
      </c>
      <c r="D17" s="25">
        <v>416263.0007</v>
      </c>
      <c r="E17" s="25">
        <v>107116.3704</v>
      </c>
      <c r="F17" s="25">
        <v>14694.1329</v>
      </c>
      <c r="G17" s="25">
        <v>0</v>
      </c>
      <c r="H17" s="25">
        <v>0</v>
      </c>
      <c r="I17" s="25">
        <v>0</v>
      </c>
      <c r="J17" s="25">
        <v>0</v>
      </c>
      <c r="K17" s="25">
        <v>253.5668</v>
      </c>
      <c r="L17" s="25">
        <v>0</v>
      </c>
      <c r="M17" s="25">
        <v>7229.7612</v>
      </c>
      <c r="N17" s="25">
        <v>0</v>
      </c>
      <c r="O17" s="26">
        <f t="shared" si="0"/>
        <v>545556.8319999999</v>
      </c>
    </row>
    <row r="18" spans="1:15" s="10" customFormat="1" ht="13.5" customHeight="1">
      <c r="A18" s="20"/>
      <c r="B18" s="12"/>
      <c r="C18" s="14" t="s">
        <v>46</v>
      </c>
      <c r="D18" s="25">
        <v>166631.2675</v>
      </c>
      <c r="E18" s="25">
        <v>44810.9866</v>
      </c>
      <c r="F18" s="25">
        <v>3329.6777</v>
      </c>
      <c r="G18" s="25">
        <v>0</v>
      </c>
      <c r="H18" s="25">
        <v>0</v>
      </c>
      <c r="I18" s="25">
        <v>0</v>
      </c>
      <c r="J18" s="25">
        <v>0</v>
      </c>
      <c r="K18" s="25">
        <v>0.4487</v>
      </c>
      <c r="L18" s="25">
        <v>0</v>
      </c>
      <c r="M18" s="25">
        <v>15671.4281</v>
      </c>
      <c r="N18" s="25">
        <v>0</v>
      </c>
      <c r="O18" s="26">
        <f t="shared" si="0"/>
        <v>230443.8086</v>
      </c>
    </row>
    <row r="19" spans="1:15" s="10" customFormat="1" ht="13.5" customHeight="1">
      <c r="A19" s="20"/>
      <c r="B19" s="12"/>
      <c r="C19" s="14" t="s">
        <v>47</v>
      </c>
      <c r="D19" s="25">
        <v>949227.5826</v>
      </c>
      <c r="E19" s="25">
        <v>116590.8046</v>
      </c>
      <c r="F19" s="25">
        <v>19553.6739</v>
      </c>
      <c r="G19" s="25">
        <v>0</v>
      </c>
      <c r="H19" s="25">
        <v>0</v>
      </c>
      <c r="I19" s="25">
        <v>0</v>
      </c>
      <c r="J19" s="25">
        <v>0</v>
      </c>
      <c r="K19" s="25">
        <v>76.5281</v>
      </c>
      <c r="L19" s="25">
        <v>0</v>
      </c>
      <c r="M19" s="25">
        <v>16127.6748</v>
      </c>
      <c r="N19" s="25">
        <v>0</v>
      </c>
      <c r="O19" s="26">
        <f t="shared" si="0"/>
        <v>1101576.264</v>
      </c>
    </row>
    <row r="20" spans="1:15" s="10" customFormat="1" ht="13.5" customHeight="1">
      <c r="A20" s="20"/>
      <c r="B20" s="12"/>
      <c r="C20" s="14" t="s">
        <v>79</v>
      </c>
      <c r="D20" s="25">
        <v>270288.8534</v>
      </c>
      <c r="E20" s="25">
        <v>75841.7194</v>
      </c>
      <c r="F20" s="25">
        <v>90168.2806</v>
      </c>
      <c r="G20" s="25">
        <v>0</v>
      </c>
      <c r="H20" s="25">
        <v>0</v>
      </c>
      <c r="I20" s="25">
        <v>0</v>
      </c>
      <c r="J20" s="25">
        <v>0</v>
      </c>
      <c r="K20" s="25">
        <v>2.27</v>
      </c>
      <c r="L20" s="25">
        <v>0</v>
      </c>
      <c r="M20" s="25">
        <v>241539.3907</v>
      </c>
      <c r="N20" s="25">
        <v>0</v>
      </c>
      <c r="O20" s="26">
        <f t="shared" si="0"/>
        <v>677840.5141</v>
      </c>
    </row>
    <row r="21" spans="1:15" s="10" customFormat="1" ht="13.5" customHeight="1">
      <c r="A21" s="20"/>
      <c r="B21" s="12"/>
      <c r="C21" s="14" t="s">
        <v>35</v>
      </c>
      <c r="D21" s="25">
        <v>216940.0774</v>
      </c>
      <c r="E21" s="25">
        <v>42731.489</v>
      </c>
      <c r="F21" s="25">
        <v>2981.6743</v>
      </c>
      <c r="G21" s="25">
        <v>0</v>
      </c>
      <c r="H21" s="25">
        <v>0</v>
      </c>
      <c r="I21" s="25">
        <v>0</v>
      </c>
      <c r="J21" s="25">
        <v>0</v>
      </c>
      <c r="K21" s="25">
        <v>194.1059</v>
      </c>
      <c r="L21" s="25">
        <v>0</v>
      </c>
      <c r="M21" s="25">
        <v>2659.55</v>
      </c>
      <c r="N21" s="25">
        <v>0</v>
      </c>
      <c r="O21" s="26">
        <f t="shared" si="0"/>
        <v>265506.89660000004</v>
      </c>
    </row>
    <row r="22" spans="1:15" s="10" customFormat="1" ht="13.5" customHeight="1">
      <c r="A22" s="20"/>
      <c r="B22" s="12"/>
      <c r="C22" s="14" t="s">
        <v>36</v>
      </c>
      <c r="D22" s="25">
        <v>58495.7742</v>
      </c>
      <c r="E22" s="25">
        <v>319194.0934</v>
      </c>
      <c r="F22" s="25">
        <v>82503.7262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130.5418</v>
      </c>
      <c r="N22" s="25">
        <v>0</v>
      </c>
      <c r="O22" s="26">
        <f t="shared" si="0"/>
        <v>460324.13560000004</v>
      </c>
    </row>
    <row r="23" spans="1:15" s="10" customFormat="1" ht="13.5" customHeight="1">
      <c r="A23" s="20"/>
      <c r="B23" s="12" t="s">
        <v>11</v>
      </c>
      <c r="C23" s="14" t="s">
        <v>77</v>
      </c>
      <c r="D23" s="25">
        <v>1283.1927</v>
      </c>
      <c r="E23" s="25">
        <v>0</v>
      </c>
      <c r="F23" s="25">
        <v>65.4038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22.0646</v>
      </c>
      <c r="N23" s="25">
        <v>0</v>
      </c>
      <c r="O23" s="26">
        <f t="shared" si="0"/>
        <v>1370.6611</v>
      </c>
    </row>
    <row r="24" spans="1:15" s="10" customFormat="1" ht="13.5" customHeight="1">
      <c r="A24" s="20"/>
      <c r="B24" s="12"/>
      <c r="C24" s="14" t="s">
        <v>37</v>
      </c>
      <c r="D24" s="25">
        <v>1809605.4745</v>
      </c>
      <c r="E24" s="25">
        <v>82265.7473</v>
      </c>
      <c r="F24" s="25">
        <v>36749.0712</v>
      </c>
      <c r="G24" s="25">
        <v>0</v>
      </c>
      <c r="H24" s="25">
        <v>0</v>
      </c>
      <c r="I24" s="25">
        <v>0</v>
      </c>
      <c r="J24" s="25">
        <v>0</v>
      </c>
      <c r="K24" s="25">
        <v>155.0523</v>
      </c>
      <c r="L24" s="25">
        <v>0</v>
      </c>
      <c r="M24" s="25">
        <v>52460.6019</v>
      </c>
      <c r="N24" s="25">
        <v>0</v>
      </c>
      <c r="O24" s="26">
        <f t="shared" si="0"/>
        <v>1981235.9471999998</v>
      </c>
    </row>
    <row r="25" spans="1:15" s="10" customFormat="1" ht="13.5" customHeight="1">
      <c r="A25" s="20"/>
      <c r="B25" s="12"/>
      <c r="C25" s="14" t="s">
        <v>48</v>
      </c>
      <c r="D25" s="25">
        <v>920689.7929</v>
      </c>
      <c r="E25" s="25">
        <v>127402.6993</v>
      </c>
      <c r="F25" s="25">
        <v>11276.1051</v>
      </c>
      <c r="G25" s="25">
        <v>0</v>
      </c>
      <c r="H25" s="25">
        <v>0</v>
      </c>
      <c r="I25" s="25">
        <v>0</v>
      </c>
      <c r="J25" s="25">
        <v>0</v>
      </c>
      <c r="K25" s="25">
        <v>1902.4199</v>
      </c>
      <c r="L25" s="25">
        <v>0</v>
      </c>
      <c r="M25" s="25">
        <v>11231.3418</v>
      </c>
      <c r="N25" s="25">
        <v>0</v>
      </c>
      <c r="O25" s="26">
        <f t="shared" si="0"/>
        <v>1072502.3590000002</v>
      </c>
    </row>
    <row r="26" spans="1:15" s="10" customFormat="1" ht="13.5" customHeight="1">
      <c r="A26" s="20"/>
      <c r="B26" s="12"/>
      <c r="C26" s="14" t="s">
        <v>38</v>
      </c>
      <c r="D26" s="25">
        <v>227866.3907</v>
      </c>
      <c r="E26" s="25">
        <v>17263.6895</v>
      </c>
      <c r="F26" s="25">
        <v>3550.6993</v>
      </c>
      <c r="G26" s="25">
        <v>0</v>
      </c>
      <c r="H26" s="25">
        <v>0</v>
      </c>
      <c r="I26" s="25">
        <v>0</v>
      </c>
      <c r="J26" s="25">
        <v>0</v>
      </c>
      <c r="K26" s="25">
        <v>1650.8981</v>
      </c>
      <c r="L26" s="25">
        <v>0</v>
      </c>
      <c r="M26" s="25">
        <v>832.6058</v>
      </c>
      <c r="N26" s="25">
        <v>0</v>
      </c>
      <c r="O26" s="26">
        <f t="shared" si="0"/>
        <v>251164.2834</v>
      </c>
    </row>
    <row r="27" spans="1:15" s="10" customFormat="1" ht="13.5" customHeight="1">
      <c r="A27" s="20"/>
      <c r="B27" s="12"/>
      <c r="C27" s="14" t="s">
        <v>39</v>
      </c>
      <c r="D27" s="25">
        <v>804286.572</v>
      </c>
      <c r="E27" s="25">
        <v>72461.2091</v>
      </c>
      <c r="F27" s="25">
        <v>26784.677</v>
      </c>
      <c r="G27" s="25">
        <v>0</v>
      </c>
      <c r="H27" s="25">
        <v>0</v>
      </c>
      <c r="I27" s="25">
        <v>0</v>
      </c>
      <c r="J27" s="25">
        <v>200.039</v>
      </c>
      <c r="K27" s="25">
        <v>0</v>
      </c>
      <c r="L27" s="25">
        <v>0</v>
      </c>
      <c r="M27" s="25">
        <v>15493.2138</v>
      </c>
      <c r="N27" s="25">
        <v>0</v>
      </c>
      <c r="O27" s="26">
        <f t="shared" si="0"/>
        <v>919225.7109000001</v>
      </c>
    </row>
    <row r="28" spans="1:15" s="10" customFormat="1" ht="13.5" customHeight="1">
      <c r="A28" s="20"/>
      <c r="B28" s="12"/>
      <c r="C28" s="14" t="s">
        <v>49</v>
      </c>
      <c r="D28" s="25">
        <v>71677.48</v>
      </c>
      <c r="E28" s="25">
        <v>8496.8545</v>
      </c>
      <c r="F28" s="25">
        <v>721.2901</v>
      </c>
      <c r="G28" s="25">
        <v>0</v>
      </c>
      <c r="H28" s="25">
        <v>0</v>
      </c>
      <c r="I28" s="25">
        <v>0</v>
      </c>
      <c r="J28" s="25">
        <v>0</v>
      </c>
      <c r="K28" s="25">
        <v>1.813</v>
      </c>
      <c r="L28" s="25">
        <v>0</v>
      </c>
      <c r="M28" s="25">
        <v>291.8478</v>
      </c>
      <c r="N28" s="25">
        <v>0</v>
      </c>
      <c r="O28" s="26">
        <f t="shared" si="0"/>
        <v>81189.2854</v>
      </c>
    </row>
    <row r="29" spans="1:15" s="10" customFormat="1" ht="13.5" customHeight="1">
      <c r="A29" s="20"/>
      <c r="B29" s="12" t="s">
        <v>12</v>
      </c>
      <c r="C29" s="14" t="s">
        <v>50</v>
      </c>
      <c r="D29" s="25">
        <v>159440.7366</v>
      </c>
      <c r="E29" s="25">
        <v>9317.8587</v>
      </c>
      <c r="F29" s="25">
        <v>3186.9377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2163.1903</v>
      </c>
      <c r="N29" s="25">
        <v>0</v>
      </c>
      <c r="O29" s="26">
        <f t="shared" si="0"/>
        <v>174108.7233</v>
      </c>
    </row>
    <row r="30" spans="1:15" s="10" customFormat="1" ht="13.5" customHeight="1">
      <c r="A30" s="20"/>
      <c r="B30" s="12"/>
      <c r="C30" s="14" t="s">
        <v>51</v>
      </c>
      <c r="D30" s="25">
        <v>50646.544</v>
      </c>
      <c r="E30" s="25">
        <v>8321.608</v>
      </c>
      <c r="F30" s="25">
        <v>3524.8262</v>
      </c>
      <c r="G30" s="25">
        <v>0</v>
      </c>
      <c r="H30" s="25">
        <v>0</v>
      </c>
      <c r="I30" s="25">
        <v>0</v>
      </c>
      <c r="J30" s="25">
        <v>0</v>
      </c>
      <c r="K30" s="25">
        <v>5.7117</v>
      </c>
      <c r="L30" s="25">
        <v>0</v>
      </c>
      <c r="M30" s="25">
        <v>1129.7624</v>
      </c>
      <c r="N30" s="25">
        <v>0</v>
      </c>
      <c r="O30" s="26">
        <f t="shared" si="0"/>
        <v>63628.452300000004</v>
      </c>
    </row>
    <row r="31" spans="1:15" s="10" customFormat="1" ht="13.5" customHeight="1">
      <c r="A31" s="20"/>
      <c r="B31" s="12"/>
      <c r="C31" s="14" t="s">
        <v>52</v>
      </c>
      <c r="D31" s="25">
        <v>105264.1871</v>
      </c>
      <c r="E31" s="25">
        <v>5581.2033</v>
      </c>
      <c r="F31" s="25">
        <v>483.043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584.9615</v>
      </c>
      <c r="N31" s="25">
        <v>0</v>
      </c>
      <c r="O31" s="26">
        <f t="shared" si="0"/>
        <v>111913.3949</v>
      </c>
    </row>
    <row r="32" spans="1:15" s="10" customFormat="1" ht="13.5" customHeight="1">
      <c r="A32" s="20"/>
      <c r="B32" s="12"/>
      <c r="C32" s="14" t="s">
        <v>40</v>
      </c>
      <c r="D32" s="25">
        <v>162701.1896</v>
      </c>
      <c r="E32" s="25">
        <v>53796.1709</v>
      </c>
      <c r="F32" s="25">
        <v>7898.6301</v>
      </c>
      <c r="G32" s="25">
        <v>0</v>
      </c>
      <c r="H32" s="25">
        <v>0</v>
      </c>
      <c r="I32" s="25">
        <v>0</v>
      </c>
      <c r="J32" s="25">
        <v>0</v>
      </c>
      <c r="K32" s="25">
        <v>267.4698</v>
      </c>
      <c r="L32" s="25">
        <v>0</v>
      </c>
      <c r="M32" s="25">
        <v>3083.1052</v>
      </c>
      <c r="N32" s="25">
        <v>0</v>
      </c>
      <c r="O32" s="26">
        <f t="shared" si="0"/>
        <v>227746.5656</v>
      </c>
    </row>
    <row r="33" spans="1:15" s="10" customFormat="1" ht="13.5" customHeight="1">
      <c r="A33" s="20"/>
      <c r="B33" s="12"/>
      <c r="C33" s="14" t="s">
        <v>53</v>
      </c>
      <c r="D33" s="25">
        <v>27211.2708</v>
      </c>
      <c r="E33" s="25">
        <v>4694.4674</v>
      </c>
      <c r="F33" s="25">
        <v>353.7175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1005.6639</v>
      </c>
      <c r="N33" s="25">
        <v>0</v>
      </c>
      <c r="O33" s="26">
        <f t="shared" si="0"/>
        <v>33265.1196</v>
      </c>
    </row>
    <row r="34" spans="1:15" s="10" customFormat="1" ht="13.5" customHeight="1">
      <c r="A34" s="20"/>
      <c r="B34" s="12"/>
      <c r="C34" s="14" t="s">
        <v>41</v>
      </c>
      <c r="D34" s="25">
        <v>895424.2486</v>
      </c>
      <c r="E34" s="25">
        <v>106164.2611</v>
      </c>
      <c r="F34" s="25">
        <v>29008.008</v>
      </c>
      <c r="G34" s="25">
        <v>0</v>
      </c>
      <c r="H34" s="25">
        <v>0</v>
      </c>
      <c r="I34" s="25">
        <v>0</v>
      </c>
      <c r="J34" s="25">
        <v>0</v>
      </c>
      <c r="K34" s="25">
        <v>51.4304</v>
      </c>
      <c r="L34" s="25">
        <v>0</v>
      </c>
      <c r="M34" s="25">
        <v>24808.2712</v>
      </c>
      <c r="N34" s="25">
        <v>0</v>
      </c>
      <c r="O34" s="26">
        <f t="shared" si="0"/>
        <v>1055456.2193</v>
      </c>
    </row>
    <row r="35" spans="1:15" s="10" customFormat="1" ht="13.5" customHeight="1">
      <c r="A35" s="20"/>
      <c r="B35" s="12"/>
      <c r="C35" s="15" t="s">
        <v>13</v>
      </c>
      <c r="D35" s="25">
        <v>128483.491</v>
      </c>
      <c r="E35" s="25">
        <v>6146.7291</v>
      </c>
      <c r="F35" s="25">
        <v>7078.9594</v>
      </c>
      <c r="G35" s="25">
        <v>0</v>
      </c>
      <c r="H35" s="25">
        <v>0</v>
      </c>
      <c r="I35" s="25">
        <v>0</v>
      </c>
      <c r="J35" s="25">
        <v>0</v>
      </c>
      <c r="K35" s="25">
        <v>210.9923</v>
      </c>
      <c r="L35" s="25">
        <v>0</v>
      </c>
      <c r="M35" s="25">
        <v>7147.7669</v>
      </c>
      <c r="N35" s="25">
        <v>0</v>
      </c>
      <c r="O35" s="26">
        <f t="shared" si="0"/>
        <v>149067.9387</v>
      </c>
    </row>
    <row r="36" spans="1:15" s="10" customFormat="1" ht="13.5" customHeight="1">
      <c r="A36" s="20"/>
      <c r="B36" s="13"/>
      <c r="C36" s="16" t="s">
        <v>0</v>
      </c>
      <c r="D36" s="23">
        <f>SUM(D12:D35)</f>
        <v>8747424.822900001</v>
      </c>
      <c r="E36" s="23">
        <f aca="true" t="shared" si="1" ref="E36:L36">SUM(E12:E35)</f>
        <v>1419661.6852000002</v>
      </c>
      <c r="F36" s="23">
        <f t="shared" si="1"/>
        <v>462061.0332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200.039</v>
      </c>
      <c r="K36" s="23">
        <f t="shared" si="1"/>
        <v>4851.6066</v>
      </c>
      <c r="L36" s="23">
        <f t="shared" si="1"/>
        <v>0</v>
      </c>
      <c r="M36" s="23">
        <f>SUM(M12:M35)</f>
        <v>481495.56869999995</v>
      </c>
      <c r="N36" s="23">
        <f>SUM(N12:N35)</f>
        <v>0</v>
      </c>
      <c r="O36" s="24">
        <f t="shared" si="0"/>
        <v>11115694.755600002</v>
      </c>
    </row>
    <row r="37" spans="1:15" s="10" customFormat="1" ht="13.5" customHeight="1">
      <c r="A37" s="20"/>
      <c r="B37" s="11"/>
      <c r="C37" s="17" t="s">
        <v>42</v>
      </c>
      <c r="D37" s="25">
        <v>2569.7128</v>
      </c>
      <c r="E37" s="25">
        <v>71134.0273</v>
      </c>
      <c r="F37" s="25">
        <v>42626.8608</v>
      </c>
      <c r="G37" s="25">
        <v>26653.4947</v>
      </c>
      <c r="H37" s="25">
        <v>0</v>
      </c>
      <c r="I37" s="25">
        <v>4677.8</v>
      </c>
      <c r="J37" s="25">
        <v>0.3447</v>
      </c>
      <c r="K37" s="25">
        <v>1258.5581</v>
      </c>
      <c r="L37" s="25">
        <v>0</v>
      </c>
      <c r="M37" s="25">
        <v>20590.3471</v>
      </c>
      <c r="N37" s="25">
        <v>0</v>
      </c>
      <c r="O37" s="26">
        <f t="shared" si="0"/>
        <v>169511.14549999998</v>
      </c>
    </row>
    <row r="38" spans="1:15" s="10" customFormat="1" ht="13.5" customHeight="1">
      <c r="A38" s="20"/>
      <c r="B38" s="12" t="s">
        <v>14</v>
      </c>
      <c r="C38" s="14" t="s">
        <v>54</v>
      </c>
      <c r="D38" s="25">
        <v>1025.71</v>
      </c>
      <c r="E38" s="25">
        <v>5435.5608</v>
      </c>
      <c r="F38" s="25">
        <v>4985.4093</v>
      </c>
      <c r="G38" s="25">
        <v>7781.5987</v>
      </c>
      <c r="H38" s="25">
        <v>0</v>
      </c>
      <c r="I38" s="25">
        <v>40.1455</v>
      </c>
      <c r="J38" s="25">
        <v>0</v>
      </c>
      <c r="K38" s="25">
        <v>79.8348</v>
      </c>
      <c r="L38" s="25">
        <v>0</v>
      </c>
      <c r="M38" s="25">
        <v>980.0376</v>
      </c>
      <c r="N38" s="25">
        <v>0</v>
      </c>
      <c r="O38" s="26">
        <f t="shared" si="0"/>
        <v>20328.2967</v>
      </c>
    </row>
    <row r="39" spans="1:15" s="10" customFormat="1" ht="13.5" customHeight="1">
      <c r="A39" s="20"/>
      <c r="B39" s="12"/>
      <c r="C39" s="14" t="s">
        <v>55</v>
      </c>
      <c r="D39" s="25">
        <v>15846.6632</v>
      </c>
      <c r="E39" s="25">
        <v>296531.1986</v>
      </c>
      <c r="F39" s="25">
        <v>147164.8596</v>
      </c>
      <c r="G39" s="25">
        <v>167540.2862</v>
      </c>
      <c r="H39" s="25">
        <v>0</v>
      </c>
      <c r="I39" s="25">
        <v>62412.9518</v>
      </c>
      <c r="J39" s="25">
        <v>0</v>
      </c>
      <c r="K39" s="25">
        <v>0</v>
      </c>
      <c r="L39" s="25">
        <v>0</v>
      </c>
      <c r="M39" s="25">
        <v>23276.6635</v>
      </c>
      <c r="N39" s="25">
        <v>0</v>
      </c>
      <c r="O39" s="26">
        <f t="shared" si="0"/>
        <v>712772.6229000001</v>
      </c>
    </row>
    <row r="40" spans="1:15" s="10" customFormat="1" ht="13.5" customHeight="1">
      <c r="A40" s="20"/>
      <c r="B40" s="12" t="s">
        <v>15</v>
      </c>
      <c r="C40" s="14" t="s">
        <v>56</v>
      </c>
      <c r="D40" s="25">
        <v>24028.5017</v>
      </c>
      <c r="E40" s="25">
        <v>171143.9225</v>
      </c>
      <c r="F40" s="25">
        <v>161646.5461</v>
      </c>
      <c r="G40" s="25">
        <v>77561.7478</v>
      </c>
      <c r="H40" s="25">
        <v>0</v>
      </c>
      <c r="I40" s="25">
        <v>248.8736</v>
      </c>
      <c r="J40" s="25">
        <v>5.0151</v>
      </c>
      <c r="K40" s="25">
        <v>5419.1217</v>
      </c>
      <c r="L40" s="25">
        <v>0</v>
      </c>
      <c r="M40" s="25">
        <v>208176.1438</v>
      </c>
      <c r="N40" s="25">
        <v>0</v>
      </c>
      <c r="O40" s="26">
        <f t="shared" si="0"/>
        <v>648229.8723</v>
      </c>
    </row>
    <row r="41" spans="1:15" s="10" customFormat="1" ht="13.5" customHeight="1">
      <c r="A41" s="20"/>
      <c r="B41" s="12"/>
      <c r="C41" s="14" t="s">
        <v>57</v>
      </c>
      <c r="D41" s="25">
        <v>9412.2712</v>
      </c>
      <c r="E41" s="25">
        <v>31220.9148</v>
      </c>
      <c r="F41" s="25">
        <v>34605.372</v>
      </c>
      <c r="G41" s="25">
        <v>25692.4529</v>
      </c>
      <c r="H41" s="25">
        <v>567.8791</v>
      </c>
      <c r="I41" s="25">
        <v>0</v>
      </c>
      <c r="J41" s="25">
        <v>0</v>
      </c>
      <c r="K41" s="25">
        <v>0</v>
      </c>
      <c r="L41" s="25">
        <v>0</v>
      </c>
      <c r="M41" s="25">
        <v>7715.8571</v>
      </c>
      <c r="N41" s="25">
        <v>0</v>
      </c>
      <c r="O41" s="26">
        <f t="shared" si="0"/>
        <v>109214.74710000001</v>
      </c>
    </row>
    <row r="42" spans="1:15" s="10" customFormat="1" ht="13.5" customHeight="1">
      <c r="A42" s="20"/>
      <c r="B42" s="12" t="s">
        <v>16</v>
      </c>
      <c r="C42" s="15" t="s">
        <v>43</v>
      </c>
      <c r="D42" s="25">
        <v>10693.2336</v>
      </c>
      <c r="E42" s="25">
        <v>139280.7303</v>
      </c>
      <c r="F42" s="25">
        <v>113074.8569</v>
      </c>
      <c r="G42" s="25">
        <v>56595.6054</v>
      </c>
      <c r="H42" s="25">
        <v>22.2443</v>
      </c>
      <c r="I42" s="25">
        <v>204.1007</v>
      </c>
      <c r="J42" s="25">
        <v>0</v>
      </c>
      <c r="K42" s="25">
        <v>3261.3753</v>
      </c>
      <c r="L42" s="25">
        <v>0</v>
      </c>
      <c r="M42" s="25">
        <v>29463.2557</v>
      </c>
      <c r="N42" s="25">
        <v>0</v>
      </c>
      <c r="O42" s="26">
        <f t="shared" si="0"/>
        <v>352595.4022</v>
      </c>
    </row>
    <row r="43" spans="1:15" s="10" customFormat="1" ht="13.5" customHeight="1">
      <c r="A43" s="20"/>
      <c r="B43" s="13"/>
      <c r="C43" s="18" t="s">
        <v>0</v>
      </c>
      <c r="D43" s="23">
        <f aca="true" t="shared" si="2" ref="D43:N43">SUM(D37:D42)</f>
        <v>63576.092500000006</v>
      </c>
      <c r="E43" s="23">
        <f t="shared" si="2"/>
        <v>714746.3543</v>
      </c>
      <c r="F43" s="23">
        <f t="shared" si="2"/>
        <v>504103.90469999996</v>
      </c>
      <c r="G43" s="23">
        <f t="shared" si="2"/>
        <v>361825.1857</v>
      </c>
      <c r="H43" s="23">
        <f t="shared" si="2"/>
        <v>590.1234</v>
      </c>
      <c r="I43" s="23">
        <f t="shared" si="2"/>
        <v>67583.8716</v>
      </c>
      <c r="J43" s="23">
        <f t="shared" si="2"/>
        <v>5.3598</v>
      </c>
      <c r="K43" s="23">
        <f t="shared" si="2"/>
        <v>10018.8899</v>
      </c>
      <c r="L43" s="23">
        <f t="shared" si="2"/>
        <v>0</v>
      </c>
      <c r="M43" s="23">
        <f t="shared" si="2"/>
        <v>290202.3048</v>
      </c>
      <c r="N43" s="23">
        <f t="shared" si="2"/>
        <v>0</v>
      </c>
      <c r="O43" s="24">
        <f t="shared" si="0"/>
        <v>2012652.0866999999</v>
      </c>
    </row>
    <row r="44" spans="1:15" s="10" customFormat="1" ht="13.5" customHeight="1">
      <c r="A44" s="20"/>
      <c r="B44" s="12"/>
      <c r="C44" s="17" t="s">
        <v>42</v>
      </c>
      <c r="D44" s="25">
        <v>0</v>
      </c>
      <c r="E44" s="25">
        <v>86265.6825</v>
      </c>
      <c r="F44" s="25">
        <v>164662.2812</v>
      </c>
      <c r="G44" s="25">
        <v>0</v>
      </c>
      <c r="H44" s="25">
        <v>268343.5912</v>
      </c>
      <c r="I44" s="25">
        <v>0</v>
      </c>
      <c r="J44" s="25">
        <v>0</v>
      </c>
      <c r="K44" s="25">
        <v>0</v>
      </c>
      <c r="L44" s="25">
        <v>0</v>
      </c>
      <c r="M44" s="25">
        <v>28555.2655</v>
      </c>
      <c r="N44" s="25">
        <v>0</v>
      </c>
      <c r="O44" s="26">
        <f t="shared" si="0"/>
        <v>547826.8204</v>
      </c>
    </row>
    <row r="45" spans="1:15" s="10" customFormat="1" ht="13.5" customHeight="1">
      <c r="A45" s="20"/>
      <c r="B45" s="12" t="s">
        <v>17</v>
      </c>
      <c r="C45" s="14" t="s">
        <v>58</v>
      </c>
      <c r="D45" s="25">
        <v>0</v>
      </c>
      <c r="E45" s="25">
        <v>1936.5941</v>
      </c>
      <c r="F45" s="25">
        <v>1121.6557</v>
      </c>
      <c r="G45" s="25">
        <v>0.3492</v>
      </c>
      <c r="H45" s="25">
        <v>12562.6096</v>
      </c>
      <c r="I45" s="25">
        <v>0</v>
      </c>
      <c r="J45" s="25">
        <v>0</v>
      </c>
      <c r="K45" s="25">
        <v>0</v>
      </c>
      <c r="L45" s="25">
        <v>0</v>
      </c>
      <c r="M45" s="25">
        <v>316.8751</v>
      </c>
      <c r="N45" s="25">
        <v>0</v>
      </c>
      <c r="O45" s="26">
        <f t="shared" si="0"/>
        <v>15938.0837</v>
      </c>
    </row>
    <row r="46" spans="1:15" s="10" customFormat="1" ht="13.5" customHeight="1">
      <c r="A46" s="20"/>
      <c r="B46" s="12"/>
      <c r="C46" s="14" t="s">
        <v>59</v>
      </c>
      <c r="D46" s="25">
        <v>0</v>
      </c>
      <c r="E46" s="25">
        <v>38195.3246</v>
      </c>
      <c r="F46" s="25">
        <v>64910.8801</v>
      </c>
      <c r="G46" s="25">
        <v>205.6449</v>
      </c>
      <c r="H46" s="25">
        <v>212364.1409</v>
      </c>
      <c r="I46" s="25">
        <v>2140.199</v>
      </c>
      <c r="J46" s="25">
        <v>0</v>
      </c>
      <c r="K46" s="25">
        <v>0</v>
      </c>
      <c r="L46" s="25">
        <v>0</v>
      </c>
      <c r="M46" s="25">
        <v>24105.0952</v>
      </c>
      <c r="N46" s="25">
        <v>0</v>
      </c>
      <c r="O46" s="26">
        <f t="shared" si="0"/>
        <v>341921.2847</v>
      </c>
    </row>
    <row r="47" spans="1:15" s="10" customFormat="1" ht="13.5" customHeight="1">
      <c r="A47" s="20"/>
      <c r="B47" s="12" t="s">
        <v>15</v>
      </c>
      <c r="C47" s="14" t="s">
        <v>60</v>
      </c>
      <c r="D47" s="25">
        <v>0</v>
      </c>
      <c r="E47" s="25">
        <v>18070.7516</v>
      </c>
      <c r="F47" s="25">
        <v>27146.4699</v>
      </c>
      <c r="G47" s="25">
        <v>0</v>
      </c>
      <c r="H47" s="25">
        <v>69364.5595</v>
      </c>
      <c r="I47" s="25">
        <v>0</v>
      </c>
      <c r="J47" s="25">
        <v>0</v>
      </c>
      <c r="K47" s="25">
        <v>0</v>
      </c>
      <c r="L47" s="25">
        <v>0</v>
      </c>
      <c r="M47" s="25">
        <v>29939.461</v>
      </c>
      <c r="N47" s="25">
        <v>0</v>
      </c>
      <c r="O47" s="26">
        <f t="shared" si="0"/>
        <v>144521.242</v>
      </c>
    </row>
    <row r="48" spans="1:15" s="10" customFormat="1" ht="13.5" customHeight="1">
      <c r="A48" s="20"/>
      <c r="B48" s="12"/>
      <c r="C48" s="14" t="s">
        <v>61</v>
      </c>
      <c r="D48" s="25">
        <v>0</v>
      </c>
      <c r="E48" s="25">
        <v>18321.9985</v>
      </c>
      <c r="F48" s="25">
        <v>128698.9842</v>
      </c>
      <c r="G48" s="25">
        <v>7.037</v>
      </c>
      <c r="H48" s="25">
        <v>202080.5122</v>
      </c>
      <c r="I48" s="25">
        <v>251.0532</v>
      </c>
      <c r="J48" s="25">
        <v>0</v>
      </c>
      <c r="K48" s="25">
        <v>0</v>
      </c>
      <c r="L48" s="25">
        <v>0</v>
      </c>
      <c r="M48" s="25">
        <v>121045.5201</v>
      </c>
      <c r="N48" s="25">
        <v>0</v>
      </c>
      <c r="O48" s="26">
        <f t="shared" si="0"/>
        <v>470405.1052</v>
      </c>
    </row>
    <row r="49" spans="1:15" s="10" customFormat="1" ht="13.5" customHeight="1">
      <c r="A49" s="20"/>
      <c r="B49" s="12" t="s">
        <v>16</v>
      </c>
      <c r="C49" s="15" t="s">
        <v>62</v>
      </c>
      <c r="D49" s="25">
        <v>0</v>
      </c>
      <c r="E49" s="25">
        <v>4474.8599</v>
      </c>
      <c r="F49" s="25">
        <v>11305.2551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9620.2345</v>
      </c>
      <c r="N49" s="25">
        <v>0</v>
      </c>
      <c r="O49" s="26">
        <f t="shared" si="0"/>
        <v>25400.349500000004</v>
      </c>
    </row>
    <row r="50" spans="1:15" s="10" customFormat="1" ht="13.5" customHeight="1">
      <c r="A50" s="20"/>
      <c r="B50" s="13"/>
      <c r="C50" s="18" t="s">
        <v>0</v>
      </c>
      <c r="D50" s="23">
        <f aca="true" t="shared" si="3" ref="D50:N50">SUM(D44:D49)</f>
        <v>0</v>
      </c>
      <c r="E50" s="23">
        <f t="shared" si="3"/>
        <v>167265.2112</v>
      </c>
      <c r="F50" s="23">
        <f t="shared" si="3"/>
        <v>397845.5262</v>
      </c>
      <c r="G50" s="23">
        <f t="shared" si="3"/>
        <v>213.0311</v>
      </c>
      <c r="H50" s="23">
        <f t="shared" si="3"/>
        <v>764715.4134000001</v>
      </c>
      <c r="I50" s="23">
        <f t="shared" si="3"/>
        <v>2391.2522</v>
      </c>
      <c r="J50" s="23">
        <f t="shared" si="3"/>
        <v>0</v>
      </c>
      <c r="K50" s="23">
        <f t="shared" si="3"/>
        <v>0</v>
      </c>
      <c r="L50" s="23">
        <f t="shared" si="3"/>
        <v>0</v>
      </c>
      <c r="M50" s="23">
        <f t="shared" si="3"/>
        <v>213582.4514</v>
      </c>
      <c r="N50" s="23">
        <f t="shared" si="3"/>
        <v>0</v>
      </c>
      <c r="O50" s="24">
        <f t="shared" si="0"/>
        <v>1546012.8855</v>
      </c>
    </row>
    <row r="51" spans="1:15" s="10" customFormat="1" ht="13.5" customHeight="1">
      <c r="A51" s="20"/>
      <c r="B51" s="32" t="s">
        <v>63</v>
      </c>
      <c r="C51" s="33"/>
      <c r="D51" s="23">
        <v>0</v>
      </c>
      <c r="E51" s="23">
        <v>18110.0058</v>
      </c>
      <c r="F51" s="23">
        <v>14008.4232</v>
      </c>
      <c r="G51" s="23">
        <v>0</v>
      </c>
      <c r="H51" s="23">
        <v>0</v>
      </c>
      <c r="I51" s="23">
        <v>137.8241</v>
      </c>
      <c r="J51" s="23">
        <v>0</v>
      </c>
      <c r="K51" s="23">
        <v>0</v>
      </c>
      <c r="L51" s="23">
        <v>0</v>
      </c>
      <c r="M51" s="23">
        <v>79010.9467</v>
      </c>
      <c r="N51" s="23">
        <v>0</v>
      </c>
      <c r="O51" s="24">
        <f t="shared" si="0"/>
        <v>111267.1998</v>
      </c>
    </row>
    <row r="52" spans="1:15" s="10" customFormat="1" ht="13.5" customHeight="1">
      <c r="A52" s="20"/>
      <c r="B52" s="32" t="s">
        <v>64</v>
      </c>
      <c r="C52" s="33"/>
      <c r="D52" s="23">
        <v>0</v>
      </c>
      <c r="E52" s="23">
        <v>469.686</v>
      </c>
      <c r="F52" s="23">
        <v>190.5682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932.7807</v>
      </c>
      <c r="N52" s="23">
        <v>0</v>
      </c>
      <c r="O52" s="24">
        <f t="shared" si="0"/>
        <v>1593.0349</v>
      </c>
    </row>
    <row r="53" spans="1:15" s="10" customFormat="1" ht="13.5" customHeight="1">
      <c r="A53" s="20"/>
      <c r="B53" s="32" t="s">
        <v>65</v>
      </c>
      <c r="C53" s="33"/>
      <c r="D53" s="23">
        <v>0</v>
      </c>
      <c r="E53" s="23">
        <v>58.7943</v>
      </c>
      <c r="F53" s="23">
        <v>29.5188</v>
      </c>
      <c r="G53" s="23">
        <v>0</v>
      </c>
      <c r="H53" s="23">
        <v>0</v>
      </c>
      <c r="I53" s="23">
        <v>0</v>
      </c>
      <c r="J53" s="23">
        <v>303.6398</v>
      </c>
      <c r="K53" s="23">
        <v>0</v>
      </c>
      <c r="L53" s="23">
        <v>0</v>
      </c>
      <c r="M53" s="23">
        <v>3087.7582</v>
      </c>
      <c r="N53" s="23">
        <v>0</v>
      </c>
      <c r="O53" s="24">
        <f t="shared" si="0"/>
        <v>3479.7111000000004</v>
      </c>
    </row>
    <row r="54" spans="1:15" s="10" customFormat="1" ht="13.5" customHeight="1">
      <c r="A54" s="20"/>
      <c r="B54" s="32" t="s">
        <v>66</v>
      </c>
      <c r="C54" s="33"/>
      <c r="D54" s="23">
        <v>20.2547</v>
      </c>
      <c r="E54" s="23">
        <v>2682.409</v>
      </c>
      <c r="F54" s="23">
        <v>3199.6702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6617.966</v>
      </c>
      <c r="N54" s="23">
        <v>0</v>
      </c>
      <c r="O54" s="24">
        <f t="shared" si="0"/>
        <v>12520.2999</v>
      </c>
    </row>
    <row r="55" spans="1:15" s="10" customFormat="1" ht="13.5" customHeight="1">
      <c r="A55" s="20"/>
      <c r="B55" s="32" t="s">
        <v>67</v>
      </c>
      <c r="C55" s="33"/>
      <c r="D55" s="23">
        <v>7430.0183</v>
      </c>
      <c r="E55" s="23">
        <v>12092.2093</v>
      </c>
      <c r="F55" s="23">
        <v>14836.1673</v>
      </c>
      <c r="G55" s="23">
        <v>0</v>
      </c>
      <c r="H55" s="23">
        <v>0</v>
      </c>
      <c r="I55" s="23">
        <v>0</v>
      </c>
      <c r="J55" s="23">
        <v>11099.0948</v>
      </c>
      <c r="K55" s="23">
        <v>0</v>
      </c>
      <c r="L55" s="23">
        <v>0</v>
      </c>
      <c r="M55" s="23">
        <v>15777.3699</v>
      </c>
      <c r="N55" s="23">
        <v>0</v>
      </c>
      <c r="O55" s="24">
        <f t="shared" si="0"/>
        <v>61234.859599999996</v>
      </c>
    </row>
    <row r="56" spans="1:15" s="10" customFormat="1" ht="13.5" customHeight="1">
      <c r="A56" s="20"/>
      <c r="B56" s="32" t="s">
        <v>68</v>
      </c>
      <c r="C56" s="33"/>
      <c r="D56" s="23">
        <v>95392.5685</v>
      </c>
      <c r="E56" s="23">
        <v>7024.7086</v>
      </c>
      <c r="F56" s="23">
        <v>9894.1269</v>
      </c>
      <c r="G56" s="23">
        <v>0</v>
      </c>
      <c r="H56" s="23">
        <v>0</v>
      </c>
      <c r="I56" s="23">
        <v>0</v>
      </c>
      <c r="J56" s="23">
        <v>2198.9827</v>
      </c>
      <c r="K56" s="23">
        <v>0</v>
      </c>
      <c r="L56" s="23">
        <v>0</v>
      </c>
      <c r="M56" s="23">
        <v>92486.5154</v>
      </c>
      <c r="N56" s="23">
        <v>0</v>
      </c>
      <c r="O56" s="24">
        <f t="shared" si="0"/>
        <v>206996.9021</v>
      </c>
    </row>
    <row r="57" spans="1:15" s="10" customFormat="1" ht="13.5" customHeight="1">
      <c r="A57" s="20"/>
      <c r="B57" s="32" t="s">
        <v>69</v>
      </c>
      <c r="C57" s="33"/>
      <c r="D57" s="23">
        <v>0</v>
      </c>
      <c r="E57" s="23">
        <v>2860.9489</v>
      </c>
      <c r="F57" s="23">
        <v>543.2647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46109.9684</v>
      </c>
      <c r="N57" s="23">
        <v>0</v>
      </c>
      <c r="O57" s="24">
        <f t="shared" si="0"/>
        <v>49514.182</v>
      </c>
    </row>
    <row r="58" spans="1:15" s="10" customFormat="1" ht="13.5" customHeight="1">
      <c r="A58" s="20"/>
      <c r="B58" s="32" t="s">
        <v>70</v>
      </c>
      <c r="C58" s="33"/>
      <c r="D58" s="23">
        <v>0</v>
      </c>
      <c r="E58" s="23">
        <v>797.011</v>
      </c>
      <c r="F58" s="23">
        <v>797.2395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18087.8952</v>
      </c>
      <c r="N58" s="23">
        <v>0</v>
      </c>
      <c r="O58" s="24">
        <f t="shared" si="0"/>
        <v>19682.1457</v>
      </c>
    </row>
    <row r="59" spans="1:15" s="10" customFormat="1" ht="13.5" customHeight="1">
      <c r="A59" s="20"/>
      <c r="B59" s="32" t="s">
        <v>71</v>
      </c>
      <c r="C59" s="33"/>
      <c r="D59" s="23">
        <v>401.2601</v>
      </c>
      <c r="E59" s="23">
        <v>37.079</v>
      </c>
      <c r="F59" s="23">
        <v>564.1079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2592.791</v>
      </c>
      <c r="N59" s="23">
        <v>0</v>
      </c>
      <c r="O59" s="24">
        <f t="shared" si="0"/>
        <v>3595.2380000000003</v>
      </c>
    </row>
    <row r="60" spans="1:15" s="10" customFormat="1" ht="13.5" customHeight="1">
      <c r="A60" s="20"/>
      <c r="B60" s="32" t="s">
        <v>72</v>
      </c>
      <c r="C60" s="33"/>
      <c r="D60" s="23">
        <v>0</v>
      </c>
      <c r="E60" s="23">
        <v>50010.6837</v>
      </c>
      <c r="F60" s="23">
        <v>58685.536</v>
      </c>
      <c r="G60" s="23">
        <v>0</v>
      </c>
      <c r="H60" s="23">
        <v>2204.7306</v>
      </c>
      <c r="I60" s="23">
        <v>29.218</v>
      </c>
      <c r="J60" s="23">
        <v>0</v>
      </c>
      <c r="K60" s="23">
        <v>51.7902</v>
      </c>
      <c r="L60" s="23">
        <v>0</v>
      </c>
      <c r="M60" s="23">
        <v>29477.3391</v>
      </c>
      <c r="N60" s="23">
        <v>0</v>
      </c>
      <c r="O60" s="24">
        <f t="shared" si="0"/>
        <v>140459.2976</v>
      </c>
    </row>
    <row r="61" spans="1:15" s="10" customFormat="1" ht="13.5" customHeight="1">
      <c r="A61" s="20"/>
      <c r="B61" s="32" t="s">
        <v>73</v>
      </c>
      <c r="C61" s="33"/>
      <c r="D61" s="23">
        <v>0</v>
      </c>
      <c r="E61" s="23">
        <v>686.5572</v>
      </c>
      <c r="F61" s="23">
        <v>4805.7192</v>
      </c>
      <c r="G61" s="23">
        <v>0</v>
      </c>
      <c r="H61" s="23">
        <v>874.232</v>
      </c>
      <c r="I61" s="23">
        <v>0</v>
      </c>
      <c r="J61" s="23">
        <v>0</v>
      </c>
      <c r="K61" s="23">
        <v>43.5684</v>
      </c>
      <c r="L61" s="23">
        <v>0</v>
      </c>
      <c r="M61" s="23">
        <v>11913.5217</v>
      </c>
      <c r="N61" s="23">
        <v>0</v>
      </c>
      <c r="O61" s="24">
        <f t="shared" si="0"/>
        <v>18323.5985</v>
      </c>
    </row>
    <row r="62" spans="1:15" s="10" customFormat="1" ht="13.5" customHeight="1">
      <c r="A62" s="20"/>
      <c r="B62" s="32" t="s">
        <v>74</v>
      </c>
      <c r="C62" s="33"/>
      <c r="D62" s="23">
        <v>39280.5136</v>
      </c>
      <c r="E62" s="23">
        <v>7048.1519</v>
      </c>
      <c r="F62" s="23">
        <v>3629.043</v>
      </c>
      <c r="G62" s="23">
        <v>0</v>
      </c>
      <c r="H62" s="23">
        <v>408.8242</v>
      </c>
      <c r="I62" s="23">
        <v>0</v>
      </c>
      <c r="J62" s="23">
        <v>13.8774</v>
      </c>
      <c r="K62" s="23">
        <v>57228.1485</v>
      </c>
      <c r="L62" s="23">
        <v>0</v>
      </c>
      <c r="M62" s="23">
        <v>79903.3042</v>
      </c>
      <c r="N62" s="23">
        <v>0</v>
      </c>
      <c r="O62" s="24">
        <f t="shared" si="0"/>
        <v>187511.8628</v>
      </c>
    </row>
    <row r="63" spans="1:15" s="10" customFormat="1" ht="13.5" customHeight="1">
      <c r="A63" s="20"/>
      <c r="B63" s="32" t="s">
        <v>75</v>
      </c>
      <c r="C63" s="33"/>
      <c r="D63" s="23">
        <v>237.0814</v>
      </c>
      <c r="E63" s="23">
        <v>205.4979</v>
      </c>
      <c r="F63" s="23">
        <v>4989.6733</v>
      </c>
      <c r="G63" s="23">
        <v>0</v>
      </c>
      <c r="H63" s="23">
        <v>0</v>
      </c>
      <c r="I63" s="23">
        <v>0</v>
      </c>
      <c r="J63" s="23">
        <v>0</v>
      </c>
      <c r="K63" s="23">
        <v>14.0114</v>
      </c>
      <c r="L63" s="23">
        <v>0</v>
      </c>
      <c r="M63" s="23">
        <v>26402.12</v>
      </c>
      <c r="N63" s="23">
        <v>0</v>
      </c>
      <c r="O63" s="24">
        <f t="shared" si="0"/>
        <v>31848.384</v>
      </c>
    </row>
    <row r="64" spans="1:15" s="10" customFormat="1" ht="13.5" customHeight="1">
      <c r="A64" s="20"/>
      <c r="B64" s="32" t="s">
        <v>76</v>
      </c>
      <c r="C64" s="33"/>
      <c r="D64" s="23">
        <v>0</v>
      </c>
      <c r="E64" s="23">
        <v>0.7189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14212.6236</v>
      </c>
      <c r="M64" s="23">
        <v>502.5326</v>
      </c>
      <c r="N64" s="23">
        <v>0</v>
      </c>
      <c r="O64" s="24">
        <f t="shared" si="0"/>
        <v>14715.875100000001</v>
      </c>
    </row>
    <row r="65" spans="1:15" s="10" customFormat="1" ht="13.5" customHeight="1">
      <c r="A65" s="20"/>
      <c r="B65" s="32" t="s">
        <v>18</v>
      </c>
      <c r="C65" s="33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1092157.5592</v>
      </c>
      <c r="O65" s="24">
        <f t="shared" si="0"/>
        <v>1092157.5592</v>
      </c>
    </row>
    <row r="66" spans="1:15" s="10" customFormat="1" ht="13.5" customHeight="1">
      <c r="A66" s="20"/>
      <c r="B66" s="34" t="s">
        <v>19</v>
      </c>
      <c r="C66" s="35"/>
      <c r="D66" s="31">
        <f aca="true" t="shared" si="4" ref="D66:N66">SUM(D7:D11,D36,D43,D50:D65)</f>
        <v>9435976.778399998</v>
      </c>
      <c r="E66" s="27">
        <f t="shared" si="4"/>
        <v>2470024.2412000005</v>
      </c>
      <c r="F66" s="27">
        <f t="shared" si="4"/>
        <v>1640207.328</v>
      </c>
      <c r="G66" s="27">
        <f t="shared" si="4"/>
        <v>362038.2168</v>
      </c>
      <c r="H66" s="27">
        <f t="shared" si="4"/>
        <v>768793.3236000001</v>
      </c>
      <c r="I66" s="27">
        <f t="shared" si="4"/>
        <v>70413.2132</v>
      </c>
      <c r="J66" s="27">
        <f t="shared" si="4"/>
        <v>5819042.635499999</v>
      </c>
      <c r="K66" s="27">
        <f t="shared" si="4"/>
        <v>72270.6878</v>
      </c>
      <c r="L66" s="27">
        <f t="shared" si="4"/>
        <v>14212.6236</v>
      </c>
      <c r="M66" s="27">
        <f t="shared" si="4"/>
        <v>1666633.7066999995</v>
      </c>
      <c r="N66" s="27">
        <f t="shared" si="4"/>
        <v>1092157.5592</v>
      </c>
      <c r="O66" s="28">
        <f>SUM(D66:N66)</f>
        <v>23411770.314</v>
      </c>
    </row>
  </sheetData>
  <mergeCells count="33">
    <mergeCell ref="J5:J6"/>
    <mergeCell ref="O5:O6"/>
    <mergeCell ref="K5:K6"/>
    <mergeCell ref="L5:L6"/>
    <mergeCell ref="M5:M6"/>
    <mergeCell ref="N5:N6"/>
    <mergeCell ref="G5:G6"/>
    <mergeCell ref="H5:H6"/>
    <mergeCell ref="I5:I6"/>
    <mergeCell ref="B8:C8"/>
    <mergeCell ref="D5:D6"/>
    <mergeCell ref="E5:E6"/>
    <mergeCell ref="F5:F6"/>
    <mergeCell ref="B7:C7"/>
    <mergeCell ref="B53:C53"/>
    <mergeCell ref="B9:C9"/>
    <mergeCell ref="B11:C11"/>
    <mergeCell ref="B51:C51"/>
    <mergeCell ref="B52:C52"/>
    <mergeCell ref="B10:C10"/>
    <mergeCell ref="B66:C66"/>
    <mergeCell ref="B56:C56"/>
    <mergeCell ref="B59:C59"/>
    <mergeCell ref="B62:C62"/>
    <mergeCell ref="B63:C63"/>
    <mergeCell ref="B64:C64"/>
    <mergeCell ref="B65:C65"/>
    <mergeCell ref="B54:C54"/>
    <mergeCell ref="B55:C55"/>
    <mergeCell ref="B60:C60"/>
    <mergeCell ref="B61:C61"/>
    <mergeCell ref="B58:C58"/>
    <mergeCell ref="B57:C5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