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'Sheet1'!$B$2:$O$66</definedName>
  </definedNames>
  <calcPr fullCalcOnLoad="1"/>
</workbook>
</file>

<file path=xl/sharedStrings.xml><?xml version="1.0" encoding="utf-8"?>
<sst xmlns="http://schemas.openxmlformats.org/spreadsheetml/2006/main" count="85" uniqueCount="80">
  <si>
    <t>計</t>
  </si>
  <si>
    <t>営業倉庫</t>
  </si>
  <si>
    <t>問屋店頭</t>
  </si>
  <si>
    <t>卸売市場</t>
  </si>
  <si>
    <t>建設現場</t>
  </si>
  <si>
    <t>自家倉庫</t>
  </si>
  <si>
    <t xml:space="preserve">届先施設 </t>
  </si>
  <si>
    <t>農　業　</t>
  </si>
  <si>
    <t>林　業　</t>
  </si>
  <si>
    <t>漁　業　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</si>
  <si>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</si>
  <si>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</si>
  <si>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</si>
  <si>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</si>
  <si>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</si>
  <si>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</si>
  <si>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</si>
  <si>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</si>
  <si>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</si>
  <si>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</si>
  <si>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 xml:space="preserve"> 着産業業種</t>
  </si>
  <si>
    <t>工　　場</t>
  </si>
  <si>
    <t>小売店店頭</t>
  </si>
  <si>
    <t>リサイクル
センター</t>
  </si>
  <si>
    <t>個 人 宅</t>
  </si>
  <si>
    <t>そ の 他</t>
  </si>
  <si>
    <t>外  　国</t>
  </si>
  <si>
    <t>合　  計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</si>
  <si>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</si>
  <si>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</si>
  <si>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</si>
  <si>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</si>
  <si>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</si>
  <si>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</si>
  <si>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</si>
  <si>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</si>
  <si>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</si>
  <si>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</si>
  <si>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</si>
  <si>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</si>
  <si>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</si>
  <si>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</si>
  <si>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</si>
  <si>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</si>
  <si>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</si>
  <si>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</si>
  <si>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</si>
  <si>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</si>
  <si>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</si>
  <si>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</si>
  <si>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</si>
  <si>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</si>
  <si>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</si>
  <si>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</si>
  <si>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</si>
  <si>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</si>
  <si>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</si>
  <si>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</si>
  <si>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</si>
  <si>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</si>
  <si>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</si>
  <si>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</si>
  <si>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</si>
  <si>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</si>
  <si>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</si>
  <si>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</si>
  <si>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</si>
  <si>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</si>
  <si>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</si>
  <si>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</si>
  <si>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</si>
  <si>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</si>
  <si>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</si>
  <si>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</si>
  <si>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</si>
  <si>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表Ⅱ－５－７　着産業業種・届先施設別流動量　－件数－</t>
  </si>
  <si>
    <t>(３日間調査　単位：件）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</si>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</sst>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(#,##0\)"/>
    <numFmt numFmtId="186" formatCode="#,##0_);\-#,##0_);"/>
    <numFmt numFmtId="187" formatCode="#,##0;\-#,##0;"/>
  </numFmts>
  <fonts count="8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38" fontId="4" fillId="0" borderId="0" xfId="17" applyNumberFormat="1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6" fontId="2" fillId="0" borderId="11" xfId="17" applyNumberFormat="1" applyFont="1" applyBorder="1" applyAlignment="1">
      <alignment vertical="center"/>
    </xf>
    <xf numFmtId="186" fontId="2" fillId="0" borderId="12" xfId="17" applyNumberFormat="1" applyFont="1" applyBorder="1" applyAlignment="1">
      <alignment vertical="center"/>
    </xf>
    <xf numFmtId="186" fontId="2" fillId="0" borderId="13" xfId="17" applyNumberFormat="1" applyFont="1" applyBorder="1" applyAlignment="1">
      <alignment vertical="center"/>
    </xf>
    <xf numFmtId="186" fontId="2" fillId="0" borderId="14" xfId="17" applyNumberFormat="1" applyFont="1" applyBorder="1" applyAlignment="1">
      <alignment vertical="center"/>
    </xf>
    <xf numFmtId="186" fontId="2" fillId="0" borderId="15" xfId="17" applyNumberFormat="1" applyFont="1" applyFill="1" applyBorder="1" applyAlignment="1">
      <alignment vertical="center"/>
    </xf>
    <xf numFmtId="186" fontId="2" fillId="0" borderId="16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7" fontId="2" fillId="0" borderId="15" xfId="17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4" fillId="0" borderId="21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21" xfId="17" applyNumberFormat="1" applyFont="1" applyBorder="1" applyAlignment="1">
      <alignment horizontal="center" vertical="center" wrapText="1"/>
    </xf>
    <xf numFmtId="38" fontId="4" fillId="0" borderId="22" xfId="17" applyNumberFormat="1" applyFont="1" applyBorder="1" applyAlignment="1">
      <alignment horizontal="center" vertical="center"/>
    </xf>
    <xf numFmtId="38" fontId="4" fillId="0" borderId="23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0</xdr:rowOff>
    </xdr:from>
    <xdr:to>
      <xdr:col>2</xdr:col>
      <xdr:colOff>1133475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1410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8984375" style="1" bestFit="1" customWidth="1"/>
    <col min="4" max="15" width="10.59765625" style="2" customWidth="1"/>
    <col min="16" max="58" width="9" style="3" customWidth="1"/>
    <col min="59" max="59" width="9" style="4" customWidth="1"/>
    <col min="60" max="16384" width="9" style="3" customWidth="1"/>
  </cols>
  <sheetData>
    <row r="1" spans="2:7" s="20" customFormat="1" ht="12">
      <c r="B1" s="21"/>
      <c r="D1" s="22"/>
      <c r="G1" s="22"/>
    </row>
    <row r="2" spans="2:15" s="29" customFormat="1" ht="13.5">
      <c r="B2" s="30" t="s">
        <v>75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4" spans="3:59" ht="13.5" customHeight="1">
      <c r="C4" s="5"/>
      <c r="O4" s="19" t="s">
        <v>76</v>
      </c>
      <c r="BG4" s="3"/>
    </row>
    <row r="5" spans="2:59" ht="18" customHeight="1">
      <c r="B5" s="6"/>
      <c r="C5" s="7" t="s">
        <v>6</v>
      </c>
      <c r="D5" s="36" t="s">
        <v>21</v>
      </c>
      <c r="E5" s="36" t="s">
        <v>1</v>
      </c>
      <c r="F5" s="36" t="s">
        <v>5</v>
      </c>
      <c r="G5" s="36" t="s">
        <v>2</v>
      </c>
      <c r="H5" s="38" t="s">
        <v>22</v>
      </c>
      <c r="I5" s="36" t="s">
        <v>3</v>
      </c>
      <c r="J5" s="36" t="s">
        <v>4</v>
      </c>
      <c r="K5" s="38" t="s">
        <v>23</v>
      </c>
      <c r="L5" s="36" t="s">
        <v>24</v>
      </c>
      <c r="M5" s="36" t="s">
        <v>25</v>
      </c>
      <c r="N5" s="36" t="s">
        <v>26</v>
      </c>
      <c r="O5" s="39" t="s">
        <v>27</v>
      </c>
      <c r="BG5" s="3"/>
    </row>
    <row r="6" spans="2:59" ht="18" customHeight="1">
      <c r="B6" s="8" t="s">
        <v>20</v>
      </c>
      <c r="C6" s="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0"/>
      <c r="BG6" s="3"/>
    </row>
    <row r="7" spans="1:15" s="10" customFormat="1" ht="13.5" customHeight="1">
      <c r="A7" s="20"/>
      <c r="B7" s="32" t="s">
        <v>7</v>
      </c>
      <c r="C7" s="33"/>
      <c r="D7" s="23">
        <v>3908.7801</v>
      </c>
      <c r="E7" s="23">
        <v>2254.2148</v>
      </c>
      <c r="F7" s="23">
        <v>11962.787</v>
      </c>
      <c r="G7" s="23">
        <v>0</v>
      </c>
      <c r="H7" s="23">
        <v>0</v>
      </c>
      <c r="I7" s="23">
        <v>50.6339</v>
      </c>
      <c r="J7" s="23">
        <v>7454.9394</v>
      </c>
      <c r="K7" s="23">
        <v>0</v>
      </c>
      <c r="L7" s="23">
        <v>0</v>
      </c>
      <c r="M7" s="23">
        <v>125610.3203</v>
      </c>
      <c r="N7" s="23">
        <v>0</v>
      </c>
      <c r="O7" s="24">
        <f>SUM(D7:N7)</f>
        <v>151241.6755</v>
      </c>
    </row>
    <row r="8" spans="1:15" s="10" customFormat="1" ht="13.5" customHeight="1">
      <c r="A8" s="20"/>
      <c r="B8" s="32" t="s">
        <v>8</v>
      </c>
      <c r="C8" s="33"/>
      <c r="D8" s="23">
        <v>68.8634</v>
      </c>
      <c r="E8" s="23">
        <v>0</v>
      </c>
      <c r="F8" s="23">
        <v>33.4842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2226.6335</v>
      </c>
      <c r="N8" s="23">
        <v>0</v>
      </c>
      <c r="O8" s="24">
        <f aca="true" t="shared" si="0" ref="O8:O65">SUM(D8:N8)</f>
        <v>2328.9811</v>
      </c>
    </row>
    <row r="9" spans="1:15" s="10" customFormat="1" ht="13.5" customHeight="1">
      <c r="A9" s="20"/>
      <c r="B9" s="32" t="s">
        <v>9</v>
      </c>
      <c r="C9" s="33"/>
      <c r="D9" s="23">
        <v>467.8238</v>
      </c>
      <c r="E9" s="23">
        <v>440.8047</v>
      </c>
      <c r="F9" s="23">
        <v>1691.6416</v>
      </c>
      <c r="G9" s="23">
        <v>0</v>
      </c>
      <c r="H9" s="23">
        <v>0</v>
      </c>
      <c r="I9" s="23">
        <v>221.9596</v>
      </c>
      <c r="J9" s="23">
        <v>0</v>
      </c>
      <c r="K9" s="23">
        <v>0</v>
      </c>
      <c r="L9" s="23">
        <v>0</v>
      </c>
      <c r="M9" s="23">
        <v>5897.6877</v>
      </c>
      <c r="N9" s="23">
        <v>0</v>
      </c>
      <c r="O9" s="24">
        <f t="shared" si="0"/>
        <v>8719.9174</v>
      </c>
    </row>
    <row r="10" spans="1:15" s="10" customFormat="1" ht="13.5" customHeight="1">
      <c r="A10" s="20"/>
      <c r="B10" s="32" t="s">
        <v>42</v>
      </c>
      <c r="C10" s="33"/>
      <c r="D10" s="23">
        <v>5419.3096</v>
      </c>
      <c r="E10" s="23">
        <v>12</v>
      </c>
      <c r="F10" s="23">
        <v>86.4477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3277.1232</v>
      </c>
      <c r="N10" s="23">
        <v>0</v>
      </c>
      <c r="O10" s="24">
        <f t="shared" si="0"/>
        <v>8794.8805</v>
      </c>
    </row>
    <row r="11" spans="1:15" s="10" customFormat="1" ht="13.5" customHeight="1">
      <c r="A11" s="20"/>
      <c r="B11" s="32" t="s">
        <v>28</v>
      </c>
      <c r="C11" s="33"/>
      <c r="D11" s="23">
        <v>46826.284</v>
      </c>
      <c r="E11" s="23">
        <v>33650.661</v>
      </c>
      <c r="F11" s="23">
        <v>136540.3486</v>
      </c>
      <c r="G11" s="23">
        <v>0</v>
      </c>
      <c r="H11" s="23">
        <v>0</v>
      </c>
      <c r="I11" s="23">
        <v>0</v>
      </c>
      <c r="J11" s="23">
        <v>1830774.7443</v>
      </c>
      <c r="K11" s="23">
        <v>9.3272</v>
      </c>
      <c r="L11" s="23">
        <v>0</v>
      </c>
      <c r="M11" s="23">
        <v>46961.2473</v>
      </c>
      <c r="N11" s="23">
        <v>0</v>
      </c>
      <c r="O11" s="24">
        <f t="shared" si="0"/>
        <v>2094762.6123999998</v>
      </c>
    </row>
    <row r="12" spans="1:15" s="10" customFormat="1" ht="13.5" customHeight="1">
      <c r="A12" s="20"/>
      <c r="B12" s="12"/>
      <c r="C12" s="14" t="s">
        <v>29</v>
      </c>
      <c r="D12" s="25">
        <v>575563.0098</v>
      </c>
      <c r="E12" s="25">
        <v>27473.5792</v>
      </c>
      <c r="F12" s="25">
        <v>22739.8625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22320.3753</v>
      </c>
      <c r="N12" s="25">
        <v>0</v>
      </c>
      <c r="O12" s="26">
        <f t="shared" si="0"/>
        <v>648096.8268</v>
      </c>
    </row>
    <row r="13" spans="1:15" s="10" customFormat="1" ht="13.5" customHeight="1">
      <c r="A13" s="20"/>
      <c r="B13" s="12"/>
      <c r="C13" s="14" t="s">
        <v>78</v>
      </c>
      <c r="D13" s="25">
        <v>66988.7383</v>
      </c>
      <c r="E13" s="25">
        <v>4442.0601</v>
      </c>
      <c r="F13" s="25">
        <v>2463.9801</v>
      </c>
      <c r="G13" s="25">
        <v>0</v>
      </c>
      <c r="H13" s="25">
        <v>0</v>
      </c>
      <c r="I13" s="25">
        <v>0</v>
      </c>
      <c r="J13" s="25">
        <v>0</v>
      </c>
      <c r="K13" s="25">
        <v>423.9903</v>
      </c>
      <c r="L13" s="25">
        <v>0</v>
      </c>
      <c r="M13" s="25">
        <v>4506.3842</v>
      </c>
      <c r="N13" s="25">
        <v>0</v>
      </c>
      <c r="O13" s="26">
        <f t="shared" si="0"/>
        <v>78825.153</v>
      </c>
    </row>
    <row r="14" spans="1:15" s="10" customFormat="1" ht="13.5" customHeight="1">
      <c r="A14" s="20"/>
      <c r="B14" s="12"/>
      <c r="C14" s="14" t="s">
        <v>30</v>
      </c>
      <c r="D14" s="25">
        <v>179011.4539</v>
      </c>
      <c r="E14" s="25">
        <v>5624.2982</v>
      </c>
      <c r="F14" s="25">
        <v>1526.1642</v>
      </c>
      <c r="G14" s="25">
        <v>0</v>
      </c>
      <c r="H14" s="25">
        <v>0</v>
      </c>
      <c r="I14" s="25">
        <v>0</v>
      </c>
      <c r="J14" s="25">
        <v>0</v>
      </c>
      <c r="K14" s="25">
        <v>1.3438</v>
      </c>
      <c r="L14" s="25">
        <v>0</v>
      </c>
      <c r="M14" s="25">
        <v>19049.8169</v>
      </c>
      <c r="N14" s="25">
        <v>0</v>
      </c>
      <c r="O14" s="26">
        <f t="shared" si="0"/>
        <v>205213.077</v>
      </c>
    </row>
    <row r="15" spans="1:15" s="10" customFormat="1" ht="13.5" customHeight="1">
      <c r="A15" s="20"/>
      <c r="B15" s="12"/>
      <c r="C15" s="14" t="s">
        <v>31</v>
      </c>
      <c r="D15" s="25">
        <v>93849.7001</v>
      </c>
      <c r="E15" s="25">
        <v>5297.3809</v>
      </c>
      <c r="F15" s="25">
        <v>5185.8268</v>
      </c>
      <c r="G15" s="25">
        <v>0</v>
      </c>
      <c r="H15" s="25">
        <v>0</v>
      </c>
      <c r="I15" s="25">
        <v>0</v>
      </c>
      <c r="J15" s="25">
        <v>0</v>
      </c>
      <c r="K15" s="25">
        <v>1.2462</v>
      </c>
      <c r="L15" s="25">
        <v>0</v>
      </c>
      <c r="M15" s="25">
        <v>1948.9161</v>
      </c>
      <c r="N15" s="25">
        <v>0</v>
      </c>
      <c r="O15" s="26">
        <f t="shared" si="0"/>
        <v>106283.0701</v>
      </c>
    </row>
    <row r="16" spans="1:15" s="10" customFormat="1" ht="13.5" customHeight="1">
      <c r="A16" s="20"/>
      <c r="B16" s="12"/>
      <c r="C16" s="14" t="s">
        <v>32</v>
      </c>
      <c r="D16" s="25">
        <v>35836.4055</v>
      </c>
      <c r="E16" s="25">
        <v>1741.1029</v>
      </c>
      <c r="F16" s="25">
        <v>2414.5309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367.3534</v>
      </c>
      <c r="N16" s="25">
        <v>0</v>
      </c>
      <c r="O16" s="26">
        <f t="shared" si="0"/>
        <v>40359.3927</v>
      </c>
    </row>
    <row r="17" spans="1:15" s="10" customFormat="1" ht="13.5" customHeight="1">
      <c r="A17" s="20"/>
      <c r="B17" s="12" t="s">
        <v>10</v>
      </c>
      <c r="C17" s="14" t="s">
        <v>43</v>
      </c>
      <c r="D17" s="25">
        <v>149506.3381</v>
      </c>
      <c r="E17" s="25">
        <v>6558.908</v>
      </c>
      <c r="F17" s="25">
        <v>1414.2682</v>
      </c>
      <c r="G17" s="25">
        <v>0</v>
      </c>
      <c r="H17" s="25">
        <v>0</v>
      </c>
      <c r="I17" s="25">
        <v>0</v>
      </c>
      <c r="J17" s="25">
        <v>0</v>
      </c>
      <c r="K17" s="25">
        <v>60.3551</v>
      </c>
      <c r="L17" s="25">
        <v>0</v>
      </c>
      <c r="M17" s="25">
        <v>5050.9016</v>
      </c>
      <c r="N17" s="25">
        <v>0</v>
      </c>
      <c r="O17" s="26">
        <f t="shared" si="0"/>
        <v>162590.77099999998</v>
      </c>
    </row>
    <row r="18" spans="1:15" s="10" customFormat="1" ht="13.5" customHeight="1">
      <c r="A18" s="20"/>
      <c r="B18" s="12"/>
      <c r="C18" s="14" t="s">
        <v>44</v>
      </c>
      <c r="D18" s="25">
        <v>197031.2068</v>
      </c>
      <c r="E18" s="25">
        <v>15211.423</v>
      </c>
      <c r="F18" s="25">
        <v>3938.4641</v>
      </c>
      <c r="G18" s="25">
        <v>0</v>
      </c>
      <c r="H18" s="25">
        <v>0</v>
      </c>
      <c r="I18" s="25">
        <v>0</v>
      </c>
      <c r="J18" s="25">
        <v>0</v>
      </c>
      <c r="K18" s="25">
        <v>7.4791</v>
      </c>
      <c r="L18" s="25">
        <v>0</v>
      </c>
      <c r="M18" s="25">
        <v>206736.741</v>
      </c>
      <c r="N18" s="25">
        <v>0</v>
      </c>
      <c r="O18" s="26">
        <f t="shared" si="0"/>
        <v>422925.314</v>
      </c>
    </row>
    <row r="19" spans="1:15" s="10" customFormat="1" ht="13.5" customHeight="1">
      <c r="A19" s="20"/>
      <c r="B19" s="12"/>
      <c r="C19" s="14" t="s">
        <v>45</v>
      </c>
      <c r="D19" s="25">
        <v>354469.1051</v>
      </c>
      <c r="E19" s="25">
        <v>14408.4738</v>
      </c>
      <c r="F19" s="25">
        <v>2886.9336</v>
      </c>
      <c r="G19" s="25">
        <v>0</v>
      </c>
      <c r="H19" s="25">
        <v>0</v>
      </c>
      <c r="I19" s="25">
        <v>0</v>
      </c>
      <c r="J19" s="25">
        <v>0</v>
      </c>
      <c r="K19" s="25">
        <v>23.0324</v>
      </c>
      <c r="L19" s="25">
        <v>0</v>
      </c>
      <c r="M19" s="25">
        <v>17646.8283</v>
      </c>
      <c r="N19" s="25">
        <v>0</v>
      </c>
      <c r="O19" s="26">
        <f t="shared" si="0"/>
        <v>389434.3732</v>
      </c>
    </row>
    <row r="20" spans="1:15" s="10" customFormat="1" ht="13.5" customHeight="1">
      <c r="A20" s="20"/>
      <c r="B20" s="12"/>
      <c r="C20" s="14" t="s">
        <v>79</v>
      </c>
      <c r="D20" s="25">
        <v>17379.144</v>
      </c>
      <c r="E20" s="25">
        <v>494.7577</v>
      </c>
      <c r="F20" s="25">
        <v>233.1211</v>
      </c>
      <c r="G20" s="25">
        <v>0</v>
      </c>
      <c r="H20" s="25">
        <v>0</v>
      </c>
      <c r="I20" s="25">
        <v>0</v>
      </c>
      <c r="J20" s="25">
        <v>0</v>
      </c>
      <c r="K20" s="25">
        <v>1.5133</v>
      </c>
      <c r="L20" s="25">
        <v>0</v>
      </c>
      <c r="M20" s="25">
        <v>1088.0446</v>
      </c>
      <c r="N20" s="25">
        <v>0</v>
      </c>
      <c r="O20" s="26">
        <f t="shared" si="0"/>
        <v>19196.5807</v>
      </c>
    </row>
    <row r="21" spans="1:15" s="10" customFormat="1" ht="13.5" customHeight="1">
      <c r="A21" s="20"/>
      <c r="B21" s="12"/>
      <c r="C21" s="14" t="s">
        <v>33</v>
      </c>
      <c r="D21" s="25">
        <v>142717.1776</v>
      </c>
      <c r="E21" s="25">
        <v>8566.6264</v>
      </c>
      <c r="F21" s="25">
        <v>1935.9861</v>
      </c>
      <c r="G21" s="25">
        <v>0</v>
      </c>
      <c r="H21" s="25">
        <v>0</v>
      </c>
      <c r="I21" s="25">
        <v>0</v>
      </c>
      <c r="J21" s="25">
        <v>0</v>
      </c>
      <c r="K21" s="25">
        <v>22.4532</v>
      </c>
      <c r="L21" s="25">
        <v>0</v>
      </c>
      <c r="M21" s="25">
        <v>3691.0084</v>
      </c>
      <c r="N21" s="25">
        <v>0</v>
      </c>
      <c r="O21" s="26">
        <f t="shared" si="0"/>
        <v>156933.2517</v>
      </c>
    </row>
    <row r="22" spans="1:15" s="10" customFormat="1" ht="13.5" customHeight="1">
      <c r="A22" s="20"/>
      <c r="B22" s="12"/>
      <c r="C22" s="14" t="s">
        <v>34</v>
      </c>
      <c r="D22" s="25">
        <v>62086.9592</v>
      </c>
      <c r="E22" s="25">
        <v>53333.1166</v>
      </c>
      <c r="F22" s="25">
        <v>16409.0971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323.2328</v>
      </c>
      <c r="N22" s="25">
        <v>0</v>
      </c>
      <c r="O22" s="26">
        <f t="shared" si="0"/>
        <v>132152.4057</v>
      </c>
    </row>
    <row r="23" spans="1:15" s="10" customFormat="1" ht="13.5" customHeight="1">
      <c r="A23" s="20"/>
      <c r="B23" s="12" t="s">
        <v>11</v>
      </c>
      <c r="C23" s="14" t="s">
        <v>77</v>
      </c>
      <c r="D23" s="25">
        <v>2909.4274</v>
      </c>
      <c r="E23" s="25">
        <v>0</v>
      </c>
      <c r="F23" s="25">
        <v>314.6514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487.8103</v>
      </c>
      <c r="N23" s="25">
        <v>0</v>
      </c>
      <c r="O23" s="26">
        <f t="shared" si="0"/>
        <v>3711.8891000000003</v>
      </c>
    </row>
    <row r="24" spans="1:15" s="10" customFormat="1" ht="13.5" customHeight="1">
      <c r="A24" s="20"/>
      <c r="B24" s="12"/>
      <c r="C24" s="14" t="s">
        <v>35</v>
      </c>
      <c r="D24" s="25">
        <v>183201.5916</v>
      </c>
      <c r="E24" s="25">
        <v>3869.8063</v>
      </c>
      <c r="F24" s="25">
        <v>2557.3937</v>
      </c>
      <c r="G24" s="25">
        <v>0</v>
      </c>
      <c r="H24" s="25">
        <v>0</v>
      </c>
      <c r="I24" s="25">
        <v>0</v>
      </c>
      <c r="J24" s="25">
        <v>0</v>
      </c>
      <c r="K24" s="25">
        <v>14.3695</v>
      </c>
      <c r="L24" s="25">
        <v>0</v>
      </c>
      <c r="M24" s="25">
        <v>13860.3579</v>
      </c>
      <c r="N24" s="25">
        <v>0</v>
      </c>
      <c r="O24" s="26">
        <f t="shared" si="0"/>
        <v>203503.519</v>
      </c>
    </row>
    <row r="25" spans="1:15" s="10" customFormat="1" ht="13.5" customHeight="1">
      <c r="A25" s="20"/>
      <c r="B25" s="12"/>
      <c r="C25" s="14" t="s">
        <v>46</v>
      </c>
      <c r="D25" s="25">
        <v>130608.257</v>
      </c>
      <c r="E25" s="25">
        <v>3686.0438</v>
      </c>
      <c r="F25" s="25">
        <v>3382.4982</v>
      </c>
      <c r="G25" s="25">
        <v>0</v>
      </c>
      <c r="H25" s="25">
        <v>0</v>
      </c>
      <c r="I25" s="25">
        <v>0</v>
      </c>
      <c r="J25" s="25">
        <v>0</v>
      </c>
      <c r="K25" s="25">
        <v>21.5008</v>
      </c>
      <c r="L25" s="25">
        <v>0</v>
      </c>
      <c r="M25" s="25">
        <v>1597.9027</v>
      </c>
      <c r="N25" s="25">
        <v>0</v>
      </c>
      <c r="O25" s="26">
        <f t="shared" si="0"/>
        <v>139296.2025</v>
      </c>
    </row>
    <row r="26" spans="1:15" s="10" customFormat="1" ht="13.5" customHeight="1">
      <c r="A26" s="20"/>
      <c r="B26" s="12"/>
      <c r="C26" s="14" t="s">
        <v>36</v>
      </c>
      <c r="D26" s="25">
        <v>124697.2814</v>
      </c>
      <c r="E26" s="25">
        <v>2788.9342</v>
      </c>
      <c r="F26" s="25">
        <v>2020.3921</v>
      </c>
      <c r="G26" s="25">
        <v>0</v>
      </c>
      <c r="H26" s="25">
        <v>0</v>
      </c>
      <c r="I26" s="25">
        <v>0</v>
      </c>
      <c r="J26" s="25">
        <v>0</v>
      </c>
      <c r="K26" s="25">
        <v>148.8453</v>
      </c>
      <c r="L26" s="25">
        <v>0</v>
      </c>
      <c r="M26" s="25">
        <v>1661.4783</v>
      </c>
      <c r="N26" s="25">
        <v>0</v>
      </c>
      <c r="O26" s="26">
        <f t="shared" si="0"/>
        <v>131316.9313</v>
      </c>
    </row>
    <row r="27" spans="1:15" s="10" customFormat="1" ht="13.5" customHeight="1">
      <c r="A27" s="20"/>
      <c r="B27" s="12"/>
      <c r="C27" s="14" t="s">
        <v>37</v>
      </c>
      <c r="D27" s="25">
        <v>614948.8771</v>
      </c>
      <c r="E27" s="25">
        <v>15979.2419</v>
      </c>
      <c r="F27" s="25">
        <v>5739.6189</v>
      </c>
      <c r="G27" s="25">
        <v>0</v>
      </c>
      <c r="H27" s="25">
        <v>0</v>
      </c>
      <c r="I27" s="25">
        <v>0</v>
      </c>
      <c r="J27" s="25">
        <v>872.7282</v>
      </c>
      <c r="K27" s="25">
        <v>0</v>
      </c>
      <c r="L27" s="25">
        <v>0</v>
      </c>
      <c r="M27" s="25">
        <v>16118.6038</v>
      </c>
      <c r="N27" s="25">
        <v>0</v>
      </c>
      <c r="O27" s="26">
        <f t="shared" si="0"/>
        <v>653659.0699000001</v>
      </c>
    </row>
    <row r="28" spans="1:15" s="10" customFormat="1" ht="13.5" customHeight="1">
      <c r="A28" s="20"/>
      <c r="B28" s="12"/>
      <c r="C28" s="14" t="s">
        <v>47</v>
      </c>
      <c r="D28" s="25">
        <v>124055.3608</v>
      </c>
      <c r="E28" s="25">
        <v>8746.6532</v>
      </c>
      <c r="F28" s="25">
        <v>8724.2465</v>
      </c>
      <c r="G28" s="25">
        <v>0</v>
      </c>
      <c r="H28" s="25">
        <v>0</v>
      </c>
      <c r="I28" s="25">
        <v>0</v>
      </c>
      <c r="J28" s="25">
        <v>0</v>
      </c>
      <c r="K28" s="25">
        <v>45.3257</v>
      </c>
      <c r="L28" s="25">
        <v>0</v>
      </c>
      <c r="M28" s="25">
        <v>5949.0179</v>
      </c>
      <c r="N28" s="25">
        <v>0</v>
      </c>
      <c r="O28" s="26">
        <f t="shared" si="0"/>
        <v>147520.6041</v>
      </c>
    </row>
    <row r="29" spans="1:15" s="10" customFormat="1" ht="13.5" customHeight="1">
      <c r="A29" s="20"/>
      <c r="B29" s="12" t="s">
        <v>12</v>
      </c>
      <c r="C29" s="14" t="s">
        <v>48</v>
      </c>
      <c r="D29" s="25">
        <v>672223.1181</v>
      </c>
      <c r="E29" s="25">
        <v>5099.3259</v>
      </c>
      <c r="F29" s="25">
        <v>13621.4401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11763.6682</v>
      </c>
      <c r="N29" s="25">
        <v>0</v>
      </c>
      <c r="O29" s="26">
        <f t="shared" si="0"/>
        <v>702707.5523</v>
      </c>
    </row>
    <row r="30" spans="1:15" s="10" customFormat="1" ht="13.5" customHeight="1">
      <c r="A30" s="20"/>
      <c r="B30" s="12"/>
      <c r="C30" s="14" t="s">
        <v>49</v>
      </c>
      <c r="D30" s="25">
        <v>504361.6171</v>
      </c>
      <c r="E30" s="25">
        <v>89525.0294</v>
      </c>
      <c r="F30" s="25">
        <v>7981.3981</v>
      </c>
      <c r="G30" s="25">
        <v>0</v>
      </c>
      <c r="H30" s="25">
        <v>0</v>
      </c>
      <c r="I30" s="25">
        <v>0</v>
      </c>
      <c r="J30" s="25">
        <v>0</v>
      </c>
      <c r="K30" s="25">
        <v>7.0515</v>
      </c>
      <c r="L30" s="25">
        <v>0</v>
      </c>
      <c r="M30" s="25">
        <v>15239.0393</v>
      </c>
      <c r="N30" s="25">
        <v>0</v>
      </c>
      <c r="O30" s="26">
        <f t="shared" si="0"/>
        <v>617114.1353999999</v>
      </c>
    </row>
    <row r="31" spans="1:15" s="10" customFormat="1" ht="13.5" customHeight="1">
      <c r="A31" s="20"/>
      <c r="B31" s="12"/>
      <c r="C31" s="14" t="s">
        <v>50</v>
      </c>
      <c r="D31" s="25">
        <v>347900.7378</v>
      </c>
      <c r="E31" s="25">
        <v>7096.8763</v>
      </c>
      <c r="F31" s="25">
        <v>5398.9964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11213.3381</v>
      </c>
      <c r="N31" s="25">
        <v>0</v>
      </c>
      <c r="O31" s="26">
        <f t="shared" si="0"/>
        <v>371609.9486</v>
      </c>
    </row>
    <row r="32" spans="1:15" s="10" customFormat="1" ht="13.5" customHeight="1">
      <c r="A32" s="20"/>
      <c r="B32" s="12"/>
      <c r="C32" s="14" t="s">
        <v>38</v>
      </c>
      <c r="D32" s="25">
        <v>672028.0783</v>
      </c>
      <c r="E32" s="25">
        <v>27355.076</v>
      </c>
      <c r="F32" s="25">
        <v>7566.0618</v>
      </c>
      <c r="G32" s="25">
        <v>0</v>
      </c>
      <c r="H32" s="25">
        <v>0</v>
      </c>
      <c r="I32" s="25">
        <v>0</v>
      </c>
      <c r="J32" s="25">
        <v>0</v>
      </c>
      <c r="K32" s="25">
        <v>1143.7873</v>
      </c>
      <c r="L32" s="25">
        <v>0</v>
      </c>
      <c r="M32" s="25">
        <v>13425.7121</v>
      </c>
      <c r="N32" s="25">
        <v>0</v>
      </c>
      <c r="O32" s="26">
        <f t="shared" si="0"/>
        <v>721518.7155</v>
      </c>
    </row>
    <row r="33" spans="1:15" s="10" customFormat="1" ht="13.5" customHeight="1">
      <c r="A33" s="20"/>
      <c r="B33" s="12"/>
      <c r="C33" s="14" t="s">
        <v>51</v>
      </c>
      <c r="D33" s="25">
        <v>195956.7466</v>
      </c>
      <c r="E33" s="25">
        <v>6666.476</v>
      </c>
      <c r="F33" s="25">
        <v>761.6036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2178.7785</v>
      </c>
      <c r="N33" s="25">
        <v>0</v>
      </c>
      <c r="O33" s="26">
        <f t="shared" si="0"/>
        <v>205563.6047</v>
      </c>
    </row>
    <row r="34" spans="1:15" s="10" customFormat="1" ht="13.5" customHeight="1">
      <c r="A34" s="20"/>
      <c r="B34" s="12"/>
      <c r="C34" s="14" t="s">
        <v>39</v>
      </c>
      <c r="D34" s="25">
        <v>576142.5529</v>
      </c>
      <c r="E34" s="25">
        <v>27188.9651</v>
      </c>
      <c r="F34" s="25">
        <v>4236.3052</v>
      </c>
      <c r="G34" s="25">
        <v>0</v>
      </c>
      <c r="H34" s="25">
        <v>0</v>
      </c>
      <c r="I34" s="25">
        <v>0</v>
      </c>
      <c r="J34" s="25">
        <v>0</v>
      </c>
      <c r="K34" s="25">
        <v>11.8308</v>
      </c>
      <c r="L34" s="25">
        <v>0</v>
      </c>
      <c r="M34" s="25">
        <v>7402.2805</v>
      </c>
      <c r="N34" s="25">
        <v>0</v>
      </c>
      <c r="O34" s="26">
        <f t="shared" si="0"/>
        <v>614981.9345</v>
      </c>
    </row>
    <row r="35" spans="1:15" s="10" customFormat="1" ht="13.5" customHeight="1">
      <c r="A35" s="20"/>
      <c r="B35" s="12"/>
      <c r="C35" s="15" t="s">
        <v>13</v>
      </c>
      <c r="D35" s="25">
        <v>219690.2441</v>
      </c>
      <c r="E35" s="25">
        <v>6495.4755</v>
      </c>
      <c r="F35" s="25">
        <v>2980.6733</v>
      </c>
      <c r="G35" s="25">
        <v>0</v>
      </c>
      <c r="H35" s="25">
        <v>0</v>
      </c>
      <c r="I35" s="25">
        <v>0</v>
      </c>
      <c r="J35" s="25">
        <v>0</v>
      </c>
      <c r="K35" s="25">
        <v>28.0077</v>
      </c>
      <c r="L35" s="25">
        <v>0</v>
      </c>
      <c r="M35" s="25">
        <v>152354.3013</v>
      </c>
      <c r="N35" s="25">
        <v>0</v>
      </c>
      <c r="O35" s="26">
        <f t="shared" si="0"/>
        <v>381548.7019</v>
      </c>
    </row>
    <row r="36" spans="1:15" s="10" customFormat="1" ht="13.5" customHeight="1">
      <c r="A36" s="20"/>
      <c r="B36" s="13"/>
      <c r="C36" s="16" t="s">
        <v>0</v>
      </c>
      <c r="D36" s="23">
        <f>SUM(D12:D35)</f>
        <v>6243163.1286</v>
      </c>
      <c r="E36" s="23">
        <f aca="true" t="shared" si="1" ref="E36:L36">SUM(E12:E35)</f>
        <v>347649.6304000001</v>
      </c>
      <c r="F36" s="23">
        <f t="shared" si="1"/>
        <v>126433.51399999998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872.7282</v>
      </c>
      <c r="K36" s="23">
        <f t="shared" si="1"/>
        <v>1962.132</v>
      </c>
      <c r="L36" s="23">
        <f t="shared" si="1"/>
        <v>0</v>
      </c>
      <c r="M36" s="23">
        <f>SUM(M12:M35)</f>
        <v>535981.8915</v>
      </c>
      <c r="N36" s="23">
        <f>SUM(N12:N35)</f>
        <v>0</v>
      </c>
      <c r="O36" s="24">
        <f t="shared" si="0"/>
        <v>7256063.024700001</v>
      </c>
    </row>
    <row r="37" spans="1:15" s="10" customFormat="1" ht="13.5" customHeight="1">
      <c r="A37" s="20"/>
      <c r="B37" s="11"/>
      <c r="C37" s="17" t="s">
        <v>40</v>
      </c>
      <c r="D37" s="25">
        <v>5408.0439</v>
      </c>
      <c r="E37" s="25">
        <v>103555.2426</v>
      </c>
      <c r="F37" s="25">
        <v>35290.6492</v>
      </c>
      <c r="G37" s="25">
        <v>513135.7537</v>
      </c>
      <c r="H37" s="25">
        <v>0</v>
      </c>
      <c r="I37" s="25">
        <v>9941.6329</v>
      </c>
      <c r="J37" s="25">
        <v>18.141</v>
      </c>
      <c r="K37" s="25">
        <v>22.6075</v>
      </c>
      <c r="L37" s="25">
        <v>0</v>
      </c>
      <c r="M37" s="25">
        <v>88417.3844</v>
      </c>
      <c r="N37" s="25">
        <v>0</v>
      </c>
      <c r="O37" s="26">
        <f t="shared" si="0"/>
        <v>755789.4552</v>
      </c>
    </row>
    <row r="38" spans="1:15" s="10" customFormat="1" ht="13.5" customHeight="1">
      <c r="A38" s="20"/>
      <c r="B38" s="12" t="s">
        <v>14</v>
      </c>
      <c r="C38" s="14" t="s">
        <v>52</v>
      </c>
      <c r="D38" s="25">
        <v>13977.6515</v>
      </c>
      <c r="E38" s="25">
        <v>24685.8322</v>
      </c>
      <c r="F38" s="25">
        <v>3674.64</v>
      </c>
      <c r="G38" s="25">
        <v>133530.6193</v>
      </c>
      <c r="H38" s="25">
        <v>0</v>
      </c>
      <c r="I38" s="25">
        <v>2036.2174</v>
      </c>
      <c r="J38" s="25">
        <v>0</v>
      </c>
      <c r="K38" s="25">
        <v>33.6111</v>
      </c>
      <c r="L38" s="25">
        <v>0</v>
      </c>
      <c r="M38" s="25">
        <v>18210.7426</v>
      </c>
      <c r="N38" s="25">
        <v>0</v>
      </c>
      <c r="O38" s="26">
        <f t="shared" si="0"/>
        <v>196149.3141</v>
      </c>
    </row>
    <row r="39" spans="1:15" s="10" customFormat="1" ht="13.5" customHeight="1">
      <c r="A39" s="20"/>
      <c r="B39" s="12"/>
      <c r="C39" s="14" t="s">
        <v>53</v>
      </c>
      <c r="D39" s="25">
        <v>10060.2232</v>
      </c>
      <c r="E39" s="25">
        <v>231733.4341</v>
      </c>
      <c r="F39" s="25">
        <v>82697.672</v>
      </c>
      <c r="G39" s="25">
        <v>710531.7221</v>
      </c>
      <c r="H39" s="25">
        <v>0</v>
      </c>
      <c r="I39" s="25">
        <v>58408.5767</v>
      </c>
      <c r="J39" s="25">
        <v>0</v>
      </c>
      <c r="K39" s="25">
        <v>0</v>
      </c>
      <c r="L39" s="25">
        <v>0</v>
      </c>
      <c r="M39" s="25">
        <v>34411.4321</v>
      </c>
      <c r="N39" s="25">
        <v>0</v>
      </c>
      <c r="O39" s="26">
        <f t="shared" si="0"/>
        <v>1127843.0602000002</v>
      </c>
    </row>
    <row r="40" spans="1:15" s="10" customFormat="1" ht="13.5" customHeight="1">
      <c r="A40" s="20"/>
      <c r="B40" s="12" t="s">
        <v>15</v>
      </c>
      <c r="C40" s="14" t="s">
        <v>54</v>
      </c>
      <c r="D40" s="25">
        <v>121594.8949</v>
      </c>
      <c r="E40" s="25">
        <v>26997.2923</v>
      </c>
      <c r="F40" s="25">
        <v>62200.0666</v>
      </c>
      <c r="G40" s="25">
        <v>391064.1001</v>
      </c>
      <c r="H40" s="25">
        <v>0</v>
      </c>
      <c r="I40" s="25">
        <v>13.3326</v>
      </c>
      <c r="J40" s="25">
        <v>11.547</v>
      </c>
      <c r="K40" s="25">
        <v>523.3565</v>
      </c>
      <c r="L40" s="25">
        <v>0</v>
      </c>
      <c r="M40" s="25">
        <v>76432.2314</v>
      </c>
      <c r="N40" s="25">
        <v>0</v>
      </c>
      <c r="O40" s="26">
        <f t="shared" si="0"/>
        <v>678836.8214</v>
      </c>
    </row>
    <row r="41" spans="1:15" s="10" customFormat="1" ht="13.5" customHeight="1">
      <c r="A41" s="20"/>
      <c r="B41" s="12"/>
      <c r="C41" s="14" t="s">
        <v>55</v>
      </c>
      <c r="D41" s="25">
        <v>24419.8437</v>
      </c>
      <c r="E41" s="25">
        <v>46743.3081</v>
      </c>
      <c r="F41" s="25">
        <v>110984.7799</v>
      </c>
      <c r="G41" s="25">
        <v>479978.1708</v>
      </c>
      <c r="H41" s="25">
        <v>2855.0216</v>
      </c>
      <c r="I41" s="25">
        <v>0</v>
      </c>
      <c r="J41" s="25">
        <v>0</v>
      </c>
      <c r="K41" s="25">
        <v>0</v>
      </c>
      <c r="L41" s="25">
        <v>0</v>
      </c>
      <c r="M41" s="25">
        <v>81656.7632</v>
      </c>
      <c r="N41" s="25">
        <v>0</v>
      </c>
      <c r="O41" s="26">
        <f t="shared" si="0"/>
        <v>746637.8873000001</v>
      </c>
    </row>
    <row r="42" spans="1:15" s="10" customFormat="1" ht="13.5" customHeight="1">
      <c r="A42" s="20"/>
      <c r="B42" s="12" t="s">
        <v>16</v>
      </c>
      <c r="C42" s="15" t="s">
        <v>41</v>
      </c>
      <c r="D42" s="25">
        <v>25892.0919</v>
      </c>
      <c r="E42" s="25">
        <v>173104.7239</v>
      </c>
      <c r="F42" s="25">
        <v>75617.1033</v>
      </c>
      <c r="G42" s="25">
        <v>728745.0653</v>
      </c>
      <c r="H42" s="25">
        <v>12.358</v>
      </c>
      <c r="I42" s="25">
        <v>986.1666</v>
      </c>
      <c r="J42" s="25">
        <v>0</v>
      </c>
      <c r="K42" s="25">
        <v>148.2448</v>
      </c>
      <c r="L42" s="25">
        <v>0</v>
      </c>
      <c r="M42" s="25">
        <v>166384.2551</v>
      </c>
      <c r="N42" s="25">
        <v>0</v>
      </c>
      <c r="O42" s="26">
        <f t="shared" si="0"/>
        <v>1170890.0089</v>
      </c>
    </row>
    <row r="43" spans="1:15" s="10" customFormat="1" ht="13.5" customHeight="1">
      <c r="A43" s="20"/>
      <c r="B43" s="13"/>
      <c r="C43" s="18" t="s">
        <v>0</v>
      </c>
      <c r="D43" s="23">
        <f aca="true" t="shared" si="2" ref="D43:N43">SUM(D37:D42)</f>
        <v>201352.7491</v>
      </c>
      <c r="E43" s="23">
        <f t="shared" si="2"/>
        <v>606819.8332</v>
      </c>
      <c r="F43" s="23">
        <f t="shared" si="2"/>
        <v>370464.911</v>
      </c>
      <c r="G43" s="23">
        <f t="shared" si="2"/>
        <v>2956985.4313</v>
      </c>
      <c r="H43" s="23">
        <f t="shared" si="2"/>
        <v>2867.3796</v>
      </c>
      <c r="I43" s="23">
        <f t="shared" si="2"/>
        <v>71385.92619999999</v>
      </c>
      <c r="J43" s="23">
        <f t="shared" si="2"/>
        <v>29.688</v>
      </c>
      <c r="K43" s="23">
        <f t="shared" si="2"/>
        <v>727.8199</v>
      </c>
      <c r="L43" s="23">
        <f t="shared" si="2"/>
        <v>0</v>
      </c>
      <c r="M43" s="23">
        <f t="shared" si="2"/>
        <v>465512.8088</v>
      </c>
      <c r="N43" s="23">
        <f t="shared" si="2"/>
        <v>0</v>
      </c>
      <c r="O43" s="24">
        <f t="shared" si="0"/>
        <v>4676146.547099999</v>
      </c>
    </row>
    <row r="44" spans="1:15" s="10" customFormat="1" ht="13.5" customHeight="1">
      <c r="A44" s="20"/>
      <c r="B44" s="12"/>
      <c r="C44" s="17" t="s">
        <v>40</v>
      </c>
      <c r="D44" s="25">
        <v>0</v>
      </c>
      <c r="E44" s="25">
        <v>81673.3977</v>
      </c>
      <c r="F44" s="25">
        <v>55278.2764</v>
      </c>
      <c r="G44" s="25">
        <v>0</v>
      </c>
      <c r="H44" s="25">
        <v>1766364.5586</v>
      </c>
      <c r="I44" s="25">
        <v>0</v>
      </c>
      <c r="J44" s="25">
        <v>0</v>
      </c>
      <c r="K44" s="25">
        <v>0</v>
      </c>
      <c r="L44" s="25">
        <v>0</v>
      </c>
      <c r="M44" s="25">
        <v>31385.5106</v>
      </c>
      <c r="N44" s="25">
        <v>0</v>
      </c>
      <c r="O44" s="26">
        <f t="shared" si="0"/>
        <v>1934701.7433</v>
      </c>
    </row>
    <row r="45" spans="1:15" s="10" customFormat="1" ht="13.5" customHeight="1">
      <c r="A45" s="20"/>
      <c r="B45" s="12" t="s">
        <v>17</v>
      </c>
      <c r="C45" s="14" t="s">
        <v>56</v>
      </c>
      <c r="D45" s="25">
        <v>0</v>
      </c>
      <c r="E45" s="25">
        <v>11796.0703</v>
      </c>
      <c r="F45" s="25">
        <v>2427.3932</v>
      </c>
      <c r="G45" s="25">
        <v>11.6413</v>
      </c>
      <c r="H45" s="25">
        <v>690901.2942</v>
      </c>
      <c r="I45" s="25">
        <v>0</v>
      </c>
      <c r="J45" s="25">
        <v>0</v>
      </c>
      <c r="K45" s="25">
        <v>0</v>
      </c>
      <c r="L45" s="25">
        <v>0</v>
      </c>
      <c r="M45" s="25">
        <v>26720.4985</v>
      </c>
      <c r="N45" s="25">
        <v>0</v>
      </c>
      <c r="O45" s="26">
        <f t="shared" si="0"/>
        <v>731856.8975</v>
      </c>
    </row>
    <row r="46" spans="1:15" s="10" customFormat="1" ht="13.5" customHeight="1">
      <c r="A46" s="20"/>
      <c r="B46" s="12"/>
      <c r="C46" s="14" t="s">
        <v>57</v>
      </c>
      <c r="D46" s="25">
        <v>0</v>
      </c>
      <c r="E46" s="25">
        <v>36971.193</v>
      </c>
      <c r="F46" s="25">
        <v>22280.601</v>
      </c>
      <c r="G46" s="25">
        <v>6159.9723</v>
      </c>
      <c r="H46" s="25">
        <v>1001443.2553</v>
      </c>
      <c r="I46" s="25">
        <v>5334.3073</v>
      </c>
      <c r="J46" s="25">
        <v>0</v>
      </c>
      <c r="K46" s="25">
        <v>0</v>
      </c>
      <c r="L46" s="25">
        <v>0</v>
      </c>
      <c r="M46" s="25">
        <v>19008.6364</v>
      </c>
      <c r="N46" s="25">
        <v>0</v>
      </c>
      <c r="O46" s="26">
        <f t="shared" si="0"/>
        <v>1091197.9652999998</v>
      </c>
    </row>
    <row r="47" spans="1:15" s="10" customFormat="1" ht="13.5" customHeight="1">
      <c r="A47" s="20"/>
      <c r="B47" s="12" t="s">
        <v>15</v>
      </c>
      <c r="C47" s="14" t="s">
        <v>58</v>
      </c>
      <c r="D47" s="25">
        <v>0</v>
      </c>
      <c r="E47" s="25">
        <v>10772.0402</v>
      </c>
      <c r="F47" s="25">
        <v>52596.2349</v>
      </c>
      <c r="G47" s="25">
        <v>0</v>
      </c>
      <c r="H47" s="25">
        <v>514394.3675</v>
      </c>
      <c r="I47" s="25">
        <v>0</v>
      </c>
      <c r="J47" s="25">
        <v>0</v>
      </c>
      <c r="K47" s="25">
        <v>0</v>
      </c>
      <c r="L47" s="25">
        <v>0</v>
      </c>
      <c r="M47" s="25">
        <v>28302.9587</v>
      </c>
      <c r="N47" s="25">
        <v>0</v>
      </c>
      <c r="O47" s="26">
        <f t="shared" si="0"/>
        <v>606065.6013</v>
      </c>
    </row>
    <row r="48" spans="1:15" s="10" customFormat="1" ht="13.5" customHeight="1">
      <c r="A48" s="20"/>
      <c r="B48" s="12"/>
      <c r="C48" s="14" t="s">
        <v>59</v>
      </c>
      <c r="D48" s="25">
        <v>0</v>
      </c>
      <c r="E48" s="25">
        <v>38895.6726</v>
      </c>
      <c r="F48" s="25">
        <v>93318.9847</v>
      </c>
      <c r="G48" s="25">
        <v>1420.5392</v>
      </c>
      <c r="H48" s="25">
        <v>1819001.2699</v>
      </c>
      <c r="I48" s="25">
        <v>62.7764</v>
      </c>
      <c r="J48" s="25">
        <v>0</v>
      </c>
      <c r="K48" s="25">
        <v>0</v>
      </c>
      <c r="L48" s="25">
        <v>0</v>
      </c>
      <c r="M48" s="25">
        <v>70647.5792</v>
      </c>
      <c r="N48" s="25">
        <v>0</v>
      </c>
      <c r="O48" s="26">
        <f t="shared" si="0"/>
        <v>2023346.8220000002</v>
      </c>
    </row>
    <row r="49" spans="1:15" s="10" customFormat="1" ht="13.5" customHeight="1">
      <c r="A49" s="20"/>
      <c r="B49" s="12" t="s">
        <v>16</v>
      </c>
      <c r="C49" s="15" t="s">
        <v>60</v>
      </c>
      <c r="D49" s="25">
        <v>0</v>
      </c>
      <c r="E49" s="25">
        <v>5709.9064</v>
      </c>
      <c r="F49" s="25">
        <v>15523.1093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71954.9472</v>
      </c>
      <c r="N49" s="25">
        <v>0</v>
      </c>
      <c r="O49" s="26">
        <f t="shared" si="0"/>
        <v>93187.9629</v>
      </c>
    </row>
    <row r="50" spans="1:15" s="10" customFormat="1" ht="13.5" customHeight="1">
      <c r="A50" s="20"/>
      <c r="B50" s="13"/>
      <c r="C50" s="18" t="s">
        <v>0</v>
      </c>
      <c r="D50" s="23">
        <f aca="true" t="shared" si="3" ref="D50:N50">SUM(D44:D49)</f>
        <v>0</v>
      </c>
      <c r="E50" s="23">
        <f t="shared" si="3"/>
        <v>185818.28019999998</v>
      </c>
      <c r="F50" s="23">
        <f t="shared" si="3"/>
        <v>241424.5995</v>
      </c>
      <c r="G50" s="23">
        <f t="shared" si="3"/>
        <v>7592.152800000001</v>
      </c>
      <c r="H50" s="23">
        <f t="shared" si="3"/>
        <v>5792104.7455</v>
      </c>
      <c r="I50" s="23">
        <f t="shared" si="3"/>
        <v>5397.0837</v>
      </c>
      <c r="J50" s="23">
        <f t="shared" si="3"/>
        <v>0</v>
      </c>
      <c r="K50" s="23">
        <f t="shared" si="3"/>
        <v>0</v>
      </c>
      <c r="L50" s="23">
        <f t="shared" si="3"/>
        <v>0</v>
      </c>
      <c r="M50" s="23">
        <f t="shared" si="3"/>
        <v>248020.13059999997</v>
      </c>
      <c r="N50" s="23">
        <f t="shared" si="3"/>
        <v>0</v>
      </c>
      <c r="O50" s="24">
        <f t="shared" si="0"/>
        <v>6480356.9923</v>
      </c>
    </row>
    <row r="51" spans="1:15" s="10" customFormat="1" ht="13.5" customHeight="1">
      <c r="A51" s="20"/>
      <c r="B51" s="32" t="s">
        <v>61</v>
      </c>
      <c r="C51" s="33"/>
      <c r="D51" s="23">
        <v>0</v>
      </c>
      <c r="E51" s="23">
        <v>13761.5026</v>
      </c>
      <c r="F51" s="23">
        <v>24694.589</v>
      </c>
      <c r="G51" s="23">
        <v>0</v>
      </c>
      <c r="H51" s="23">
        <v>0</v>
      </c>
      <c r="I51" s="23">
        <v>441.4559</v>
      </c>
      <c r="J51" s="23">
        <v>0</v>
      </c>
      <c r="K51" s="23">
        <v>0</v>
      </c>
      <c r="L51" s="23">
        <v>0</v>
      </c>
      <c r="M51" s="23">
        <v>633845.39</v>
      </c>
      <c r="N51" s="23">
        <v>0</v>
      </c>
      <c r="O51" s="24">
        <f t="shared" si="0"/>
        <v>672742.9375</v>
      </c>
    </row>
    <row r="52" spans="1:15" s="10" customFormat="1" ht="13.5" customHeight="1">
      <c r="A52" s="20"/>
      <c r="B52" s="32" t="s">
        <v>62</v>
      </c>
      <c r="C52" s="33"/>
      <c r="D52" s="23">
        <v>0</v>
      </c>
      <c r="E52" s="23">
        <v>303.1952</v>
      </c>
      <c r="F52" s="23">
        <v>115.3422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12256.4828</v>
      </c>
      <c r="N52" s="23">
        <v>0</v>
      </c>
      <c r="O52" s="24">
        <f t="shared" si="0"/>
        <v>12675.020199999999</v>
      </c>
    </row>
    <row r="53" spans="1:15" s="10" customFormat="1" ht="13.5" customHeight="1">
      <c r="A53" s="20"/>
      <c r="B53" s="32" t="s">
        <v>63</v>
      </c>
      <c r="C53" s="33"/>
      <c r="D53" s="23">
        <v>0</v>
      </c>
      <c r="E53" s="23">
        <v>110.3824</v>
      </c>
      <c r="F53" s="23">
        <v>667.8031</v>
      </c>
      <c r="G53" s="23">
        <v>0</v>
      </c>
      <c r="H53" s="23">
        <v>0</v>
      </c>
      <c r="I53" s="23">
        <v>0</v>
      </c>
      <c r="J53" s="23">
        <v>115.3474</v>
      </c>
      <c r="K53" s="23">
        <v>0</v>
      </c>
      <c r="L53" s="23">
        <v>0</v>
      </c>
      <c r="M53" s="23">
        <v>23599.3677</v>
      </c>
      <c r="N53" s="23">
        <v>0</v>
      </c>
      <c r="O53" s="24">
        <f t="shared" si="0"/>
        <v>24492.900599999997</v>
      </c>
    </row>
    <row r="54" spans="1:15" s="10" customFormat="1" ht="13.5" customHeight="1">
      <c r="A54" s="20"/>
      <c r="B54" s="32" t="s">
        <v>64</v>
      </c>
      <c r="C54" s="33"/>
      <c r="D54" s="23">
        <v>2.8962</v>
      </c>
      <c r="E54" s="23">
        <v>796.2743</v>
      </c>
      <c r="F54" s="23">
        <v>757.0777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5771.6815</v>
      </c>
      <c r="N54" s="23">
        <v>0</v>
      </c>
      <c r="O54" s="24">
        <f t="shared" si="0"/>
        <v>7327.9297</v>
      </c>
    </row>
    <row r="55" spans="1:15" s="10" customFormat="1" ht="13.5" customHeight="1">
      <c r="A55" s="20"/>
      <c r="B55" s="32" t="s">
        <v>65</v>
      </c>
      <c r="C55" s="33"/>
      <c r="D55" s="23">
        <v>2249.0317</v>
      </c>
      <c r="E55" s="23">
        <v>10237.9737</v>
      </c>
      <c r="F55" s="23">
        <v>2600.8755</v>
      </c>
      <c r="G55" s="23">
        <v>0</v>
      </c>
      <c r="H55" s="23">
        <v>0</v>
      </c>
      <c r="I55" s="23">
        <v>0</v>
      </c>
      <c r="J55" s="23">
        <v>3449.3125</v>
      </c>
      <c r="K55" s="23">
        <v>0</v>
      </c>
      <c r="L55" s="23">
        <v>0</v>
      </c>
      <c r="M55" s="23">
        <v>55021.6216</v>
      </c>
      <c r="N55" s="23">
        <v>0</v>
      </c>
      <c r="O55" s="24">
        <f t="shared" si="0"/>
        <v>73558.815</v>
      </c>
    </row>
    <row r="56" spans="1:15" s="10" customFormat="1" ht="13.5" customHeight="1">
      <c r="A56" s="20"/>
      <c r="B56" s="32" t="s">
        <v>66</v>
      </c>
      <c r="C56" s="33"/>
      <c r="D56" s="23">
        <v>36713.6607</v>
      </c>
      <c r="E56" s="23">
        <v>9154.2757</v>
      </c>
      <c r="F56" s="23">
        <v>8697.0221</v>
      </c>
      <c r="G56" s="23">
        <v>0</v>
      </c>
      <c r="H56" s="23">
        <v>0</v>
      </c>
      <c r="I56" s="23">
        <v>0</v>
      </c>
      <c r="J56" s="23">
        <v>3055.1863</v>
      </c>
      <c r="K56" s="23">
        <v>0</v>
      </c>
      <c r="L56" s="23">
        <v>0</v>
      </c>
      <c r="M56" s="23">
        <v>96077.4739</v>
      </c>
      <c r="N56" s="23">
        <v>0</v>
      </c>
      <c r="O56" s="24">
        <f t="shared" si="0"/>
        <v>153697.6187</v>
      </c>
    </row>
    <row r="57" spans="1:15" s="10" customFormat="1" ht="13.5" customHeight="1">
      <c r="A57" s="20"/>
      <c r="B57" s="32" t="s">
        <v>67</v>
      </c>
      <c r="C57" s="33"/>
      <c r="D57" s="23">
        <v>0</v>
      </c>
      <c r="E57" s="23">
        <v>53958.7495</v>
      </c>
      <c r="F57" s="23">
        <v>2781.4217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329094.9028</v>
      </c>
      <c r="N57" s="23">
        <v>0</v>
      </c>
      <c r="O57" s="24">
        <f t="shared" si="0"/>
        <v>385835.07399999996</v>
      </c>
    </row>
    <row r="58" spans="1:15" s="10" customFormat="1" ht="13.5" customHeight="1">
      <c r="A58" s="20"/>
      <c r="B58" s="32" t="s">
        <v>68</v>
      </c>
      <c r="C58" s="33"/>
      <c r="D58" s="23">
        <v>0</v>
      </c>
      <c r="E58" s="23">
        <v>839.2257</v>
      </c>
      <c r="F58" s="23">
        <v>2742.0147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147632.1323</v>
      </c>
      <c r="N58" s="23">
        <v>0</v>
      </c>
      <c r="O58" s="24">
        <f t="shared" si="0"/>
        <v>151213.3727</v>
      </c>
    </row>
    <row r="59" spans="1:15" s="10" customFormat="1" ht="13.5" customHeight="1">
      <c r="A59" s="20"/>
      <c r="B59" s="32" t="s">
        <v>69</v>
      </c>
      <c r="C59" s="33"/>
      <c r="D59" s="23">
        <v>12007.5789</v>
      </c>
      <c r="E59" s="23">
        <v>190.2468</v>
      </c>
      <c r="F59" s="23">
        <v>1101.8659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43387.9662</v>
      </c>
      <c r="N59" s="23">
        <v>0</v>
      </c>
      <c r="O59" s="24">
        <f t="shared" si="0"/>
        <v>56687.6578</v>
      </c>
    </row>
    <row r="60" spans="1:15" s="10" customFormat="1" ht="13.5" customHeight="1">
      <c r="A60" s="20"/>
      <c r="B60" s="32" t="s">
        <v>70</v>
      </c>
      <c r="C60" s="33"/>
      <c r="D60" s="23">
        <v>0</v>
      </c>
      <c r="E60" s="23">
        <v>8529.4489</v>
      </c>
      <c r="F60" s="23">
        <v>14867.8889</v>
      </c>
      <c r="G60" s="23">
        <v>0</v>
      </c>
      <c r="H60" s="23">
        <v>3406.3268</v>
      </c>
      <c r="I60" s="23">
        <v>316.4386</v>
      </c>
      <c r="J60" s="23">
        <v>0</v>
      </c>
      <c r="K60" s="23">
        <v>24.5452</v>
      </c>
      <c r="L60" s="23">
        <v>0</v>
      </c>
      <c r="M60" s="23">
        <v>27945.0838</v>
      </c>
      <c r="N60" s="23">
        <v>0</v>
      </c>
      <c r="O60" s="24">
        <f t="shared" si="0"/>
        <v>55089.7322</v>
      </c>
    </row>
    <row r="61" spans="1:15" s="10" customFormat="1" ht="13.5" customHeight="1">
      <c r="A61" s="20"/>
      <c r="B61" s="32" t="s">
        <v>71</v>
      </c>
      <c r="C61" s="33"/>
      <c r="D61" s="23">
        <v>0</v>
      </c>
      <c r="E61" s="23">
        <v>3025.4819</v>
      </c>
      <c r="F61" s="23">
        <v>1107.2953</v>
      </c>
      <c r="G61" s="23">
        <v>0</v>
      </c>
      <c r="H61" s="23">
        <v>14948.7762</v>
      </c>
      <c r="I61" s="23">
        <v>0</v>
      </c>
      <c r="J61" s="23">
        <v>0</v>
      </c>
      <c r="K61" s="23">
        <v>22.8446</v>
      </c>
      <c r="L61" s="23">
        <v>0</v>
      </c>
      <c r="M61" s="23">
        <v>131693.0302</v>
      </c>
      <c r="N61" s="23">
        <v>0</v>
      </c>
      <c r="O61" s="24">
        <f t="shared" si="0"/>
        <v>150797.42820000002</v>
      </c>
    </row>
    <row r="62" spans="1:15" s="10" customFormat="1" ht="13.5" customHeight="1">
      <c r="A62" s="20"/>
      <c r="B62" s="32" t="s">
        <v>72</v>
      </c>
      <c r="C62" s="33"/>
      <c r="D62" s="23">
        <v>59680.2926</v>
      </c>
      <c r="E62" s="23">
        <v>19278.9529</v>
      </c>
      <c r="F62" s="23">
        <v>11807.3388</v>
      </c>
      <c r="G62" s="23">
        <v>0</v>
      </c>
      <c r="H62" s="23">
        <v>9739.0237</v>
      </c>
      <c r="I62" s="23">
        <v>0</v>
      </c>
      <c r="J62" s="23">
        <v>6.9386</v>
      </c>
      <c r="K62" s="23">
        <v>7283.5644</v>
      </c>
      <c r="L62" s="23">
        <v>0</v>
      </c>
      <c r="M62" s="23">
        <v>211987.0186</v>
      </c>
      <c r="N62" s="23">
        <v>0</v>
      </c>
      <c r="O62" s="24">
        <f t="shared" si="0"/>
        <v>319783.1296</v>
      </c>
    </row>
    <row r="63" spans="1:15" s="10" customFormat="1" ht="13.5" customHeight="1">
      <c r="A63" s="20"/>
      <c r="B63" s="32" t="s">
        <v>73</v>
      </c>
      <c r="C63" s="33"/>
      <c r="D63" s="23">
        <v>352.4367</v>
      </c>
      <c r="E63" s="23">
        <v>63.7925</v>
      </c>
      <c r="F63" s="23">
        <v>1557.7371</v>
      </c>
      <c r="G63" s="23">
        <v>0</v>
      </c>
      <c r="H63" s="23">
        <v>0</v>
      </c>
      <c r="I63" s="23">
        <v>0</v>
      </c>
      <c r="J63" s="23">
        <v>0</v>
      </c>
      <c r="K63" s="23">
        <v>36.1883</v>
      </c>
      <c r="L63" s="23">
        <v>0</v>
      </c>
      <c r="M63" s="23">
        <v>175194.9896</v>
      </c>
      <c r="N63" s="23">
        <v>0</v>
      </c>
      <c r="O63" s="24">
        <f t="shared" si="0"/>
        <v>177205.1442</v>
      </c>
    </row>
    <row r="64" spans="1:15" s="10" customFormat="1" ht="13.5" customHeight="1">
      <c r="A64" s="20"/>
      <c r="B64" s="32" t="s">
        <v>74</v>
      </c>
      <c r="C64" s="33"/>
      <c r="D64" s="23">
        <v>0</v>
      </c>
      <c r="E64" s="23">
        <v>1.2701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1557589.0324</v>
      </c>
      <c r="M64" s="23">
        <v>18883.0632</v>
      </c>
      <c r="N64" s="23">
        <v>0</v>
      </c>
      <c r="O64" s="24">
        <f t="shared" si="0"/>
        <v>1576473.3657</v>
      </c>
    </row>
    <row r="65" spans="1:15" s="10" customFormat="1" ht="13.5" customHeight="1">
      <c r="A65" s="20"/>
      <c r="B65" s="32" t="s">
        <v>18</v>
      </c>
      <c r="C65" s="33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119947.1434</v>
      </c>
      <c r="O65" s="24">
        <f t="shared" si="0"/>
        <v>119947.1434</v>
      </c>
    </row>
    <row r="66" spans="1:15" s="10" customFormat="1" ht="13.5" customHeight="1">
      <c r="A66" s="20"/>
      <c r="B66" s="34" t="s">
        <v>19</v>
      </c>
      <c r="C66" s="35"/>
      <c r="D66" s="31">
        <f aca="true" t="shared" si="4" ref="D66:N66">SUM(D7:D11,D36,D43,D50:D65)</f>
        <v>6612212.835400001</v>
      </c>
      <c r="E66" s="27">
        <f t="shared" si="4"/>
        <v>1296896.1965</v>
      </c>
      <c r="F66" s="27">
        <f t="shared" si="4"/>
        <v>962136.0056</v>
      </c>
      <c r="G66" s="27">
        <f t="shared" si="4"/>
        <v>2964577.5840999996</v>
      </c>
      <c r="H66" s="27">
        <f t="shared" si="4"/>
        <v>5823066.2518</v>
      </c>
      <c r="I66" s="27">
        <f t="shared" si="4"/>
        <v>77813.49789999999</v>
      </c>
      <c r="J66" s="27">
        <f t="shared" si="4"/>
        <v>1845758.8847</v>
      </c>
      <c r="K66" s="27">
        <f t="shared" si="4"/>
        <v>10066.4216</v>
      </c>
      <c r="L66" s="27">
        <f t="shared" si="4"/>
        <v>1557589.0324</v>
      </c>
      <c r="M66" s="27">
        <f t="shared" si="4"/>
        <v>3345878.047100001</v>
      </c>
      <c r="N66" s="27">
        <f t="shared" si="4"/>
        <v>119947.1434</v>
      </c>
      <c r="O66" s="28">
        <f>SUM(D66:N66)</f>
        <v>24615941.900500003</v>
      </c>
    </row>
  </sheetData>
  <mergeCells count="33">
    <mergeCell ref="J5:J6"/>
    <mergeCell ref="O5:O6"/>
    <mergeCell ref="K5:K6"/>
    <mergeCell ref="L5:L6"/>
    <mergeCell ref="M5:M6"/>
    <mergeCell ref="N5:N6"/>
    <mergeCell ref="G5:G6"/>
    <mergeCell ref="H5:H6"/>
    <mergeCell ref="I5:I6"/>
    <mergeCell ref="B8:C8"/>
    <mergeCell ref="D5:D6"/>
    <mergeCell ref="E5:E6"/>
    <mergeCell ref="F5:F6"/>
    <mergeCell ref="B7:C7"/>
    <mergeCell ref="B53:C53"/>
    <mergeCell ref="B9:C9"/>
    <mergeCell ref="B11:C11"/>
    <mergeCell ref="B51:C51"/>
    <mergeCell ref="B52:C52"/>
    <mergeCell ref="B10:C10"/>
    <mergeCell ref="B66:C66"/>
    <mergeCell ref="B56:C56"/>
    <mergeCell ref="B59:C59"/>
    <mergeCell ref="B62:C62"/>
    <mergeCell ref="B63:C63"/>
    <mergeCell ref="B64:C64"/>
    <mergeCell ref="B65:C65"/>
    <mergeCell ref="B54:C54"/>
    <mergeCell ref="B55:C55"/>
    <mergeCell ref="B60:C60"/>
    <mergeCell ref="B61:C61"/>
    <mergeCell ref="B58:C58"/>
    <mergeCell ref="B57:C5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