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'sheet1'!$B$2:$O$102</definedName>
  </definedNames>
  <calcPr fullCalcOnLoad="1"/>
</workbook>
</file>

<file path=xl/sharedStrings.xml><?xml version="1.0" encoding="utf-8"?>
<sst xmlns="http://schemas.openxmlformats.org/spreadsheetml/2006/main" count="148" uniqueCount="125">
  <si>
    <t xml:space="preserve">米         </t>
  </si>
  <si>
    <t xml:space="preserve">雑穀・豆           </t>
  </si>
  <si>
    <t xml:space="preserve">野菜・果物         </t>
  </si>
  <si>
    <t xml:space="preserve">羊毛               </t>
  </si>
  <si>
    <t xml:space="preserve">その他の畜産品     </t>
  </si>
  <si>
    <t xml:space="preserve">水産品             </t>
  </si>
  <si>
    <t xml:space="preserve">その他の農産品     </t>
  </si>
  <si>
    <t xml:space="preserve">綿花               </t>
  </si>
  <si>
    <t xml:space="preserve">原木               </t>
  </si>
  <si>
    <t xml:space="preserve">製材               </t>
  </si>
  <si>
    <t xml:space="preserve">薪炭               </t>
  </si>
  <si>
    <t xml:space="preserve">その他の林産品     </t>
  </si>
  <si>
    <t xml:space="preserve">樹脂類        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</si>
  <si>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</si>
  <si>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</si>
  <si>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</si>
  <si>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</si>
  <si>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</si>
  <si>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</si>
  <si>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</si>
  <si>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</si>
  <si>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</si>
  <si>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</si>
  <si>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</si>
  <si>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 xml:space="preserve">金属製品           </t>
  </si>
  <si>
    <t xml:space="preserve">産業機械           </t>
  </si>
  <si>
    <t xml:space="preserve">電気機械           </t>
  </si>
  <si>
    <t xml:space="preserve">自動車             </t>
  </si>
  <si>
    <t xml:space="preserve">自動車部品         </t>
  </si>
  <si>
    <t xml:space="preserve">その他の輸送機械   </t>
  </si>
  <si>
    <t xml:space="preserve">その他の機械       </t>
  </si>
  <si>
    <t xml:space="preserve">精密機械           </t>
  </si>
  <si>
    <t xml:space="preserve">セメント           </t>
  </si>
  <si>
    <t xml:space="preserve">生コンクリート     </t>
  </si>
  <si>
    <t xml:space="preserve">セメント製品       </t>
  </si>
  <si>
    <t xml:space="preserve">ガラス・ガラス製品 </t>
  </si>
  <si>
    <t xml:space="preserve">その他の窯業品     </t>
  </si>
  <si>
    <t xml:space="preserve">陶磁器             </t>
  </si>
  <si>
    <t xml:space="preserve">重油               </t>
  </si>
  <si>
    <t xml:space="preserve">揮発油             </t>
  </si>
  <si>
    <t xml:space="preserve">その他の石油       </t>
  </si>
  <si>
    <t xml:space="preserve">その他の石油製品   </t>
  </si>
  <si>
    <t xml:space="preserve">ＬＮＧ・ＬＰＧ  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</si>
  <si>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</si>
  <si>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</si>
  <si>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</si>
  <si>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</si>
  <si>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</si>
  <si>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</si>
  <si>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</si>
  <si>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</si>
  <si>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</si>
  <si>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</si>
  <si>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</si>
  <si>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</si>
  <si>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</si>
  <si>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</si>
  <si>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</si>
  <si>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</si>
  <si>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</si>
  <si>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</si>
  <si>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</si>
  <si>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</si>
  <si>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その他の製造工業品 </t>
  </si>
  <si>
    <t xml:space="preserve">ゴム製品           </t>
  </si>
  <si>
    <t>金属製容器包装廃棄物</t>
  </si>
  <si>
    <t xml:space="preserve">糸         </t>
  </si>
  <si>
    <t>農</t>
  </si>
  <si>
    <t>水</t>
  </si>
  <si>
    <t>産</t>
  </si>
  <si>
    <t>品</t>
  </si>
  <si>
    <t>林</t>
  </si>
  <si>
    <t>鉱</t>
  </si>
  <si>
    <t>金</t>
  </si>
  <si>
    <t>属</t>
  </si>
  <si>
    <t>機</t>
  </si>
  <si>
    <t>械</t>
  </si>
  <si>
    <t>工</t>
  </si>
  <si>
    <t>業</t>
  </si>
  <si>
    <t>学</t>
  </si>
  <si>
    <t>化</t>
  </si>
  <si>
    <t>軽</t>
  </si>
  <si>
    <t>雑</t>
  </si>
  <si>
    <t>特</t>
  </si>
  <si>
    <t>殊</t>
  </si>
  <si>
    <t>紙</t>
  </si>
  <si>
    <t>計</t>
  </si>
  <si>
    <t xml:space="preserve">麦         </t>
  </si>
  <si>
    <t>合　　　　　　　計</t>
  </si>
  <si>
    <t>合　計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</si>
  <si>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</si>
  <si>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</si>
  <si>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</si>
  <si>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</si>
  <si>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</si>
  <si>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</si>
  <si>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</si>
  <si>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</si>
  <si>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</si>
  <si>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</si>
  <si>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</si>
  <si>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</si>
  <si>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</si>
  <si>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</si>
  <si>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</si>
  <si>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</si>
  <si>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</si>
  <si>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</si>
  <si>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</si>
  <si>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（３日間調査　単位：トン）</t>
  </si>
  <si>
    <t>表Ⅱ－12－１　品類品目・代表輸送機関の選択理由別流動量　－重量－</t>
  </si>
  <si>
    <t xml:space="preserve">代表輸送機関の選択理由 </t>
  </si>
  <si>
    <t>その他</t>
  </si>
  <si>
    <t>輸送コスト
の低さ</t>
  </si>
  <si>
    <t>到着時間
の正確さ</t>
  </si>
  <si>
    <t>所要時間
の短さ</t>
  </si>
  <si>
    <t>環境負荷
の小ささ</t>
  </si>
  <si>
    <t>荷傷み
の少なさ</t>
  </si>
  <si>
    <t>出荷１件
あたり重量
に適合</t>
  </si>
  <si>
    <t>事故や災害
発生時の
迅速な対応</t>
  </si>
  <si>
    <t>届先地に
対して
他の輸送
機関がない</t>
  </si>
  <si>
    <t>合　計
(不明を
除く)</t>
  </si>
  <si>
    <t>注）「代表輸送機関の選択理由」は複数回答可の項目であるため、各選択理由の数値を合計しても、「合計（不明を除く）」とは一致しない。</t>
  </si>
  <si>
    <t>不　明</t>
  </si>
  <si>
    <t xml:space="preserve"> 品　類　品　目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</si>
</sst>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;\-#,##0;"/>
  </numFmts>
  <fonts count="28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5.5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38" fontId="3" fillId="0" borderId="0" xfId="49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3" xfId="49" applyNumberFormat="1" applyFont="1" applyBorder="1" applyAlignment="1">
      <alignment horizontal="distributed" vertical="center"/>
    </xf>
    <xf numFmtId="38" fontId="3" fillId="0" borderId="14" xfId="49" applyNumberFormat="1" applyFont="1" applyBorder="1" applyAlignment="1">
      <alignment horizontal="distributed" vertical="center"/>
    </xf>
    <xf numFmtId="38" fontId="3" fillId="0" borderId="0" xfId="49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3" fillId="0" borderId="17" xfId="49" applyNumberFormat="1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49" applyNumberFormat="1" applyFont="1" applyFill="1" applyAlignment="1">
      <alignment vertical="center"/>
    </xf>
    <xf numFmtId="38" fontId="3" fillId="0" borderId="0" xfId="49" applyNumberFormat="1" applyFont="1" applyFill="1" applyAlignment="1">
      <alignment horizontal="distributed" vertical="center"/>
    </xf>
    <xf numFmtId="185" fontId="3" fillId="0" borderId="18" xfId="49" applyNumberFormat="1" applyFont="1" applyBorder="1" applyAlignment="1">
      <alignment vertical="center"/>
    </xf>
    <xf numFmtId="185" fontId="3" fillId="0" borderId="19" xfId="49" applyNumberFormat="1" applyFont="1" applyBorder="1" applyAlignment="1">
      <alignment vertical="center"/>
    </xf>
    <xf numFmtId="185" fontId="3" fillId="0" borderId="20" xfId="49" applyNumberFormat="1" applyFont="1" applyBorder="1" applyAlignment="1">
      <alignment vertical="center"/>
    </xf>
    <xf numFmtId="185" fontId="3" fillId="0" borderId="21" xfId="49" applyNumberFormat="1" applyFont="1" applyBorder="1" applyAlignment="1">
      <alignment vertical="center"/>
    </xf>
    <xf numFmtId="185" fontId="3" fillId="0" borderId="22" xfId="49" applyNumberFormat="1" applyFont="1" applyBorder="1" applyAlignment="1">
      <alignment vertical="center"/>
    </xf>
    <xf numFmtId="185" fontId="3" fillId="0" borderId="23" xfId="49" applyNumberFormat="1" applyFont="1" applyBorder="1" applyAlignment="1">
      <alignment vertical="center"/>
    </xf>
    <xf numFmtId="185" fontId="3" fillId="0" borderId="24" xfId="49" applyNumberFormat="1" applyFont="1" applyBorder="1" applyAlignment="1">
      <alignment vertical="center"/>
    </xf>
    <xf numFmtId="185" fontId="3" fillId="0" borderId="25" xfId="49" applyNumberFormat="1" applyFont="1" applyBorder="1" applyAlignment="1">
      <alignment vertical="center"/>
    </xf>
    <xf numFmtId="185" fontId="3" fillId="0" borderId="26" xfId="49" applyNumberFormat="1" applyFont="1" applyBorder="1" applyAlignment="1">
      <alignment vertical="center"/>
    </xf>
    <xf numFmtId="185" fontId="3" fillId="0" borderId="27" xfId="49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85" fontId="3" fillId="0" borderId="28" xfId="49" applyNumberFormat="1" applyFont="1" applyBorder="1" applyAlignment="1">
      <alignment vertical="center"/>
    </xf>
    <xf numFmtId="38" fontId="3" fillId="0" borderId="0" xfId="49" applyNumberFormat="1" applyFont="1" applyFill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30" xfId="49" applyNumberFormat="1" applyFont="1" applyBorder="1" applyAlignment="1">
      <alignment horizontal="center" vertical="center" wrapText="1"/>
    </xf>
    <xf numFmtId="38" fontId="3" fillId="0" borderId="14" xfId="49" applyNumberFormat="1" applyFont="1" applyBorder="1" applyAlignment="1">
      <alignment horizontal="center" vertical="center" wrapText="1"/>
    </xf>
    <xf numFmtId="38" fontId="3" fillId="0" borderId="17" xfId="49" applyNumberFormat="1" applyFont="1" applyBorder="1" applyAlignment="1">
      <alignment horizontal="center" vertical="center" wrapText="1"/>
    </xf>
    <xf numFmtId="38" fontId="3" fillId="0" borderId="31" xfId="49" applyNumberFormat="1" applyFont="1" applyBorder="1" applyAlignment="1">
      <alignment horizontal="center" vertical="center"/>
    </xf>
    <xf numFmtId="38" fontId="3" fillId="0" borderId="21" xfId="49" applyNumberFormat="1" applyFont="1" applyBorder="1" applyAlignment="1">
      <alignment horizontal="center" vertical="center"/>
    </xf>
    <xf numFmtId="38" fontId="3" fillId="0" borderId="25" xfId="49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3" customWidth="1"/>
    <col min="2" max="2" width="4.19921875" style="1" customWidth="1"/>
    <col min="3" max="3" width="20.59765625" style="1" customWidth="1"/>
    <col min="4" max="9" width="9.59765625" style="2" customWidth="1"/>
    <col min="10" max="10" width="9.59765625" style="3" customWidth="1"/>
    <col min="11" max="15" width="9.59765625" style="2" customWidth="1"/>
    <col min="16" max="16" width="9.59765625" style="3" customWidth="1"/>
    <col min="17" max="58" width="9" style="3" customWidth="1"/>
    <col min="59" max="59" width="9" style="4" customWidth="1"/>
    <col min="60" max="16384" width="9" style="3" customWidth="1"/>
  </cols>
  <sheetData>
    <row r="1" spans="2:6" s="19" customFormat="1" ht="13.5" customHeight="1">
      <c r="B1" s="20"/>
      <c r="D1" s="22"/>
      <c r="F1" s="21"/>
    </row>
    <row r="2" spans="2:10" s="33" customFormat="1" ht="13.5">
      <c r="B2" s="34" t="s">
        <v>110</v>
      </c>
      <c r="C2" s="34"/>
      <c r="D2" s="34"/>
      <c r="E2" s="34"/>
      <c r="F2" s="34"/>
      <c r="G2" s="34"/>
      <c r="H2" s="34"/>
      <c r="I2" s="34"/>
      <c r="J2" s="34"/>
    </row>
    <row r="3" ht="12" customHeight="1"/>
    <row r="4" spans="3:59" ht="12" customHeight="1">
      <c r="C4" s="5"/>
      <c r="J4" s="6"/>
      <c r="N4" s="3"/>
      <c r="O4" s="36" t="s">
        <v>109</v>
      </c>
      <c r="BG4" s="3"/>
    </row>
    <row r="5" spans="2:59" ht="12" customHeight="1">
      <c r="B5" s="7"/>
      <c r="C5" s="37" t="s">
        <v>111</v>
      </c>
      <c r="D5" s="39" t="s">
        <v>113</v>
      </c>
      <c r="E5" s="39" t="s">
        <v>114</v>
      </c>
      <c r="F5" s="39" t="s">
        <v>115</v>
      </c>
      <c r="G5" s="39" t="s">
        <v>116</v>
      </c>
      <c r="H5" s="39" t="s">
        <v>117</v>
      </c>
      <c r="I5" s="39" t="s">
        <v>118</v>
      </c>
      <c r="J5" s="39" t="s">
        <v>119</v>
      </c>
      <c r="K5" s="39" t="s">
        <v>120</v>
      </c>
      <c r="L5" s="39" t="s">
        <v>112</v>
      </c>
      <c r="M5" s="39" t="s">
        <v>121</v>
      </c>
      <c r="N5" s="39" t="s">
        <v>123</v>
      </c>
      <c r="O5" s="42" t="s">
        <v>89</v>
      </c>
      <c r="BG5" s="3"/>
    </row>
    <row r="6" spans="2:59" ht="27" customHeight="1">
      <c r="B6" s="8"/>
      <c r="C6" s="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3"/>
      <c r="BG6" s="3"/>
    </row>
    <row r="7" spans="2:59" ht="12" customHeight="1">
      <c r="B7" s="47" t="s">
        <v>124</v>
      </c>
      <c r="C7" s="4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4"/>
      <c r="BG7" s="3"/>
    </row>
    <row r="8" spans="2:15" ht="12" customHeight="1">
      <c r="B8" s="10"/>
      <c r="C8" s="11" t="s">
        <v>87</v>
      </c>
      <c r="D8" s="23">
        <v>20963.431</v>
      </c>
      <c r="E8" s="23">
        <v>10463.0735</v>
      </c>
      <c r="F8" s="23">
        <v>18290.8208</v>
      </c>
      <c r="G8" s="23">
        <v>192.8164</v>
      </c>
      <c r="H8" s="23">
        <v>2639.5514000000003</v>
      </c>
      <c r="I8" s="23">
        <v>11648.514099999999</v>
      </c>
      <c r="J8" s="23">
        <v>0</v>
      </c>
      <c r="K8" s="23">
        <v>13343.5413</v>
      </c>
      <c r="L8" s="23">
        <v>2773.7952999999998</v>
      </c>
      <c r="M8" s="23">
        <v>46527.270699999994</v>
      </c>
      <c r="N8" s="23">
        <v>40214.963</v>
      </c>
      <c r="O8" s="24">
        <f>SUM(M8:N8)</f>
        <v>86742.2337</v>
      </c>
    </row>
    <row r="9" spans="2:15" ht="12" customHeight="1">
      <c r="B9" s="8" t="s">
        <v>67</v>
      </c>
      <c r="C9" s="12" t="s">
        <v>0</v>
      </c>
      <c r="D9" s="25">
        <v>11574.6482</v>
      </c>
      <c r="E9" s="25">
        <v>14758.1479</v>
      </c>
      <c r="F9" s="25">
        <v>10187.4647</v>
      </c>
      <c r="G9" s="25">
        <v>230.2706</v>
      </c>
      <c r="H9" s="25">
        <v>1120.1717999999998</v>
      </c>
      <c r="I9" s="25">
        <v>9697.4909</v>
      </c>
      <c r="J9" s="25">
        <v>170.0966</v>
      </c>
      <c r="K9" s="25">
        <v>5130.8663</v>
      </c>
      <c r="L9" s="25">
        <v>6125.508600000001</v>
      </c>
      <c r="M9" s="25">
        <v>28733.9936</v>
      </c>
      <c r="N9" s="25">
        <v>41970.7458</v>
      </c>
      <c r="O9" s="26">
        <f aca="true" t="shared" si="0" ref="O9:O72">SUM(M9:N9)</f>
        <v>70704.73939999999</v>
      </c>
    </row>
    <row r="10" spans="2:15" ht="12" customHeight="1">
      <c r="B10" s="8"/>
      <c r="C10" s="12" t="s">
        <v>1</v>
      </c>
      <c r="D10" s="25">
        <v>67417.5613</v>
      </c>
      <c r="E10" s="25">
        <v>36983.1926</v>
      </c>
      <c r="F10" s="25">
        <v>47997.3038</v>
      </c>
      <c r="G10" s="25">
        <v>22112.3651</v>
      </c>
      <c r="H10" s="25">
        <v>2208.9692999999997</v>
      </c>
      <c r="I10" s="25">
        <v>25521.6584</v>
      </c>
      <c r="J10" s="25">
        <v>0</v>
      </c>
      <c r="K10" s="25">
        <v>38045.588500000005</v>
      </c>
      <c r="L10" s="25">
        <v>4653.085</v>
      </c>
      <c r="M10" s="25">
        <v>118921.6429</v>
      </c>
      <c r="N10" s="25">
        <v>102212.7637</v>
      </c>
      <c r="O10" s="26">
        <f t="shared" si="0"/>
        <v>221134.4066</v>
      </c>
    </row>
    <row r="11" spans="2:15" ht="12" customHeight="1">
      <c r="B11" s="8" t="s">
        <v>68</v>
      </c>
      <c r="C11" s="12" t="s">
        <v>2</v>
      </c>
      <c r="D11" s="25">
        <v>62078.9391</v>
      </c>
      <c r="E11" s="25">
        <v>59296.36260000001</v>
      </c>
      <c r="F11" s="25">
        <v>26467.6054</v>
      </c>
      <c r="G11" s="25">
        <v>846.3688</v>
      </c>
      <c r="H11" s="25">
        <v>15086.7551</v>
      </c>
      <c r="I11" s="25">
        <v>37343.0875</v>
      </c>
      <c r="J11" s="25">
        <v>1103.0999</v>
      </c>
      <c r="K11" s="25">
        <v>15268.6567</v>
      </c>
      <c r="L11" s="25">
        <v>17830.4455</v>
      </c>
      <c r="M11" s="25">
        <v>108749.0777</v>
      </c>
      <c r="N11" s="25">
        <v>141432.8379</v>
      </c>
      <c r="O11" s="26">
        <f t="shared" si="0"/>
        <v>250181.9156</v>
      </c>
    </row>
    <row r="12" spans="2:15" ht="12" customHeight="1">
      <c r="B12" s="8"/>
      <c r="C12" s="12" t="s">
        <v>3</v>
      </c>
      <c r="D12" s="25">
        <v>0.6427</v>
      </c>
      <c r="E12" s="25">
        <v>25.1441</v>
      </c>
      <c r="F12" s="25">
        <v>25.1441</v>
      </c>
      <c r="G12" s="25">
        <v>0</v>
      </c>
      <c r="H12" s="25">
        <v>0</v>
      </c>
      <c r="I12" s="25">
        <v>0</v>
      </c>
      <c r="J12" s="25">
        <v>0</v>
      </c>
      <c r="K12" s="25">
        <v>25.1441</v>
      </c>
      <c r="L12" s="25">
        <v>0</v>
      </c>
      <c r="M12" s="25">
        <v>25.786800000000003</v>
      </c>
      <c r="N12" s="25">
        <v>16.6662</v>
      </c>
      <c r="O12" s="26">
        <f t="shared" si="0"/>
        <v>42.453</v>
      </c>
    </row>
    <row r="13" spans="2:15" ht="12" customHeight="1">
      <c r="B13" s="8" t="s">
        <v>69</v>
      </c>
      <c r="C13" s="12" t="s">
        <v>4</v>
      </c>
      <c r="D13" s="25">
        <v>46589.2242</v>
      </c>
      <c r="E13" s="25">
        <v>32925.5145</v>
      </c>
      <c r="F13" s="25">
        <v>17417.2494</v>
      </c>
      <c r="G13" s="25">
        <v>53443.73419999999</v>
      </c>
      <c r="H13" s="25">
        <v>54045.76010000001</v>
      </c>
      <c r="I13" s="25">
        <v>10547.709499999999</v>
      </c>
      <c r="J13" s="25">
        <v>1914.6119</v>
      </c>
      <c r="K13" s="25">
        <v>72380.2137</v>
      </c>
      <c r="L13" s="25">
        <v>6472.6048</v>
      </c>
      <c r="M13" s="25">
        <v>121496.63539999998</v>
      </c>
      <c r="N13" s="25">
        <v>81218.7962</v>
      </c>
      <c r="O13" s="26">
        <f t="shared" si="0"/>
        <v>202715.43159999998</v>
      </c>
    </row>
    <row r="14" spans="2:15" ht="12" customHeight="1">
      <c r="B14" s="8"/>
      <c r="C14" s="12" t="s">
        <v>5</v>
      </c>
      <c r="D14" s="25">
        <v>45274.8885</v>
      </c>
      <c r="E14" s="25">
        <v>39248.802899999995</v>
      </c>
      <c r="F14" s="25">
        <v>16253.991899999999</v>
      </c>
      <c r="G14" s="25">
        <v>101.3395</v>
      </c>
      <c r="H14" s="25">
        <v>6560.5387</v>
      </c>
      <c r="I14" s="25">
        <v>7792.252399999999</v>
      </c>
      <c r="J14" s="25">
        <v>1071.0272</v>
      </c>
      <c r="K14" s="25">
        <v>18817.8281</v>
      </c>
      <c r="L14" s="25">
        <v>4443.5473</v>
      </c>
      <c r="M14" s="25">
        <v>75447.52500000001</v>
      </c>
      <c r="N14" s="25">
        <v>117054.229</v>
      </c>
      <c r="O14" s="26">
        <f t="shared" si="0"/>
        <v>192501.75400000002</v>
      </c>
    </row>
    <row r="15" spans="2:15" ht="12" customHeight="1">
      <c r="B15" s="8" t="s">
        <v>70</v>
      </c>
      <c r="C15" s="12" t="s">
        <v>7</v>
      </c>
      <c r="D15" s="25">
        <v>67.0842</v>
      </c>
      <c r="E15" s="25">
        <v>353.7377</v>
      </c>
      <c r="F15" s="25">
        <v>0</v>
      </c>
      <c r="G15" s="25">
        <v>0</v>
      </c>
      <c r="H15" s="25">
        <v>413.6715</v>
      </c>
      <c r="I15" s="25">
        <v>406.5211</v>
      </c>
      <c r="J15" s="25">
        <v>0</v>
      </c>
      <c r="K15" s="25">
        <v>0.0804</v>
      </c>
      <c r="L15" s="25">
        <v>0</v>
      </c>
      <c r="M15" s="25">
        <v>413.75190000000003</v>
      </c>
      <c r="N15" s="25">
        <v>0</v>
      </c>
      <c r="O15" s="26">
        <f t="shared" si="0"/>
        <v>413.75190000000003</v>
      </c>
    </row>
    <row r="16" spans="2:15" ht="12" customHeight="1">
      <c r="B16" s="8"/>
      <c r="C16" s="12" t="s">
        <v>6</v>
      </c>
      <c r="D16" s="25">
        <v>28549.376</v>
      </c>
      <c r="E16" s="25">
        <v>11925.4099</v>
      </c>
      <c r="F16" s="25">
        <v>7570.0606</v>
      </c>
      <c r="G16" s="25">
        <v>11161.4161</v>
      </c>
      <c r="H16" s="25">
        <v>14507.3228</v>
      </c>
      <c r="I16" s="25">
        <v>7277.8556</v>
      </c>
      <c r="J16" s="25">
        <v>627.3512999999999</v>
      </c>
      <c r="K16" s="25">
        <v>7770.1502</v>
      </c>
      <c r="L16" s="25">
        <v>5847.7946999999995</v>
      </c>
      <c r="M16" s="25">
        <v>43799.385500000004</v>
      </c>
      <c r="N16" s="25">
        <v>78980.0181</v>
      </c>
      <c r="O16" s="26">
        <f t="shared" si="0"/>
        <v>122779.4036</v>
      </c>
    </row>
    <row r="17" spans="2:59" ht="12" customHeight="1">
      <c r="B17" s="14"/>
      <c r="C17" s="15" t="s">
        <v>86</v>
      </c>
      <c r="D17" s="27">
        <f aca="true" t="shared" si="1" ref="D17:N17">SUM(D8:D16)</f>
        <v>282515.7952</v>
      </c>
      <c r="E17" s="27">
        <f t="shared" si="1"/>
        <v>205979.3857</v>
      </c>
      <c r="F17" s="27">
        <f t="shared" si="1"/>
        <v>144209.64070000002</v>
      </c>
      <c r="G17" s="27">
        <f t="shared" si="1"/>
        <v>88088.3107</v>
      </c>
      <c r="H17" s="27">
        <f t="shared" si="1"/>
        <v>96582.7407</v>
      </c>
      <c r="I17" s="27">
        <f t="shared" si="1"/>
        <v>110235.08949999999</v>
      </c>
      <c r="J17" s="27">
        <f t="shared" si="1"/>
        <v>4886.186900000001</v>
      </c>
      <c r="K17" s="27">
        <f t="shared" si="1"/>
        <v>170782.06930000003</v>
      </c>
      <c r="L17" s="27">
        <f t="shared" si="1"/>
        <v>48146.7812</v>
      </c>
      <c r="M17" s="27">
        <f t="shared" si="1"/>
        <v>544115.0695</v>
      </c>
      <c r="N17" s="27">
        <f t="shared" si="1"/>
        <v>603101.0199</v>
      </c>
      <c r="O17" s="28">
        <f t="shared" si="0"/>
        <v>1147216.0894</v>
      </c>
      <c r="BG17" s="16"/>
    </row>
    <row r="18" spans="2:15" ht="12" customHeight="1">
      <c r="B18" s="8" t="s">
        <v>71</v>
      </c>
      <c r="C18" s="12" t="s">
        <v>8</v>
      </c>
      <c r="D18" s="25">
        <v>7832.0141</v>
      </c>
      <c r="E18" s="25">
        <v>555.6828</v>
      </c>
      <c r="F18" s="25">
        <v>185.48700000000002</v>
      </c>
      <c r="G18" s="25">
        <v>1749.1</v>
      </c>
      <c r="H18" s="25">
        <v>38.6312</v>
      </c>
      <c r="I18" s="25">
        <v>247.2236</v>
      </c>
      <c r="J18" s="25">
        <v>0</v>
      </c>
      <c r="K18" s="25">
        <v>11220.4063</v>
      </c>
      <c r="L18" s="25">
        <v>188.6673</v>
      </c>
      <c r="M18" s="25">
        <v>15113.779</v>
      </c>
      <c r="N18" s="25">
        <v>15041.949</v>
      </c>
      <c r="O18" s="26">
        <f t="shared" si="0"/>
        <v>30155.728000000003</v>
      </c>
    </row>
    <row r="19" spans="2:15" ht="12" customHeight="1">
      <c r="B19" s="8"/>
      <c r="C19" s="12" t="s">
        <v>9</v>
      </c>
      <c r="D19" s="25">
        <v>55245.6012</v>
      </c>
      <c r="E19" s="25">
        <v>36049.9347</v>
      </c>
      <c r="F19" s="25">
        <v>21821.3978</v>
      </c>
      <c r="G19" s="25">
        <v>971.5652</v>
      </c>
      <c r="H19" s="25">
        <v>7442.0831</v>
      </c>
      <c r="I19" s="25">
        <v>22795.659200000002</v>
      </c>
      <c r="J19" s="25">
        <v>1391.8078</v>
      </c>
      <c r="K19" s="25">
        <v>34325.5003</v>
      </c>
      <c r="L19" s="25">
        <v>937.2287</v>
      </c>
      <c r="M19" s="25">
        <v>87764.49579999999</v>
      </c>
      <c r="N19" s="25">
        <v>170952.3799</v>
      </c>
      <c r="O19" s="26">
        <f t="shared" si="0"/>
        <v>258716.87569999998</v>
      </c>
    </row>
    <row r="20" spans="2:15" ht="12" customHeight="1">
      <c r="B20" s="8" t="s">
        <v>69</v>
      </c>
      <c r="C20" s="12" t="s">
        <v>10</v>
      </c>
      <c r="D20" s="25">
        <v>154.6677</v>
      </c>
      <c r="E20" s="25">
        <v>157.3357</v>
      </c>
      <c r="F20" s="25">
        <v>128.8168</v>
      </c>
      <c r="G20" s="25">
        <v>4.7805</v>
      </c>
      <c r="H20" s="25">
        <v>9.8822</v>
      </c>
      <c r="I20" s="25">
        <v>4.7805</v>
      </c>
      <c r="J20" s="25">
        <v>0</v>
      </c>
      <c r="K20" s="25">
        <v>25.0302</v>
      </c>
      <c r="L20" s="25">
        <v>15.7559</v>
      </c>
      <c r="M20" s="25">
        <v>205.336</v>
      </c>
      <c r="N20" s="25">
        <v>636.7478</v>
      </c>
      <c r="O20" s="26">
        <f t="shared" si="0"/>
        <v>842.0838</v>
      </c>
    </row>
    <row r="21" spans="2:15" ht="12" customHeight="1">
      <c r="B21" s="8"/>
      <c r="C21" s="12" t="s">
        <v>12</v>
      </c>
      <c r="D21" s="25">
        <v>432.6377</v>
      </c>
      <c r="E21" s="25">
        <v>651.2165</v>
      </c>
      <c r="F21" s="25">
        <v>124.5647</v>
      </c>
      <c r="G21" s="25">
        <v>0</v>
      </c>
      <c r="H21" s="25">
        <v>118.2267</v>
      </c>
      <c r="I21" s="25">
        <v>0</v>
      </c>
      <c r="J21" s="25">
        <v>199.4674</v>
      </c>
      <c r="K21" s="25">
        <v>1120.2872</v>
      </c>
      <c r="L21" s="25">
        <v>365.41089999999997</v>
      </c>
      <c r="M21" s="25">
        <v>1909.1992</v>
      </c>
      <c r="N21" s="25">
        <v>683.942</v>
      </c>
      <c r="O21" s="26">
        <f t="shared" si="0"/>
        <v>2593.1412</v>
      </c>
    </row>
    <row r="22" spans="2:15" ht="12" customHeight="1">
      <c r="B22" s="8" t="s">
        <v>70</v>
      </c>
      <c r="C22" s="17" t="s">
        <v>11</v>
      </c>
      <c r="D22" s="29">
        <v>13890.8222</v>
      </c>
      <c r="E22" s="29">
        <v>6245.9601</v>
      </c>
      <c r="F22" s="29">
        <v>3218.9054</v>
      </c>
      <c r="G22" s="29">
        <v>0</v>
      </c>
      <c r="H22" s="29">
        <v>221.217</v>
      </c>
      <c r="I22" s="29">
        <v>10796.8306</v>
      </c>
      <c r="J22" s="29">
        <v>1635.8043</v>
      </c>
      <c r="K22" s="29">
        <v>6467.106</v>
      </c>
      <c r="L22" s="29">
        <v>5.852</v>
      </c>
      <c r="M22" s="29">
        <v>19496.2177</v>
      </c>
      <c r="N22" s="29">
        <v>17961.0248</v>
      </c>
      <c r="O22" s="30">
        <f t="shared" si="0"/>
        <v>37457.2425</v>
      </c>
    </row>
    <row r="23" spans="2:59" s="18" customFormat="1" ht="12" customHeight="1">
      <c r="B23" s="14"/>
      <c r="C23" s="15" t="s">
        <v>86</v>
      </c>
      <c r="D23" s="25">
        <f aca="true" t="shared" si="2" ref="D23:N23">SUM(D18:D22)</f>
        <v>77555.7429</v>
      </c>
      <c r="E23" s="25">
        <f t="shared" si="2"/>
        <v>43660.12980000001</v>
      </c>
      <c r="F23" s="25">
        <f t="shared" si="2"/>
        <v>25479.1717</v>
      </c>
      <c r="G23" s="25">
        <f t="shared" si="2"/>
        <v>2725.4456999999998</v>
      </c>
      <c r="H23" s="25">
        <f t="shared" si="2"/>
        <v>7830.0401999999995</v>
      </c>
      <c r="I23" s="25">
        <f t="shared" si="2"/>
        <v>33844.4939</v>
      </c>
      <c r="J23" s="25">
        <f t="shared" si="2"/>
        <v>3227.0795</v>
      </c>
      <c r="K23" s="25">
        <f t="shared" si="2"/>
        <v>53158.33</v>
      </c>
      <c r="L23" s="25">
        <f t="shared" si="2"/>
        <v>1512.9148000000002</v>
      </c>
      <c r="M23" s="25">
        <f t="shared" si="2"/>
        <v>124489.02769999998</v>
      </c>
      <c r="N23" s="25">
        <f t="shared" si="2"/>
        <v>205276.04350000003</v>
      </c>
      <c r="O23" s="26">
        <f t="shared" si="0"/>
        <v>329765.0712</v>
      </c>
      <c r="P23" s="3"/>
      <c r="BG23" s="4"/>
    </row>
    <row r="24" spans="2:15" ht="12" customHeight="1">
      <c r="B24" s="10"/>
      <c r="C24" s="11" t="s">
        <v>13</v>
      </c>
      <c r="D24" s="23">
        <v>58863.9371</v>
      </c>
      <c r="E24" s="23">
        <v>20851.0535</v>
      </c>
      <c r="F24" s="23">
        <v>26985.0808</v>
      </c>
      <c r="G24" s="23">
        <v>0</v>
      </c>
      <c r="H24" s="23">
        <v>66.9727</v>
      </c>
      <c r="I24" s="23">
        <v>3945.1123</v>
      </c>
      <c r="J24" s="23">
        <v>0</v>
      </c>
      <c r="K24" s="23">
        <v>16871.7106</v>
      </c>
      <c r="L24" s="23">
        <v>65364.1421</v>
      </c>
      <c r="M24" s="23">
        <v>138117.4868</v>
      </c>
      <c r="N24" s="23">
        <v>11426.9528</v>
      </c>
      <c r="O24" s="24">
        <f t="shared" si="0"/>
        <v>149544.4396</v>
      </c>
    </row>
    <row r="25" spans="2:15" ht="12" customHeight="1">
      <c r="B25" s="8" t="s">
        <v>72</v>
      </c>
      <c r="C25" s="12" t="s">
        <v>14</v>
      </c>
      <c r="D25" s="25">
        <v>620.9263</v>
      </c>
      <c r="E25" s="25">
        <v>0</v>
      </c>
      <c r="F25" s="25">
        <v>0</v>
      </c>
      <c r="G25" s="25">
        <v>0</v>
      </c>
      <c r="H25" s="25">
        <v>0</v>
      </c>
      <c r="I25" s="25">
        <v>15.0897</v>
      </c>
      <c r="J25" s="25">
        <v>495.2735</v>
      </c>
      <c r="K25" s="25">
        <v>939.7611</v>
      </c>
      <c r="L25" s="25">
        <v>495.2735</v>
      </c>
      <c r="M25" s="25">
        <v>1560.6874</v>
      </c>
      <c r="N25" s="25">
        <v>7.8935</v>
      </c>
      <c r="O25" s="26">
        <f t="shared" si="0"/>
        <v>1568.5809</v>
      </c>
    </row>
    <row r="26" spans="2:15" ht="12" customHeight="1">
      <c r="B26" s="8"/>
      <c r="C26" s="12" t="s">
        <v>15</v>
      </c>
      <c r="D26" s="25">
        <v>4197.4792</v>
      </c>
      <c r="E26" s="25">
        <v>6274.5333</v>
      </c>
      <c r="F26" s="25">
        <v>5871.0369</v>
      </c>
      <c r="G26" s="25">
        <v>0</v>
      </c>
      <c r="H26" s="25">
        <v>4801.8741</v>
      </c>
      <c r="I26" s="25">
        <v>402.999</v>
      </c>
      <c r="J26" s="25">
        <v>0</v>
      </c>
      <c r="K26" s="25">
        <v>226.553</v>
      </c>
      <c r="L26" s="25">
        <v>2.7205</v>
      </c>
      <c r="M26" s="25">
        <v>9354.574199999997</v>
      </c>
      <c r="N26" s="25">
        <v>1074.8076</v>
      </c>
      <c r="O26" s="26">
        <f t="shared" si="0"/>
        <v>10429.381799999997</v>
      </c>
    </row>
    <row r="27" spans="2:15" ht="12" customHeight="1">
      <c r="B27" s="8"/>
      <c r="C27" s="12" t="s">
        <v>16</v>
      </c>
      <c r="D27" s="25">
        <v>284395.1441</v>
      </c>
      <c r="E27" s="25">
        <v>397127.8513</v>
      </c>
      <c r="F27" s="25">
        <v>224991.9256</v>
      </c>
      <c r="G27" s="25">
        <v>662.6455000000001</v>
      </c>
      <c r="H27" s="25">
        <v>120410.4321</v>
      </c>
      <c r="I27" s="25">
        <v>381750.5584</v>
      </c>
      <c r="J27" s="25">
        <v>8669.3886</v>
      </c>
      <c r="K27" s="25">
        <v>1296864.1345</v>
      </c>
      <c r="L27" s="25">
        <v>47721.2405</v>
      </c>
      <c r="M27" s="25">
        <v>1550311.5577</v>
      </c>
      <c r="N27" s="25">
        <v>1485218.5901</v>
      </c>
      <c r="O27" s="26">
        <f t="shared" si="0"/>
        <v>3035530.1478</v>
      </c>
    </row>
    <row r="28" spans="2:15" ht="12" customHeight="1">
      <c r="B28" s="8" t="s">
        <v>69</v>
      </c>
      <c r="C28" s="12" t="s">
        <v>17</v>
      </c>
      <c r="D28" s="25">
        <v>152667.7438</v>
      </c>
      <c r="E28" s="25">
        <v>16710.418100000003</v>
      </c>
      <c r="F28" s="25">
        <v>13661.3277</v>
      </c>
      <c r="G28" s="25">
        <v>0</v>
      </c>
      <c r="H28" s="25">
        <v>5349.897999999999</v>
      </c>
      <c r="I28" s="25">
        <v>25004.3322</v>
      </c>
      <c r="J28" s="25">
        <v>171.88</v>
      </c>
      <c r="K28" s="25">
        <v>176153.6882</v>
      </c>
      <c r="L28" s="25">
        <v>71552.9076</v>
      </c>
      <c r="M28" s="25">
        <v>350195.1775</v>
      </c>
      <c r="N28" s="25">
        <v>225546.2206</v>
      </c>
      <c r="O28" s="26">
        <f t="shared" si="0"/>
        <v>575741.3981</v>
      </c>
    </row>
    <row r="29" spans="2:15" ht="12" customHeight="1">
      <c r="B29" s="8"/>
      <c r="C29" s="12" t="s">
        <v>18</v>
      </c>
      <c r="D29" s="25">
        <v>123.0838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135.138</v>
      </c>
      <c r="L29" s="25">
        <v>0</v>
      </c>
      <c r="M29" s="25">
        <v>135.138</v>
      </c>
      <c r="N29" s="25">
        <v>5395.0545</v>
      </c>
      <c r="O29" s="26">
        <f t="shared" si="0"/>
        <v>5530.1925</v>
      </c>
    </row>
    <row r="30" spans="2:15" ht="12" customHeight="1">
      <c r="B30" s="8"/>
      <c r="C30" s="12" t="s">
        <v>19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401.0277</v>
      </c>
      <c r="O30" s="26">
        <f t="shared" si="0"/>
        <v>401.0277</v>
      </c>
    </row>
    <row r="31" spans="2:15" ht="12" customHeight="1">
      <c r="B31" s="8" t="s">
        <v>70</v>
      </c>
      <c r="C31" s="12" t="s">
        <v>20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5972.3644</v>
      </c>
      <c r="L31" s="25">
        <v>44.0717</v>
      </c>
      <c r="M31" s="25">
        <v>6016.436100000001</v>
      </c>
      <c r="N31" s="25">
        <v>1871.6565</v>
      </c>
      <c r="O31" s="26">
        <f t="shared" si="0"/>
        <v>7888.092600000001</v>
      </c>
    </row>
    <row r="32" spans="2:15" ht="12" customHeight="1">
      <c r="B32" s="8"/>
      <c r="C32" s="12" t="s">
        <v>21</v>
      </c>
      <c r="D32" s="29">
        <v>171539.5793</v>
      </c>
      <c r="E32" s="29">
        <v>150351.5536</v>
      </c>
      <c r="F32" s="29">
        <v>25087.0308</v>
      </c>
      <c r="G32" s="29">
        <v>1800.6712</v>
      </c>
      <c r="H32" s="29">
        <v>1059.8682</v>
      </c>
      <c r="I32" s="29">
        <v>87395.5903</v>
      </c>
      <c r="J32" s="29">
        <v>17354.786399999997</v>
      </c>
      <c r="K32" s="29">
        <v>50809.4643</v>
      </c>
      <c r="L32" s="29">
        <v>17744.7362</v>
      </c>
      <c r="M32" s="29">
        <v>236901.2194</v>
      </c>
      <c r="N32" s="29">
        <v>188181.4274</v>
      </c>
      <c r="O32" s="30">
        <f t="shared" si="0"/>
        <v>425082.6468</v>
      </c>
    </row>
    <row r="33" spans="2:59" s="18" customFormat="1" ht="12" customHeight="1">
      <c r="B33" s="14"/>
      <c r="C33" s="15" t="s">
        <v>86</v>
      </c>
      <c r="D33" s="29">
        <f aca="true" t="shared" si="3" ref="D33:N33">SUM(D24:D32)</f>
        <v>672407.8936000001</v>
      </c>
      <c r="E33" s="29">
        <f t="shared" si="3"/>
        <v>591315.4098</v>
      </c>
      <c r="F33" s="29">
        <f t="shared" si="3"/>
        <v>296596.4018</v>
      </c>
      <c r="G33" s="29">
        <f t="shared" si="3"/>
        <v>2463.3167000000003</v>
      </c>
      <c r="H33" s="29">
        <f t="shared" si="3"/>
        <v>131689.04510000002</v>
      </c>
      <c r="I33" s="29">
        <f t="shared" si="3"/>
        <v>498513.68189999997</v>
      </c>
      <c r="J33" s="29">
        <f t="shared" si="3"/>
        <v>26691.328499999996</v>
      </c>
      <c r="K33" s="29">
        <f t="shared" si="3"/>
        <v>1547972.8141</v>
      </c>
      <c r="L33" s="29">
        <f t="shared" si="3"/>
        <v>202925.0921</v>
      </c>
      <c r="M33" s="29">
        <f t="shared" si="3"/>
        <v>2292592.2771</v>
      </c>
      <c r="N33" s="29">
        <f t="shared" si="3"/>
        <v>1919123.6307</v>
      </c>
      <c r="O33" s="30">
        <f t="shared" si="0"/>
        <v>4211715.9078</v>
      </c>
      <c r="P33" s="3"/>
      <c r="BG33" s="4"/>
    </row>
    <row r="34" spans="2:15" ht="12" customHeight="1">
      <c r="B34" s="8"/>
      <c r="C34" s="12" t="s">
        <v>22</v>
      </c>
      <c r="D34" s="25">
        <v>827866.3345</v>
      </c>
      <c r="E34" s="25">
        <v>325438.3603</v>
      </c>
      <c r="F34" s="25">
        <v>221394.69650000002</v>
      </c>
      <c r="G34" s="25">
        <v>117288.5391</v>
      </c>
      <c r="H34" s="25">
        <v>115806.95689999999</v>
      </c>
      <c r="I34" s="25">
        <v>380939.9595</v>
      </c>
      <c r="J34" s="25">
        <v>44427.4818</v>
      </c>
      <c r="K34" s="25">
        <v>400186.4774</v>
      </c>
      <c r="L34" s="25">
        <v>117174.20880000001</v>
      </c>
      <c r="M34" s="25">
        <v>1311953.4337</v>
      </c>
      <c r="N34" s="25">
        <v>961503.597</v>
      </c>
      <c r="O34" s="26">
        <f t="shared" si="0"/>
        <v>2273457.0307</v>
      </c>
    </row>
    <row r="35" spans="2:15" ht="12" customHeight="1">
      <c r="B35" s="8"/>
      <c r="C35" s="12" t="s">
        <v>23</v>
      </c>
      <c r="D35" s="25">
        <v>129236.6137</v>
      </c>
      <c r="E35" s="25">
        <v>114733.70240000001</v>
      </c>
      <c r="F35" s="25">
        <v>45720.7264</v>
      </c>
      <c r="G35" s="25">
        <v>16037.4439</v>
      </c>
      <c r="H35" s="25">
        <v>99273.13750000001</v>
      </c>
      <c r="I35" s="25">
        <v>53622.2305</v>
      </c>
      <c r="J35" s="25">
        <v>9324.6445</v>
      </c>
      <c r="K35" s="25">
        <v>22681.0711</v>
      </c>
      <c r="L35" s="25">
        <v>15166.1945</v>
      </c>
      <c r="M35" s="25">
        <v>221038.6554</v>
      </c>
      <c r="N35" s="25">
        <v>115300.8147</v>
      </c>
      <c r="O35" s="26">
        <f t="shared" si="0"/>
        <v>336339.4701</v>
      </c>
    </row>
    <row r="36" spans="2:15" ht="12" customHeight="1">
      <c r="B36" s="8" t="s">
        <v>73</v>
      </c>
      <c r="C36" s="12" t="s">
        <v>24</v>
      </c>
      <c r="D36" s="25">
        <v>122371.4569</v>
      </c>
      <c r="E36" s="25">
        <v>114534.4462</v>
      </c>
      <c r="F36" s="25">
        <v>73088.2543</v>
      </c>
      <c r="G36" s="25">
        <v>6596.757</v>
      </c>
      <c r="H36" s="25">
        <v>32590.1512</v>
      </c>
      <c r="I36" s="25">
        <v>65227.022800000006</v>
      </c>
      <c r="J36" s="25">
        <v>4504.7523</v>
      </c>
      <c r="K36" s="25">
        <v>81598.4993</v>
      </c>
      <c r="L36" s="25">
        <v>10784.5846</v>
      </c>
      <c r="M36" s="25">
        <v>241307.86</v>
      </c>
      <c r="N36" s="25">
        <v>260784.5563</v>
      </c>
      <c r="O36" s="26">
        <f t="shared" si="0"/>
        <v>502092.4163</v>
      </c>
    </row>
    <row r="37" spans="2:15" ht="12" customHeight="1">
      <c r="B37" s="8" t="s">
        <v>74</v>
      </c>
      <c r="C37" s="12" t="s">
        <v>25</v>
      </c>
      <c r="D37" s="25">
        <v>87257.2918</v>
      </c>
      <c r="E37" s="25">
        <v>62129.1374</v>
      </c>
      <c r="F37" s="25">
        <v>35267.5983</v>
      </c>
      <c r="G37" s="25">
        <v>2739.3349000000003</v>
      </c>
      <c r="H37" s="25">
        <v>26288.334799999997</v>
      </c>
      <c r="I37" s="25">
        <v>38136.176600000006</v>
      </c>
      <c r="J37" s="25">
        <v>5903.209199999999</v>
      </c>
      <c r="K37" s="25">
        <v>42573.0689</v>
      </c>
      <c r="L37" s="25">
        <v>8413.9549</v>
      </c>
      <c r="M37" s="25">
        <v>150246.1361</v>
      </c>
      <c r="N37" s="25">
        <v>143473.3855</v>
      </c>
      <c r="O37" s="26">
        <f t="shared" si="0"/>
        <v>293719.5216</v>
      </c>
    </row>
    <row r="38" spans="2:15" ht="12" customHeight="1">
      <c r="B38" s="8" t="s">
        <v>75</v>
      </c>
      <c r="C38" s="12" t="s">
        <v>26</v>
      </c>
      <c r="D38" s="25">
        <v>95177.2414</v>
      </c>
      <c r="E38" s="25">
        <v>110419.4168</v>
      </c>
      <c r="F38" s="25">
        <v>53295.9568</v>
      </c>
      <c r="G38" s="25">
        <v>6339.5644</v>
      </c>
      <c r="H38" s="25">
        <v>46056.777400000006</v>
      </c>
      <c r="I38" s="25">
        <v>34544.1847</v>
      </c>
      <c r="J38" s="25">
        <v>5150.0345</v>
      </c>
      <c r="K38" s="25">
        <v>29636.3708</v>
      </c>
      <c r="L38" s="25">
        <v>5458.9123</v>
      </c>
      <c r="M38" s="25">
        <v>169663.4259</v>
      </c>
      <c r="N38" s="25">
        <v>105077.449</v>
      </c>
      <c r="O38" s="26">
        <f t="shared" si="0"/>
        <v>274740.8749</v>
      </c>
    </row>
    <row r="39" spans="2:15" ht="12" customHeight="1">
      <c r="B39" s="8" t="s">
        <v>76</v>
      </c>
      <c r="C39" s="12" t="s">
        <v>27</v>
      </c>
      <c r="D39" s="25">
        <v>74893.2473</v>
      </c>
      <c r="E39" s="25">
        <v>15079.185599999999</v>
      </c>
      <c r="F39" s="25">
        <v>40009.3983</v>
      </c>
      <c r="G39" s="25">
        <v>24536.967099999998</v>
      </c>
      <c r="H39" s="25">
        <v>27674.496600000002</v>
      </c>
      <c r="I39" s="25">
        <v>865.2384</v>
      </c>
      <c r="J39" s="25">
        <v>70.4656</v>
      </c>
      <c r="K39" s="25">
        <v>40841.42509999999</v>
      </c>
      <c r="L39" s="25">
        <v>3398.1796999999997</v>
      </c>
      <c r="M39" s="25">
        <v>112589.73959999999</v>
      </c>
      <c r="N39" s="25">
        <v>53301.9517</v>
      </c>
      <c r="O39" s="26">
        <f t="shared" si="0"/>
        <v>165891.69129999998</v>
      </c>
    </row>
    <row r="40" spans="2:15" ht="12" customHeight="1">
      <c r="B40" s="8" t="s">
        <v>77</v>
      </c>
      <c r="C40" s="12" t="s">
        <v>28</v>
      </c>
      <c r="D40" s="25">
        <v>280687.6902</v>
      </c>
      <c r="E40" s="25">
        <v>247159.8689</v>
      </c>
      <c r="F40" s="25">
        <v>178116.8384</v>
      </c>
      <c r="G40" s="25">
        <v>14408.9851</v>
      </c>
      <c r="H40" s="25">
        <v>40887.288100000005</v>
      </c>
      <c r="I40" s="25">
        <v>54878.2516</v>
      </c>
      <c r="J40" s="25">
        <v>39481.5449</v>
      </c>
      <c r="K40" s="25">
        <v>117207.6368</v>
      </c>
      <c r="L40" s="25">
        <v>32836.9114</v>
      </c>
      <c r="M40" s="25">
        <v>429236.4158</v>
      </c>
      <c r="N40" s="25">
        <v>237510.8</v>
      </c>
      <c r="O40" s="26">
        <f t="shared" si="0"/>
        <v>666747.2158</v>
      </c>
    </row>
    <row r="41" spans="2:15" ht="12" customHeight="1">
      <c r="B41" s="8" t="s">
        <v>78</v>
      </c>
      <c r="C41" s="12" t="s">
        <v>29</v>
      </c>
      <c r="D41" s="25">
        <v>39222.7044</v>
      </c>
      <c r="E41" s="25">
        <v>21219.9489</v>
      </c>
      <c r="F41" s="25">
        <v>13715.5507</v>
      </c>
      <c r="G41" s="25">
        <v>228.8881</v>
      </c>
      <c r="H41" s="25">
        <v>4658.1388</v>
      </c>
      <c r="I41" s="25">
        <v>19746.769500000002</v>
      </c>
      <c r="J41" s="25">
        <v>1127.7541</v>
      </c>
      <c r="K41" s="25">
        <v>17122.9752</v>
      </c>
      <c r="L41" s="25">
        <v>5174.501</v>
      </c>
      <c r="M41" s="25">
        <v>60288.935300000005</v>
      </c>
      <c r="N41" s="25">
        <v>41878.1004</v>
      </c>
      <c r="O41" s="26">
        <f t="shared" si="0"/>
        <v>102167.03570000001</v>
      </c>
    </row>
    <row r="42" spans="2:15" ht="12" customHeight="1">
      <c r="B42" s="8" t="s">
        <v>70</v>
      </c>
      <c r="C42" s="12" t="s">
        <v>31</v>
      </c>
      <c r="D42" s="25">
        <v>14011.2788</v>
      </c>
      <c r="E42" s="25">
        <v>11046.057700000001</v>
      </c>
      <c r="F42" s="25">
        <v>4494.713</v>
      </c>
      <c r="G42" s="25">
        <v>1744.8878</v>
      </c>
      <c r="H42" s="25">
        <v>4583.4578</v>
      </c>
      <c r="I42" s="25">
        <v>3712.4357</v>
      </c>
      <c r="J42" s="25">
        <v>632.3403000000001</v>
      </c>
      <c r="K42" s="25">
        <v>3010.4736000000003</v>
      </c>
      <c r="L42" s="25">
        <v>1646.911</v>
      </c>
      <c r="M42" s="25">
        <v>21018.082100000003</v>
      </c>
      <c r="N42" s="25">
        <v>20252.9448</v>
      </c>
      <c r="O42" s="26">
        <f t="shared" si="0"/>
        <v>41271.026900000004</v>
      </c>
    </row>
    <row r="43" spans="2:15" ht="12" customHeight="1">
      <c r="B43" s="8"/>
      <c r="C43" s="12" t="s">
        <v>30</v>
      </c>
      <c r="D43" s="25">
        <v>28243.0984</v>
      </c>
      <c r="E43" s="25">
        <v>25950.3603</v>
      </c>
      <c r="F43" s="25">
        <v>7122.1865</v>
      </c>
      <c r="G43" s="25">
        <v>602.1998</v>
      </c>
      <c r="H43" s="25">
        <v>2166.7708000000002</v>
      </c>
      <c r="I43" s="25">
        <v>20537.156000000003</v>
      </c>
      <c r="J43" s="25">
        <v>1209.8484</v>
      </c>
      <c r="K43" s="25">
        <v>3657.4049000000005</v>
      </c>
      <c r="L43" s="25">
        <v>2013.9553</v>
      </c>
      <c r="M43" s="25">
        <v>37106.6708</v>
      </c>
      <c r="N43" s="25">
        <v>11353.0779</v>
      </c>
      <c r="O43" s="26">
        <f t="shared" si="0"/>
        <v>48459.7487</v>
      </c>
    </row>
    <row r="44" spans="2:59" s="18" customFormat="1" ht="12" customHeight="1">
      <c r="B44" s="14"/>
      <c r="C44" s="15" t="s">
        <v>86</v>
      </c>
      <c r="D44" s="23">
        <f aca="true" t="shared" si="4" ref="D44:N44">SUM(D34:D43)</f>
        <v>1698966.9574</v>
      </c>
      <c r="E44" s="23">
        <f t="shared" si="4"/>
        <v>1047710.4845</v>
      </c>
      <c r="F44" s="23">
        <f t="shared" si="4"/>
        <v>672225.9192</v>
      </c>
      <c r="G44" s="23">
        <f t="shared" si="4"/>
        <v>190523.56720000002</v>
      </c>
      <c r="H44" s="23">
        <f t="shared" si="4"/>
        <v>399985.5099</v>
      </c>
      <c r="I44" s="23">
        <f t="shared" si="4"/>
        <v>672209.4253</v>
      </c>
      <c r="J44" s="23">
        <f t="shared" si="4"/>
        <v>111832.0756</v>
      </c>
      <c r="K44" s="23">
        <f t="shared" si="4"/>
        <v>758515.4030999999</v>
      </c>
      <c r="L44" s="23">
        <f t="shared" si="4"/>
        <v>202068.3135</v>
      </c>
      <c r="M44" s="23">
        <f t="shared" si="4"/>
        <v>2754449.3547</v>
      </c>
      <c r="N44" s="23">
        <f t="shared" si="4"/>
        <v>1950436.6773000003</v>
      </c>
      <c r="O44" s="24">
        <f t="shared" si="0"/>
        <v>4704886.032000001</v>
      </c>
      <c r="P44" s="3"/>
      <c r="BG44" s="4"/>
    </row>
    <row r="45" spans="2:15" ht="12" customHeight="1">
      <c r="B45" s="10"/>
      <c r="C45" s="11" t="s">
        <v>32</v>
      </c>
      <c r="D45" s="23">
        <v>94721.5105</v>
      </c>
      <c r="E45" s="23">
        <v>13810.5422</v>
      </c>
      <c r="F45" s="23">
        <v>8004.733700000001</v>
      </c>
      <c r="G45" s="23">
        <v>10037</v>
      </c>
      <c r="H45" s="23">
        <v>18020.224000000002</v>
      </c>
      <c r="I45" s="23">
        <v>216107.79200000002</v>
      </c>
      <c r="J45" s="23">
        <v>0</v>
      </c>
      <c r="K45" s="23">
        <v>114611.4443</v>
      </c>
      <c r="L45" s="23">
        <v>34089.9391</v>
      </c>
      <c r="M45" s="23">
        <v>327131.1436</v>
      </c>
      <c r="N45" s="23">
        <v>319945.8117</v>
      </c>
      <c r="O45" s="24">
        <f t="shared" si="0"/>
        <v>647076.9553</v>
      </c>
    </row>
    <row r="46" spans="2:15" ht="12" customHeight="1">
      <c r="B46" s="8"/>
      <c r="C46" s="12" t="s">
        <v>33</v>
      </c>
      <c r="D46" s="25">
        <v>162681.45</v>
      </c>
      <c r="E46" s="25">
        <v>161380.7522</v>
      </c>
      <c r="F46" s="25">
        <v>107589.75630000001</v>
      </c>
      <c r="G46" s="25">
        <v>0</v>
      </c>
      <c r="H46" s="25">
        <v>146631.62029999998</v>
      </c>
      <c r="I46" s="25">
        <v>26126.2938</v>
      </c>
      <c r="J46" s="25">
        <v>75066.8544</v>
      </c>
      <c r="K46" s="25">
        <v>695195.7252</v>
      </c>
      <c r="L46" s="25">
        <v>122275.4856</v>
      </c>
      <c r="M46" s="25">
        <v>1018177.9974999999</v>
      </c>
      <c r="N46" s="25">
        <v>1281014.9516</v>
      </c>
      <c r="O46" s="26">
        <f t="shared" si="0"/>
        <v>2299192.9491</v>
      </c>
    </row>
    <row r="47" spans="2:15" ht="12" customHeight="1">
      <c r="B47" s="8"/>
      <c r="C47" s="12" t="s">
        <v>34</v>
      </c>
      <c r="D47" s="25">
        <v>195522.9168</v>
      </c>
      <c r="E47" s="25">
        <v>222698.5623</v>
      </c>
      <c r="F47" s="25">
        <v>125294.5804</v>
      </c>
      <c r="G47" s="25">
        <v>510.9428</v>
      </c>
      <c r="H47" s="25">
        <v>45302.073899999996</v>
      </c>
      <c r="I47" s="25">
        <v>114571.5179</v>
      </c>
      <c r="J47" s="25">
        <v>0</v>
      </c>
      <c r="K47" s="25">
        <v>213564.30719999998</v>
      </c>
      <c r="L47" s="25">
        <v>14233.0133</v>
      </c>
      <c r="M47" s="25">
        <v>444329.7421</v>
      </c>
      <c r="N47" s="25">
        <v>314437.5131</v>
      </c>
      <c r="O47" s="26">
        <f t="shared" si="0"/>
        <v>758767.2552</v>
      </c>
    </row>
    <row r="48" spans="2:15" ht="12" customHeight="1">
      <c r="B48" s="8" t="s">
        <v>80</v>
      </c>
      <c r="C48" s="12" t="s">
        <v>35</v>
      </c>
      <c r="D48" s="25">
        <v>52396.6096</v>
      </c>
      <c r="E48" s="25">
        <v>40903.099700000006</v>
      </c>
      <c r="F48" s="25">
        <v>19652.0839</v>
      </c>
      <c r="G48" s="25">
        <v>3771.3981999999996</v>
      </c>
      <c r="H48" s="25">
        <v>15767.8714</v>
      </c>
      <c r="I48" s="25">
        <v>10775.3922</v>
      </c>
      <c r="J48" s="25">
        <v>1406.2745</v>
      </c>
      <c r="K48" s="25">
        <v>7080.2906</v>
      </c>
      <c r="L48" s="25">
        <v>242.30739999999997</v>
      </c>
      <c r="M48" s="25">
        <v>67280.0319</v>
      </c>
      <c r="N48" s="25">
        <v>58032.9226</v>
      </c>
      <c r="O48" s="26">
        <f t="shared" si="0"/>
        <v>125312.95449999999</v>
      </c>
    </row>
    <row r="49" spans="2:15" ht="12" customHeight="1">
      <c r="B49" s="8"/>
      <c r="C49" s="12" t="s">
        <v>37</v>
      </c>
      <c r="D49" s="25">
        <v>9491.9626</v>
      </c>
      <c r="E49" s="25">
        <v>9850.0561</v>
      </c>
      <c r="F49" s="25">
        <v>4977.1058</v>
      </c>
      <c r="G49" s="25">
        <v>333.4862</v>
      </c>
      <c r="H49" s="25">
        <v>3130.0612</v>
      </c>
      <c r="I49" s="25">
        <v>2204.5423</v>
      </c>
      <c r="J49" s="25">
        <v>0</v>
      </c>
      <c r="K49" s="25">
        <v>1962.6662999999999</v>
      </c>
      <c r="L49" s="25">
        <v>414.7499</v>
      </c>
      <c r="M49" s="25">
        <v>14708.713199999998</v>
      </c>
      <c r="N49" s="25">
        <v>29782.3062</v>
      </c>
      <c r="O49" s="26">
        <f t="shared" si="0"/>
        <v>44491.0194</v>
      </c>
    </row>
    <row r="50" spans="2:15" ht="12" customHeight="1">
      <c r="B50" s="8"/>
      <c r="C50" s="12" t="s">
        <v>36</v>
      </c>
      <c r="D50" s="25">
        <v>82836.5134</v>
      </c>
      <c r="E50" s="25">
        <v>46390.7814</v>
      </c>
      <c r="F50" s="25">
        <v>49007.864400000006</v>
      </c>
      <c r="G50" s="25">
        <v>36181.8786</v>
      </c>
      <c r="H50" s="25">
        <v>20332.1326</v>
      </c>
      <c r="I50" s="25">
        <v>75661.825</v>
      </c>
      <c r="J50" s="25">
        <v>2133.7155</v>
      </c>
      <c r="K50" s="25">
        <v>49954.9742</v>
      </c>
      <c r="L50" s="25">
        <v>1752.3938</v>
      </c>
      <c r="M50" s="25">
        <v>191490.142</v>
      </c>
      <c r="N50" s="25">
        <v>200207.9217</v>
      </c>
      <c r="O50" s="26">
        <f t="shared" si="0"/>
        <v>391698.0637</v>
      </c>
    </row>
    <row r="51" spans="2:15" ht="12" customHeight="1">
      <c r="B51" s="8" t="s">
        <v>79</v>
      </c>
      <c r="C51" s="12" t="s">
        <v>38</v>
      </c>
      <c r="D51" s="25">
        <v>47097.0977</v>
      </c>
      <c r="E51" s="25">
        <v>17758.6898</v>
      </c>
      <c r="F51" s="25">
        <v>11999.1063</v>
      </c>
      <c r="G51" s="25">
        <v>16464.6819</v>
      </c>
      <c r="H51" s="25">
        <v>0</v>
      </c>
      <c r="I51" s="25">
        <v>49474.8556</v>
      </c>
      <c r="J51" s="25">
        <v>139.6683</v>
      </c>
      <c r="K51" s="25">
        <v>41122.804000000004</v>
      </c>
      <c r="L51" s="25">
        <v>33.6588</v>
      </c>
      <c r="M51" s="25">
        <v>107195.1606</v>
      </c>
      <c r="N51" s="25">
        <v>93645.5828</v>
      </c>
      <c r="O51" s="26">
        <f t="shared" si="0"/>
        <v>200840.7434</v>
      </c>
    </row>
    <row r="52" spans="2:15" ht="12" customHeight="1">
      <c r="B52" s="8"/>
      <c r="C52" s="12" t="s">
        <v>39</v>
      </c>
      <c r="D52" s="25">
        <v>89498.0043</v>
      </c>
      <c r="E52" s="25">
        <v>435.354</v>
      </c>
      <c r="F52" s="25">
        <v>9857.898500000001</v>
      </c>
      <c r="G52" s="25">
        <v>94.4148</v>
      </c>
      <c r="H52" s="25">
        <v>325.80609999999996</v>
      </c>
      <c r="I52" s="25">
        <v>76207.7245</v>
      </c>
      <c r="J52" s="25">
        <v>0</v>
      </c>
      <c r="K52" s="25">
        <v>71964.6994</v>
      </c>
      <c r="L52" s="25">
        <v>652.3859</v>
      </c>
      <c r="M52" s="25">
        <v>171263.5134</v>
      </c>
      <c r="N52" s="25">
        <v>108987.132</v>
      </c>
      <c r="O52" s="26">
        <f t="shared" si="0"/>
        <v>280250.6454</v>
      </c>
    </row>
    <row r="53" spans="2:15" ht="12" customHeight="1">
      <c r="B53" s="8"/>
      <c r="C53" s="12" t="s">
        <v>40</v>
      </c>
      <c r="D53" s="25">
        <v>105529.4265</v>
      </c>
      <c r="E53" s="25">
        <v>20861.7088</v>
      </c>
      <c r="F53" s="25">
        <v>33231.817599999995</v>
      </c>
      <c r="G53" s="25">
        <v>17901.8343</v>
      </c>
      <c r="H53" s="25">
        <v>1554.6526</v>
      </c>
      <c r="I53" s="25">
        <v>81890.5963</v>
      </c>
      <c r="J53" s="25">
        <v>708.5189</v>
      </c>
      <c r="K53" s="25">
        <v>155815.4093</v>
      </c>
      <c r="L53" s="25">
        <v>12536.7106</v>
      </c>
      <c r="M53" s="25">
        <v>270360.1229</v>
      </c>
      <c r="N53" s="25">
        <v>171982.8717</v>
      </c>
      <c r="O53" s="26">
        <f t="shared" si="0"/>
        <v>442342.9946</v>
      </c>
    </row>
    <row r="54" spans="2:15" ht="12" customHeight="1">
      <c r="B54" s="8" t="s">
        <v>77</v>
      </c>
      <c r="C54" s="12" t="s">
        <v>42</v>
      </c>
      <c r="D54" s="25">
        <v>23754.2037</v>
      </c>
      <c r="E54" s="25">
        <v>1902.8606</v>
      </c>
      <c r="F54" s="25">
        <v>6656.510200000001</v>
      </c>
      <c r="G54" s="25">
        <v>0</v>
      </c>
      <c r="H54" s="25">
        <v>0</v>
      </c>
      <c r="I54" s="25">
        <v>42051.440500000004</v>
      </c>
      <c r="J54" s="25">
        <v>1401.6932</v>
      </c>
      <c r="K54" s="25">
        <v>75709.4672</v>
      </c>
      <c r="L54" s="25">
        <v>10846.723</v>
      </c>
      <c r="M54" s="25">
        <v>130058.47489999999</v>
      </c>
      <c r="N54" s="25">
        <v>75236.1102</v>
      </c>
      <c r="O54" s="26">
        <f t="shared" si="0"/>
        <v>205294.58509999997</v>
      </c>
    </row>
    <row r="55" spans="2:15" ht="12" customHeight="1">
      <c r="B55" s="8"/>
      <c r="C55" s="12" t="s">
        <v>41</v>
      </c>
      <c r="D55" s="25">
        <v>58383.7048</v>
      </c>
      <c r="E55" s="25">
        <v>44041.9165</v>
      </c>
      <c r="F55" s="25">
        <v>51402.521199999996</v>
      </c>
      <c r="G55" s="25">
        <v>5849.4619</v>
      </c>
      <c r="H55" s="25">
        <v>806.0808999999999</v>
      </c>
      <c r="I55" s="25">
        <v>69417.5514</v>
      </c>
      <c r="J55" s="25">
        <v>3.3186</v>
      </c>
      <c r="K55" s="25">
        <v>261647.8241</v>
      </c>
      <c r="L55" s="25">
        <v>13195.8377</v>
      </c>
      <c r="M55" s="25">
        <v>362939.2193</v>
      </c>
      <c r="N55" s="25">
        <v>103801.5303</v>
      </c>
      <c r="O55" s="26">
        <f t="shared" si="0"/>
        <v>466740.7496</v>
      </c>
    </row>
    <row r="56" spans="2:15" ht="12" customHeight="1">
      <c r="B56" s="8"/>
      <c r="C56" s="12" t="s">
        <v>43</v>
      </c>
      <c r="D56" s="25">
        <v>2268.4157</v>
      </c>
      <c r="E56" s="25">
        <v>230.7346</v>
      </c>
      <c r="F56" s="25">
        <v>230.7346</v>
      </c>
      <c r="G56" s="25">
        <v>103.4135</v>
      </c>
      <c r="H56" s="25">
        <v>0</v>
      </c>
      <c r="I56" s="25">
        <v>254.0356</v>
      </c>
      <c r="J56" s="25">
        <v>0</v>
      </c>
      <c r="K56" s="25">
        <v>611.1092000000001</v>
      </c>
      <c r="L56" s="25">
        <v>94.4574</v>
      </c>
      <c r="M56" s="25">
        <v>2499.1503000000002</v>
      </c>
      <c r="N56" s="25">
        <v>36575.4047</v>
      </c>
      <c r="O56" s="26">
        <f t="shared" si="0"/>
        <v>39074.555</v>
      </c>
    </row>
    <row r="57" spans="2:15" ht="12" customHeight="1">
      <c r="B57" s="8" t="s">
        <v>78</v>
      </c>
      <c r="C57" s="12" t="s">
        <v>44</v>
      </c>
      <c r="D57" s="25">
        <v>4380.1076</v>
      </c>
      <c r="E57" s="25">
        <v>914.2819999999999</v>
      </c>
      <c r="F57" s="25">
        <v>85.9865</v>
      </c>
      <c r="G57" s="25">
        <v>93.5249</v>
      </c>
      <c r="H57" s="25">
        <v>0</v>
      </c>
      <c r="I57" s="25">
        <v>4980.2704</v>
      </c>
      <c r="J57" s="25">
        <v>0</v>
      </c>
      <c r="K57" s="25">
        <v>2313.6563</v>
      </c>
      <c r="L57" s="25">
        <v>686.0785999999999</v>
      </c>
      <c r="M57" s="25">
        <v>7600.645700000001</v>
      </c>
      <c r="N57" s="25">
        <v>9220.7145</v>
      </c>
      <c r="O57" s="26">
        <f t="shared" si="0"/>
        <v>16821.360200000003</v>
      </c>
    </row>
    <row r="58" spans="2:15" ht="12" customHeight="1">
      <c r="B58" s="8"/>
      <c r="C58" s="12" t="s">
        <v>45</v>
      </c>
      <c r="D58" s="25">
        <v>168613.6557</v>
      </c>
      <c r="E58" s="25">
        <v>72569.37640000001</v>
      </c>
      <c r="F58" s="25">
        <v>51062.3073</v>
      </c>
      <c r="G58" s="25">
        <v>27802.822099999998</v>
      </c>
      <c r="H58" s="25">
        <v>40545.3682</v>
      </c>
      <c r="I58" s="25">
        <v>72438.489</v>
      </c>
      <c r="J58" s="25">
        <v>7722.3012</v>
      </c>
      <c r="K58" s="25">
        <v>91066.2873</v>
      </c>
      <c r="L58" s="25">
        <v>30608.303999999996</v>
      </c>
      <c r="M58" s="25">
        <v>282600.4194</v>
      </c>
      <c r="N58" s="25">
        <v>159645.5774</v>
      </c>
      <c r="O58" s="26">
        <f t="shared" si="0"/>
        <v>442245.9968</v>
      </c>
    </row>
    <row r="59" spans="2:15" ht="12" customHeight="1">
      <c r="B59" s="8"/>
      <c r="C59" s="12" t="s">
        <v>46</v>
      </c>
      <c r="D59" s="25">
        <v>36932.3715</v>
      </c>
      <c r="E59" s="25">
        <v>10587.6809</v>
      </c>
      <c r="F59" s="25">
        <v>14473.3459</v>
      </c>
      <c r="G59" s="25">
        <v>67.7073</v>
      </c>
      <c r="H59" s="25">
        <v>686.6626</v>
      </c>
      <c r="I59" s="25">
        <v>11917.8976</v>
      </c>
      <c r="J59" s="25">
        <v>1366.6396</v>
      </c>
      <c r="K59" s="25">
        <v>11020.8275</v>
      </c>
      <c r="L59" s="25">
        <v>15519.047600000002</v>
      </c>
      <c r="M59" s="25">
        <v>65663.9329</v>
      </c>
      <c r="N59" s="25">
        <v>56054.9493</v>
      </c>
      <c r="O59" s="26">
        <f t="shared" si="0"/>
        <v>121718.8822</v>
      </c>
    </row>
    <row r="60" spans="2:15" ht="12" customHeight="1">
      <c r="B60" s="8" t="s">
        <v>70</v>
      </c>
      <c r="C60" s="12" t="s">
        <v>47</v>
      </c>
      <c r="D60" s="25">
        <v>31081.5329</v>
      </c>
      <c r="E60" s="25">
        <v>12559.2549</v>
      </c>
      <c r="F60" s="25">
        <v>10636.3717</v>
      </c>
      <c r="G60" s="25">
        <v>282.7355</v>
      </c>
      <c r="H60" s="25">
        <v>2485.3445</v>
      </c>
      <c r="I60" s="25">
        <v>30026.947500000002</v>
      </c>
      <c r="J60" s="25">
        <v>12759.5066</v>
      </c>
      <c r="K60" s="25">
        <v>5331.727400000001</v>
      </c>
      <c r="L60" s="25">
        <v>6543.072899999999</v>
      </c>
      <c r="M60" s="25">
        <v>46262.016</v>
      </c>
      <c r="N60" s="25">
        <v>22186.0798</v>
      </c>
      <c r="O60" s="26">
        <f t="shared" si="0"/>
        <v>68448.09580000001</v>
      </c>
    </row>
    <row r="61" spans="2:15" ht="12" customHeight="1">
      <c r="B61" s="8"/>
      <c r="C61" s="12" t="s">
        <v>48</v>
      </c>
      <c r="D61" s="25">
        <v>177117.1118</v>
      </c>
      <c r="E61" s="25">
        <v>76075.7217</v>
      </c>
      <c r="F61" s="25">
        <v>50620.4561</v>
      </c>
      <c r="G61" s="25">
        <v>53469.5828</v>
      </c>
      <c r="H61" s="25">
        <v>44141.417799999996</v>
      </c>
      <c r="I61" s="25">
        <v>103572.82320000001</v>
      </c>
      <c r="J61" s="25">
        <v>6978.4715</v>
      </c>
      <c r="K61" s="25">
        <v>27820.520099999998</v>
      </c>
      <c r="L61" s="25">
        <v>17972.077</v>
      </c>
      <c r="M61" s="25">
        <v>262629.9192</v>
      </c>
      <c r="N61" s="25">
        <v>148339.9125</v>
      </c>
      <c r="O61" s="26">
        <f t="shared" si="0"/>
        <v>410969.8317</v>
      </c>
    </row>
    <row r="62" spans="2:15" ht="12" customHeight="1">
      <c r="B62" s="8"/>
      <c r="C62" s="12" t="s">
        <v>49</v>
      </c>
      <c r="D62" s="25">
        <v>28932.778</v>
      </c>
      <c r="E62" s="25">
        <v>5636.4415</v>
      </c>
      <c r="F62" s="25">
        <v>12526.7322</v>
      </c>
      <c r="G62" s="25">
        <v>855.0066</v>
      </c>
      <c r="H62" s="25">
        <v>328.1991</v>
      </c>
      <c r="I62" s="25">
        <v>7068.1177</v>
      </c>
      <c r="J62" s="25">
        <v>470.3445</v>
      </c>
      <c r="K62" s="25">
        <v>2716.5991</v>
      </c>
      <c r="L62" s="25">
        <v>1701.3386</v>
      </c>
      <c r="M62" s="25">
        <v>35917.152599999994</v>
      </c>
      <c r="N62" s="25">
        <v>33198.9446</v>
      </c>
      <c r="O62" s="26">
        <f t="shared" si="0"/>
        <v>69116.09719999999</v>
      </c>
    </row>
    <row r="63" spans="2:15" ht="12" customHeight="1">
      <c r="B63" s="8"/>
      <c r="C63" s="17" t="s">
        <v>50</v>
      </c>
      <c r="D63" s="29">
        <v>182962.4139</v>
      </c>
      <c r="E63" s="29">
        <v>140497.0804</v>
      </c>
      <c r="F63" s="29">
        <v>88385.7107</v>
      </c>
      <c r="G63" s="29">
        <v>16061.472099999999</v>
      </c>
      <c r="H63" s="29">
        <v>52424.220100000006</v>
      </c>
      <c r="I63" s="29">
        <v>101979.8749</v>
      </c>
      <c r="J63" s="29">
        <v>29745.5049</v>
      </c>
      <c r="K63" s="29">
        <v>70080.7797</v>
      </c>
      <c r="L63" s="29">
        <v>43622.7117</v>
      </c>
      <c r="M63" s="29">
        <v>335997.2298</v>
      </c>
      <c r="N63" s="29">
        <v>244564.0999</v>
      </c>
      <c r="O63" s="30">
        <f t="shared" si="0"/>
        <v>580561.3297</v>
      </c>
    </row>
    <row r="64" spans="2:59" s="18" customFormat="1" ht="12" customHeight="1">
      <c r="B64" s="14"/>
      <c r="C64" s="15" t="s">
        <v>86</v>
      </c>
      <c r="D64" s="29">
        <f aca="true" t="shared" si="5" ref="D64:N64">SUM(D45:D63)</f>
        <v>1554201.787</v>
      </c>
      <c r="E64" s="29">
        <f t="shared" si="5"/>
        <v>899104.896</v>
      </c>
      <c r="F64" s="29">
        <f t="shared" si="5"/>
        <v>655695.6233000001</v>
      </c>
      <c r="G64" s="29">
        <f t="shared" si="5"/>
        <v>189881.36349999998</v>
      </c>
      <c r="H64" s="29">
        <f t="shared" si="5"/>
        <v>392481.73529999994</v>
      </c>
      <c r="I64" s="29">
        <f t="shared" si="5"/>
        <v>1096727.9874</v>
      </c>
      <c r="J64" s="29">
        <f t="shared" si="5"/>
        <v>139902.81170000002</v>
      </c>
      <c r="K64" s="29">
        <f t="shared" si="5"/>
        <v>1899591.1184</v>
      </c>
      <c r="L64" s="29">
        <f t="shared" si="5"/>
        <v>327020.29289999994</v>
      </c>
      <c r="M64" s="29">
        <f t="shared" si="5"/>
        <v>4144104.7272999994</v>
      </c>
      <c r="N64" s="29">
        <f t="shared" si="5"/>
        <v>3466860.3365999996</v>
      </c>
      <c r="O64" s="30">
        <f t="shared" si="0"/>
        <v>7610965.0638999995</v>
      </c>
      <c r="P64" s="3"/>
      <c r="BG64" s="4"/>
    </row>
    <row r="65" spans="2:15" ht="12" customHeight="1">
      <c r="B65" s="8"/>
      <c r="C65" s="12" t="s">
        <v>51</v>
      </c>
      <c r="D65" s="25">
        <v>7457.6555</v>
      </c>
      <c r="E65" s="25">
        <v>10309.7888</v>
      </c>
      <c r="F65" s="25">
        <v>4316.817</v>
      </c>
      <c r="G65" s="25">
        <v>2051.3985000000002</v>
      </c>
      <c r="H65" s="25">
        <v>6979.255999999999</v>
      </c>
      <c r="I65" s="25">
        <v>3110.4329</v>
      </c>
      <c r="J65" s="25">
        <v>4.2088</v>
      </c>
      <c r="K65" s="25">
        <v>3882.4478</v>
      </c>
      <c r="L65" s="25">
        <v>672.6501</v>
      </c>
      <c r="M65" s="25">
        <v>17447.703400000002</v>
      </c>
      <c r="N65" s="25">
        <v>15603.4347</v>
      </c>
      <c r="O65" s="26">
        <f t="shared" si="0"/>
        <v>33051.138100000004</v>
      </c>
    </row>
    <row r="66" spans="2:15" ht="12" customHeight="1">
      <c r="B66" s="8" t="s">
        <v>81</v>
      </c>
      <c r="C66" s="12" t="s">
        <v>85</v>
      </c>
      <c r="D66" s="25">
        <v>202890.9651</v>
      </c>
      <c r="E66" s="25">
        <v>103922.55859999999</v>
      </c>
      <c r="F66" s="25">
        <v>104213.69059999999</v>
      </c>
      <c r="G66" s="25">
        <v>52263.4575</v>
      </c>
      <c r="H66" s="25">
        <v>83913.1306</v>
      </c>
      <c r="I66" s="25">
        <v>104328.3824</v>
      </c>
      <c r="J66" s="25">
        <v>5307.651900000001</v>
      </c>
      <c r="K66" s="25">
        <v>53583.931</v>
      </c>
      <c r="L66" s="25">
        <v>20828.9205</v>
      </c>
      <c r="M66" s="25">
        <v>310505.7335999999</v>
      </c>
      <c r="N66" s="25">
        <v>296292.2558</v>
      </c>
      <c r="O66" s="26">
        <f t="shared" si="0"/>
        <v>606797.9893999998</v>
      </c>
    </row>
    <row r="67" spans="2:15" ht="12" customHeight="1">
      <c r="B67" s="8" t="s">
        <v>77</v>
      </c>
      <c r="C67" s="12" t="s">
        <v>66</v>
      </c>
      <c r="D67" s="25">
        <v>9517.4149</v>
      </c>
      <c r="E67" s="25">
        <v>2775.0727</v>
      </c>
      <c r="F67" s="25">
        <v>2327.8718000000003</v>
      </c>
      <c r="G67" s="25">
        <v>470.48949999999996</v>
      </c>
      <c r="H67" s="25">
        <v>4775.3861</v>
      </c>
      <c r="I67" s="25">
        <v>3823.063</v>
      </c>
      <c r="J67" s="25">
        <v>1375.381</v>
      </c>
      <c r="K67" s="25">
        <v>4791.3058</v>
      </c>
      <c r="L67" s="25">
        <v>2849.1516</v>
      </c>
      <c r="M67" s="25">
        <v>16635.2801</v>
      </c>
      <c r="N67" s="25">
        <v>8145.1125</v>
      </c>
      <c r="O67" s="26">
        <f t="shared" si="0"/>
        <v>24780.3926</v>
      </c>
    </row>
    <row r="68" spans="2:15" ht="12" customHeight="1">
      <c r="B68" s="8" t="s">
        <v>78</v>
      </c>
      <c r="C68" s="12" t="s">
        <v>52</v>
      </c>
      <c r="D68" s="25">
        <v>15281.1917</v>
      </c>
      <c r="E68" s="25">
        <v>6893.7970000000005</v>
      </c>
      <c r="F68" s="25">
        <v>5002.1829</v>
      </c>
      <c r="G68" s="25">
        <v>194.21</v>
      </c>
      <c r="H68" s="25">
        <v>2509.3347999999996</v>
      </c>
      <c r="I68" s="25">
        <v>5761.7208</v>
      </c>
      <c r="J68" s="25">
        <v>111.088</v>
      </c>
      <c r="K68" s="25">
        <v>8124.730699999999</v>
      </c>
      <c r="L68" s="25">
        <v>484.47470000000004</v>
      </c>
      <c r="M68" s="25">
        <v>21150.434299999997</v>
      </c>
      <c r="N68" s="25">
        <v>14970.6099</v>
      </c>
      <c r="O68" s="26">
        <f t="shared" si="0"/>
        <v>36121.0442</v>
      </c>
    </row>
    <row r="69" spans="2:15" ht="12" customHeight="1">
      <c r="B69" s="8" t="s">
        <v>70</v>
      </c>
      <c r="C69" s="12" t="s">
        <v>53</v>
      </c>
      <c r="D69" s="25">
        <v>29809.2692</v>
      </c>
      <c r="E69" s="25">
        <v>8728.6963</v>
      </c>
      <c r="F69" s="25">
        <v>24886.9591</v>
      </c>
      <c r="G69" s="25">
        <v>1152.1525</v>
      </c>
      <c r="H69" s="25">
        <v>3701.4016</v>
      </c>
      <c r="I69" s="25">
        <v>26954.2506</v>
      </c>
      <c r="J69" s="25">
        <v>0</v>
      </c>
      <c r="K69" s="25">
        <v>3418.7915</v>
      </c>
      <c r="L69" s="25">
        <v>932.177</v>
      </c>
      <c r="M69" s="25">
        <v>40501.628800000006</v>
      </c>
      <c r="N69" s="25">
        <v>40982.863</v>
      </c>
      <c r="O69" s="26">
        <f t="shared" si="0"/>
        <v>81484.4918</v>
      </c>
    </row>
    <row r="70" spans="2:15" ht="12" customHeight="1">
      <c r="B70" s="8"/>
      <c r="C70" s="12" t="s">
        <v>54</v>
      </c>
      <c r="D70" s="25">
        <v>279447.7404</v>
      </c>
      <c r="E70" s="25">
        <v>247905.21719999998</v>
      </c>
      <c r="F70" s="25">
        <v>191328.2082</v>
      </c>
      <c r="G70" s="25">
        <v>26660.0362</v>
      </c>
      <c r="H70" s="25">
        <v>109213.7173</v>
      </c>
      <c r="I70" s="25">
        <v>101381.0191</v>
      </c>
      <c r="J70" s="25">
        <v>19261.4127</v>
      </c>
      <c r="K70" s="25">
        <v>147399.5649</v>
      </c>
      <c r="L70" s="25">
        <v>46367.6152</v>
      </c>
      <c r="M70" s="25">
        <v>527660.1435</v>
      </c>
      <c r="N70" s="25">
        <v>558023.8242</v>
      </c>
      <c r="O70" s="26">
        <f t="shared" si="0"/>
        <v>1085683.9677</v>
      </c>
    </row>
    <row r="71" spans="2:15" ht="12" customHeight="1">
      <c r="B71" s="8"/>
      <c r="C71" s="12" t="s">
        <v>55</v>
      </c>
      <c r="D71" s="25">
        <v>192998.9003</v>
      </c>
      <c r="E71" s="25">
        <v>99193.5589</v>
      </c>
      <c r="F71" s="25">
        <v>86815.7948</v>
      </c>
      <c r="G71" s="25">
        <v>8169.6055</v>
      </c>
      <c r="H71" s="25">
        <v>79652.656</v>
      </c>
      <c r="I71" s="25">
        <v>128557.6977</v>
      </c>
      <c r="J71" s="25">
        <v>16546.8761</v>
      </c>
      <c r="K71" s="25">
        <v>84915.8132</v>
      </c>
      <c r="L71" s="25">
        <v>22147.6982</v>
      </c>
      <c r="M71" s="25">
        <v>300852.8077000001</v>
      </c>
      <c r="N71" s="25">
        <v>251512.539</v>
      </c>
      <c r="O71" s="26">
        <f t="shared" si="0"/>
        <v>552365.3467000001</v>
      </c>
    </row>
    <row r="72" spans="2:59" s="18" customFormat="1" ht="12" customHeight="1">
      <c r="B72" s="14"/>
      <c r="C72" s="15" t="s">
        <v>86</v>
      </c>
      <c r="D72" s="23">
        <f aca="true" t="shared" si="6" ref="D72:N72">SUM(D65:D71)</f>
        <v>737403.1371</v>
      </c>
      <c r="E72" s="23">
        <f t="shared" si="6"/>
        <v>479728.6895</v>
      </c>
      <c r="F72" s="23">
        <f t="shared" si="6"/>
        <v>418891.5244</v>
      </c>
      <c r="G72" s="23">
        <f t="shared" si="6"/>
        <v>90961.3497</v>
      </c>
      <c r="H72" s="23">
        <f t="shared" si="6"/>
        <v>290744.8824</v>
      </c>
      <c r="I72" s="23">
        <f t="shared" si="6"/>
        <v>373916.5665</v>
      </c>
      <c r="J72" s="23">
        <f t="shared" si="6"/>
        <v>42606.618500000004</v>
      </c>
      <c r="K72" s="23">
        <f t="shared" si="6"/>
        <v>306116.5849</v>
      </c>
      <c r="L72" s="23">
        <f t="shared" si="6"/>
        <v>94282.6873</v>
      </c>
      <c r="M72" s="23">
        <f t="shared" si="6"/>
        <v>1234753.7314</v>
      </c>
      <c r="N72" s="23">
        <f t="shared" si="6"/>
        <v>1185530.6390999998</v>
      </c>
      <c r="O72" s="24">
        <f t="shared" si="0"/>
        <v>2420284.3704999997</v>
      </c>
      <c r="P72" s="3"/>
      <c r="BG72" s="4"/>
    </row>
    <row r="73" spans="2:15" ht="12" customHeight="1">
      <c r="B73" s="10"/>
      <c r="C73" s="11" t="s">
        <v>56</v>
      </c>
      <c r="D73" s="23">
        <v>27747.1769</v>
      </c>
      <c r="E73" s="23">
        <v>28239.797</v>
      </c>
      <c r="F73" s="23">
        <v>19410.066899999998</v>
      </c>
      <c r="G73" s="23">
        <v>239.1676</v>
      </c>
      <c r="H73" s="23">
        <v>4228.2224</v>
      </c>
      <c r="I73" s="23">
        <v>18240.709</v>
      </c>
      <c r="J73" s="23">
        <v>1445.5593000000001</v>
      </c>
      <c r="K73" s="23">
        <v>15007.8165</v>
      </c>
      <c r="L73" s="23">
        <v>1817.4733</v>
      </c>
      <c r="M73" s="23">
        <v>54748.253899999996</v>
      </c>
      <c r="N73" s="23">
        <v>122760.3163</v>
      </c>
      <c r="O73" s="24">
        <f aca="true" t="shared" si="7" ref="O73:O102">SUM(M73:N73)</f>
        <v>177508.57020000002</v>
      </c>
    </row>
    <row r="74" spans="2:15" ht="12" customHeight="1">
      <c r="B74" s="8" t="s">
        <v>82</v>
      </c>
      <c r="C74" s="12" t="s">
        <v>57</v>
      </c>
      <c r="D74" s="25">
        <v>2129.213</v>
      </c>
      <c r="E74" s="25">
        <v>1690.1124</v>
      </c>
      <c r="F74" s="25">
        <v>1154.3687</v>
      </c>
      <c r="G74" s="25">
        <v>0</v>
      </c>
      <c r="H74" s="25">
        <v>683.918</v>
      </c>
      <c r="I74" s="25">
        <v>413.11420000000004</v>
      </c>
      <c r="J74" s="25">
        <v>0.6561</v>
      </c>
      <c r="K74" s="25">
        <v>355.4832</v>
      </c>
      <c r="L74" s="25">
        <v>119.6514</v>
      </c>
      <c r="M74" s="25">
        <v>2736.9234000000006</v>
      </c>
      <c r="N74" s="25">
        <v>3150.5856</v>
      </c>
      <c r="O74" s="26">
        <f t="shared" si="7"/>
        <v>5887.509</v>
      </c>
    </row>
    <row r="75" spans="2:15" ht="12" customHeight="1">
      <c r="B75" s="8"/>
      <c r="C75" s="12" t="s">
        <v>58</v>
      </c>
      <c r="D75" s="25">
        <v>18539.5657</v>
      </c>
      <c r="E75" s="25">
        <v>17612.926499999998</v>
      </c>
      <c r="F75" s="25">
        <v>12893.310500000001</v>
      </c>
      <c r="G75" s="25">
        <v>309.168</v>
      </c>
      <c r="H75" s="25">
        <v>4863.1381</v>
      </c>
      <c r="I75" s="25">
        <v>2455.1530000000002</v>
      </c>
      <c r="J75" s="25">
        <v>509.2163</v>
      </c>
      <c r="K75" s="25">
        <v>2443.375</v>
      </c>
      <c r="L75" s="25">
        <v>1466.3069999999998</v>
      </c>
      <c r="M75" s="25">
        <v>24313.6508</v>
      </c>
      <c r="N75" s="25">
        <v>27079.4647</v>
      </c>
      <c r="O75" s="26">
        <f t="shared" si="7"/>
        <v>51393.1155</v>
      </c>
    </row>
    <row r="76" spans="2:15" ht="12" customHeight="1">
      <c r="B76" s="8" t="s">
        <v>77</v>
      </c>
      <c r="C76" s="12" t="s">
        <v>59</v>
      </c>
      <c r="D76" s="25">
        <v>10850.0208</v>
      </c>
      <c r="E76" s="25">
        <v>9771.1955</v>
      </c>
      <c r="F76" s="25">
        <v>6466.8523000000005</v>
      </c>
      <c r="G76" s="25">
        <v>1378.4301</v>
      </c>
      <c r="H76" s="25">
        <v>3819.5743</v>
      </c>
      <c r="I76" s="25">
        <v>2571.1419</v>
      </c>
      <c r="J76" s="25">
        <v>814.2698</v>
      </c>
      <c r="K76" s="25">
        <v>971.6899000000001</v>
      </c>
      <c r="L76" s="25">
        <v>778.3562</v>
      </c>
      <c r="M76" s="25">
        <v>15117.2421</v>
      </c>
      <c r="N76" s="25">
        <v>10282.0326</v>
      </c>
      <c r="O76" s="26">
        <f t="shared" si="7"/>
        <v>25399.2747</v>
      </c>
    </row>
    <row r="77" spans="2:15" ht="12" customHeight="1">
      <c r="B77" s="8"/>
      <c r="C77" s="12" t="s">
        <v>60</v>
      </c>
      <c r="D77" s="25">
        <v>48481.0097</v>
      </c>
      <c r="E77" s="25">
        <v>32349.3313</v>
      </c>
      <c r="F77" s="25">
        <v>39311.298599999995</v>
      </c>
      <c r="G77" s="25">
        <v>217.0394</v>
      </c>
      <c r="H77" s="25">
        <v>18910.435599999997</v>
      </c>
      <c r="I77" s="25">
        <v>3246.9121999999998</v>
      </c>
      <c r="J77" s="25">
        <v>785.9004</v>
      </c>
      <c r="K77" s="25">
        <v>2254.3698</v>
      </c>
      <c r="L77" s="25">
        <v>1699.4807</v>
      </c>
      <c r="M77" s="25">
        <v>56660.412000000004</v>
      </c>
      <c r="N77" s="25">
        <v>62642.9681</v>
      </c>
      <c r="O77" s="26">
        <f t="shared" si="7"/>
        <v>119303.38010000001</v>
      </c>
    </row>
    <row r="78" spans="2:15" ht="12" customHeight="1">
      <c r="B78" s="8" t="s">
        <v>78</v>
      </c>
      <c r="C78" s="12" t="s">
        <v>61</v>
      </c>
      <c r="D78" s="25">
        <v>40511.8628</v>
      </c>
      <c r="E78" s="25">
        <v>34225.7186</v>
      </c>
      <c r="F78" s="25">
        <v>16761.519800000002</v>
      </c>
      <c r="G78" s="25">
        <v>3364.1201</v>
      </c>
      <c r="H78" s="25">
        <v>22515.560999999998</v>
      </c>
      <c r="I78" s="25">
        <v>6487.7884</v>
      </c>
      <c r="J78" s="25">
        <v>3392.3021000000003</v>
      </c>
      <c r="K78" s="25">
        <v>3761.7981</v>
      </c>
      <c r="L78" s="25">
        <v>6103.5365</v>
      </c>
      <c r="M78" s="25">
        <v>57444.443900000006</v>
      </c>
      <c r="N78" s="25">
        <v>41261.905</v>
      </c>
      <c r="O78" s="26">
        <f t="shared" si="7"/>
        <v>98706.34890000001</v>
      </c>
    </row>
    <row r="79" spans="2:15" ht="12" customHeight="1">
      <c r="B79" s="8"/>
      <c r="C79" s="12" t="s">
        <v>62</v>
      </c>
      <c r="D79" s="25">
        <v>55906.4027</v>
      </c>
      <c r="E79" s="25">
        <v>49644.7131</v>
      </c>
      <c r="F79" s="25">
        <v>44325.84</v>
      </c>
      <c r="G79" s="25">
        <v>976.3246999999999</v>
      </c>
      <c r="H79" s="25">
        <v>20002.1318</v>
      </c>
      <c r="I79" s="25">
        <v>30010.3746</v>
      </c>
      <c r="J79" s="25">
        <v>494.67220000000003</v>
      </c>
      <c r="K79" s="25">
        <v>21935.076699999998</v>
      </c>
      <c r="L79" s="25">
        <v>980.366</v>
      </c>
      <c r="M79" s="25">
        <v>91953.3335</v>
      </c>
      <c r="N79" s="25">
        <v>162624.3699</v>
      </c>
      <c r="O79" s="26">
        <f t="shared" si="7"/>
        <v>254577.7034</v>
      </c>
    </row>
    <row r="80" spans="2:15" ht="12" customHeight="1">
      <c r="B80" s="8" t="s">
        <v>70</v>
      </c>
      <c r="C80" s="12" t="s">
        <v>64</v>
      </c>
      <c r="D80" s="25">
        <v>16259.5658</v>
      </c>
      <c r="E80" s="25">
        <v>12076.009600000001</v>
      </c>
      <c r="F80" s="25">
        <v>4920.370800000001</v>
      </c>
      <c r="G80" s="25">
        <v>454.3793</v>
      </c>
      <c r="H80" s="25">
        <v>3584.0699000000004</v>
      </c>
      <c r="I80" s="25">
        <v>11889.1754</v>
      </c>
      <c r="J80" s="25">
        <v>1266.5647</v>
      </c>
      <c r="K80" s="25">
        <v>4821.4305</v>
      </c>
      <c r="L80" s="25">
        <v>3050.9047</v>
      </c>
      <c r="M80" s="25">
        <v>26398.897500000003</v>
      </c>
      <c r="N80" s="25">
        <v>428146.361</v>
      </c>
      <c r="O80" s="26">
        <f t="shared" si="7"/>
        <v>454545.2585</v>
      </c>
    </row>
    <row r="81" spans="2:15" ht="12" customHeight="1">
      <c r="B81" s="8"/>
      <c r="C81" s="17" t="s">
        <v>63</v>
      </c>
      <c r="D81" s="29">
        <v>57286.6552</v>
      </c>
      <c r="E81" s="29">
        <v>45355.013</v>
      </c>
      <c r="F81" s="29">
        <v>23250.9089</v>
      </c>
      <c r="G81" s="29">
        <v>1500.136</v>
      </c>
      <c r="H81" s="29">
        <v>17308.0553</v>
      </c>
      <c r="I81" s="29">
        <v>26787.5484</v>
      </c>
      <c r="J81" s="29">
        <v>3569.2864</v>
      </c>
      <c r="K81" s="29">
        <v>14964.7615</v>
      </c>
      <c r="L81" s="29">
        <v>6033.371399999999</v>
      </c>
      <c r="M81" s="29">
        <v>92762.11660000001</v>
      </c>
      <c r="N81" s="29">
        <v>76908.0039</v>
      </c>
      <c r="O81" s="30">
        <f t="shared" si="7"/>
        <v>169670.12050000002</v>
      </c>
    </row>
    <row r="82" spans="2:59" s="18" customFormat="1" ht="12" customHeight="1">
      <c r="B82" s="14"/>
      <c r="C82" s="15" t="s">
        <v>86</v>
      </c>
      <c r="D82" s="29">
        <f aca="true" t="shared" si="8" ref="D82:N82">SUM(D73:D81)</f>
        <v>277711.47260000004</v>
      </c>
      <c r="E82" s="29">
        <f t="shared" si="8"/>
        <v>230964.81699999998</v>
      </c>
      <c r="F82" s="29">
        <f t="shared" si="8"/>
        <v>168494.53650000002</v>
      </c>
      <c r="G82" s="29">
        <f t="shared" si="8"/>
        <v>8438.7652</v>
      </c>
      <c r="H82" s="29">
        <f t="shared" si="8"/>
        <v>95915.10639999999</v>
      </c>
      <c r="I82" s="29">
        <f t="shared" si="8"/>
        <v>102101.91709999999</v>
      </c>
      <c r="J82" s="29">
        <f t="shared" si="8"/>
        <v>12278.4273</v>
      </c>
      <c r="K82" s="29">
        <f t="shared" si="8"/>
        <v>66515.80120000002</v>
      </c>
      <c r="L82" s="29">
        <f t="shared" si="8"/>
        <v>22049.447200000002</v>
      </c>
      <c r="M82" s="29">
        <f t="shared" si="8"/>
        <v>422135.2737</v>
      </c>
      <c r="N82" s="29">
        <f t="shared" si="8"/>
        <v>934856.0070999999</v>
      </c>
      <c r="O82" s="30">
        <f t="shared" si="7"/>
        <v>1356991.2807999998</v>
      </c>
      <c r="P82" s="3"/>
      <c r="BG82" s="4"/>
    </row>
    <row r="83" spans="2:15" ht="12" customHeight="1">
      <c r="B83" s="8"/>
      <c r="C83" s="12" t="s">
        <v>90</v>
      </c>
      <c r="D83" s="25">
        <v>9834.8275</v>
      </c>
      <c r="E83" s="25">
        <v>8068.0377</v>
      </c>
      <c r="F83" s="25">
        <v>4048.9615999999996</v>
      </c>
      <c r="G83" s="25">
        <v>0</v>
      </c>
      <c r="H83" s="25">
        <v>1603.274</v>
      </c>
      <c r="I83" s="25">
        <v>2852.6807</v>
      </c>
      <c r="J83" s="25">
        <v>90.3995</v>
      </c>
      <c r="K83" s="25">
        <v>2874.8734999999997</v>
      </c>
      <c r="L83" s="25">
        <v>0</v>
      </c>
      <c r="M83" s="25">
        <v>10000.507399999999</v>
      </c>
      <c r="N83" s="25">
        <v>120.3586</v>
      </c>
      <c r="O83" s="26">
        <f t="shared" si="7"/>
        <v>10120.865999999998</v>
      </c>
    </row>
    <row r="84" spans="2:15" ht="12" customHeight="1">
      <c r="B84" s="8"/>
      <c r="C84" s="12" t="s">
        <v>91</v>
      </c>
      <c r="D84" s="25">
        <v>66.1075</v>
      </c>
      <c r="E84" s="25">
        <v>1384.672</v>
      </c>
      <c r="F84" s="25">
        <v>1384.672</v>
      </c>
      <c r="G84" s="25">
        <v>0</v>
      </c>
      <c r="H84" s="25">
        <v>0</v>
      </c>
      <c r="I84" s="25">
        <v>53.963</v>
      </c>
      <c r="J84" s="25">
        <v>0</v>
      </c>
      <c r="K84" s="25">
        <v>1568.0921</v>
      </c>
      <c r="L84" s="25">
        <v>0</v>
      </c>
      <c r="M84" s="25">
        <v>1634.1996000000001</v>
      </c>
      <c r="N84" s="25">
        <v>472.386</v>
      </c>
      <c r="O84" s="26">
        <f t="shared" si="7"/>
        <v>2106.5856000000003</v>
      </c>
    </row>
    <row r="85" spans="2:15" ht="12" customHeight="1">
      <c r="B85" s="8"/>
      <c r="C85" s="12" t="s">
        <v>92</v>
      </c>
      <c r="D85" s="25">
        <v>79525.559</v>
      </c>
      <c r="E85" s="25">
        <v>15778.5808</v>
      </c>
      <c r="F85" s="25">
        <v>94276.744</v>
      </c>
      <c r="G85" s="25">
        <v>2443.5578</v>
      </c>
      <c r="H85" s="25">
        <v>120.5751</v>
      </c>
      <c r="I85" s="25">
        <v>106071.5012</v>
      </c>
      <c r="J85" s="25">
        <v>3960.1175000000003</v>
      </c>
      <c r="K85" s="25">
        <v>90436.8091</v>
      </c>
      <c r="L85" s="25">
        <v>8143.3381</v>
      </c>
      <c r="M85" s="25">
        <v>196648.54409999997</v>
      </c>
      <c r="N85" s="25">
        <v>204388.2448</v>
      </c>
      <c r="O85" s="26">
        <f t="shared" si="7"/>
        <v>401036.7888999999</v>
      </c>
    </row>
    <row r="86" spans="2:15" ht="12" customHeight="1">
      <c r="B86" s="8" t="s">
        <v>93</v>
      </c>
      <c r="C86" s="12" t="s">
        <v>65</v>
      </c>
      <c r="D86" s="25">
        <v>28.3155</v>
      </c>
      <c r="E86" s="25">
        <v>0</v>
      </c>
      <c r="F86" s="25">
        <v>18.1971</v>
      </c>
      <c r="G86" s="25">
        <v>0</v>
      </c>
      <c r="H86" s="25">
        <v>0</v>
      </c>
      <c r="I86" s="25">
        <v>0</v>
      </c>
      <c r="J86" s="25">
        <v>0</v>
      </c>
      <c r="K86" s="25">
        <v>0.9987</v>
      </c>
      <c r="L86" s="25">
        <v>146.6139</v>
      </c>
      <c r="M86" s="25">
        <v>168.4191</v>
      </c>
      <c r="N86" s="25">
        <v>498.5796</v>
      </c>
      <c r="O86" s="26">
        <f t="shared" si="7"/>
        <v>666.9987</v>
      </c>
    </row>
    <row r="87" spans="2:15" ht="12" customHeight="1">
      <c r="B87" s="8"/>
      <c r="C87" s="12" t="s">
        <v>94</v>
      </c>
      <c r="D87" s="25">
        <v>6360.0366</v>
      </c>
      <c r="E87" s="25">
        <v>908.5721</v>
      </c>
      <c r="F87" s="25">
        <v>1089.4353</v>
      </c>
      <c r="G87" s="25">
        <v>0</v>
      </c>
      <c r="H87" s="25">
        <v>0</v>
      </c>
      <c r="I87" s="25">
        <v>804.1053</v>
      </c>
      <c r="J87" s="25">
        <v>0</v>
      </c>
      <c r="K87" s="25">
        <v>245.1599</v>
      </c>
      <c r="L87" s="25">
        <v>1810.8297000000002</v>
      </c>
      <c r="M87" s="25">
        <v>6605.196500000001</v>
      </c>
      <c r="N87" s="25">
        <v>8339.8833</v>
      </c>
      <c r="O87" s="26">
        <f t="shared" si="7"/>
        <v>14945.0798</v>
      </c>
    </row>
    <row r="88" spans="2:15" ht="12" customHeight="1">
      <c r="B88" s="8"/>
      <c r="C88" s="12" t="s">
        <v>95</v>
      </c>
      <c r="D88" s="25">
        <v>1475.9623</v>
      </c>
      <c r="E88" s="25">
        <v>155.2672</v>
      </c>
      <c r="F88" s="25">
        <v>1083.1192</v>
      </c>
      <c r="G88" s="25">
        <v>1069.9589</v>
      </c>
      <c r="H88" s="25">
        <v>19.4057</v>
      </c>
      <c r="I88" s="25">
        <v>0.3844</v>
      </c>
      <c r="J88" s="25">
        <v>145.3461</v>
      </c>
      <c r="K88" s="25">
        <v>180.202</v>
      </c>
      <c r="L88" s="25">
        <v>12.4368</v>
      </c>
      <c r="M88" s="25">
        <v>1685.4618999999998</v>
      </c>
      <c r="N88" s="25">
        <v>12775.8495</v>
      </c>
      <c r="O88" s="26">
        <f t="shared" si="7"/>
        <v>14461.3114</v>
      </c>
    </row>
    <row r="89" spans="2:15" ht="12" customHeight="1">
      <c r="B89" s="8" t="s">
        <v>96</v>
      </c>
      <c r="C89" s="12" t="s">
        <v>97</v>
      </c>
      <c r="D89" s="25">
        <v>76726.5849</v>
      </c>
      <c r="E89" s="25">
        <v>50092.5447</v>
      </c>
      <c r="F89" s="25">
        <v>24031.432699999998</v>
      </c>
      <c r="G89" s="25">
        <v>13541.7997</v>
      </c>
      <c r="H89" s="25">
        <v>0</v>
      </c>
      <c r="I89" s="25">
        <v>56225.1036</v>
      </c>
      <c r="J89" s="25">
        <v>0</v>
      </c>
      <c r="K89" s="25">
        <v>22847.2172</v>
      </c>
      <c r="L89" s="25">
        <v>2574.7047</v>
      </c>
      <c r="M89" s="25">
        <v>99438.212</v>
      </c>
      <c r="N89" s="25">
        <v>44865.7252</v>
      </c>
      <c r="O89" s="26">
        <f t="shared" si="7"/>
        <v>144303.9372</v>
      </c>
    </row>
    <row r="90" spans="2:15" ht="12" customHeight="1">
      <c r="B90" s="8"/>
      <c r="C90" s="12" t="s">
        <v>98</v>
      </c>
      <c r="D90" s="25">
        <v>9507.5781</v>
      </c>
      <c r="E90" s="25">
        <v>1355.1490000000001</v>
      </c>
      <c r="F90" s="25">
        <v>8515.128700000001</v>
      </c>
      <c r="G90" s="25">
        <v>277.2163</v>
      </c>
      <c r="H90" s="25">
        <v>48.3708</v>
      </c>
      <c r="I90" s="25">
        <v>514.1848</v>
      </c>
      <c r="J90" s="25">
        <v>122.0275</v>
      </c>
      <c r="K90" s="25">
        <v>9327.9961</v>
      </c>
      <c r="L90" s="25">
        <v>1200.1693</v>
      </c>
      <c r="M90" s="25">
        <v>12297.7816</v>
      </c>
      <c r="N90" s="25">
        <v>22360.9552</v>
      </c>
      <c r="O90" s="26">
        <f t="shared" si="7"/>
        <v>34658.7368</v>
      </c>
    </row>
    <row r="91" spans="2:15" ht="12" customHeight="1">
      <c r="B91" s="8"/>
      <c r="C91" s="12" t="s">
        <v>99</v>
      </c>
      <c r="D91" s="25">
        <v>95.4208</v>
      </c>
      <c r="E91" s="25">
        <v>109.3007</v>
      </c>
      <c r="F91" s="25">
        <v>65.87</v>
      </c>
      <c r="G91" s="25">
        <v>0</v>
      </c>
      <c r="H91" s="25">
        <v>62.6307</v>
      </c>
      <c r="I91" s="25">
        <v>1.5901</v>
      </c>
      <c r="J91" s="25">
        <v>0</v>
      </c>
      <c r="K91" s="25">
        <v>1538.9968999999999</v>
      </c>
      <c r="L91" s="25">
        <v>0</v>
      </c>
      <c r="M91" s="25">
        <v>1620.8275999999998</v>
      </c>
      <c r="N91" s="25">
        <v>16056.422</v>
      </c>
      <c r="O91" s="26">
        <f t="shared" si="7"/>
        <v>17677.2496</v>
      </c>
    </row>
    <row r="92" spans="2:15" ht="12" customHeight="1">
      <c r="B92" s="8" t="s">
        <v>100</v>
      </c>
      <c r="C92" s="12" t="s">
        <v>101</v>
      </c>
      <c r="D92" s="25">
        <v>2146.8277</v>
      </c>
      <c r="E92" s="25">
        <v>1285.9352999999999</v>
      </c>
      <c r="F92" s="25">
        <v>1287.3606</v>
      </c>
      <c r="G92" s="25">
        <v>645.3122999999999</v>
      </c>
      <c r="H92" s="25">
        <v>6.7352</v>
      </c>
      <c r="I92" s="25">
        <v>1906.8346</v>
      </c>
      <c r="J92" s="25">
        <v>67.9481</v>
      </c>
      <c r="K92" s="25">
        <v>8983.5066</v>
      </c>
      <c r="L92" s="25">
        <v>1127.8355</v>
      </c>
      <c r="M92" s="25">
        <v>12402.0122</v>
      </c>
      <c r="N92" s="25">
        <v>3075.8613</v>
      </c>
      <c r="O92" s="26">
        <f t="shared" si="7"/>
        <v>15477.8735</v>
      </c>
    </row>
    <row r="93" spans="2:15" ht="12" customHeight="1">
      <c r="B93" s="8"/>
      <c r="C93" s="12" t="s">
        <v>102</v>
      </c>
      <c r="D93" s="25">
        <v>141404.3645</v>
      </c>
      <c r="E93" s="25">
        <v>5576.6288</v>
      </c>
      <c r="F93" s="25">
        <v>68920.1112</v>
      </c>
      <c r="G93" s="25">
        <v>337.9316</v>
      </c>
      <c r="H93" s="25">
        <v>129.4151</v>
      </c>
      <c r="I93" s="25">
        <v>71047.9725</v>
      </c>
      <c r="J93" s="25">
        <v>0</v>
      </c>
      <c r="K93" s="25">
        <v>26733.801399999997</v>
      </c>
      <c r="L93" s="25">
        <v>18100.991</v>
      </c>
      <c r="M93" s="25">
        <v>163525.12310000003</v>
      </c>
      <c r="N93" s="25">
        <v>17747.6945</v>
      </c>
      <c r="O93" s="26">
        <f t="shared" si="7"/>
        <v>181272.81760000004</v>
      </c>
    </row>
    <row r="94" spans="2:15" ht="12" customHeight="1">
      <c r="B94" s="8"/>
      <c r="C94" s="12" t="s">
        <v>103</v>
      </c>
      <c r="D94" s="25">
        <v>8038.361</v>
      </c>
      <c r="E94" s="25">
        <v>0</v>
      </c>
      <c r="F94" s="25">
        <v>0</v>
      </c>
      <c r="G94" s="25">
        <v>5517.6431</v>
      </c>
      <c r="H94" s="25">
        <v>0</v>
      </c>
      <c r="I94" s="25">
        <v>1110.9802</v>
      </c>
      <c r="J94" s="25">
        <v>0</v>
      </c>
      <c r="K94" s="25">
        <v>8498.5154</v>
      </c>
      <c r="L94" s="25">
        <v>276.1233</v>
      </c>
      <c r="M94" s="25">
        <v>12095.1768</v>
      </c>
      <c r="N94" s="25">
        <v>6775.4225</v>
      </c>
      <c r="O94" s="26">
        <f t="shared" si="7"/>
        <v>18870.599299999998</v>
      </c>
    </row>
    <row r="95" spans="2:15" ht="12" customHeight="1">
      <c r="B95" s="8"/>
      <c r="C95" s="17" t="s">
        <v>104</v>
      </c>
      <c r="D95" s="25">
        <v>8287.8954</v>
      </c>
      <c r="E95" s="25">
        <v>109370.7522</v>
      </c>
      <c r="F95" s="25">
        <v>2684.984</v>
      </c>
      <c r="G95" s="25">
        <v>333.0979</v>
      </c>
      <c r="H95" s="25">
        <v>267.5705</v>
      </c>
      <c r="I95" s="25">
        <v>110385.7114</v>
      </c>
      <c r="J95" s="25">
        <v>3086.3468000000003</v>
      </c>
      <c r="K95" s="25">
        <v>144991.875</v>
      </c>
      <c r="L95" s="25">
        <v>1847.2672</v>
      </c>
      <c r="M95" s="25">
        <v>156974.1263</v>
      </c>
      <c r="N95" s="25">
        <v>45553.519</v>
      </c>
      <c r="O95" s="26">
        <f t="shared" si="7"/>
        <v>202527.6453</v>
      </c>
    </row>
    <row r="96" spans="1:59" s="18" customFormat="1" ht="12" customHeight="1">
      <c r="A96" s="3"/>
      <c r="B96" s="14"/>
      <c r="C96" s="15" t="s">
        <v>86</v>
      </c>
      <c r="D96" s="27">
        <f aca="true" t="shared" si="9" ref="D96:N96">SUM(D83:D95)</f>
        <v>343497.84079999995</v>
      </c>
      <c r="E96" s="27">
        <f t="shared" si="9"/>
        <v>194085.44050000003</v>
      </c>
      <c r="F96" s="27">
        <f t="shared" si="9"/>
        <v>207406.01639999996</v>
      </c>
      <c r="G96" s="27">
        <f t="shared" si="9"/>
        <v>24166.517600000003</v>
      </c>
      <c r="H96" s="27">
        <f t="shared" si="9"/>
        <v>2257.9770999999996</v>
      </c>
      <c r="I96" s="27">
        <f t="shared" si="9"/>
        <v>350975.0118</v>
      </c>
      <c r="J96" s="27">
        <f t="shared" si="9"/>
        <v>7472.1855000000005</v>
      </c>
      <c r="K96" s="27">
        <f t="shared" si="9"/>
        <v>318228.0439</v>
      </c>
      <c r="L96" s="27">
        <f t="shared" si="9"/>
        <v>35240.3095</v>
      </c>
      <c r="M96" s="27">
        <f t="shared" si="9"/>
        <v>675095.5882</v>
      </c>
      <c r="N96" s="27">
        <f t="shared" si="9"/>
        <v>383030.90150000004</v>
      </c>
      <c r="O96" s="28">
        <f t="shared" si="7"/>
        <v>1058126.4897</v>
      </c>
      <c r="P96" s="3"/>
      <c r="BG96" s="4"/>
    </row>
    <row r="97" spans="2:15" ht="12" customHeight="1">
      <c r="B97" s="8"/>
      <c r="C97" s="12" t="s">
        <v>105</v>
      </c>
      <c r="D97" s="25">
        <v>109245.2458</v>
      </c>
      <c r="E97" s="25">
        <v>30843.261599999998</v>
      </c>
      <c r="F97" s="25">
        <v>43286.0785</v>
      </c>
      <c r="G97" s="25">
        <v>22.8492</v>
      </c>
      <c r="H97" s="25">
        <v>30754.312299999998</v>
      </c>
      <c r="I97" s="25">
        <v>35107.1008</v>
      </c>
      <c r="J97" s="25">
        <v>766.9369</v>
      </c>
      <c r="K97" s="25">
        <v>60179.70330000001</v>
      </c>
      <c r="L97" s="25">
        <v>21660.680999999997</v>
      </c>
      <c r="M97" s="25">
        <v>173825.3798</v>
      </c>
      <c r="N97" s="25">
        <v>171191.497</v>
      </c>
      <c r="O97" s="26">
        <f t="shared" si="7"/>
        <v>345016.87679999997</v>
      </c>
    </row>
    <row r="98" spans="2:15" ht="12" customHeight="1">
      <c r="B98" s="8" t="s">
        <v>83</v>
      </c>
      <c r="C98" s="12" t="s">
        <v>106</v>
      </c>
      <c r="D98" s="25">
        <v>3982.7766</v>
      </c>
      <c r="E98" s="25">
        <v>10049.4069</v>
      </c>
      <c r="F98" s="25">
        <v>1050.8037</v>
      </c>
      <c r="G98" s="25">
        <v>64.2183</v>
      </c>
      <c r="H98" s="25">
        <v>6282.9118</v>
      </c>
      <c r="I98" s="25">
        <v>185.249</v>
      </c>
      <c r="J98" s="25">
        <v>3.8945</v>
      </c>
      <c r="K98" s="25">
        <v>887.9095</v>
      </c>
      <c r="L98" s="25">
        <v>241.8653</v>
      </c>
      <c r="M98" s="25">
        <v>10764.2645</v>
      </c>
      <c r="N98" s="25">
        <v>3741.0587</v>
      </c>
      <c r="O98" s="26">
        <f t="shared" si="7"/>
        <v>14505.323199999999</v>
      </c>
    </row>
    <row r="99" spans="2:15" ht="12" customHeight="1">
      <c r="B99" s="8" t="s">
        <v>84</v>
      </c>
      <c r="C99" s="12" t="s">
        <v>107</v>
      </c>
      <c r="D99" s="25">
        <v>43618.5484</v>
      </c>
      <c r="E99" s="25">
        <v>33427.3796</v>
      </c>
      <c r="F99" s="25">
        <v>24598.6673</v>
      </c>
      <c r="G99" s="25">
        <v>0</v>
      </c>
      <c r="H99" s="25">
        <v>17139.6707</v>
      </c>
      <c r="I99" s="25">
        <v>1150.1915000000001</v>
      </c>
      <c r="J99" s="25">
        <v>65.03200000000001</v>
      </c>
      <c r="K99" s="25">
        <v>17973.4408</v>
      </c>
      <c r="L99" s="25">
        <v>6094.015799999999</v>
      </c>
      <c r="M99" s="25">
        <v>61495.808699999994</v>
      </c>
      <c r="N99" s="25">
        <v>53148.0154</v>
      </c>
      <c r="O99" s="26">
        <f t="shared" si="7"/>
        <v>114643.8241</v>
      </c>
    </row>
    <row r="100" spans="2:15" ht="12" customHeight="1">
      <c r="B100" s="8" t="s">
        <v>70</v>
      </c>
      <c r="C100" s="17" t="s">
        <v>108</v>
      </c>
      <c r="D100" s="25">
        <v>50707.6018</v>
      </c>
      <c r="E100" s="25">
        <v>46114.7635</v>
      </c>
      <c r="F100" s="25">
        <v>21328.8456</v>
      </c>
      <c r="G100" s="25">
        <v>6.1108</v>
      </c>
      <c r="H100" s="25">
        <v>2808.063</v>
      </c>
      <c r="I100" s="25">
        <v>17818.7411</v>
      </c>
      <c r="J100" s="25">
        <v>0.0529</v>
      </c>
      <c r="K100" s="25">
        <v>26096.0213</v>
      </c>
      <c r="L100" s="25">
        <v>1756.4461000000001</v>
      </c>
      <c r="M100" s="25">
        <v>80356.04609999999</v>
      </c>
      <c r="N100" s="25">
        <v>17297.9385</v>
      </c>
      <c r="O100" s="26">
        <f t="shared" si="7"/>
        <v>97653.9846</v>
      </c>
    </row>
    <row r="101" spans="1:59" s="18" customFormat="1" ht="12" customHeight="1">
      <c r="A101" s="3"/>
      <c r="B101" s="14"/>
      <c r="C101" s="15" t="s">
        <v>86</v>
      </c>
      <c r="D101" s="27">
        <f aca="true" t="shared" si="10" ref="D101:N101">SUM(D97:D100)</f>
        <v>207554.1726</v>
      </c>
      <c r="E101" s="27">
        <f t="shared" si="10"/>
        <v>120434.8116</v>
      </c>
      <c r="F101" s="27">
        <f t="shared" si="10"/>
        <v>90264.3951</v>
      </c>
      <c r="G101" s="27">
        <f t="shared" si="10"/>
        <v>93.1783</v>
      </c>
      <c r="H101" s="27">
        <f t="shared" si="10"/>
        <v>56984.9578</v>
      </c>
      <c r="I101" s="27">
        <f t="shared" si="10"/>
        <v>54261.282400000004</v>
      </c>
      <c r="J101" s="27">
        <f t="shared" si="10"/>
        <v>835.9163000000001</v>
      </c>
      <c r="K101" s="27">
        <f t="shared" si="10"/>
        <v>105137.0749</v>
      </c>
      <c r="L101" s="27">
        <f t="shared" si="10"/>
        <v>29753.008199999997</v>
      </c>
      <c r="M101" s="27">
        <f t="shared" si="10"/>
        <v>326441.49909999996</v>
      </c>
      <c r="N101" s="27">
        <f t="shared" si="10"/>
        <v>245378.5096</v>
      </c>
      <c r="O101" s="28">
        <f t="shared" si="7"/>
        <v>571820.0086999999</v>
      </c>
      <c r="P101" s="3"/>
      <c r="BG101" s="4"/>
    </row>
    <row r="102" spans="2:59" s="18" customFormat="1" ht="12" customHeight="1">
      <c r="B102" s="45" t="s">
        <v>88</v>
      </c>
      <c r="C102" s="46"/>
      <c r="D102" s="31">
        <f>SUM(D8:D101)/2</f>
        <v>5851814.7992</v>
      </c>
      <c r="E102" s="31">
        <f aca="true" t="shared" si="11" ref="E102:J102">SUM(E8:E101)/2</f>
        <v>3812984.0644000005</v>
      </c>
      <c r="F102" s="31">
        <f t="shared" si="11"/>
        <v>2679263.2291000006</v>
      </c>
      <c r="G102" s="31">
        <f t="shared" si="11"/>
        <v>597341.8145999998</v>
      </c>
      <c r="H102" s="31">
        <f t="shared" si="11"/>
        <v>1474471.9948999996</v>
      </c>
      <c r="I102" s="31">
        <f t="shared" si="11"/>
        <v>3292785.4557999996</v>
      </c>
      <c r="J102" s="35">
        <f t="shared" si="11"/>
        <v>349732.62980000017</v>
      </c>
      <c r="K102" s="31">
        <f>SUM(K8:K101)/2</f>
        <v>5226017.239799999</v>
      </c>
      <c r="L102" s="31">
        <f>SUM(L8:L101)/2</f>
        <v>962998.8466999999</v>
      </c>
      <c r="M102" s="31">
        <f>SUM(M8:M101)/2</f>
        <v>12518176.548700005</v>
      </c>
      <c r="N102" s="31">
        <f>SUM(N8:N101)/2</f>
        <v>10893593.765300002</v>
      </c>
      <c r="O102" s="32">
        <f t="shared" si="7"/>
        <v>23411770.314000007</v>
      </c>
      <c r="P102" s="3"/>
      <c r="BG102" s="4"/>
    </row>
    <row r="103" spans="2:15" ht="12" customHeight="1">
      <c r="B103" s="38" t="s">
        <v>122</v>
      </c>
      <c r="C103" s="9"/>
      <c r="D103" s="13"/>
      <c r="E103" s="13"/>
      <c r="F103" s="13"/>
      <c r="G103" s="13"/>
      <c r="H103" s="13"/>
      <c r="I103" s="13"/>
      <c r="K103" s="13"/>
      <c r="L103" s="13"/>
      <c r="M103" s="13"/>
      <c r="N103" s="13"/>
      <c r="O103" s="13"/>
    </row>
    <row r="104" spans="2:15" ht="12" customHeight="1">
      <c r="B104" s="9"/>
      <c r="C104" s="9"/>
      <c r="D104" s="13"/>
      <c r="E104" s="13"/>
      <c r="F104" s="13"/>
      <c r="G104" s="13"/>
      <c r="H104" s="13"/>
      <c r="I104" s="13"/>
      <c r="K104" s="13"/>
      <c r="L104" s="13"/>
      <c r="M104" s="13"/>
      <c r="N104" s="13"/>
      <c r="O104" s="13"/>
    </row>
  </sheetData>
  <sheetProtection/>
  <mergeCells count="14">
    <mergeCell ref="F5:F7"/>
    <mergeCell ref="G5:G7"/>
    <mergeCell ref="J5:J7"/>
    <mergeCell ref="K5:K7"/>
    <mergeCell ref="B102:C102"/>
    <mergeCell ref="B7:C7"/>
    <mergeCell ref="D5:D7"/>
    <mergeCell ref="E5:E7"/>
    <mergeCell ref="N5:N7"/>
    <mergeCell ref="O5:O7"/>
    <mergeCell ref="H5:H7"/>
    <mergeCell ref="I5:I7"/>
    <mergeCell ref="L5:L7"/>
    <mergeCell ref="M5:M7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