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<sst xmlns="http://schemas.openxmlformats.org/spreadsheetml/2006/main" count="148" uniqueCount="125">
  <si>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</si>
  <si>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</si>
  <si>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</si>
  <si>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</si>
  <si>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</si>
  <si>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</si>
  <si>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</si>
  <si>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</si>
  <si>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</si>
  <si>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</si>
  <si>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</si>
  <si>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</si>
  <si>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</si>
  <si>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</si>
  <si>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</si>
  <si>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</si>
  <si>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</si>
  <si>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</si>
  <si>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</si>
  <si>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</si>
  <si>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</si>
  <si>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</si>
  <si>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</si>
  <si>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</si>
  <si>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</si>
  <si>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</si>
  <si>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</si>
  <si>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</si>
  <si>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</si>
  <si>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</si>
  <si>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</si>
  <si>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</si>
  <si>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</si>
  <si>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</si>
  <si>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</si>
  <si>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</si>
  <si>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</si>
  <si>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</si>
  <si>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</si>
  <si>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</si>
  <si>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</si>
  <si>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</si>
  <si>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</si>
  <si>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</si>
  <si>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</si>
  <si>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</si>
  <si>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</si>
  <si>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</si>
  <si>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</si>
  <si>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</si>
  <si>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</si>
  <si>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</si>
  <si>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</si>
  <si>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</si>
  <si>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</si>
  <si>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</si>
  <si>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</si>
  <si>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</si>
  <si>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</si>
  <si>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</si>
  <si>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</si>
  <si>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</si>
  <si>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</si>
  <si>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</si>
  <si>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</si>
  <si>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</si>
  <si>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</si>
  <si>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</si>
  <si>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</si>
  <si>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</si>
  <si>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</si>
  <si>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</si>
  <si>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</si>
  <si>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</si>
  <si>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</si>
  <si>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</si>
  <si>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</si>
  <si>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</si>
  <si>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</si>
  <si>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</si>
  <si>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</si>
  <si>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</si>
  <si>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</si>
  <si>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</si>
  <si>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</si>
  <si>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</si>
  <si>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</si>
  <si>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 xml:space="preserve">麦         </t>
  </si>
  <si>
    <t>合　　　　　　　計</t>
  </si>
  <si>
    <t>合　計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</si>
  <si>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</si>
  <si>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</si>
  <si>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</si>
  <si>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</si>
  <si>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</si>
  <si>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</si>
  <si>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</si>
  <si>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</si>
  <si>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</si>
  <si>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</si>
  <si>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</si>
  <si>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</si>
  <si>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</si>
  <si>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</si>
  <si>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</si>
  <si>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</si>
  <si>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</si>
  <si>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</si>
  <si>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</si>
  <si>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 xml:space="preserve">代表輸送機関の選択理由 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</si>
  <si>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</si>
  <si>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</si>
  <si>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</si>
  <si>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</si>
  <si>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</si>
  <si>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</si>
  <si>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</si>
  <si>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</si>
  <si>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</si>
  <si>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</si>
  <si>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</si>
  <si>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</si>
  <si>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>表Ⅱ－12－２　品類品目・代表輸送機関の選択理由別流動量　－件数－</t>
  </si>
  <si>
    <t>（３日間調査　単位：件）</t>
  </si>
  <si>
    <t xml:space="preserve"> 品　類　品　目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</si>
</sst>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28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distributed" vertical="center"/>
    </xf>
    <xf numFmtId="38" fontId="3" fillId="0" borderId="14" xfId="49" applyNumberFormat="1" applyFont="1" applyBorder="1" applyAlignment="1">
      <alignment horizontal="distributed" vertical="center"/>
    </xf>
    <xf numFmtId="38" fontId="3" fillId="0" borderId="0" xfId="49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7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NumberFormat="1" applyFont="1" applyFill="1" applyAlignment="1">
      <alignment horizontal="distributed" vertical="center"/>
    </xf>
    <xf numFmtId="185" fontId="3" fillId="0" borderId="18" xfId="49" applyNumberFormat="1" applyFont="1" applyBorder="1" applyAlignment="1">
      <alignment vertical="center"/>
    </xf>
    <xf numFmtId="185" fontId="3" fillId="0" borderId="19" xfId="49" applyNumberFormat="1" applyFont="1" applyBorder="1" applyAlignment="1">
      <alignment vertical="center"/>
    </xf>
    <xf numFmtId="185" fontId="3" fillId="0" borderId="20" xfId="49" applyNumberFormat="1" applyFont="1" applyBorder="1" applyAlignment="1">
      <alignment vertical="center"/>
    </xf>
    <xf numFmtId="185" fontId="3" fillId="0" borderId="21" xfId="49" applyNumberFormat="1" applyFont="1" applyBorder="1" applyAlignment="1">
      <alignment vertical="center"/>
    </xf>
    <xf numFmtId="185" fontId="3" fillId="0" borderId="22" xfId="49" applyNumberFormat="1" applyFont="1" applyBorder="1" applyAlignment="1">
      <alignment vertical="center"/>
    </xf>
    <xf numFmtId="185" fontId="3" fillId="0" borderId="23" xfId="49" applyNumberFormat="1" applyFont="1" applyBorder="1" applyAlignment="1">
      <alignment vertical="center"/>
    </xf>
    <xf numFmtId="185" fontId="3" fillId="0" borderId="24" xfId="49" applyNumberFormat="1" applyFont="1" applyBorder="1" applyAlignment="1">
      <alignment vertical="center"/>
    </xf>
    <xf numFmtId="185" fontId="3" fillId="0" borderId="25" xfId="49" applyNumberFormat="1" applyFont="1" applyBorder="1" applyAlignment="1">
      <alignment vertical="center"/>
    </xf>
    <xf numFmtId="185" fontId="3" fillId="0" borderId="26" xfId="49" applyNumberFormat="1" applyFont="1" applyBorder="1" applyAlignment="1">
      <alignment vertical="center"/>
    </xf>
    <xf numFmtId="185" fontId="3" fillId="0" borderId="27" xfId="49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5" fontId="3" fillId="0" borderId="28" xfId="49" applyNumberFormat="1" applyFont="1" applyBorder="1" applyAlignment="1">
      <alignment vertical="center"/>
    </xf>
    <xf numFmtId="38" fontId="3" fillId="0" borderId="0" xfId="49" applyNumberFormat="1" applyFont="1" applyFill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30" xfId="49" applyNumberFormat="1" applyFont="1" applyBorder="1" applyAlignment="1">
      <alignment horizontal="center" vertical="center" wrapText="1"/>
    </xf>
    <xf numFmtId="38" fontId="3" fillId="0" borderId="14" xfId="49" applyNumberFormat="1" applyFont="1" applyBorder="1" applyAlignment="1">
      <alignment horizontal="center" vertical="center" wrapText="1"/>
    </xf>
    <xf numFmtId="38" fontId="3" fillId="0" borderId="17" xfId="49" applyNumberFormat="1" applyFont="1" applyBorder="1" applyAlignment="1">
      <alignment horizontal="center" vertical="center" wrapText="1"/>
    </xf>
    <xf numFmtId="38" fontId="3" fillId="0" borderId="31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9" width="9.59765625" style="2" customWidth="1"/>
    <col min="10" max="10" width="9.59765625" style="3" customWidth="1"/>
    <col min="11" max="15" width="9.59765625" style="2" customWidth="1"/>
    <col min="16" max="16" width="9.59765625" style="3" customWidth="1"/>
    <col min="17" max="58" width="9" style="3" customWidth="1"/>
    <col min="59" max="59" width="9" style="4" customWidth="1"/>
    <col min="60" max="16384" width="9" style="3" customWidth="1"/>
  </cols>
  <sheetData>
    <row r="1" spans="2:6" s="19" customFormat="1" ht="13.5" customHeight="1">
      <c r="B1" s="20"/>
      <c r="D1" s="22"/>
      <c r="F1" s="21"/>
    </row>
    <row r="2" spans="2:10" s="33" customFormat="1" ht="13.5">
      <c r="B2" s="34" t="s">
        <v>122</v>
      </c>
      <c r="C2" s="34"/>
      <c r="D2" s="34"/>
      <c r="E2" s="34"/>
      <c r="F2" s="34"/>
      <c r="G2" s="34"/>
      <c r="H2" s="34"/>
      <c r="I2" s="34"/>
      <c r="J2" s="34"/>
    </row>
    <row r="3" ht="12" customHeight="1"/>
    <row r="4" spans="3:59" ht="12" customHeight="1">
      <c r="C4" s="5"/>
      <c r="J4" s="6"/>
      <c r="N4" s="3"/>
      <c r="O4" s="36" t="s">
        <v>123</v>
      </c>
      <c r="BG4" s="3"/>
    </row>
    <row r="5" spans="2:59" ht="12" customHeight="1">
      <c r="B5" s="7"/>
      <c r="C5" s="37" t="s">
        <v>109</v>
      </c>
      <c r="D5" s="39" t="s">
        <v>111</v>
      </c>
      <c r="E5" s="39" t="s">
        <v>112</v>
      </c>
      <c r="F5" s="39" t="s">
        <v>113</v>
      </c>
      <c r="G5" s="39" t="s">
        <v>114</v>
      </c>
      <c r="H5" s="39" t="s">
        <v>115</v>
      </c>
      <c r="I5" s="39" t="s">
        <v>116</v>
      </c>
      <c r="J5" s="39" t="s">
        <v>117</v>
      </c>
      <c r="K5" s="39" t="s">
        <v>118</v>
      </c>
      <c r="L5" s="39" t="s">
        <v>110</v>
      </c>
      <c r="M5" s="39" t="s">
        <v>119</v>
      </c>
      <c r="N5" s="39" t="s">
        <v>121</v>
      </c>
      <c r="O5" s="42" t="s">
        <v>89</v>
      </c>
      <c r="BG5" s="3"/>
    </row>
    <row r="6" spans="2:59" ht="27" customHeight="1">
      <c r="B6" s="8"/>
      <c r="C6" s="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3"/>
      <c r="BG6" s="3"/>
    </row>
    <row r="7" spans="2:59" ht="12" customHeight="1">
      <c r="B7" s="47" t="s">
        <v>124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4"/>
      <c r="BG7" s="3"/>
    </row>
    <row r="8" spans="2:15" ht="12" customHeight="1">
      <c r="B8" s="10"/>
      <c r="C8" s="11" t="s">
        <v>87</v>
      </c>
      <c r="D8" s="23">
        <v>8606.3544</v>
      </c>
      <c r="E8" s="23">
        <v>7721.1111</v>
      </c>
      <c r="F8" s="23">
        <v>933.2273</v>
      </c>
      <c r="G8" s="23">
        <v>2.4102</v>
      </c>
      <c r="H8" s="23">
        <v>1532.3031</v>
      </c>
      <c r="I8" s="23">
        <v>239.1272</v>
      </c>
      <c r="J8" s="23">
        <v>0</v>
      </c>
      <c r="K8" s="23">
        <v>5702.3804</v>
      </c>
      <c r="L8" s="23">
        <v>237.66219999999998</v>
      </c>
      <c r="M8" s="23">
        <v>9458.076500000001</v>
      </c>
      <c r="N8" s="23">
        <v>3580.2747</v>
      </c>
      <c r="O8" s="24">
        <f>SUM(M8:N8)</f>
        <v>13038.351200000001</v>
      </c>
    </row>
    <row r="9" spans="2:15" ht="12" customHeight="1">
      <c r="B9" s="8" t="s">
        <v>67</v>
      </c>
      <c r="C9" s="12" t="s">
        <v>0</v>
      </c>
      <c r="D9" s="25">
        <v>30914.7966</v>
      </c>
      <c r="E9" s="25">
        <v>20677.6643</v>
      </c>
      <c r="F9" s="25">
        <v>17322.0524</v>
      </c>
      <c r="G9" s="25">
        <v>29.0753</v>
      </c>
      <c r="H9" s="25">
        <v>1199.3737999999998</v>
      </c>
      <c r="I9" s="25">
        <v>27226.288399999998</v>
      </c>
      <c r="J9" s="25">
        <v>5840.775</v>
      </c>
      <c r="K9" s="25">
        <v>7647.1924</v>
      </c>
      <c r="L9" s="25">
        <v>3949.5725</v>
      </c>
      <c r="M9" s="25">
        <v>51833.270800000006</v>
      </c>
      <c r="N9" s="25">
        <v>62360.4911</v>
      </c>
      <c r="O9" s="26">
        <f aca="true" t="shared" si="0" ref="O9:O72">SUM(M9:N9)</f>
        <v>114193.76190000001</v>
      </c>
    </row>
    <row r="10" spans="2:15" ht="12" customHeight="1">
      <c r="B10" s="8"/>
      <c r="C10" s="12" t="s">
        <v>1</v>
      </c>
      <c r="D10" s="25">
        <v>11258.5728</v>
      </c>
      <c r="E10" s="25">
        <v>9541.3459</v>
      </c>
      <c r="F10" s="25">
        <v>2522.766</v>
      </c>
      <c r="G10" s="25">
        <v>133.946</v>
      </c>
      <c r="H10" s="25">
        <v>2164.5375</v>
      </c>
      <c r="I10" s="25">
        <v>1944.3816</v>
      </c>
      <c r="J10" s="25">
        <v>0</v>
      </c>
      <c r="K10" s="25">
        <v>6160.917</v>
      </c>
      <c r="L10" s="25">
        <v>1198.4148</v>
      </c>
      <c r="M10" s="25">
        <v>13122.350499999999</v>
      </c>
      <c r="N10" s="25">
        <v>31560.7997</v>
      </c>
      <c r="O10" s="26">
        <f t="shared" si="0"/>
        <v>44683.1502</v>
      </c>
    </row>
    <row r="11" spans="2:15" ht="12" customHeight="1">
      <c r="B11" s="8" t="s">
        <v>68</v>
      </c>
      <c r="C11" s="12" t="s">
        <v>2</v>
      </c>
      <c r="D11" s="25">
        <v>75828.5802</v>
      </c>
      <c r="E11" s="25">
        <v>71504.8352</v>
      </c>
      <c r="F11" s="25">
        <v>20770.741</v>
      </c>
      <c r="G11" s="25">
        <v>234.0926</v>
      </c>
      <c r="H11" s="25">
        <v>9222.1175</v>
      </c>
      <c r="I11" s="25">
        <v>31851.0519</v>
      </c>
      <c r="J11" s="25">
        <v>644.0921999999999</v>
      </c>
      <c r="K11" s="25">
        <v>27428.3422</v>
      </c>
      <c r="L11" s="25">
        <v>22617.4258</v>
      </c>
      <c r="M11" s="25">
        <v>110157.36479999998</v>
      </c>
      <c r="N11" s="25">
        <v>170757.4501</v>
      </c>
      <c r="O11" s="26">
        <f t="shared" si="0"/>
        <v>280914.8149</v>
      </c>
    </row>
    <row r="12" spans="2:15" ht="12" customHeight="1">
      <c r="B12" s="8"/>
      <c r="C12" s="12" t="s">
        <v>3</v>
      </c>
      <c r="D12" s="25">
        <v>2.9754</v>
      </c>
      <c r="E12" s="25">
        <v>158.4132</v>
      </c>
      <c r="F12" s="25">
        <v>158.4132</v>
      </c>
      <c r="G12" s="25">
        <v>0</v>
      </c>
      <c r="H12" s="25">
        <v>0</v>
      </c>
      <c r="I12" s="25">
        <v>0</v>
      </c>
      <c r="J12" s="25">
        <v>0</v>
      </c>
      <c r="K12" s="25">
        <v>158.4132</v>
      </c>
      <c r="L12" s="25">
        <v>0</v>
      </c>
      <c r="M12" s="25">
        <v>161.3886</v>
      </c>
      <c r="N12" s="25">
        <v>16.6626</v>
      </c>
      <c r="O12" s="26">
        <f t="shared" si="0"/>
        <v>178.0512</v>
      </c>
    </row>
    <row r="13" spans="2:15" ht="12" customHeight="1">
      <c r="B13" s="8" t="s">
        <v>69</v>
      </c>
      <c r="C13" s="12" t="s">
        <v>4</v>
      </c>
      <c r="D13" s="25">
        <v>59542.6051</v>
      </c>
      <c r="E13" s="25">
        <v>41657.5603</v>
      </c>
      <c r="F13" s="25">
        <v>29983.0491</v>
      </c>
      <c r="G13" s="25">
        <v>4479.480799999999</v>
      </c>
      <c r="H13" s="25">
        <v>11697.944899999999</v>
      </c>
      <c r="I13" s="25">
        <v>8265.8437</v>
      </c>
      <c r="J13" s="25">
        <v>656.5042000000001</v>
      </c>
      <c r="K13" s="25">
        <v>20392.8001</v>
      </c>
      <c r="L13" s="25">
        <v>9389.9343</v>
      </c>
      <c r="M13" s="25">
        <v>85248.7338</v>
      </c>
      <c r="N13" s="25">
        <v>294924.5578</v>
      </c>
      <c r="O13" s="26">
        <f t="shared" si="0"/>
        <v>380173.2916</v>
      </c>
    </row>
    <row r="14" spans="2:15" ht="12" customHeight="1">
      <c r="B14" s="8"/>
      <c r="C14" s="12" t="s">
        <v>5</v>
      </c>
      <c r="D14" s="25">
        <v>146776.1262</v>
      </c>
      <c r="E14" s="25">
        <v>152056.7186</v>
      </c>
      <c r="F14" s="25">
        <v>108552.051</v>
      </c>
      <c r="G14" s="25">
        <v>436.80280000000005</v>
      </c>
      <c r="H14" s="25">
        <v>14592.979299999999</v>
      </c>
      <c r="I14" s="25">
        <v>17025.081899999997</v>
      </c>
      <c r="J14" s="25">
        <v>10065.192299999999</v>
      </c>
      <c r="K14" s="25">
        <v>48865.543900000004</v>
      </c>
      <c r="L14" s="25">
        <v>4587.4719</v>
      </c>
      <c r="M14" s="25">
        <v>238065.4389</v>
      </c>
      <c r="N14" s="25">
        <v>322731.439</v>
      </c>
      <c r="O14" s="26">
        <f t="shared" si="0"/>
        <v>560796.8779</v>
      </c>
    </row>
    <row r="15" spans="2:15" ht="12" customHeight="1">
      <c r="B15" s="8" t="s">
        <v>70</v>
      </c>
      <c r="C15" s="12" t="s">
        <v>7</v>
      </c>
      <c r="D15" s="25">
        <v>13.5242</v>
      </c>
      <c r="E15" s="25">
        <v>24.7718</v>
      </c>
      <c r="F15" s="25">
        <v>0</v>
      </c>
      <c r="G15" s="25">
        <v>0</v>
      </c>
      <c r="H15" s="25">
        <v>26.3786</v>
      </c>
      <c r="I15" s="25">
        <v>14.4612</v>
      </c>
      <c r="J15" s="25">
        <v>0</v>
      </c>
      <c r="K15" s="25">
        <v>2.7741</v>
      </c>
      <c r="L15" s="25">
        <v>0</v>
      </c>
      <c r="M15" s="25">
        <v>29.1527</v>
      </c>
      <c r="N15" s="25">
        <v>0</v>
      </c>
      <c r="O15" s="26">
        <f t="shared" si="0"/>
        <v>29.1527</v>
      </c>
    </row>
    <row r="16" spans="2:15" ht="12" customHeight="1">
      <c r="B16" s="8"/>
      <c r="C16" s="12" t="s">
        <v>6</v>
      </c>
      <c r="D16" s="25">
        <v>90538.9687</v>
      </c>
      <c r="E16" s="25">
        <v>112331.9096</v>
      </c>
      <c r="F16" s="25">
        <v>70524.2304</v>
      </c>
      <c r="G16" s="25">
        <v>28.5902</v>
      </c>
      <c r="H16" s="25">
        <v>6230.1747</v>
      </c>
      <c r="I16" s="25">
        <v>40542.7376</v>
      </c>
      <c r="J16" s="25">
        <v>8802.3727</v>
      </c>
      <c r="K16" s="25">
        <v>13375.5623</v>
      </c>
      <c r="L16" s="25">
        <v>5927.2642</v>
      </c>
      <c r="M16" s="25">
        <v>172231.9167</v>
      </c>
      <c r="N16" s="25">
        <v>278002.6508</v>
      </c>
      <c r="O16" s="26">
        <f t="shared" si="0"/>
        <v>450234.5675</v>
      </c>
    </row>
    <row r="17" spans="2:59" ht="12" customHeight="1">
      <c r="B17" s="14"/>
      <c r="C17" s="15" t="s">
        <v>86</v>
      </c>
      <c r="D17" s="27">
        <f aca="true" t="shared" si="1" ref="D17:N17">SUM(D8:D16)</f>
        <v>423482.50359999994</v>
      </c>
      <c r="E17" s="27">
        <f t="shared" si="1"/>
        <v>415674.32999999996</v>
      </c>
      <c r="F17" s="27">
        <f t="shared" si="1"/>
        <v>250766.5304</v>
      </c>
      <c r="G17" s="27">
        <f t="shared" si="1"/>
        <v>5344.397899999999</v>
      </c>
      <c r="H17" s="27">
        <f t="shared" si="1"/>
        <v>46665.8094</v>
      </c>
      <c r="I17" s="27">
        <f t="shared" si="1"/>
        <v>127108.9735</v>
      </c>
      <c r="J17" s="27">
        <f t="shared" si="1"/>
        <v>26008.9364</v>
      </c>
      <c r="K17" s="27">
        <f t="shared" si="1"/>
        <v>129733.9256</v>
      </c>
      <c r="L17" s="27">
        <f t="shared" si="1"/>
        <v>47907.7457</v>
      </c>
      <c r="M17" s="27">
        <f t="shared" si="1"/>
        <v>680307.6932999999</v>
      </c>
      <c r="N17" s="27">
        <f t="shared" si="1"/>
        <v>1163934.3258</v>
      </c>
      <c r="O17" s="28">
        <f t="shared" si="0"/>
        <v>1844242.0191</v>
      </c>
      <c r="BG17" s="16"/>
    </row>
    <row r="18" spans="2:15" ht="12" customHeight="1">
      <c r="B18" s="8" t="s">
        <v>71</v>
      </c>
      <c r="C18" s="12" t="s">
        <v>8</v>
      </c>
      <c r="D18" s="25">
        <v>763.4149</v>
      </c>
      <c r="E18" s="25">
        <v>305.4968</v>
      </c>
      <c r="F18" s="25">
        <v>43.8739</v>
      </c>
      <c r="G18" s="25">
        <v>9</v>
      </c>
      <c r="H18" s="25">
        <v>42.7336</v>
      </c>
      <c r="I18" s="25">
        <v>8.9353</v>
      </c>
      <c r="J18" s="25">
        <v>0</v>
      </c>
      <c r="K18" s="25">
        <v>1035.7816</v>
      </c>
      <c r="L18" s="25">
        <v>55.1494</v>
      </c>
      <c r="M18" s="25">
        <v>1544.4995000000001</v>
      </c>
      <c r="N18" s="25">
        <v>1648.2529</v>
      </c>
      <c r="O18" s="26">
        <f t="shared" si="0"/>
        <v>3192.7524000000003</v>
      </c>
    </row>
    <row r="19" spans="2:15" ht="12" customHeight="1">
      <c r="B19" s="8"/>
      <c r="C19" s="12" t="s">
        <v>9</v>
      </c>
      <c r="D19" s="25">
        <v>23231.5934</v>
      </c>
      <c r="E19" s="25">
        <v>25463.5703</v>
      </c>
      <c r="F19" s="25">
        <v>18128.588600000003</v>
      </c>
      <c r="G19" s="25">
        <v>28.549</v>
      </c>
      <c r="H19" s="25">
        <v>1548.1315</v>
      </c>
      <c r="I19" s="25">
        <v>8980.0069</v>
      </c>
      <c r="J19" s="25">
        <v>161.2118</v>
      </c>
      <c r="K19" s="25">
        <v>20020.808899999996</v>
      </c>
      <c r="L19" s="25">
        <v>483.0371</v>
      </c>
      <c r="M19" s="25">
        <v>55857.0835</v>
      </c>
      <c r="N19" s="25">
        <v>190482.8279</v>
      </c>
      <c r="O19" s="26">
        <f t="shared" si="0"/>
        <v>246339.9114</v>
      </c>
    </row>
    <row r="20" spans="2:15" ht="12" customHeight="1">
      <c r="B20" s="8" t="s">
        <v>69</v>
      </c>
      <c r="C20" s="12" t="s">
        <v>10</v>
      </c>
      <c r="D20" s="25">
        <v>8227.0192</v>
      </c>
      <c r="E20" s="25">
        <v>7757.0182</v>
      </c>
      <c r="F20" s="25">
        <v>8219.411399999999</v>
      </c>
      <c r="G20" s="25">
        <v>1.5</v>
      </c>
      <c r="H20" s="25">
        <v>6.9987</v>
      </c>
      <c r="I20" s="25">
        <v>1.5</v>
      </c>
      <c r="J20" s="25">
        <v>0</v>
      </c>
      <c r="K20" s="25">
        <v>2.2755</v>
      </c>
      <c r="L20" s="25">
        <v>19.1289</v>
      </c>
      <c r="M20" s="25">
        <v>8255.4223</v>
      </c>
      <c r="N20" s="25">
        <v>479.2234</v>
      </c>
      <c r="O20" s="26">
        <f t="shared" si="0"/>
        <v>8734.645700000001</v>
      </c>
    </row>
    <row r="21" spans="2:15" ht="12" customHeight="1">
      <c r="B21" s="8"/>
      <c r="C21" s="12" t="s">
        <v>12</v>
      </c>
      <c r="D21" s="25">
        <v>154.5503</v>
      </c>
      <c r="E21" s="25">
        <v>435.3378</v>
      </c>
      <c r="F21" s="25">
        <v>141.3681</v>
      </c>
      <c r="G21" s="25">
        <v>0</v>
      </c>
      <c r="H21" s="25">
        <v>3797.0548</v>
      </c>
      <c r="I21" s="25">
        <v>0</v>
      </c>
      <c r="J21" s="25">
        <v>12.6166</v>
      </c>
      <c r="K21" s="25">
        <v>106.6564</v>
      </c>
      <c r="L21" s="25">
        <v>3939.9022</v>
      </c>
      <c r="M21" s="25">
        <v>4471.69</v>
      </c>
      <c r="N21" s="25">
        <v>150.2732</v>
      </c>
      <c r="O21" s="26">
        <f t="shared" si="0"/>
        <v>4621.963199999999</v>
      </c>
    </row>
    <row r="22" spans="2:15" ht="12" customHeight="1">
      <c r="B22" s="8" t="s">
        <v>70</v>
      </c>
      <c r="C22" s="17" t="s">
        <v>11</v>
      </c>
      <c r="D22" s="29">
        <v>1221.777</v>
      </c>
      <c r="E22" s="29">
        <v>4214.507</v>
      </c>
      <c r="F22" s="29">
        <v>4634.5243</v>
      </c>
      <c r="G22" s="29">
        <v>0</v>
      </c>
      <c r="H22" s="29">
        <v>36.363600000000005</v>
      </c>
      <c r="I22" s="29">
        <v>5441.327300000001</v>
      </c>
      <c r="J22" s="29">
        <v>86.3982</v>
      </c>
      <c r="K22" s="29">
        <v>2009.2724000000003</v>
      </c>
      <c r="L22" s="29">
        <v>1.2192</v>
      </c>
      <c r="M22" s="29">
        <v>6794.9373000000005</v>
      </c>
      <c r="N22" s="29">
        <v>14042.6274</v>
      </c>
      <c r="O22" s="30">
        <f t="shared" si="0"/>
        <v>20837.5647</v>
      </c>
    </row>
    <row r="23" spans="2:59" s="18" customFormat="1" ht="12" customHeight="1">
      <c r="B23" s="14"/>
      <c r="C23" s="15" t="s">
        <v>86</v>
      </c>
      <c r="D23" s="25">
        <f aca="true" t="shared" si="2" ref="D23:N23">SUM(D18:D22)</f>
        <v>33598.3548</v>
      </c>
      <c r="E23" s="25">
        <f t="shared" si="2"/>
        <v>38175.9301</v>
      </c>
      <c r="F23" s="25">
        <f t="shared" si="2"/>
        <v>31167.7663</v>
      </c>
      <c r="G23" s="25">
        <f t="shared" si="2"/>
        <v>39.049</v>
      </c>
      <c r="H23" s="25">
        <f t="shared" si="2"/>
        <v>5431.2822</v>
      </c>
      <c r="I23" s="25">
        <f t="shared" si="2"/>
        <v>14431.7695</v>
      </c>
      <c r="J23" s="25">
        <f t="shared" si="2"/>
        <v>260.2266</v>
      </c>
      <c r="K23" s="25">
        <f t="shared" si="2"/>
        <v>23174.794799999996</v>
      </c>
      <c r="L23" s="25">
        <f t="shared" si="2"/>
        <v>4498.4367999999995</v>
      </c>
      <c r="M23" s="25">
        <f t="shared" si="2"/>
        <v>76923.63260000001</v>
      </c>
      <c r="N23" s="25">
        <f t="shared" si="2"/>
        <v>206803.20479999998</v>
      </c>
      <c r="O23" s="26">
        <f t="shared" si="0"/>
        <v>283726.83739999996</v>
      </c>
      <c r="P23" s="3"/>
      <c r="BG23" s="4"/>
    </row>
    <row r="24" spans="2:15" ht="12" customHeight="1">
      <c r="B24" s="10"/>
      <c r="C24" s="11" t="s">
        <v>13</v>
      </c>
      <c r="D24" s="23">
        <v>54.4433</v>
      </c>
      <c r="E24" s="23">
        <v>11.3421</v>
      </c>
      <c r="F24" s="23">
        <v>6.0051000000000005</v>
      </c>
      <c r="G24" s="23">
        <v>0</v>
      </c>
      <c r="H24" s="23">
        <v>8.337</v>
      </c>
      <c r="I24" s="23">
        <v>105.4596</v>
      </c>
      <c r="J24" s="23">
        <v>0</v>
      </c>
      <c r="K24" s="23">
        <v>131.3286</v>
      </c>
      <c r="L24" s="23">
        <v>68.1684</v>
      </c>
      <c r="M24" s="23">
        <v>238.94029999999998</v>
      </c>
      <c r="N24" s="23">
        <v>98.7724</v>
      </c>
      <c r="O24" s="24">
        <f t="shared" si="0"/>
        <v>337.7127</v>
      </c>
    </row>
    <row r="25" spans="2:15" ht="12" customHeight="1">
      <c r="B25" s="8" t="s">
        <v>72</v>
      </c>
      <c r="C25" s="12" t="s">
        <v>14</v>
      </c>
      <c r="D25" s="25">
        <v>6.9738</v>
      </c>
      <c r="E25" s="25">
        <v>0</v>
      </c>
      <c r="F25" s="25">
        <v>0</v>
      </c>
      <c r="G25" s="25">
        <v>0</v>
      </c>
      <c r="H25" s="25">
        <v>0</v>
      </c>
      <c r="I25" s="25">
        <v>1.509</v>
      </c>
      <c r="J25" s="25">
        <v>3.0078</v>
      </c>
      <c r="K25" s="25">
        <v>4.6845</v>
      </c>
      <c r="L25" s="25">
        <v>3.0078</v>
      </c>
      <c r="M25" s="25">
        <v>11.6583</v>
      </c>
      <c r="N25" s="25">
        <v>3.741</v>
      </c>
      <c r="O25" s="26">
        <f t="shared" si="0"/>
        <v>15.3993</v>
      </c>
    </row>
    <row r="26" spans="2:15" ht="12" customHeight="1">
      <c r="B26" s="8"/>
      <c r="C26" s="12" t="s">
        <v>15</v>
      </c>
      <c r="D26" s="25">
        <v>646.1193</v>
      </c>
      <c r="E26" s="25">
        <v>405.5744</v>
      </c>
      <c r="F26" s="25">
        <v>348.2541</v>
      </c>
      <c r="G26" s="25">
        <v>0</v>
      </c>
      <c r="H26" s="25">
        <v>351.2112</v>
      </c>
      <c r="I26" s="25">
        <v>24.6252</v>
      </c>
      <c r="J26" s="25">
        <v>0</v>
      </c>
      <c r="K26" s="25">
        <v>22.3044</v>
      </c>
      <c r="L26" s="25">
        <v>50.8743</v>
      </c>
      <c r="M26" s="25">
        <v>1077.5245</v>
      </c>
      <c r="N26" s="25">
        <v>217.2956</v>
      </c>
      <c r="O26" s="26">
        <f t="shared" si="0"/>
        <v>1294.8201</v>
      </c>
    </row>
    <row r="27" spans="2:15" ht="12" customHeight="1">
      <c r="B27" s="8"/>
      <c r="C27" s="12" t="s">
        <v>16</v>
      </c>
      <c r="D27" s="25">
        <v>23195.4313</v>
      </c>
      <c r="E27" s="25">
        <v>31067.6354</v>
      </c>
      <c r="F27" s="25">
        <v>16295.543500000002</v>
      </c>
      <c r="G27" s="25">
        <v>76.3253</v>
      </c>
      <c r="H27" s="25">
        <v>48113.78769999999</v>
      </c>
      <c r="I27" s="25">
        <v>13179.4356</v>
      </c>
      <c r="J27" s="25">
        <v>383.383</v>
      </c>
      <c r="K27" s="25">
        <v>51065.7459</v>
      </c>
      <c r="L27" s="25">
        <v>4042.2381000000005</v>
      </c>
      <c r="M27" s="25">
        <v>89312.3136</v>
      </c>
      <c r="N27" s="25">
        <v>48194.751</v>
      </c>
      <c r="O27" s="26">
        <f t="shared" si="0"/>
        <v>137507.06459999998</v>
      </c>
    </row>
    <row r="28" spans="2:15" ht="12" customHeight="1">
      <c r="B28" s="8" t="s">
        <v>69</v>
      </c>
      <c r="C28" s="12" t="s">
        <v>17</v>
      </c>
      <c r="D28" s="25">
        <v>513.336</v>
      </c>
      <c r="E28" s="25">
        <v>390.06489999999997</v>
      </c>
      <c r="F28" s="25">
        <v>31.8574</v>
      </c>
      <c r="G28" s="25">
        <v>0</v>
      </c>
      <c r="H28" s="25">
        <v>556.7661</v>
      </c>
      <c r="I28" s="25">
        <v>804.1908</v>
      </c>
      <c r="J28" s="25">
        <v>3</v>
      </c>
      <c r="K28" s="25">
        <v>668.2393</v>
      </c>
      <c r="L28" s="25">
        <v>23.7145</v>
      </c>
      <c r="M28" s="25">
        <v>1825.4355</v>
      </c>
      <c r="N28" s="25">
        <v>4739.8375</v>
      </c>
      <c r="O28" s="26">
        <f t="shared" si="0"/>
        <v>6565.272999999999</v>
      </c>
    </row>
    <row r="29" spans="2:15" ht="12" customHeight="1">
      <c r="B29" s="8"/>
      <c r="C29" s="12" t="s">
        <v>18</v>
      </c>
      <c r="D29" s="25">
        <v>31.1778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54.9277</v>
      </c>
      <c r="L29" s="25">
        <v>0</v>
      </c>
      <c r="M29" s="25">
        <v>54.9277</v>
      </c>
      <c r="N29" s="25">
        <v>115.1978</v>
      </c>
      <c r="O29" s="26">
        <f t="shared" si="0"/>
        <v>170.1255</v>
      </c>
    </row>
    <row r="30" spans="2:15" ht="12" customHeight="1">
      <c r="B30" s="8"/>
      <c r="C30" s="12" t="s">
        <v>19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31.7092</v>
      </c>
      <c r="O30" s="26">
        <f t="shared" si="0"/>
        <v>31.7092</v>
      </c>
    </row>
    <row r="31" spans="2:15" ht="12" customHeight="1">
      <c r="B31" s="8" t="s">
        <v>70</v>
      </c>
      <c r="C31" s="12" t="s">
        <v>20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15.65</v>
      </c>
      <c r="L31" s="25">
        <v>2.2036</v>
      </c>
      <c r="M31" s="25">
        <v>17.8536</v>
      </c>
      <c r="N31" s="25">
        <v>128.8795</v>
      </c>
      <c r="O31" s="26">
        <f t="shared" si="0"/>
        <v>146.7331</v>
      </c>
    </row>
    <row r="32" spans="2:15" ht="12" customHeight="1">
      <c r="B32" s="8"/>
      <c r="C32" s="12" t="s">
        <v>21</v>
      </c>
      <c r="D32" s="29">
        <v>15773.683</v>
      </c>
      <c r="E32" s="29">
        <v>18419.3182</v>
      </c>
      <c r="F32" s="29">
        <v>4595.9308</v>
      </c>
      <c r="G32" s="29">
        <v>27.9446</v>
      </c>
      <c r="H32" s="29">
        <v>1721.3107</v>
      </c>
      <c r="I32" s="29">
        <v>2174.615</v>
      </c>
      <c r="J32" s="29">
        <v>4053.8476</v>
      </c>
      <c r="K32" s="29">
        <v>1601.9901</v>
      </c>
      <c r="L32" s="29">
        <v>2339.5206</v>
      </c>
      <c r="M32" s="29">
        <v>25395.414999999997</v>
      </c>
      <c r="N32" s="29">
        <v>22237.3265</v>
      </c>
      <c r="O32" s="30">
        <f t="shared" si="0"/>
        <v>47632.7415</v>
      </c>
    </row>
    <row r="33" spans="2:59" s="18" customFormat="1" ht="12" customHeight="1">
      <c r="B33" s="14"/>
      <c r="C33" s="15" t="s">
        <v>86</v>
      </c>
      <c r="D33" s="29">
        <f aca="true" t="shared" si="3" ref="D33:N33">SUM(D24:D32)</f>
        <v>40221.1645</v>
      </c>
      <c r="E33" s="29">
        <f t="shared" si="3"/>
        <v>50293.935</v>
      </c>
      <c r="F33" s="29">
        <f t="shared" si="3"/>
        <v>21277.590900000003</v>
      </c>
      <c r="G33" s="29">
        <f t="shared" si="3"/>
        <v>104.2699</v>
      </c>
      <c r="H33" s="29">
        <f t="shared" si="3"/>
        <v>50751.41269999999</v>
      </c>
      <c r="I33" s="29">
        <f t="shared" si="3"/>
        <v>16289.835200000001</v>
      </c>
      <c r="J33" s="29">
        <f t="shared" si="3"/>
        <v>4443.2384</v>
      </c>
      <c r="K33" s="29">
        <f t="shared" si="3"/>
        <v>53564.870500000005</v>
      </c>
      <c r="L33" s="29">
        <f t="shared" si="3"/>
        <v>6529.7273000000005</v>
      </c>
      <c r="M33" s="29">
        <f t="shared" si="3"/>
        <v>117934.0685</v>
      </c>
      <c r="N33" s="29">
        <f t="shared" si="3"/>
        <v>75767.5105</v>
      </c>
      <c r="O33" s="30">
        <f t="shared" si="0"/>
        <v>193701.579</v>
      </c>
      <c r="P33" s="3"/>
      <c r="BG33" s="4"/>
    </row>
    <row r="34" spans="2:15" ht="12" customHeight="1">
      <c r="B34" s="8"/>
      <c r="C34" s="12" t="s">
        <v>22</v>
      </c>
      <c r="D34" s="25">
        <v>120017.844</v>
      </c>
      <c r="E34" s="25">
        <v>245957.3467</v>
      </c>
      <c r="F34" s="25">
        <v>231604.6218</v>
      </c>
      <c r="G34" s="25">
        <v>2163.1191</v>
      </c>
      <c r="H34" s="25">
        <v>18980.391600000003</v>
      </c>
      <c r="I34" s="25">
        <v>44218.111500000006</v>
      </c>
      <c r="J34" s="25">
        <v>2555.2057</v>
      </c>
      <c r="K34" s="25">
        <v>210933.5258</v>
      </c>
      <c r="L34" s="25">
        <v>6622.1861</v>
      </c>
      <c r="M34" s="25">
        <v>364835.7636</v>
      </c>
      <c r="N34" s="25">
        <v>235762.3601</v>
      </c>
      <c r="O34" s="26">
        <f t="shared" si="0"/>
        <v>600598.1237</v>
      </c>
    </row>
    <row r="35" spans="2:15" ht="12" customHeight="1">
      <c r="B35" s="8"/>
      <c r="C35" s="12" t="s">
        <v>23</v>
      </c>
      <c r="D35" s="25">
        <v>164674.9678</v>
      </c>
      <c r="E35" s="25">
        <v>104097.28030000001</v>
      </c>
      <c r="F35" s="25">
        <v>159460.4881</v>
      </c>
      <c r="G35" s="25">
        <v>3319.7658</v>
      </c>
      <c r="H35" s="25">
        <v>60801.60250000001</v>
      </c>
      <c r="I35" s="25">
        <v>20806.021699999998</v>
      </c>
      <c r="J35" s="25">
        <v>32958.2958</v>
      </c>
      <c r="K35" s="25">
        <v>12595.1862</v>
      </c>
      <c r="L35" s="25">
        <v>10392.448400000001</v>
      </c>
      <c r="M35" s="25">
        <v>249529.13359999997</v>
      </c>
      <c r="N35" s="25">
        <v>263033.57</v>
      </c>
      <c r="O35" s="26">
        <f t="shared" si="0"/>
        <v>512562.7036</v>
      </c>
    </row>
    <row r="36" spans="2:15" ht="12" customHeight="1">
      <c r="B36" s="8" t="s">
        <v>73</v>
      </c>
      <c r="C36" s="12" t="s">
        <v>24</v>
      </c>
      <c r="D36" s="25">
        <v>279527.8786</v>
      </c>
      <c r="E36" s="25">
        <v>190894.9503</v>
      </c>
      <c r="F36" s="25">
        <v>171750.70299999998</v>
      </c>
      <c r="G36" s="25">
        <v>8420.9645</v>
      </c>
      <c r="H36" s="25">
        <v>52488.6017</v>
      </c>
      <c r="I36" s="25">
        <v>133565.60210000002</v>
      </c>
      <c r="J36" s="25">
        <v>5558.7047999999995</v>
      </c>
      <c r="K36" s="25">
        <v>56477.475099999996</v>
      </c>
      <c r="L36" s="25">
        <v>20260.436100000003</v>
      </c>
      <c r="M36" s="25">
        <v>455367.76359999995</v>
      </c>
      <c r="N36" s="25">
        <v>1162466.5094</v>
      </c>
      <c r="O36" s="26">
        <f t="shared" si="0"/>
        <v>1617834.273</v>
      </c>
    </row>
    <row r="37" spans="2:15" ht="12" customHeight="1">
      <c r="B37" s="8" t="s">
        <v>74</v>
      </c>
      <c r="C37" s="12" t="s">
        <v>25</v>
      </c>
      <c r="D37" s="25">
        <v>493997.3997</v>
      </c>
      <c r="E37" s="25">
        <v>224617.4779</v>
      </c>
      <c r="F37" s="25">
        <v>212174.501</v>
      </c>
      <c r="G37" s="25">
        <v>23316.0343</v>
      </c>
      <c r="H37" s="25">
        <v>43099.3649</v>
      </c>
      <c r="I37" s="25">
        <v>99901.5459</v>
      </c>
      <c r="J37" s="25">
        <v>4737.3787999999995</v>
      </c>
      <c r="K37" s="25">
        <v>85458.0218</v>
      </c>
      <c r="L37" s="25">
        <v>16668.54</v>
      </c>
      <c r="M37" s="25">
        <v>656094.2734</v>
      </c>
      <c r="N37" s="25">
        <v>927781.4669</v>
      </c>
      <c r="O37" s="26">
        <f t="shared" si="0"/>
        <v>1583875.7403</v>
      </c>
    </row>
    <row r="38" spans="2:15" ht="12" customHeight="1">
      <c r="B38" s="8" t="s">
        <v>75</v>
      </c>
      <c r="C38" s="12" t="s">
        <v>26</v>
      </c>
      <c r="D38" s="25">
        <v>996753.2143</v>
      </c>
      <c r="E38" s="25">
        <v>670001.6264</v>
      </c>
      <c r="F38" s="25">
        <v>656287.4558</v>
      </c>
      <c r="G38" s="25">
        <v>30891.9461</v>
      </c>
      <c r="H38" s="25">
        <v>52512.450800000006</v>
      </c>
      <c r="I38" s="25">
        <v>170877.86310000002</v>
      </c>
      <c r="J38" s="25">
        <v>14416.109</v>
      </c>
      <c r="K38" s="25">
        <v>165352.9777</v>
      </c>
      <c r="L38" s="25">
        <v>82011.8392</v>
      </c>
      <c r="M38" s="25">
        <v>1151683.7911</v>
      </c>
      <c r="N38" s="25">
        <v>453947.958</v>
      </c>
      <c r="O38" s="26">
        <f t="shared" si="0"/>
        <v>1605631.7491000001</v>
      </c>
    </row>
    <row r="39" spans="2:15" ht="12" customHeight="1">
      <c r="B39" s="8" t="s">
        <v>76</v>
      </c>
      <c r="C39" s="12" t="s">
        <v>27</v>
      </c>
      <c r="D39" s="25">
        <v>9520.3842</v>
      </c>
      <c r="E39" s="25">
        <v>3152.0601</v>
      </c>
      <c r="F39" s="25">
        <v>5231.222400000001</v>
      </c>
      <c r="G39" s="25">
        <v>1228.4696999999999</v>
      </c>
      <c r="H39" s="25">
        <v>1999.1407000000002</v>
      </c>
      <c r="I39" s="25">
        <v>643.8141</v>
      </c>
      <c r="J39" s="25">
        <v>37.8961</v>
      </c>
      <c r="K39" s="25">
        <v>7040.932199999999</v>
      </c>
      <c r="L39" s="25">
        <v>1040.292</v>
      </c>
      <c r="M39" s="25">
        <v>15513.0138</v>
      </c>
      <c r="N39" s="25">
        <v>6619.157</v>
      </c>
      <c r="O39" s="26">
        <f t="shared" si="0"/>
        <v>22132.1708</v>
      </c>
    </row>
    <row r="40" spans="2:15" ht="12" customHeight="1">
      <c r="B40" s="8" t="s">
        <v>77</v>
      </c>
      <c r="C40" s="12" t="s">
        <v>28</v>
      </c>
      <c r="D40" s="25">
        <v>666351.1047</v>
      </c>
      <c r="E40" s="25">
        <v>600699.0902</v>
      </c>
      <c r="F40" s="25">
        <v>609841.2679</v>
      </c>
      <c r="G40" s="25">
        <v>2604.5854</v>
      </c>
      <c r="H40" s="25">
        <v>38867.067800000004</v>
      </c>
      <c r="I40" s="25">
        <v>42686.8265</v>
      </c>
      <c r="J40" s="25">
        <v>26389.6574</v>
      </c>
      <c r="K40" s="25">
        <v>60048.153399999996</v>
      </c>
      <c r="L40" s="25">
        <v>26750.721900000004</v>
      </c>
      <c r="M40" s="25">
        <v>809414.7958</v>
      </c>
      <c r="N40" s="25">
        <v>204557.9717</v>
      </c>
      <c r="O40" s="26">
        <f t="shared" si="0"/>
        <v>1013972.7675</v>
      </c>
    </row>
    <row r="41" spans="2:15" ht="12" customHeight="1">
      <c r="B41" s="8" t="s">
        <v>78</v>
      </c>
      <c r="C41" s="12" t="s">
        <v>29</v>
      </c>
      <c r="D41" s="25">
        <v>54760.8652</v>
      </c>
      <c r="E41" s="25">
        <v>39300.5535</v>
      </c>
      <c r="F41" s="25">
        <v>31416.838300000003</v>
      </c>
      <c r="G41" s="25">
        <v>31.7623</v>
      </c>
      <c r="H41" s="25">
        <v>14540.6405</v>
      </c>
      <c r="I41" s="25">
        <v>9480.0212</v>
      </c>
      <c r="J41" s="25">
        <v>407.81460000000004</v>
      </c>
      <c r="K41" s="25">
        <v>6372.234399999999</v>
      </c>
      <c r="L41" s="25">
        <v>2983.2493</v>
      </c>
      <c r="M41" s="25">
        <v>62753.05790000001</v>
      </c>
      <c r="N41" s="25">
        <v>21682.2704</v>
      </c>
      <c r="O41" s="26">
        <f t="shared" si="0"/>
        <v>84435.32830000001</v>
      </c>
    </row>
    <row r="42" spans="2:15" ht="12" customHeight="1">
      <c r="B42" s="8" t="s">
        <v>70</v>
      </c>
      <c r="C42" s="12" t="s">
        <v>31</v>
      </c>
      <c r="D42" s="25">
        <v>317643.1116</v>
      </c>
      <c r="E42" s="25">
        <v>255042.3572</v>
      </c>
      <c r="F42" s="25">
        <v>138328.522</v>
      </c>
      <c r="G42" s="25">
        <v>24727.788800000002</v>
      </c>
      <c r="H42" s="25">
        <v>89016.3802</v>
      </c>
      <c r="I42" s="25">
        <v>133462.3931</v>
      </c>
      <c r="J42" s="25">
        <v>21587.9566</v>
      </c>
      <c r="K42" s="25">
        <v>26296.8915</v>
      </c>
      <c r="L42" s="25">
        <v>30083.875100000005</v>
      </c>
      <c r="M42" s="25">
        <v>419575.7442</v>
      </c>
      <c r="N42" s="25">
        <v>307884.8118</v>
      </c>
      <c r="O42" s="26">
        <f t="shared" si="0"/>
        <v>727460.5560000001</v>
      </c>
    </row>
    <row r="43" spans="2:15" ht="12" customHeight="1">
      <c r="B43" s="8"/>
      <c r="C43" s="12" t="s">
        <v>30</v>
      </c>
      <c r="D43" s="25">
        <v>157611.7971</v>
      </c>
      <c r="E43" s="25">
        <v>143607.88299999997</v>
      </c>
      <c r="F43" s="25">
        <v>104142.8263</v>
      </c>
      <c r="G43" s="25">
        <v>849.3371999999999</v>
      </c>
      <c r="H43" s="25">
        <v>11461.5839</v>
      </c>
      <c r="I43" s="25">
        <v>45395.859000000004</v>
      </c>
      <c r="J43" s="25">
        <v>2876.5934</v>
      </c>
      <c r="K43" s="25">
        <v>4417.4236</v>
      </c>
      <c r="L43" s="25">
        <v>23595.0205</v>
      </c>
      <c r="M43" s="25">
        <v>190117.41119999997</v>
      </c>
      <c r="N43" s="25">
        <v>73955.8962</v>
      </c>
      <c r="O43" s="26">
        <f t="shared" si="0"/>
        <v>264073.3074</v>
      </c>
    </row>
    <row r="44" spans="2:59" s="18" customFormat="1" ht="12" customHeight="1">
      <c r="B44" s="14"/>
      <c r="C44" s="15" t="s">
        <v>86</v>
      </c>
      <c r="D44" s="23">
        <f aca="true" t="shared" si="4" ref="D44:N44">SUM(D34:D43)</f>
        <v>3260858.5672</v>
      </c>
      <c r="E44" s="23">
        <f t="shared" si="4"/>
        <v>2477370.6256</v>
      </c>
      <c r="F44" s="23">
        <f t="shared" si="4"/>
        <v>2320238.4466</v>
      </c>
      <c r="G44" s="23">
        <f t="shared" si="4"/>
        <v>97553.77320000001</v>
      </c>
      <c r="H44" s="23">
        <f t="shared" si="4"/>
        <v>383767.2246</v>
      </c>
      <c r="I44" s="23">
        <f t="shared" si="4"/>
        <v>701038.0582000002</v>
      </c>
      <c r="J44" s="23">
        <f t="shared" si="4"/>
        <v>111525.61219999999</v>
      </c>
      <c r="K44" s="23">
        <f t="shared" si="4"/>
        <v>634992.8216999999</v>
      </c>
      <c r="L44" s="23">
        <f t="shared" si="4"/>
        <v>220408.60859999998</v>
      </c>
      <c r="M44" s="23">
        <f t="shared" si="4"/>
        <v>4374884.748199999</v>
      </c>
      <c r="N44" s="23">
        <f t="shared" si="4"/>
        <v>3657691.9715000005</v>
      </c>
      <c r="O44" s="24">
        <f t="shared" si="0"/>
        <v>8032576.719699999</v>
      </c>
      <c r="P44" s="3"/>
      <c r="BG44" s="4"/>
    </row>
    <row r="45" spans="2:15" ht="12" customHeight="1">
      <c r="B45" s="10"/>
      <c r="C45" s="11" t="s">
        <v>32</v>
      </c>
      <c r="D45" s="23">
        <v>2253.4224</v>
      </c>
      <c r="E45" s="23">
        <v>1932.9438</v>
      </c>
      <c r="F45" s="23">
        <v>2728.4797</v>
      </c>
      <c r="G45" s="23">
        <v>4</v>
      </c>
      <c r="H45" s="23">
        <v>549.383</v>
      </c>
      <c r="I45" s="23">
        <v>2939.0226</v>
      </c>
      <c r="J45" s="23">
        <v>0</v>
      </c>
      <c r="K45" s="23">
        <v>6931.8026</v>
      </c>
      <c r="L45" s="23">
        <v>3124.9301</v>
      </c>
      <c r="M45" s="23">
        <v>9384.212199999998</v>
      </c>
      <c r="N45" s="23">
        <v>42878.9573</v>
      </c>
      <c r="O45" s="24">
        <f t="shared" si="0"/>
        <v>52263.1695</v>
      </c>
    </row>
    <row r="46" spans="2:15" ht="12" customHeight="1">
      <c r="B46" s="8"/>
      <c r="C46" s="12" t="s">
        <v>33</v>
      </c>
      <c r="D46" s="25">
        <v>10163.8589</v>
      </c>
      <c r="E46" s="25">
        <v>7700.0516</v>
      </c>
      <c r="F46" s="25">
        <v>7250.5172999999995</v>
      </c>
      <c r="G46" s="25">
        <v>0</v>
      </c>
      <c r="H46" s="25">
        <v>6251.3534</v>
      </c>
      <c r="I46" s="25">
        <v>723.9673</v>
      </c>
      <c r="J46" s="25">
        <v>1768.1138</v>
      </c>
      <c r="K46" s="25">
        <v>73587.5279</v>
      </c>
      <c r="L46" s="25">
        <v>7745.4585</v>
      </c>
      <c r="M46" s="25">
        <v>91664.5708</v>
      </c>
      <c r="N46" s="25">
        <v>69359.0163</v>
      </c>
      <c r="O46" s="26">
        <f t="shared" si="0"/>
        <v>161023.5871</v>
      </c>
    </row>
    <row r="47" spans="2:15" ht="12" customHeight="1">
      <c r="B47" s="8"/>
      <c r="C47" s="12" t="s">
        <v>34</v>
      </c>
      <c r="D47" s="25">
        <v>26868.7107</v>
      </c>
      <c r="E47" s="25">
        <v>26019.3839</v>
      </c>
      <c r="F47" s="25">
        <v>14215.1892</v>
      </c>
      <c r="G47" s="25">
        <v>96.0433</v>
      </c>
      <c r="H47" s="25">
        <v>12552.3963</v>
      </c>
      <c r="I47" s="25">
        <v>16151.792399999998</v>
      </c>
      <c r="J47" s="25">
        <v>0</v>
      </c>
      <c r="K47" s="25">
        <v>22330.2244</v>
      </c>
      <c r="L47" s="25">
        <v>914.5367</v>
      </c>
      <c r="M47" s="25">
        <v>62942.40350000001</v>
      </c>
      <c r="N47" s="25">
        <v>61275.9339</v>
      </c>
      <c r="O47" s="26">
        <f t="shared" si="0"/>
        <v>124218.33740000002</v>
      </c>
    </row>
    <row r="48" spans="2:15" ht="12" customHeight="1">
      <c r="B48" s="8" t="s">
        <v>80</v>
      </c>
      <c r="C48" s="12" t="s">
        <v>35</v>
      </c>
      <c r="D48" s="25">
        <v>68877.3041</v>
      </c>
      <c r="E48" s="25">
        <v>55535.1199</v>
      </c>
      <c r="F48" s="25">
        <v>49135.7364</v>
      </c>
      <c r="G48" s="25">
        <v>430.6214</v>
      </c>
      <c r="H48" s="25">
        <v>20682.359</v>
      </c>
      <c r="I48" s="25">
        <v>4384.882600000001</v>
      </c>
      <c r="J48" s="25">
        <v>15592.7002</v>
      </c>
      <c r="K48" s="25">
        <v>13458.8135</v>
      </c>
      <c r="L48" s="25">
        <v>462.9384</v>
      </c>
      <c r="M48" s="25">
        <v>84571.98580000001</v>
      </c>
      <c r="N48" s="25">
        <v>157485.4628</v>
      </c>
      <c r="O48" s="26">
        <f t="shared" si="0"/>
        <v>242057.4486</v>
      </c>
    </row>
    <row r="49" spans="2:15" ht="12" customHeight="1">
      <c r="B49" s="8"/>
      <c r="C49" s="12" t="s">
        <v>37</v>
      </c>
      <c r="D49" s="25">
        <v>123834.5298</v>
      </c>
      <c r="E49" s="25">
        <v>143548.7755</v>
      </c>
      <c r="F49" s="25">
        <v>16381.503099999998</v>
      </c>
      <c r="G49" s="25">
        <v>1259.3698</v>
      </c>
      <c r="H49" s="25">
        <v>114820.4132</v>
      </c>
      <c r="I49" s="25">
        <v>11775.715400000001</v>
      </c>
      <c r="J49" s="25">
        <v>0</v>
      </c>
      <c r="K49" s="25">
        <v>17238.1791</v>
      </c>
      <c r="L49" s="25">
        <v>498.7953</v>
      </c>
      <c r="M49" s="25">
        <v>157450.5487</v>
      </c>
      <c r="N49" s="25">
        <v>78144.6936</v>
      </c>
      <c r="O49" s="26">
        <f t="shared" si="0"/>
        <v>235595.2423</v>
      </c>
    </row>
    <row r="50" spans="2:15" ht="12" customHeight="1">
      <c r="B50" s="8"/>
      <c r="C50" s="12" t="s">
        <v>36</v>
      </c>
      <c r="D50" s="25">
        <v>13954.0671</v>
      </c>
      <c r="E50" s="25">
        <v>12940.8892</v>
      </c>
      <c r="F50" s="25">
        <v>6001.394899999999</v>
      </c>
      <c r="G50" s="25">
        <v>333.3064</v>
      </c>
      <c r="H50" s="25">
        <v>6923.484200000001</v>
      </c>
      <c r="I50" s="25">
        <v>18849.0102</v>
      </c>
      <c r="J50" s="25">
        <v>223.5016</v>
      </c>
      <c r="K50" s="25">
        <v>9414.108900000001</v>
      </c>
      <c r="L50" s="25">
        <v>450.5983</v>
      </c>
      <c r="M50" s="25">
        <v>41339.90609999999</v>
      </c>
      <c r="N50" s="25">
        <v>57042.3812</v>
      </c>
      <c r="O50" s="26">
        <f t="shared" si="0"/>
        <v>98382.2873</v>
      </c>
    </row>
    <row r="51" spans="2:15" ht="12" customHeight="1">
      <c r="B51" s="8" t="s">
        <v>79</v>
      </c>
      <c r="C51" s="12" t="s">
        <v>38</v>
      </c>
      <c r="D51" s="25">
        <v>1627.1731</v>
      </c>
      <c r="E51" s="25">
        <v>772.5644</v>
      </c>
      <c r="F51" s="25">
        <v>735.8475</v>
      </c>
      <c r="G51" s="25">
        <v>32.2836</v>
      </c>
      <c r="H51" s="25">
        <v>0</v>
      </c>
      <c r="I51" s="25">
        <v>890.6573</v>
      </c>
      <c r="J51" s="25">
        <v>6.7538</v>
      </c>
      <c r="K51" s="25">
        <v>1175.5613</v>
      </c>
      <c r="L51" s="25">
        <v>17.6308</v>
      </c>
      <c r="M51" s="25">
        <v>2136.7348</v>
      </c>
      <c r="N51" s="25">
        <v>5166.924</v>
      </c>
      <c r="O51" s="26">
        <f t="shared" si="0"/>
        <v>7303.6588</v>
      </c>
    </row>
    <row r="52" spans="2:15" ht="12" customHeight="1">
      <c r="B52" s="8"/>
      <c r="C52" s="12" t="s">
        <v>39</v>
      </c>
      <c r="D52" s="25">
        <v>642.8085</v>
      </c>
      <c r="E52" s="25">
        <v>329.0052</v>
      </c>
      <c r="F52" s="25">
        <v>43.4654</v>
      </c>
      <c r="G52" s="25">
        <v>13.5192</v>
      </c>
      <c r="H52" s="25">
        <v>310.1019</v>
      </c>
      <c r="I52" s="25">
        <v>411.1154</v>
      </c>
      <c r="J52" s="25">
        <v>0</v>
      </c>
      <c r="K52" s="25">
        <v>1857.1642</v>
      </c>
      <c r="L52" s="25">
        <v>1995.5765</v>
      </c>
      <c r="M52" s="25">
        <v>4652.5025</v>
      </c>
      <c r="N52" s="25">
        <v>4249.5949</v>
      </c>
      <c r="O52" s="26">
        <f t="shared" si="0"/>
        <v>8902.097399999999</v>
      </c>
    </row>
    <row r="53" spans="2:15" ht="12" customHeight="1">
      <c r="B53" s="8"/>
      <c r="C53" s="12" t="s">
        <v>40</v>
      </c>
      <c r="D53" s="25">
        <v>9896.9511</v>
      </c>
      <c r="E53" s="25">
        <v>9109.6618</v>
      </c>
      <c r="F53" s="25">
        <v>2963.4402</v>
      </c>
      <c r="G53" s="25">
        <v>336.9487</v>
      </c>
      <c r="H53" s="25">
        <v>3815.2414</v>
      </c>
      <c r="I53" s="25">
        <v>4829.0434000000005</v>
      </c>
      <c r="J53" s="25">
        <v>762.9177</v>
      </c>
      <c r="K53" s="25">
        <v>4157.447899999999</v>
      </c>
      <c r="L53" s="25">
        <v>44929.24939999999</v>
      </c>
      <c r="M53" s="25">
        <v>63069.3548</v>
      </c>
      <c r="N53" s="25">
        <v>45856.5002</v>
      </c>
      <c r="O53" s="26">
        <f t="shared" si="0"/>
        <v>108925.85500000001</v>
      </c>
    </row>
    <row r="54" spans="2:15" ht="12" customHeight="1">
      <c r="B54" s="8" t="s">
        <v>77</v>
      </c>
      <c r="C54" s="12" t="s">
        <v>42</v>
      </c>
      <c r="D54" s="25">
        <v>2135.9744</v>
      </c>
      <c r="E54" s="25">
        <v>611.0629</v>
      </c>
      <c r="F54" s="25">
        <v>1851.2679</v>
      </c>
      <c r="G54" s="25">
        <v>0</v>
      </c>
      <c r="H54" s="25">
        <v>0</v>
      </c>
      <c r="I54" s="25">
        <v>625.4575</v>
      </c>
      <c r="J54" s="25">
        <v>106.1889</v>
      </c>
      <c r="K54" s="25">
        <v>21865.115400000002</v>
      </c>
      <c r="L54" s="25">
        <v>6493.748699999999</v>
      </c>
      <c r="M54" s="25">
        <v>29184.392100000005</v>
      </c>
      <c r="N54" s="25">
        <v>47966.6511</v>
      </c>
      <c r="O54" s="26">
        <f t="shared" si="0"/>
        <v>77151.04320000001</v>
      </c>
    </row>
    <row r="55" spans="2:15" ht="12" customHeight="1">
      <c r="B55" s="8"/>
      <c r="C55" s="12" t="s">
        <v>41</v>
      </c>
      <c r="D55" s="25">
        <v>15795.3375</v>
      </c>
      <c r="E55" s="25">
        <v>10461.892100000001</v>
      </c>
      <c r="F55" s="25">
        <v>6081.2618999999995</v>
      </c>
      <c r="G55" s="25">
        <v>30.609</v>
      </c>
      <c r="H55" s="25">
        <v>4342.2299</v>
      </c>
      <c r="I55" s="25">
        <v>4294.4637</v>
      </c>
      <c r="J55" s="25">
        <v>119.5385</v>
      </c>
      <c r="K55" s="25">
        <v>6939.7191</v>
      </c>
      <c r="L55" s="25">
        <v>2876.7023</v>
      </c>
      <c r="M55" s="25">
        <v>28277.5658</v>
      </c>
      <c r="N55" s="25">
        <v>11215.3226</v>
      </c>
      <c r="O55" s="26">
        <f t="shared" si="0"/>
        <v>39492.888399999996</v>
      </c>
    </row>
    <row r="56" spans="2:15" ht="12" customHeight="1">
      <c r="B56" s="8"/>
      <c r="C56" s="12" t="s">
        <v>43</v>
      </c>
      <c r="D56" s="25">
        <v>29.2239</v>
      </c>
      <c r="E56" s="25">
        <v>7.6911</v>
      </c>
      <c r="F56" s="25">
        <v>7.6911</v>
      </c>
      <c r="G56" s="25">
        <v>5.2584</v>
      </c>
      <c r="H56" s="25">
        <v>0</v>
      </c>
      <c r="I56" s="25">
        <v>9.6264</v>
      </c>
      <c r="J56" s="25">
        <v>0</v>
      </c>
      <c r="K56" s="25">
        <v>8.6013</v>
      </c>
      <c r="L56" s="25">
        <v>8.9112</v>
      </c>
      <c r="M56" s="25">
        <v>36.915</v>
      </c>
      <c r="N56" s="25">
        <v>1343.4249</v>
      </c>
      <c r="O56" s="26">
        <f t="shared" si="0"/>
        <v>1380.3399</v>
      </c>
    </row>
    <row r="57" spans="2:15" ht="12" customHeight="1">
      <c r="B57" s="8" t="s">
        <v>78</v>
      </c>
      <c r="C57" s="12" t="s">
        <v>44</v>
      </c>
      <c r="D57" s="25">
        <v>148.3683</v>
      </c>
      <c r="E57" s="25">
        <v>197.3847</v>
      </c>
      <c r="F57" s="25">
        <v>283.5019</v>
      </c>
      <c r="G57" s="25">
        <v>6.8418</v>
      </c>
      <c r="H57" s="25">
        <v>0</v>
      </c>
      <c r="I57" s="25">
        <v>167.893</v>
      </c>
      <c r="J57" s="25">
        <v>0</v>
      </c>
      <c r="K57" s="25">
        <v>58.7756</v>
      </c>
      <c r="L57" s="25">
        <v>4.3581</v>
      </c>
      <c r="M57" s="25">
        <v>615.1108</v>
      </c>
      <c r="N57" s="25">
        <v>178.7592</v>
      </c>
      <c r="O57" s="26">
        <f t="shared" si="0"/>
        <v>793.87</v>
      </c>
    </row>
    <row r="58" spans="2:15" ht="12" customHeight="1">
      <c r="B58" s="8"/>
      <c r="C58" s="12" t="s">
        <v>45</v>
      </c>
      <c r="D58" s="25">
        <v>95195.3424</v>
      </c>
      <c r="E58" s="25">
        <v>81115.0402</v>
      </c>
      <c r="F58" s="25">
        <v>70544.7162</v>
      </c>
      <c r="G58" s="25">
        <v>4193.6639000000005</v>
      </c>
      <c r="H58" s="25">
        <v>27221.341200000003</v>
      </c>
      <c r="I58" s="25">
        <v>44713.134300000005</v>
      </c>
      <c r="J58" s="25">
        <v>2704.6464</v>
      </c>
      <c r="K58" s="25">
        <v>39135.3773</v>
      </c>
      <c r="L58" s="25">
        <v>9942.6034</v>
      </c>
      <c r="M58" s="25">
        <v>155113.4596</v>
      </c>
      <c r="N58" s="25">
        <v>107474.3489</v>
      </c>
      <c r="O58" s="26">
        <f t="shared" si="0"/>
        <v>262587.8085</v>
      </c>
    </row>
    <row r="59" spans="2:15" ht="12" customHeight="1">
      <c r="B59" s="8"/>
      <c r="C59" s="12" t="s">
        <v>46</v>
      </c>
      <c r="D59" s="25">
        <v>6411.2628</v>
      </c>
      <c r="E59" s="25">
        <v>2670.2596999999996</v>
      </c>
      <c r="F59" s="25">
        <v>3329.7641000000003</v>
      </c>
      <c r="G59" s="25">
        <v>21.400799999999997</v>
      </c>
      <c r="H59" s="25">
        <v>630.6987</v>
      </c>
      <c r="I59" s="25">
        <v>2987.536</v>
      </c>
      <c r="J59" s="25">
        <v>103.9105</v>
      </c>
      <c r="K59" s="25">
        <v>3294.4418</v>
      </c>
      <c r="L59" s="25">
        <v>1406.7292000000002</v>
      </c>
      <c r="M59" s="25">
        <v>12216.0907</v>
      </c>
      <c r="N59" s="25">
        <v>6737.2679</v>
      </c>
      <c r="O59" s="26">
        <f t="shared" si="0"/>
        <v>18953.3586</v>
      </c>
    </row>
    <row r="60" spans="2:15" ht="12" customHeight="1">
      <c r="B60" s="8" t="s">
        <v>70</v>
      </c>
      <c r="C60" s="12" t="s">
        <v>47</v>
      </c>
      <c r="D60" s="25">
        <v>64844.5628</v>
      </c>
      <c r="E60" s="25">
        <v>38513.828</v>
      </c>
      <c r="F60" s="25">
        <v>38426.5411</v>
      </c>
      <c r="G60" s="25">
        <v>131.6371</v>
      </c>
      <c r="H60" s="25">
        <v>4671.0676</v>
      </c>
      <c r="I60" s="25">
        <v>50364.6573</v>
      </c>
      <c r="J60" s="25">
        <v>1071.4409</v>
      </c>
      <c r="K60" s="25">
        <v>34866.2782</v>
      </c>
      <c r="L60" s="25">
        <v>11099.673</v>
      </c>
      <c r="M60" s="25">
        <v>116587.8052</v>
      </c>
      <c r="N60" s="25">
        <v>141793.976</v>
      </c>
      <c r="O60" s="26">
        <f t="shared" si="0"/>
        <v>258381.7812</v>
      </c>
    </row>
    <row r="61" spans="2:15" ht="12" customHeight="1">
      <c r="B61" s="8"/>
      <c r="C61" s="12" t="s">
        <v>48</v>
      </c>
      <c r="D61" s="25">
        <v>156507.9955</v>
      </c>
      <c r="E61" s="25">
        <v>85470.69579999999</v>
      </c>
      <c r="F61" s="25">
        <v>52488.854300000006</v>
      </c>
      <c r="G61" s="25">
        <v>8969.9527</v>
      </c>
      <c r="H61" s="25">
        <v>30625.485399999998</v>
      </c>
      <c r="I61" s="25">
        <v>60403.1722</v>
      </c>
      <c r="J61" s="25">
        <v>2975.7371000000003</v>
      </c>
      <c r="K61" s="25">
        <v>17590.3846</v>
      </c>
      <c r="L61" s="25">
        <v>8771.721</v>
      </c>
      <c r="M61" s="25">
        <v>221696.285</v>
      </c>
      <c r="N61" s="25">
        <v>210450.7827</v>
      </c>
      <c r="O61" s="26">
        <f t="shared" si="0"/>
        <v>432147.0677</v>
      </c>
    </row>
    <row r="62" spans="2:15" ht="12" customHeight="1">
      <c r="B62" s="8"/>
      <c r="C62" s="12" t="s">
        <v>49</v>
      </c>
      <c r="D62" s="25">
        <v>19029.0308</v>
      </c>
      <c r="E62" s="25">
        <v>6528.2531</v>
      </c>
      <c r="F62" s="25">
        <v>7530.336499999999</v>
      </c>
      <c r="G62" s="25">
        <v>907.722</v>
      </c>
      <c r="H62" s="25">
        <v>404.07439999999997</v>
      </c>
      <c r="I62" s="25">
        <v>3246.7816000000003</v>
      </c>
      <c r="J62" s="25">
        <v>56.7747</v>
      </c>
      <c r="K62" s="25">
        <v>563.369</v>
      </c>
      <c r="L62" s="25">
        <v>378.2683</v>
      </c>
      <c r="M62" s="25">
        <v>20429.885400000003</v>
      </c>
      <c r="N62" s="25">
        <v>21563.0507</v>
      </c>
      <c r="O62" s="26">
        <f t="shared" si="0"/>
        <v>41992.936100000006</v>
      </c>
    </row>
    <row r="63" spans="2:15" ht="12" customHeight="1">
      <c r="B63" s="8"/>
      <c r="C63" s="17" t="s">
        <v>50</v>
      </c>
      <c r="D63" s="29">
        <v>539644.6916</v>
      </c>
      <c r="E63" s="29">
        <v>466606.63180000003</v>
      </c>
      <c r="F63" s="29">
        <v>254424.71269999997</v>
      </c>
      <c r="G63" s="29">
        <v>14154.228900000002</v>
      </c>
      <c r="H63" s="29">
        <v>101439.35149999999</v>
      </c>
      <c r="I63" s="29">
        <v>229684.6528</v>
      </c>
      <c r="J63" s="29">
        <v>103140.1931</v>
      </c>
      <c r="K63" s="29">
        <v>182182.9531</v>
      </c>
      <c r="L63" s="29">
        <v>47884.7087</v>
      </c>
      <c r="M63" s="29">
        <v>856162.0800999999</v>
      </c>
      <c r="N63" s="29">
        <v>907433.7245</v>
      </c>
      <c r="O63" s="30">
        <f t="shared" si="0"/>
        <v>1763595.8046</v>
      </c>
    </row>
    <row r="64" spans="2:59" s="18" customFormat="1" ht="12" customHeight="1">
      <c r="B64" s="14"/>
      <c r="C64" s="15" t="s">
        <v>86</v>
      </c>
      <c r="D64" s="29">
        <f aca="true" t="shared" si="5" ref="D64:N64">SUM(D45:D63)</f>
        <v>1157860.6157</v>
      </c>
      <c r="E64" s="29">
        <f t="shared" si="5"/>
        <v>950071.1346999999</v>
      </c>
      <c r="F64" s="29">
        <f t="shared" si="5"/>
        <v>534424.2213999999</v>
      </c>
      <c r="G64" s="29">
        <f t="shared" si="5"/>
        <v>30927.407000000003</v>
      </c>
      <c r="H64" s="29">
        <f t="shared" si="5"/>
        <v>335238.98110000003</v>
      </c>
      <c r="I64" s="29">
        <f t="shared" si="5"/>
        <v>457452.5814</v>
      </c>
      <c r="J64" s="29">
        <f t="shared" si="5"/>
        <v>128632.41720000001</v>
      </c>
      <c r="K64" s="29">
        <f t="shared" si="5"/>
        <v>456655.8452</v>
      </c>
      <c r="L64" s="29">
        <f t="shared" si="5"/>
        <v>149007.13789999997</v>
      </c>
      <c r="M64" s="29">
        <f t="shared" si="5"/>
        <v>1957531.8089</v>
      </c>
      <c r="N64" s="29">
        <f t="shared" si="5"/>
        <v>1977616.7727</v>
      </c>
      <c r="O64" s="30">
        <f t="shared" si="0"/>
        <v>3935148.5816</v>
      </c>
      <c r="P64" s="3"/>
      <c r="BG64" s="4"/>
    </row>
    <row r="65" spans="2:15" ht="12" customHeight="1">
      <c r="B65" s="8"/>
      <c r="C65" s="12" t="s">
        <v>51</v>
      </c>
      <c r="D65" s="25">
        <v>963.6618</v>
      </c>
      <c r="E65" s="25">
        <v>1133.231</v>
      </c>
      <c r="F65" s="25">
        <v>734.1338000000001</v>
      </c>
      <c r="G65" s="25">
        <v>74.6125</v>
      </c>
      <c r="H65" s="25">
        <v>870.9779</v>
      </c>
      <c r="I65" s="25">
        <v>423.5215</v>
      </c>
      <c r="J65" s="25">
        <v>11.0562</v>
      </c>
      <c r="K65" s="25">
        <v>400.56640000000004</v>
      </c>
      <c r="L65" s="25">
        <v>754.7914000000001</v>
      </c>
      <c r="M65" s="25">
        <v>2474.6436000000003</v>
      </c>
      <c r="N65" s="25">
        <v>1065.0137</v>
      </c>
      <c r="O65" s="26">
        <f t="shared" si="0"/>
        <v>3539.6573000000003</v>
      </c>
    </row>
    <row r="66" spans="2:15" ht="12" customHeight="1">
      <c r="B66" s="8" t="s">
        <v>81</v>
      </c>
      <c r="C66" s="12" t="s">
        <v>85</v>
      </c>
      <c r="D66" s="25">
        <v>88461.2077</v>
      </c>
      <c r="E66" s="25">
        <v>71531.7935</v>
      </c>
      <c r="F66" s="25">
        <v>42774.8359</v>
      </c>
      <c r="G66" s="25">
        <v>1817.9252</v>
      </c>
      <c r="H66" s="25">
        <v>42457.9007</v>
      </c>
      <c r="I66" s="25">
        <v>53124.492</v>
      </c>
      <c r="J66" s="25">
        <v>12972.2915</v>
      </c>
      <c r="K66" s="25">
        <v>10940.1368</v>
      </c>
      <c r="L66" s="25">
        <v>7836.893800000001</v>
      </c>
      <c r="M66" s="25">
        <v>137194.105</v>
      </c>
      <c r="N66" s="25">
        <v>113427.0676</v>
      </c>
      <c r="O66" s="26">
        <f t="shared" si="0"/>
        <v>250621.1726</v>
      </c>
    </row>
    <row r="67" spans="2:15" ht="12" customHeight="1">
      <c r="B67" s="8" t="s">
        <v>77</v>
      </c>
      <c r="C67" s="12" t="s">
        <v>66</v>
      </c>
      <c r="D67" s="25">
        <v>10921.1875</v>
      </c>
      <c r="E67" s="25">
        <v>5121.8873</v>
      </c>
      <c r="F67" s="25">
        <v>4223.1717</v>
      </c>
      <c r="G67" s="25">
        <v>104.0984</v>
      </c>
      <c r="H67" s="25">
        <v>3114.6311</v>
      </c>
      <c r="I67" s="25">
        <v>4480.287899999999</v>
      </c>
      <c r="J67" s="25">
        <v>308.3263</v>
      </c>
      <c r="K67" s="25">
        <v>1736.9380999999998</v>
      </c>
      <c r="L67" s="25">
        <v>622.6065</v>
      </c>
      <c r="M67" s="25">
        <v>15010.9514</v>
      </c>
      <c r="N67" s="25">
        <v>11711.3193</v>
      </c>
      <c r="O67" s="26">
        <f t="shared" si="0"/>
        <v>26722.2707</v>
      </c>
    </row>
    <row r="68" spans="2:15" ht="12" customHeight="1">
      <c r="B68" s="8" t="s">
        <v>78</v>
      </c>
      <c r="C68" s="12" t="s">
        <v>52</v>
      </c>
      <c r="D68" s="25">
        <v>91271.7415</v>
      </c>
      <c r="E68" s="25">
        <v>57854.8202</v>
      </c>
      <c r="F68" s="25">
        <v>39837.39409999999</v>
      </c>
      <c r="G68" s="25">
        <v>198.3056</v>
      </c>
      <c r="H68" s="25">
        <v>2995.9224</v>
      </c>
      <c r="I68" s="25">
        <v>92167.9956</v>
      </c>
      <c r="J68" s="25">
        <v>151.21429999999998</v>
      </c>
      <c r="K68" s="25">
        <v>12193.7979</v>
      </c>
      <c r="L68" s="25">
        <v>1101.2776</v>
      </c>
      <c r="M68" s="25">
        <v>128855.47050000001</v>
      </c>
      <c r="N68" s="25">
        <v>73020.409</v>
      </c>
      <c r="O68" s="26">
        <f t="shared" si="0"/>
        <v>201875.8795</v>
      </c>
    </row>
    <row r="69" spans="2:15" ht="12" customHeight="1">
      <c r="B69" s="8" t="s">
        <v>70</v>
      </c>
      <c r="C69" s="12" t="s">
        <v>53</v>
      </c>
      <c r="D69" s="25">
        <v>11021.9592</v>
      </c>
      <c r="E69" s="25">
        <v>22977.925199999998</v>
      </c>
      <c r="F69" s="25">
        <v>8233.9481</v>
      </c>
      <c r="G69" s="25">
        <v>184.4857</v>
      </c>
      <c r="H69" s="25">
        <v>20154.315</v>
      </c>
      <c r="I69" s="25">
        <v>20807.428399999997</v>
      </c>
      <c r="J69" s="25">
        <v>0</v>
      </c>
      <c r="K69" s="25">
        <v>870.0828</v>
      </c>
      <c r="L69" s="25">
        <v>1099.1713</v>
      </c>
      <c r="M69" s="25">
        <v>30113.1204</v>
      </c>
      <c r="N69" s="25">
        <v>11611.7585</v>
      </c>
      <c r="O69" s="26">
        <f t="shared" si="0"/>
        <v>41724.878899999996</v>
      </c>
    </row>
    <row r="70" spans="2:15" ht="12" customHeight="1">
      <c r="B70" s="8"/>
      <c r="C70" s="12" t="s">
        <v>54</v>
      </c>
      <c r="D70" s="25">
        <v>671532.3439</v>
      </c>
      <c r="E70" s="25">
        <v>492254.38769999996</v>
      </c>
      <c r="F70" s="25">
        <v>385930.7785</v>
      </c>
      <c r="G70" s="25">
        <v>52622.2459</v>
      </c>
      <c r="H70" s="25">
        <v>221397.9203</v>
      </c>
      <c r="I70" s="25">
        <v>227308.9339</v>
      </c>
      <c r="J70" s="25">
        <v>74156.99780000001</v>
      </c>
      <c r="K70" s="25">
        <v>211846.8764</v>
      </c>
      <c r="L70" s="25">
        <v>136149.5066</v>
      </c>
      <c r="M70" s="25">
        <v>1042206.1760999999</v>
      </c>
      <c r="N70" s="25">
        <v>1722976.948</v>
      </c>
      <c r="O70" s="26">
        <f t="shared" si="0"/>
        <v>2765183.1241</v>
      </c>
    </row>
    <row r="71" spans="2:15" ht="12" customHeight="1">
      <c r="B71" s="8"/>
      <c r="C71" s="12" t="s">
        <v>55</v>
      </c>
      <c r="D71" s="25">
        <v>124446.5916</v>
      </c>
      <c r="E71" s="25">
        <v>63097.648400000005</v>
      </c>
      <c r="F71" s="25">
        <v>46555.352399999996</v>
      </c>
      <c r="G71" s="25">
        <v>2681.2891</v>
      </c>
      <c r="H71" s="25">
        <v>36263.353</v>
      </c>
      <c r="I71" s="25">
        <v>73020.78719999999</v>
      </c>
      <c r="J71" s="25">
        <v>6624.7552</v>
      </c>
      <c r="K71" s="25">
        <v>40551.7819</v>
      </c>
      <c r="L71" s="25">
        <v>66356.8951</v>
      </c>
      <c r="M71" s="25">
        <v>259679.71220000004</v>
      </c>
      <c r="N71" s="25">
        <v>173915.5899</v>
      </c>
      <c r="O71" s="26">
        <f t="shared" si="0"/>
        <v>433595.30210000003</v>
      </c>
    </row>
    <row r="72" spans="2:59" s="18" customFormat="1" ht="12" customHeight="1">
      <c r="B72" s="14"/>
      <c r="C72" s="15" t="s">
        <v>86</v>
      </c>
      <c r="D72" s="23">
        <f aca="true" t="shared" si="6" ref="D72:N72">SUM(D65:D71)</f>
        <v>998618.6932</v>
      </c>
      <c r="E72" s="23">
        <f t="shared" si="6"/>
        <v>713971.6932999999</v>
      </c>
      <c r="F72" s="23">
        <f t="shared" si="6"/>
        <v>528289.6145</v>
      </c>
      <c r="G72" s="23">
        <f t="shared" si="6"/>
        <v>57682.962400000004</v>
      </c>
      <c r="H72" s="23">
        <f t="shared" si="6"/>
        <v>327255.0204</v>
      </c>
      <c r="I72" s="23">
        <f t="shared" si="6"/>
        <v>471333.44649999996</v>
      </c>
      <c r="J72" s="23">
        <f t="shared" si="6"/>
        <v>94224.64130000002</v>
      </c>
      <c r="K72" s="23">
        <f t="shared" si="6"/>
        <v>278540.1803</v>
      </c>
      <c r="L72" s="23">
        <f t="shared" si="6"/>
        <v>213921.14229999998</v>
      </c>
      <c r="M72" s="23">
        <f t="shared" si="6"/>
        <v>1615534.1792</v>
      </c>
      <c r="N72" s="23">
        <f t="shared" si="6"/>
        <v>2107728.106</v>
      </c>
      <c r="O72" s="24">
        <f t="shared" si="0"/>
        <v>3723262.2852</v>
      </c>
      <c r="P72" s="3"/>
      <c r="BG72" s="4"/>
    </row>
    <row r="73" spans="2:15" ht="12" customHeight="1">
      <c r="B73" s="10"/>
      <c r="C73" s="11" t="s">
        <v>56</v>
      </c>
      <c r="D73" s="23">
        <v>279886.9049</v>
      </c>
      <c r="E73" s="23">
        <v>207243.7337</v>
      </c>
      <c r="F73" s="23">
        <v>150445.45919999998</v>
      </c>
      <c r="G73" s="23">
        <v>8729.6886</v>
      </c>
      <c r="H73" s="23">
        <v>20386.8053</v>
      </c>
      <c r="I73" s="23">
        <v>104678.3307</v>
      </c>
      <c r="J73" s="23">
        <v>4817.293</v>
      </c>
      <c r="K73" s="23">
        <v>52181.9119</v>
      </c>
      <c r="L73" s="23">
        <v>14631.0345</v>
      </c>
      <c r="M73" s="23">
        <v>385738.2411</v>
      </c>
      <c r="N73" s="23">
        <v>651572.6012</v>
      </c>
      <c r="O73" s="24">
        <f aca="true" t="shared" si="7" ref="O73:O102">SUM(M73:N73)</f>
        <v>1037310.8423</v>
      </c>
    </row>
    <row r="74" spans="2:15" ht="12" customHeight="1">
      <c r="B74" s="8" t="s">
        <v>82</v>
      </c>
      <c r="C74" s="12" t="s">
        <v>57</v>
      </c>
      <c r="D74" s="25">
        <v>49408.9681</v>
      </c>
      <c r="E74" s="25">
        <v>32307.882400000002</v>
      </c>
      <c r="F74" s="25">
        <v>28787.878299999997</v>
      </c>
      <c r="G74" s="25">
        <v>0</v>
      </c>
      <c r="H74" s="25">
        <v>2714.955</v>
      </c>
      <c r="I74" s="25">
        <v>2927.2825000000003</v>
      </c>
      <c r="J74" s="25">
        <v>15.77</v>
      </c>
      <c r="K74" s="25">
        <v>2124.9435</v>
      </c>
      <c r="L74" s="25">
        <v>473.3154</v>
      </c>
      <c r="M74" s="25">
        <v>52054.013699999996</v>
      </c>
      <c r="N74" s="25">
        <v>12821.9426</v>
      </c>
      <c r="O74" s="26">
        <f t="shared" si="7"/>
        <v>64875.9563</v>
      </c>
    </row>
    <row r="75" spans="2:15" ht="12" customHeight="1">
      <c r="B75" s="8"/>
      <c r="C75" s="12" t="s">
        <v>58</v>
      </c>
      <c r="D75" s="25">
        <v>676359.7231</v>
      </c>
      <c r="E75" s="25">
        <v>434264.9746</v>
      </c>
      <c r="F75" s="25">
        <v>388789.7529</v>
      </c>
      <c r="G75" s="25">
        <v>2154.8763999999996</v>
      </c>
      <c r="H75" s="25">
        <v>41009.917799999996</v>
      </c>
      <c r="I75" s="25">
        <v>80530.95509999999</v>
      </c>
      <c r="J75" s="25">
        <v>12621.7591</v>
      </c>
      <c r="K75" s="25">
        <v>35446.76</v>
      </c>
      <c r="L75" s="25">
        <v>46457.1286</v>
      </c>
      <c r="M75" s="25">
        <v>760656.1325999999</v>
      </c>
      <c r="N75" s="25">
        <v>852557.7475</v>
      </c>
      <c r="O75" s="26">
        <f t="shared" si="7"/>
        <v>1613213.8801</v>
      </c>
    </row>
    <row r="76" spans="2:15" ht="12" customHeight="1">
      <c r="B76" s="8" t="s">
        <v>77</v>
      </c>
      <c r="C76" s="12" t="s">
        <v>59</v>
      </c>
      <c r="D76" s="25">
        <v>111070.4021</v>
      </c>
      <c r="E76" s="25">
        <v>78000.6187</v>
      </c>
      <c r="F76" s="25">
        <v>80011.61619999999</v>
      </c>
      <c r="G76" s="25">
        <v>998.0152</v>
      </c>
      <c r="H76" s="25">
        <v>9584.7933</v>
      </c>
      <c r="I76" s="25">
        <v>27376.5263</v>
      </c>
      <c r="J76" s="25">
        <v>3872.1789</v>
      </c>
      <c r="K76" s="25">
        <v>5831.6927</v>
      </c>
      <c r="L76" s="25">
        <v>8552.0338</v>
      </c>
      <c r="M76" s="25">
        <v>143316.829</v>
      </c>
      <c r="N76" s="25">
        <v>196953.0547</v>
      </c>
      <c r="O76" s="26">
        <f t="shared" si="7"/>
        <v>340269.8837</v>
      </c>
    </row>
    <row r="77" spans="2:15" ht="12" customHeight="1">
      <c r="B77" s="8"/>
      <c r="C77" s="12" t="s">
        <v>60</v>
      </c>
      <c r="D77" s="25">
        <v>132039.5805</v>
      </c>
      <c r="E77" s="25">
        <v>96637.1202</v>
      </c>
      <c r="F77" s="25">
        <v>82107.4732</v>
      </c>
      <c r="G77" s="25">
        <v>72.1139</v>
      </c>
      <c r="H77" s="25">
        <v>31325.8537</v>
      </c>
      <c r="I77" s="25">
        <v>11975.6093</v>
      </c>
      <c r="J77" s="25">
        <v>1066.2481</v>
      </c>
      <c r="K77" s="25">
        <v>65620.06749999999</v>
      </c>
      <c r="L77" s="25">
        <v>12409.2943</v>
      </c>
      <c r="M77" s="25">
        <v>220840.516</v>
      </c>
      <c r="N77" s="25">
        <v>500362.0845</v>
      </c>
      <c r="O77" s="26">
        <f t="shared" si="7"/>
        <v>721202.6005</v>
      </c>
    </row>
    <row r="78" spans="2:15" ht="12" customHeight="1">
      <c r="B78" s="8" t="s">
        <v>78</v>
      </c>
      <c r="C78" s="12" t="s">
        <v>61</v>
      </c>
      <c r="D78" s="25">
        <v>229346.0815</v>
      </c>
      <c r="E78" s="25">
        <v>107934.8288</v>
      </c>
      <c r="F78" s="25">
        <v>48089.4715</v>
      </c>
      <c r="G78" s="25">
        <v>1681.8522</v>
      </c>
      <c r="H78" s="25">
        <v>58565.384900000005</v>
      </c>
      <c r="I78" s="25">
        <v>50007.706999999995</v>
      </c>
      <c r="J78" s="25">
        <v>1071.211</v>
      </c>
      <c r="K78" s="25">
        <v>5220.4282</v>
      </c>
      <c r="L78" s="25">
        <v>12172.204600000001</v>
      </c>
      <c r="M78" s="25">
        <v>282609.84479999996</v>
      </c>
      <c r="N78" s="25">
        <v>290873.0716</v>
      </c>
      <c r="O78" s="26">
        <f t="shared" si="7"/>
        <v>573482.9164</v>
      </c>
    </row>
    <row r="79" spans="2:15" ht="12" customHeight="1">
      <c r="B79" s="8"/>
      <c r="C79" s="12" t="s">
        <v>62</v>
      </c>
      <c r="D79" s="25">
        <v>50368.7322</v>
      </c>
      <c r="E79" s="25">
        <v>34280.3684</v>
      </c>
      <c r="F79" s="25">
        <v>33465.0463</v>
      </c>
      <c r="G79" s="25">
        <v>246.7229</v>
      </c>
      <c r="H79" s="25">
        <v>6551.659</v>
      </c>
      <c r="I79" s="25">
        <v>17999.820200000002</v>
      </c>
      <c r="J79" s="25">
        <v>330.86109999999996</v>
      </c>
      <c r="K79" s="25">
        <v>25840.565000000002</v>
      </c>
      <c r="L79" s="25">
        <v>2199.8507</v>
      </c>
      <c r="M79" s="25">
        <v>78331.8983</v>
      </c>
      <c r="N79" s="25">
        <v>195534.8707</v>
      </c>
      <c r="O79" s="26">
        <f t="shared" si="7"/>
        <v>273866.769</v>
      </c>
    </row>
    <row r="80" spans="2:15" ht="12" customHeight="1">
      <c r="B80" s="8" t="s">
        <v>70</v>
      </c>
      <c r="C80" s="12" t="s">
        <v>64</v>
      </c>
      <c r="D80" s="25">
        <v>38908.397</v>
      </c>
      <c r="E80" s="25">
        <v>28042.6762</v>
      </c>
      <c r="F80" s="25">
        <v>20613.5248</v>
      </c>
      <c r="G80" s="25">
        <v>1103.0666999999999</v>
      </c>
      <c r="H80" s="25">
        <v>7590.4069</v>
      </c>
      <c r="I80" s="25">
        <v>21622.3721</v>
      </c>
      <c r="J80" s="25">
        <v>94.541</v>
      </c>
      <c r="K80" s="25">
        <v>7435.362300000001</v>
      </c>
      <c r="L80" s="25">
        <v>9151.3125</v>
      </c>
      <c r="M80" s="25">
        <v>60781.7375</v>
      </c>
      <c r="N80" s="25">
        <v>152318.7831</v>
      </c>
      <c r="O80" s="26">
        <f t="shared" si="7"/>
        <v>213100.5206</v>
      </c>
    </row>
    <row r="81" spans="2:15" ht="12" customHeight="1">
      <c r="B81" s="8"/>
      <c r="C81" s="17" t="s">
        <v>63</v>
      </c>
      <c r="D81" s="29">
        <v>413660.0594</v>
      </c>
      <c r="E81" s="29">
        <v>314993.6125</v>
      </c>
      <c r="F81" s="29">
        <v>204976.5392</v>
      </c>
      <c r="G81" s="29">
        <v>9196.9105</v>
      </c>
      <c r="H81" s="29">
        <v>58351.648700000005</v>
      </c>
      <c r="I81" s="29">
        <v>119848.82459999999</v>
      </c>
      <c r="J81" s="29">
        <v>48210.6489</v>
      </c>
      <c r="K81" s="29">
        <v>102184.6954</v>
      </c>
      <c r="L81" s="29">
        <v>20804.2382</v>
      </c>
      <c r="M81" s="29">
        <v>585093.7631</v>
      </c>
      <c r="N81" s="29">
        <v>577999.4975</v>
      </c>
      <c r="O81" s="30">
        <f t="shared" si="7"/>
        <v>1163093.2606000002</v>
      </c>
    </row>
    <row r="82" spans="2:59" s="18" customFormat="1" ht="12" customHeight="1">
      <c r="B82" s="14"/>
      <c r="C82" s="15" t="s">
        <v>86</v>
      </c>
      <c r="D82" s="29">
        <f aca="true" t="shared" si="8" ref="D82:N82">SUM(D73:D81)</f>
        <v>1981048.8488000003</v>
      </c>
      <c r="E82" s="29">
        <f t="shared" si="8"/>
        <v>1333705.8155</v>
      </c>
      <c r="F82" s="29">
        <f t="shared" si="8"/>
        <v>1037286.7616</v>
      </c>
      <c r="G82" s="29">
        <f t="shared" si="8"/>
        <v>24183.246399999996</v>
      </c>
      <c r="H82" s="29">
        <f t="shared" si="8"/>
        <v>236081.42460000003</v>
      </c>
      <c r="I82" s="29">
        <f t="shared" si="8"/>
        <v>436967.4278</v>
      </c>
      <c r="J82" s="29">
        <f t="shared" si="8"/>
        <v>72100.5111</v>
      </c>
      <c r="K82" s="29">
        <f t="shared" si="8"/>
        <v>301886.4265</v>
      </c>
      <c r="L82" s="29">
        <f t="shared" si="8"/>
        <v>126850.41259999998</v>
      </c>
      <c r="M82" s="29">
        <f t="shared" si="8"/>
        <v>2569422.9760999996</v>
      </c>
      <c r="N82" s="29">
        <f t="shared" si="8"/>
        <v>3430993.6534</v>
      </c>
      <c r="O82" s="30">
        <f t="shared" si="7"/>
        <v>6000416.6295</v>
      </c>
      <c r="P82" s="3"/>
      <c r="BG82" s="4"/>
    </row>
    <row r="83" spans="2:15" ht="12" customHeight="1">
      <c r="B83" s="8"/>
      <c r="C83" s="12" t="s">
        <v>90</v>
      </c>
      <c r="D83" s="25">
        <v>316.6289</v>
      </c>
      <c r="E83" s="25">
        <v>210.9659</v>
      </c>
      <c r="F83" s="25">
        <v>78.7216</v>
      </c>
      <c r="G83" s="25">
        <v>0</v>
      </c>
      <c r="H83" s="25">
        <v>98.937</v>
      </c>
      <c r="I83" s="25">
        <v>155.7282</v>
      </c>
      <c r="J83" s="25">
        <v>4.52</v>
      </c>
      <c r="K83" s="25">
        <v>81.18459999999999</v>
      </c>
      <c r="L83" s="25">
        <v>0</v>
      </c>
      <c r="M83" s="25">
        <v>325.0919</v>
      </c>
      <c r="N83" s="25">
        <v>7.0722</v>
      </c>
      <c r="O83" s="26">
        <f t="shared" si="7"/>
        <v>332.1641</v>
      </c>
    </row>
    <row r="84" spans="2:15" ht="12" customHeight="1">
      <c r="B84" s="8"/>
      <c r="C84" s="12" t="s">
        <v>91</v>
      </c>
      <c r="D84" s="25">
        <v>4.4072</v>
      </c>
      <c r="E84" s="25">
        <v>540.2254</v>
      </c>
      <c r="F84" s="25">
        <v>540.2254</v>
      </c>
      <c r="G84" s="25">
        <v>0</v>
      </c>
      <c r="H84" s="25">
        <v>0</v>
      </c>
      <c r="I84" s="25">
        <v>5.3964</v>
      </c>
      <c r="J84" s="25">
        <v>0</v>
      </c>
      <c r="K84" s="25">
        <v>551.17</v>
      </c>
      <c r="L84" s="25">
        <v>0</v>
      </c>
      <c r="M84" s="25">
        <v>555.5772</v>
      </c>
      <c r="N84" s="25">
        <v>300.7691</v>
      </c>
      <c r="O84" s="26">
        <f t="shared" si="7"/>
        <v>856.3462999999999</v>
      </c>
    </row>
    <row r="85" spans="2:15" ht="12" customHeight="1">
      <c r="B85" s="8"/>
      <c r="C85" s="12" t="s">
        <v>92</v>
      </c>
      <c r="D85" s="25">
        <v>5324.6187</v>
      </c>
      <c r="E85" s="25">
        <v>1527.2588</v>
      </c>
      <c r="F85" s="25">
        <v>21215.8782</v>
      </c>
      <c r="G85" s="25">
        <v>66.66760000000001</v>
      </c>
      <c r="H85" s="25">
        <v>26.2586</v>
      </c>
      <c r="I85" s="25">
        <v>10693.2588</v>
      </c>
      <c r="J85" s="25">
        <v>234.8658</v>
      </c>
      <c r="K85" s="25">
        <v>13324.264000000001</v>
      </c>
      <c r="L85" s="25">
        <v>1985.372</v>
      </c>
      <c r="M85" s="25">
        <v>32788.0625</v>
      </c>
      <c r="N85" s="25">
        <v>32161.2235</v>
      </c>
      <c r="O85" s="26">
        <f t="shared" si="7"/>
        <v>64949.286</v>
      </c>
    </row>
    <row r="86" spans="2:15" ht="12" customHeight="1">
      <c r="B86" s="8" t="s">
        <v>93</v>
      </c>
      <c r="C86" s="12" t="s">
        <v>65</v>
      </c>
      <c r="D86" s="25">
        <v>86.7169</v>
      </c>
      <c r="E86" s="25">
        <v>0</v>
      </c>
      <c r="F86" s="25">
        <v>257.0795</v>
      </c>
      <c r="G86" s="25">
        <v>0</v>
      </c>
      <c r="H86" s="25">
        <v>0</v>
      </c>
      <c r="I86" s="25">
        <v>0</v>
      </c>
      <c r="J86" s="25">
        <v>0</v>
      </c>
      <c r="K86" s="25">
        <v>199.7499</v>
      </c>
      <c r="L86" s="25">
        <v>146.2549</v>
      </c>
      <c r="M86" s="25">
        <v>425.769</v>
      </c>
      <c r="N86" s="25">
        <v>108.373</v>
      </c>
      <c r="O86" s="26">
        <f t="shared" si="7"/>
        <v>534.142</v>
      </c>
    </row>
    <row r="87" spans="2:15" ht="12" customHeight="1">
      <c r="B87" s="8"/>
      <c r="C87" s="12" t="s">
        <v>94</v>
      </c>
      <c r="D87" s="25">
        <v>5421.2578</v>
      </c>
      <c r="E87" s="25">
        <v>101.2101</v>
      </c>
      <c r="F87" s="25">
        <v>135.8582</v>
      </c>
      <c r="G87" s="25">
        <v>0</v>
      </c>
      <c r="H87" s="25">
        <v>0</v>
      </c>
      <c r="I87" s="25">
        <v>168.8711</v>
      </c>
      <c r="J87" s="25">
        <v>0</v>
      </c>
      <c r="K87" s="25">
        <v>79.6154</v>
      </c>
      <c r="L87" s="25">
        <v>252.98180000000002</v>
      </c>
      <c r="M87" s="25">
        <v>5500.873200000001</v>
      </c>
      <c r="N87" s="25">
        <v>1945.3178</v>
      </c>
      <c r="O87" s="26">
        <f t="shared" si="7"/>
        <v>7446.191000000001</v>
      </c>
    </row>
    <row r="88" spans="2:15" ht="12" customHeight="1">
      <c r="B88" s="8"/>
      <c r="C88" s="12" t="s">
        <v>95</v>
      </c>
      <c r="D88" s="25">
        <v>744.6081</v>
      </c>
      <c r="E88" s="25">
        <v>87.43719999999999</v>
      </c>
      <c r="F88" s="25">
        <v>840.8429</v>
      </c>
      <c r="G88" s="25">
        <v>557.2704</v>
      </c>
      <c r="H88" s="25">
        <v>7.0506</v>
      </c>
      <c r="I88" s="25">
        <v>10.1228</v>
      </c>
      <c r="J88" s="25">
        <v>32.2992</v>
      </c>
      <c r="K88" s="25">
        <v>249.68050000000002</v>
      </c>
      <c r="L88" s="25">
        <v>19.8129</v>
      </c>
      <c r="M88" s="25">
        <v>1044.7778</v>
      </c>
      <c r="N88" s="25">
        <v>4779.3728</v>
      </c>
      <c r="O88" s="26">
        <f t="shared" si="7"/>
        <v>5824.1506</v>
      </c>
    </row>
    <row r="89" spans="2:15" ht="12" customHeight="1">
      <c r="B89" s="8" t="s">
        <v>96</v>
      </c>
      <c r="C89" s="12" t="s">
        <v>97</v>
      </c>
      <c r="D89" s="25">
        <v>5501.0535</v>
      </c>
      <c r="E89" s="25">
        <v>3331.8751</v>
      </c>
      <c r="F89" s="25">
        <v>6038.8761</v>
      </c>
      <c r="G89" s="25">
        <v>1132.0301</v>
      </c>
      <c r="H89" s="25">
        <v>0</v>
      </c>
      <c r="I89" s="25">
        <v>3758.91</v>
      </c>
      <c r="J89" s="25">
        <v>0</v>
      </c>
      <c r="K89" s="25">
        <v>5575.5431</v>
      </c>
      <c r="L89" s="25">
        <v>1305.1383</v>
      </c>
      <c r="M89" s="25">
        <v>16090.4503</v>
      </c>
      <c r="N89" s="25">
        <v>55741.2123</v>
      </c>
      <c r="O89" s="26">
        <f t="shared" si="7"/>
        <v>71831.6626</v>
      </c>
    </row>
    <row r="90" spans="2:15" ht="12" customHeight="1">
      <c r="B90" s="8"/>
      <c r="C90" s="12" t="s">
        <v>98</v>
      </c>
      <c r="D90" s="25">
        <v>1022.1712</v>
      </c>
      <c r="E90" s="25">
        <v>180.5154</v>
      </c>
      <c r="F90" s="25">
        <v>742.3962</v>
      </c>
      <c r="G90" s="25">
        <v>56.5635</v>
      </c>
      <c r="H90" s="25">
        <v>52.002300000000005</v>
      </c>
      <c r="I90" s="25">
        <v>78.5009</v>
      </c>
      <c r="J90" s="25">
        <v>32.5811</v>
      </c>
      <c r="K90" s="25">
        <v>770.3428</v>
      </c>
      <c r="L90" s="25">
        <v>315.5466</v>
      </c>
      <c r="M90" s="25">
        <v>1389.6814999999997</v>
      </c>
      <c r="N90" s="25">
        <v>3214.0756</v>
      </c>
      <c r="O90" s="26">
        <f t="shared" si="7"/>
        <v>4603.7571</v>
      </c>
    </row>
    <row r="91" spans="2:15" ht="12" customHeight="1">
      <c r="B91" s="8"/>
      <c r="C91" s="12" t="s">
        <v>99</v>
      </c>
      <c r="D91" s="25">
        <v>31.1796</v>
      </c>
      <c r="E91" s="25">
        <v>26.7732</v>
      </c>
      <c r="F91" s="25">
        <v>8.25</v>
      </c>
      <c r="G91" s="25">
        <v>0</v>
      </c>
      <c r="H91" s="25">
        <v>23.5232</v>
      </c>
      <c r="I91" s="25">
        <v>1.6564</v>
      </c>
      <c r="J91" s="25">
        <v>0</v>
      </c>
      <c r="K91" s="25">
        <v>56.030499999999996</v>
      </c>
      <c r="L91" s="25">
        <v>0</v>
      </c>
      <c r="M91" s="25">
        <v>84.55369999999999</v>
      </c>
      <c r="N91" s="25">
        <v>3905.3443</v>
      </c>
      <c r="O91" s="26">
        <f t="shared" si="7"/>
        <v>3989.898</v>
      </c>
    </row>
    <row r="92" spans="2:15" ht="12" customHeight="1">
      <c r="B92" s="8" t="s">
        <v>100</v>
      </c>
      <c r="C92" s="12" t="s">
        <v>101</v>
      </c>
      <c r="D92" s="25">
        <v>157.1744</v>
      </c>
      <c r="E92" s="25">
        <v>61.324400000000004</v>
      </c>
      <c r="F92" s="25">
        <v>60.4121</v>
      </c>
      <c r="G92" s="25">
        <v>100.1739</v>
      </c>
      <c r="H92" s="25">
        <v>2.2451</v>
      </c>
      <c r="I92" s="25">
        <v>46.2792</v>
      </c>
      <c r="J92" s="25">
        <v>18.3303</v>
      </c>
      <c r="K92" s="25">
        <v>203.1832</v>
      </c>
      <c r="L92" s="25">
        <v>190.83380000000002</v>
      </c>
      <c r="M92" s="25">
        <v>490.64270000000005</v>
      </c>
      <c r="N92" s="25">
        <v>2990.026</v>
      </c>
      <c r="O92" s="26">
        <f t="shared" si="7"/>
        <v>3480.6686999999997</v>
      </c>
    </row>
    <row r="93" spans="2:15" ht="12" customHeight="1">
      <c r="B93" s="8"/>
      <c r="C93" s="12" t="s">
        <v>102</v>
      </c>
      <c r="D93" s="25">
        <v>2101.2274</v>
      </c>
      <c r="E93" s="25">
        <v>91.443</v>
      </c>
      <c r="F93" s="25">
        <v>1821.0218</v>
      </c>
      <c r="G93" s="25">
        <v>27.5412</v>
      </c>
      <c r="H93" s="25">
        <v>2.0542</v>
      </c>
      <c r="I93" s="25">
        <v>217.0161</v>
      </c>
      <c r="J93" s="25">
        <v>0</v>
      </c>
      <c r="K93" s="25">
        <v>278.8313</v>
      </c>
      <c r="L93" s="25">
        <v>43.661500000000004</v>
      </c>
      <c r="M93" s="25">
        <v>2338.2248000000004</v>
      </c>
      <c r="N93" s="25">
        <v>338.1624</v>
      </c>
      <c r="O93" s="26">
        <f t="shared" si="7"/>
        <v>2676.3872000000006</v>
      </c>
    </row>
    <row r="94" spans="2:15" ht="12" customHeight="1">
      <c r="B94" s="8"/>
      <c r="C94" s="12" t="s">
        <v>103</v>
      </c>
      <c r="D94" s="25">
        <v>118.0117</v>
      </c>
      <c r="E94" s="25">
        <v>0</v>
      </c>
      <c r="F94" s="25">
        <v>0</v>
      </c>
      <c r="G94" s="25">
        <v>8.5772</v>
      </c>
      <c r="H94" s="25">
        <v>0</v>
      </c>
      <c r="I94" s="25">
        <v>12.3699</v>
      </c>
      <c r="J94" s="25">
        <v>0</v>
      </c>
      <c r="K94" s="25">
        <v>68.1178</v>
      </c>
      <c r="L94" s="25">
        <v>23.2578</v>
      </c>
      <c r="M94" s="25">
        <v>204.18</v>
      </c>
      <c r="N94" s="25">
        <v>74.9954</v>
      </c>
      <c r="O94" s="26">
        <f t="shared" si="7"/>
        <v>279.1754</v>
      </c>
    </row>
    <row r="95" spans="2:15" ht="12" customHeight="1">
      <c r="B95" s="8"/>
      <c r="C95" s="17" t="s">
        <v>104</v>
      </c>
      <c r="D95" s="25">
        <v>1281.349</v>
      </c>
      <c r="E95" s="25">
        <v>661.0845</v>
      </c>
      <c r="F95" s="25">
        <v>884.035</v>
      </c>
      <c r="G95" s="25">
        <v>97.54660000000001</v>
      </c>
      <c r="H95" s="25">
        <v>162.1399</v>
      </c>
      <c r="I95" s="25">
        <v>676.7139999999999</v>
      </c>
      <c r="J95" s="25">
        <v>108.18630000000002</v>
      </c>
      <c r="K95" s="25">
        <v>1937.4976</v>
      </c>
      <c r="L95" s="25">
        <v>512.5365999999999</v>
      </c>
      <c r="M95" s="25">
        <v>3678.0805999999993</v>
      </c>
      <c r="N95" s="25">
        <v>9515.5555</v>
      </c>
      <c r="O95" s="26">
        <f t="shared" si="7"/>
        <v>13193.6361</v>
      </c>
    </row>
    <row r="96" spans="1:59" s="18" customFormat="1" ht="12" customHeight="1">
      <c r="A96" s="3"/>
      <c r="B96" s="14"/>
      <c r="C96" s="15" t="s">
        <v>86</v>
      </c>
      <c r="D96" s="27">
        <f aca="true" t="shared" si="9" ref="D96:N96">SUM(D83:D95)</f>
        <v>22110.4044</v>
      </c>
      <c r="E96" s="27">
        <f t="shared" si="9"/>
        <v>6820.113</v>
      </c>
      <c r="F96" s="27">
        <f t="shared" si="9"/>
        <v>32623.596999999998</v>
      </c>
      <c r="G96" s="27">
        <f t="shared" si="9"/>
        <v>2046.3705</v>
      </c>
      <c r="H96" s="27">
        <f t="shared" si="9"/>
        <v>374.21090000000004</v>
      </c>
      <c r="I96" s="27">
        <f t="shared" si="9"/>
        <v>15824.8238</v>
      </c>
      <c r="J96" s="27">
        <f t="shared" si="9"/>
        <v>430.78270000000003</v>
      </c>
      <c r="K96" s="27">
        <f t="shared" si="9"/>
        <v>23375.210700000003</v>
      </c>
      <c r="L96" s="27">
        <f t="shared" si="9"/>
        <v>4795.396200000001</v>
      </c>
      <c r="M96" s="27">
        <f t="shared" si="9"/>
        <v>64915.965200000006</v>
      </c>
      <c r="N96" s="27">
        <f t="shared" si="9"/>
        <v>115081.4999</v>
      </c>
      <c r="O96" s="28">
        <f t="shared" si="7"/>
        <v>179997.4651</v>
      </c>
      <c r="P96" s="3"/>
      <c r="BG96" s="4"/>
    </row>
    <row r="97" spans="2:15" ht="12" customHeight="1">
      <c r="B97" s="8"/>
      <c r="C97" s="12" t="s">
        <v>105</v>
      </c>
      <c r="D97" s="25">
        <v>32517.7843</v>
      </c>
      <c r="E97" s="25">
        <v>16919.948</v>
      </c>
      <c r="F97" s="25">
        <v>18214.7204</v>
      </c>
      <c r="G97" s="25">
        <v>5.7123</v>
      </c>
      <c r="H97" s="25">
        <v>6511.4784</v>
      </c>
      <c r="I97" s="25">
        <v>5373.0868</v>
      </c>
      <c r="J97" s="25">
        <v>139.88889999999998</v>
      </c>
      <c r="K97" s="25">
        <v>5259.4267</v>
      </c>
      <c r="L97" s="25">
        <v>3122.6331</v>
      </c>
      <c r="M97" s="25">
        <v>38838.47499999999</v>
      </c>
      <c r="N97" s="25">
        <v>18558.975</v>
      </c>
      <c r="O97" s="26">
        <f t="shared" si="7"/>
        <v>57397.44999999999</v>
      </c>
    </row>
    <row r="98" spans="2:15" ht="12" customHeight="1">
      <c r="B98" s="8" t="s">
        <v>83</v>
      </c>
      <c r="C98" s="12" t="s">
        <v>106</v>
      </c>
      <c r="D98" s="25">
        <v>1779.6819</v>
      </c>
      <c r="E98" s="25">
        <v>2255.6803</v>
      </c>
      <c r="F98" s="25">
        <v>628.3203000000001</v>
      </c>
      <c r="G98" s="25">
        <v>46.028</v>
      </c>
      <c r="H98" s="25">
        <v>1477.6297</v>
      </c>
      <c r="I98" s="25">
        <v>137.05079999999998</v>
      </c>
      <c r="J98" s="25">
        <v>35.9538</v>
      </c>
      <c r="K98" s="25">
        <v>405.76759999999996</v>
      </c>
      <c r="L98" s="25">
        <v>263.7145</v>
      </c>
      <c r="M98" s="25">
        <v>3022.0637</v>
      </c>
      <c r="N98" s="25">
        <v>3300.9927</v>
      </c>
      <c r="O98" s="26">
        <f t="shared" si="7"/>
        <v>6323.0563999999995</v>
      </c>
    </row>
    <row r="99" spans="2:15" ht="12" customHeight="1">
      <c r="B99" s="8" t="s">
        <v>84</v>
      </c>
      <c r="C99" s="12" t="s">
        <v>107</v>
      </c>
      <c r="D99" s="25">
        <v>37727.8555</v>
      </c>
      <c r="E99" s="25">
        <v>32757.465699999997</v>
      </c>
      <c r="F99" s="25">
        <v>18992.9814</v>
      </c>
      <c r="G99" s="25">
        <v>0</v>
      </c>
      <c r="H99" s="25">
        <v>14542.952</v>
      </c>
      <c r="I99" s="25">
        <v>1857.181</v>
      </c>
      <c r="J99" s="25">
        <v>185.51930000000002</v>
      </c>
      <c r="K99" s="25">
        <v>16630.7094</v>
      </c>
      <c r="L99" s="25">
        <v>6558.3181</v>
      </c>
      <c r="M99" s="25">
        <v>50989.2412</v>
      </c>
      <c r="N99" s="25">
        <v>47886.0513</v>
      </c>
      <c r="O99" s="26">
        <f t="shared" si="7"/>
        <v>98875.2925</v>
      </c>
    </row>
    <row r="100" spans="2:15" ht="12" customHeight="1">
      <c r="B100" s="8" t="s">
        <v>70</v>
      </c>
      <c r="C100" s="17" t="s">
        <v>108</v>
      </c>
      <c r="D100" s="25">
        <v>117050.0547</v>
      </c>
      <c r="E100" s="25">
        <v>91378.4547</v>
      </c>
      <c r="F100" s="25">
        <v>14940.7629</v>
      </c>
      <c r="G100" s="25">
        <v>109.0996</v>
      </c>
      <c r="H100" s="25">
        <v>1517.5972000000002</v>
      </c>
      <c r="I100" s="25">
        <v>48919.6126</v>
      </c>
      <c r="J100" s="25">
        <v>8.8099</v>
      </c>
      <c r="K100" s="25">
        <v>71177.6611</v>
      </c>
      <c r="L100" s="25">
        <v>14342.5245</v>
      </c>
      <c r="M100" s="25">
        <v>167500.3502</v>
      </c>
      <c r="N100" s="25">
        <v>92773.6348</v>
      </c>
      <c r="O100" s="26">
        <f t="shared" si="7"/>
        <v>260273.985</v>
      </c>
    </row>
    <row r="101" spans="1:59" s="18" customFormat="1" ht="12" customHeight="1">
      <c r="A101" s="3"/>
      <c r="B101" s="14"/>
      <c r="C101" s="15" t="s">
        <v>86</v>
      </c>
      <c r="D101" s="27">
        <f aca="true" t="shared" si="10" ref="D101:N101">SUM(D97:D100)</f>
        <v>189075.3764</v>
      </c>
      <c r="E101" s="27">
        <f t="shared" si="10"/>
        <v>143311.54869999998</v>
      </c>
      <c r="F101" s="27">
        <f t="shared" si="10"/>
        <v>52776.785</v>
      </c>
      <c r="G101" s="27">
        <f t="shared" si="10"/>
        <v>160.8399</v>
      </c>
      <c r="H101" s="27">
        <f t="shared" si="10"/>
        <v>24049.6573</v>
      </c>
      <c r="I101" s="27">
        <f t="shared" si="10"/>
        <v>56286.9312</v>
      </c>
      <c r="J101" s="27">
        <f t="shared" si="10"/>
        <v>370.1719</v>
      </c>
      <c r="K101" s="27">
        <f t="shared" si="10"/>
        <v>93473.5648</v>
      </c>
      <c r="L101" s="27">
        <f t="shared" si="10"/>
        <v>24287.1902</v>
      </c>
      <c r="M101" s="27">
        <f t="shared" si="10"/>
        <v>260350.13009999998</v>
      </c>
      <c r="N101" s="27">
        <f t="shared" si="10"/>
        <v>162519.6538</v>
      </c>
      <c r="O101" s="28">
        <f t="shared" si="7"/>
        <v>422869.7839</v>
      </c>
      <c r="P101" s="3"/>
      <c r="BG101" s="4"/>
    </row>
    <row r="102" spans="2:59" s="18" customFormat="1" ht="12" customHeight="1">
      <c r="B102" s="45" t="s">
        <v>88</v>
      </c>
      <c r="C102" s="46"/>
      <c r="D102" s="31">
        <f>SUM(D8:D101)/2</f>
        <v>8106874.5286</v>
      </c>
      <c r="E102" s="31">
        <f aca="true" t="shared" si="11" ref="E102:J102">SUM(E8:E101)/2</f>
        <v>6129395.125900001</v>
      </c>
      <c r="F102" s="31">
        <f t="shared" si="11"/>
        <v>4808851.313700002</v>
      </c>
      <c r="G102" s="31">
        <f t="shared" si="11"/>
        <v>218042.31620000003</v>
      </c>
      <c r="H102" s="31">
        <f t="shared" si="11"/>
        <v>1409615.0231999997</v>
      </c>
      <c r="I102" s="31">
        <f t="shared" si="11"/>
        <v>2296733.8471</v>
      </c>
      <c r="J102" s="35">
        <f t="shared" si="11"/>
        <v>437996.5378000001</v>
      </c>
      <c r="K102" s="31">
        <f>SUM(K8:K101)/2</f>
        <v>1995397.6401</v>
      </c>
      <c r="L102" s="31">
        <f>SUM(L8:L101)/2</f>
        <v>798205.7975999999</v>
      </c>
      <c r="M102" s="31">
        <f>SUM(M8:M101)/2</f>
        <v>11717805.202100001</v>
      </c>
      <c r="N102" s="31">
        <f>SUM(N8:N101)/2</f>
        <v>12898136.6984</v>
      </c>
      <c r="O102" s="32">
        <f t="shared" si="7"/>
        <v>24615941.9005</v>
      </c>
      <c r="P102" s="3"/>
      <c r="BG102" s="4"/>
    </row>
    <row r="103" spans="2:15" ht="12" customHeight="1">
      <c r="B103" s="38" t="s">
        <v>120</v>
      </c>
      <c r="C103" s="9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</row>
    <row r="104" spans="2:15" ht="12" customHeight="1">
      <c r="B104" s="9"/>
      <c r="C104" s="9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</row>
  </sheetData>
  <sheetProtection/>
  <mergeCells count="14">
    <mergeCell ref="F5:F7"/>
    <mergeCell ref="G5:G7"/>
    <mergeCell ref="J5:J7"/>
    <mergeCell ref="K5:K7"/>
    <mergeCell ref="B102:C102"/>
    <mergeCell ref="B7:C7"/>
    <mergeCell ref="D5:D7"/>
    <mergeCell ref="E5:E7"/>
    <mergeCell ref="N5:N7"/>
    <mergeCell ref="O5:O7"/>
    <mergeCell ref="H5:H7"/>
    <mergeCell ref="I5:I7"/>
    <mergeCell ref="L5:L7"/>
    <mergeCell ref="M5:M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