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'sheet1'!$B$2:$J$3248</definedName>
  </definedNames>
  <calcPr fullCalcOnLoad="1"/>
</workbook>
</file>

<file path=xl/sharedStrings.xml><?xml version="1.0" encoding="utf-8"?>
<sst xmlns="http://schemas.openxmlformats.org/spreadsheetml/2006/main" count="3713" uniqueCount="121">
  <si>
    <t>合　　　　　　　　計</t>
  </si>
  <si>
    <t>代表輸送機関</t>
  </si>
  <si>
    <t>計</t>
  </si>
  <si>
    <t>金　　　          属</t>
  </si>
  <si>
    <t>石　  炭 ・ 亜    炭</t>
  </si>
  <si>
    <t>原 油 ・ 天 然 ガ ス</t>
  </si>
  <si>
    <t>鉱　 　　業　 　　計</t>
  </si>
  <si>
    <t>ト　　　ラ　　　ッ　　　ク</t>
  </si>
  <si>
    <t>鉄　　道</t>
  </si>
  <si>
    <t>自 家 用</t>
  </si>
  <si>
    <t>営 業 用</t>
  </si>
  <si>
    <t>海　　運</t>
  </si>
  <si>
    <t>航　　空</t>
  </si>
  <si>
    <t>そ の 他</t>
  </si>
  <si>
    <t>合　　計</t>
  </si>
  <si>
    <t xml:space="preserve"> 都道府県</t>
  </si>
  <si>
    <t>トラック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</si>
  <si>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</si>
  <si>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</si>
  <si>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</si>
  <si>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</si>
  <si>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</si>
  <si>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</si>
  <si>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</si>
  <si>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</si>
  <si>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</si>
  <si>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</si>
  <si>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</si>
  <si>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</si>
  <si>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</si>
  <si>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</si>
  <si>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</si>
  <si>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</si>
  <si>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</si>
  <si>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</si>
  <si>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</si>
  <si>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</si>
  <si>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</si>
  <si>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</si>
  <si>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</si>
  <si>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</si>
  <si>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</si>
  <si>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</si>
  <si>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</si>
  <si>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</si>
  <si>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</si>
  <si>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</si>
  <si>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</si>
  <si>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</si>
  <si>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</si>
  <si>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</si>
  <si>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</si>
  <si>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</si>
  <si>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</si>
  <si>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</si>
  <si>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</si>
  <si>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</si>
  <si>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</si>
  <si>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</si>
  <si>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</si>
  <si>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</si>
  <si>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</si>
  <si>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</si>
  <si>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</si>
  <si>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</si>
  <si>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（年間調査　単位：トン）</t>
  </si>
  <si>
    <t>表Ⅲ－１－９　都道府県・代表輸送機関別年間出荷量（産業業種別）　－重量－</t>
  </si>
  <si>
    <t>産業業種名</t>
  </si>
  <si>
    <t>食　     料  　 　品</t>
  </si>
  <si>
    <t>繊 　             維</t>
  </si>
  <si>
    <t>木　材 ・ 木  製  品</t>
  </si>
  <si>
    <t>家  具 ・ 装  備  品</t>
  </si>
  <si>
    <t>パルプ・紙・紙加工品</t>
  </si>
  <si>
    <t>化 　             学</t>
  </si>
  <si>
    <t>石油製品・石炭製品</t>
  </si>
  <si>
    <t>プラスチック製品</t>
  </si>
  <si>
    <t>ゴ    ム    製    品</t>
  </si>
  <si>
    <t>窯 業 ・ 土 石 製 品</t>
  </si>
  <si>
    <t>鉄　              鋼</t>
  </si>
  <si>
    <t>非  　鉄　  金    属</t>
  </si>
  <si>
    <t>金    属 　 製　  品</t>
  </si>
  <si>
    <t>電 気 機 械 器 具</t>
  </si>
  <si>
    <t>輸 送 用 機 械 器 具</t>
  </si>
  <si>
    <t>そ の 他 の 製 造 業</t>
  </si>
  <si>
    <t>製　  造 　 業  　計</t>
  </si>
  <si>
    <t>各    種  　商    品</t>
  </si>
  <si>
    <t>繊       維       品</t>
  </si>
  <si>
    <t>衣  服 ・ 身の回り品</t>
  </si>
  <si>
    <t>農 畜 産 物･水 産 物</t>
  </si>
  <si>
    <t>食　  料 ・ 飲  　料</t>
  </si>
  <si>
    <t>建    築 　 材    料</t>
  </si>
  <si>
    <t>化　  学 　 製 　 品</t>
  </si>
  <si>
    <t>鉱 物 ・ 金 属 材 料</t>
  </si>
  <si>
    <t>再    生 　 資  　源</t>
  </si>
  <si>
    <t>家具・建具・じゅう器</t>
  </si>
  <si>
    <t>医 薬 品 ・ 化 粧 品</t>
  </si>
  <si>
    <t>そ の 他 の 卸 売 業</t>
  </si>
  <si>
    <t>卸  　売　  業  　計</t>
  </si>
  <si>
    <t>１ ・ ２ ・ ３   類</t>
  </si>
  <si>
    <t>野　　　        　積</t>
  </si>
  <si>
    <t>貯  　蔵 　 そ　  う</t>
  </si>
  <si>
    <t>危  険  品（建  屋）</t>
  </si>
  <si>
    <t>危  険  品（タンク）</t>
  </si>
  <si>
    <t>水　            　面</t>
  </si>
  <si>
    <t>倉　　庫　　業　　計</t>
  </si>
  <si>
    <t>冷　　            蔵</t>
  </si>
  <si>
    <t>窯 業 原 料 用 鉱 物</t>
  </si>
  <si>
    <t>そ の 他 の 鉱 業</t>
  </si>
  <si>
    <t>情 報 通 信 機 械 器 具</t>
  </si>
  <si>
    <t>一　般　機　械　器　具</t>
  </si>
  <si>
    <t>自　　　動　　　車</t>
  </si>
  <si>
    <t>電　気　機　械　器　具</t>
  </si>
  <si>
    <t>そ の 他 の 機 械 器 具</t>
  </si>
  <si>
    <t>印　　刷　・　同　関　連</t>
  </si>
  <si>
    <t>は ん 用 機 械 器 具</t>
  </si>
  <si>
    <t>業 務 用 機 械 器 具</t>
  </si>
  <si>
    <t>生 産 用 機 械 器 具</t>
  </si>
  <si>
    <t>電子部品・デバイス・電子回路</t>
  </si>
  <si>
    <t>採石業、砂・砂利・玉石採取</t>
  </si>
  <si>
    <t>なめし革・同製品・毛皮</t>
  </si>
  <si>
    <t>飲 料・たばこ・飼 料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</si>
</sst>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&quot;\&quot;#,##0;&quot;\&quot;\!\-#,##0"/>
    <numFmt numFmtId="186" formatCode="&quot;\&quot;#,##0;[Red]&quot;\&quot;\!\-#,##0"/>
    <numFmt numFmtId="187" formatCode="&quot;\&quot;#,##0.00;&quot;\&quot;\!\-#,##0.00"/>
    <numFmt numFmtId="188" formatCode="&quot;\&quot;#,##0.00;[Red]&quot;\&quot;\!\-#,##0.00"/>
    <numFmt numFmtId="189" formatCode="_ &quot;\&quot;* #,##0_ ;_ &quot;\&quot;* \!\-#,##0_ ;_ &quot;\&quot;* &quot;-&quot;_ ;_ @_ "/>
    <numFmt numFmtId="190" formatCode="_ * #,##0_ ;_ * \!\-#,##0_ ;_ * &quot;-&quot;_ ;_ @_ "/>
    <numFmt numFmtId="191" formatCode="_ &quot;\&quot;* #,##0.00_ ;_ &quot;\&quot;* \!\-#,##0.00_ ;_ &quot;\&quot;* &quot;-&quot;??_ ;_ @_ "/>
    <numFmt numFmtId="192" formatCode="_ * #,##0.00_ ;_ * \!\-#,##0.00_ ;_ * &quot;-&quot;??_ ;_ @_ "/>
    <numFmt numFmtId="193" formatCode="\!\$#,##0_);\!\(\!\$#,##0\!\)"/>
    <numFmt numFmtId="194" formatCode="\!\$#,##0_);[Red]\!\(\!\$#,##0\!\)"/>
    <numFmt numFmtId="195" formatCode="\!\$#,##0.00_);\!\(\!\$#,##0.00\!\)"/>
    <numFmt numFmtId="196" formatCode="\!\$#,##0.00_);[Red]\!\(\!\$#,##0.00\!\)"/>
    <numFmt numFmtId="197" formatCode="&quot;\&quot;#,##0;&quot;\&quot;&quot;\&quot;\!\-#,##0"/>
    <numFmt numFmtId="198" formatCode="&quot;\&quot;#,##0;[Red]&quot;\&quot;&quot;\&quot;\!\-#,##0"/>
    <numFmt numFmtId="199" formatCode="&quot;\&quot;#,##0.00;&quot;\&quot;&quot;\&quot;\!\-#,##0.00"/>
    <numFmt numFmtId="200" formatCode="&quot;\&quot;#,##0.00;[Red]&quot;\&quot;&quot;\&quot;\!\-#,##0.00"/>
    <numFmt numFmtId="201" formatCode="_ &quot;\&quot;* #,##0_ ;_ &quot;\&quot;* &quot;\&quot;\!\-#,##0_ ;_ &quot;\&quot;* &quot;-&quot;_ ;_ @_ "/>
    <numFmt numFmtId="202" formatCode="_ * #,##0_ ;_ * &quot;\&quot;\!\-#,##0_ ;_ * &quot;-&quot;_ ;_ @_ "/>
    <numFmt numFmtId="203" formatCode="_ &quot;\&quot;* #,##0.00_ ;_ &quot;\&quot;* &quot;\&quot;\!\-#,##0.00_ ;_ &quot;\&quot;* &quot;-&quot;??_ ;_ @_ "/>
    <numFmt numFmtId="204" formatCode="_ * #,##0.00_ ;_ * &quot;\&quot;\!\-#,##0.00_ ;_ * &quot;-&quot;??_ ;_ @_ "/>
    <numFmt numFmtId="205" formatCode="&quot;\&quot;\!\$#,##0_);&quot;\&quot;\!\(&quot;\&quot;\!\$#,##0&quot;\&quot;\!\)"/>
    <numFmt numFmtId="206" formatCode="&quot;\&quot;\!\$#,##0_);[Red]&quot;\&quot;\!\(&quot;\&quot;\!\$#,##0&quot;\&quot;\!\)"/>
    <numFmt numFmtId="207" formatCode="&quot;\&quot;\!\$#,##0.00_);&quot;\&quot;\!\(&quot;\&quot;\!\$#,##0.00&quot;\&quot;\!\)"/>
    <numFmt numFmtId="208" formatCode="&quot;\&quot;\!\$#,##0.00_);[Red]&quot;\&quot;\!\(&quot;\&quot;\!\$#,##0.00&quot;\&quot;\!\)"/>
    <numFmt numFmtId="209" formatCode="0."/>
    <numFmt numFmtId="210" formatCode="00000"/>
    <numFmt numFmtId="211" formatCode="#,##0_ ;[Red]\-#,##0\ "/>
    <numFmt numFmtId="212" formatCode="#,##0.00_ ;[Red]\-#,##0.00\ "/>
    <numFmt numFmtId="213" formatCode="0.00_);[Red]\(0.00\)"/>
    <numFmt numFmtId="214" formatCode="#,##0_);\-#,##0_);"/>
  </numFmts>
  <fonts count="9">
    <font>
      <sz val="11"/>
      <name val="ＭＳ 明朝"/>
      <family val="1"/>
    </font>
    <font>
      <sz val="12"/>
      <name val="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3" fillId="0" borderId="0" xfId="17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2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vertical="center"/>
    </xf>
    <xf numFmtId="38" fontId="4" fillId="0" borderId="3" xfId="17" applyNumberFormat="1" applyFont="1" applyBorder="1" applyAlignment="1">
      <alignment horizontal="right" vertical="center"/>
    </xf>
    <xf numFmtId="38" fontId="4" fillId="0" borderId="4" xfId="17" applyNumberFormat="1" applyFont="1" applyBorder="1" applyAlignment="1">
      <alignment horizontal="right" vertical="center"/>
    </xf>
    <xf numFmtId="38" fontId="3" fillId="0" borderId="4" xfId="17" applyNumberFormat="1" applyFont="1" applyBorder="1" applyAlignment="1">
      <alignment horizontal="center" vertical="center"/>
    </xf>
    <xf numFmtId="38" fontId="3" fillId="0" borderId="2" xfId="17" applyNumberFormat="1" applyFont="1" applyBorder="1" applyAlignment="1">
      <alignment horizontal="centerContinuous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38" fontId="4" fillId="0" borderId="6" xfId="17" applyNumberFormat="1" applyFont="1" applyBorder="1" applyAlignment="1">
      <alignment horizontal="center" vertical="center"/>
    </xf>
    <xf numFmtId="6" fontId="4" fillId="0" borderId="7" xfId="18" applyFont="1" applyBorder="1" applyAlignment="1">
      <alignment horizontal="center" vertical="center"/>
    </xf>
    <xf numFmtId="38" fontId="4" fillId="0" borderId="8" xfId="17" applyNumberFormat="1" applyFont="1" applyBorder="1" applyAlignment="1">
      <alignment horizontal="center" vertical="center"/>
    </xf>
    <xf numFmtId="38" fontId="4" fillId="0" borderId="8" xfId="17" applyNumberFormat="1" applyFont="1" applyBorder="1" applyAlignment="1">
      <alignment horizontal="center" vertical="center" wrapText="1"/>
    </xf>
    <xf numFmtId="38" fontId="4" fillId="0" borderId="9" xfId="17" applyNumberFormat="1" applyFont="1" applyBorder="1" applyAlignment="1">
      <alignment horizontal="center" vertical="center"/>
    </xf>
    <xf numFmtId="38" fontId="4" fillId="0" borderId="0" xfId="17" applyNumberFormat="1" applyFont="1" applyAlignment="1">
      <alignment horizontal="center" vertical="center"/>
    </xf>
    <xf numFmtId="38" fontId="4" fillId="0" borderId="10" xfId="17" applyNumberFormat="1" applyFont="1" applyBorder="1" applyAlignment="1">
      <alignment horizontal="left" vertical="center"/>
    </xf>
    <xf numFmtId="38" fontId="4" fillId="0" borderId="10" xfId="17" applyNumberFormat="1" applyFont="1" applyBorder="1" applyAlignment="1">
      <alignment horizontal="center" vertical="center"/>
    </xf>
    <xf numFmtId="6" fontId="4" fillId="0" borderId="11" xfId="18" applyFont="1" applyBorder="1" applyAlignment="1">
      <alignment horizontal="center" vertical="center"/>
    </xf>
    <xf numFmtId="38" fontId="4" fillId="0" borderId="11" xfId="17" applyNumberFormat="1" applyFont="1" applyBorder="1" applyAlignment="1">
      <alignment horizontal="center" vertical="center"/>
    </xf>
    <xf numFmtId="38" fontId="4" fillId="0" borderId="12" xfId="17" applyNumberFormat="1" applyFont="1" applyBorder="1" applyAlignment="1">
      <alignment horizontal="center" vertical="center"/>
    </xf>
    <xf numFmtId="38" fontId="7" fillId="0" borderId="13" xfId="17" applyNumberFormat="1" applyFont="1" applyBorder="1" applyAlignment="1">
      <alignment horizontal="center" vertical="center"/>
    </xf>
    <xf numFmtId="38" fontId="4" fillId="0" borderId="14" xfId="17" applyNumberFormat="1" applyFont="1" applyBorder="1" applyAlignment="1">
      <alignment horizontal="center" vertical="center"/>
    </xf>
    <xf numFmtId="38" fontId="4" fillId="0" borderId="13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214" fontId="3" fillId="0" borderId="15" xfId="17" applyNumberFormat="1" applyFont="1" applyBorder="1" applyAlignment="1">
      <alignment vertical="center"/>
    </xf>
    <xf numFmtId="214" fontId="3" fillId="0" borderId="8" xfId="17" applyNumberFormat="1" applyFont="1" applyBorder="1" applyAlignment="1">
      <alignment vertical="center"/>
    </xf>
    <xf numFmtId="214" fontId="3" fillId="0" borderId="16" xfId="17" applyNumberFormat="1" applyFont="1" applyBorder="1" applyAlignment="1">
      <alignment vertical="center"/>
    </xf>
    <xf numFmtId="214" fontId="6" fillId="0" borderId="17" xfId="17" applyNumberFormat="1" applyFont="1" applyBorder="1" applyAlignment="1">
      <alignment vertical="center"/>
    </xf>
    <xf numFmtId="214" fontId="6" fillId="0" borderId="18" xfId="17" applyNumberFormat="1" applyFont="1" applyBorder="1" applyAlignment="1">
      <alignment vertical="center"/>
    </xf>
    <xf numFmtId="214" fontId="6" fillId="0" borderId="19" xfId="17" applyNumberFormat="1" applyFont="1" applyBorder="1" applyAlignment="1">
      <alignment vertical="center"/>
    </xf>
    <xf numFmtId="214" fontId="3" fillId="0" borderId="20" xfId="17" applyNumberFormat="1" applyFont="1" applyBorder="1" applyAlignment="1">
      <alignment vertical="center"/>
    </xf>
    <xf numFmtId="214" fontId="3" fillId="0" borderId="7" xfId="17" applyNumberFormat="1" applyFont="1" applyBorder="1" applyAlignment="1">
      <alignment vertical="center"/>
    </xf>
    <xf numFmtId="214" fontId="3" fillId="0" borderId="21" xfId="17" applyNumberFormat="1" applyFont="1" applyBorder="1" applyAlignment="1">
      <alignment vertical="center"/>
    </xf>
    <xf numFmtId="214" fontId="3" fillId="0" borderId="17" xfId="17" applyNumberFormat="1" applyFont="1" applyBorder="1" applyAlignment="1">
      <alignment vertical="center"/>
    </xf>
    <xf numFmtId="214" fontId="3" fillId="0" borderId="18" xfId="17" applyNumberFormat="1" applyFont="1" applyBorder="1" applyAlignment="1">
      <alignment vertical="center"/>
    </xf>
    <xf numFmtId="214" fontId="3" fillId="0" borderId="19" xfId="17" applyNumberFormat="1" applyFont="1" applyBorder="1" applyAlignment="1">
      <alignment vertical="center"/>
    </xf>
    <xf numFmtId="214" fontId="3" fillId="0" borderId="22" xfId="17" applyNumberFormat="1" applyFont="1" applyBorder="1" applyAlignment="1">
      <alignment vertical="center"/>
    </xf>
    <xf numFmtId="214" fontId="3" fillId="0" borderId="11" xfId="17" applyNumberFormat="1" applyFont="1" applyBorder="1" applyAlignment="1">
      <alignment vertical="center"/>
    </xf>
    <xf numFmtId="214" fontId="3" fillId="0" borderId="23" xfId="17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3250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1" sqref="A1"/>
    </sheetView>
  </sheetViews>
  <sheetFormatPr defaultColWidth="8.796875" defaultRowHeight="12" customHeight="1"/>
  <cols>
    <col min="1" max="1" width="4.09765625" style="4" customWidth="1"/>
    <col min="2" max="2" width="12.59765625" style="1" customWidth="1"/>
    <col min="3" max="10" width="12.59765625" style="3" customWidth="1"/>
    <col min="11" max="19" width="9.59765625" style="4" customWidth="1"/>
    <col min="20" max="64" width="9" style="4" customWidth="1"/>
    <col min="65" max="65" width="9" style="5" customWidth="1"/>
    <col min="66" max="16384" width="9" style="4" customWidth="1"/>
  </cols>
  <sheetData>
    <row r="2" spans="2:3" ht="13.5">
      <c r="B2" s="31" t="s">
        <v>66</v>
      </c>
      <c r="C2" s="2"/>
    </row>
    <row r="4" spans="2:4" ht="13.5" customHeight="1">
      <c r="B4" s="6" t="s">
        <v>67</v>
      </c>
      <c r="C4" s="47" t="s">
        <v>0</v>
      </c>
      <c r="D4" s="48"/>
    </row>
    <row r="5" spans="2:10" s="3" customFormat="1" ht="13.5" customHeight="1">
      <c r="B5" s="8"/>
      <c r="C5" s="9"/>
      <c r="D5" s="9"/>
      <c r="E5" s="9"/>
      <c r="F5" s="9"/>
      <c r="G5" s="9"/>
      <c r="H5" s="9"/>
      <c r="I5" s="9"/>
      <c r="J5" s="10" t="s">
        <v>65</v>
      </c>
    </row>
    <row r="6" spans="2:10" s="3" customFormat="1" ht="13.5" customHeight="1">
      <c r="B6" s="11" t="s">
        <v>1</v>
      </c>
      <c r="C6" s="12"/>
      <c r="D6" s="13" t="s">
        <v>7</v>
      </c>
      <c r="E6" s="13"/>
      <c r="F6" s="13"/>
      <c r="G6" s="7"/>
      <c r="H6" s="7"/>
      <c r="I6" s="7"/>
      <c r="J6" s="14"/>
    </row>
    <row r="7" spans="2:11" s="3" customFormat="1" ht="13.5" customHeight="1">
      <c r="B7" s="15"/>
      <c r="C7" s="16" t="s">
        <v>8</v>
      </c>
      <c r="D7" s="17" t="s">
        <v>9</v>
      </c>
      <c r="E7" s="17" t="s">
        <v>10</v>
      </c>
      <c r="F7" s="18" t="s">
        <v>2</v>
      </c>
      <c r="G7" s="18" t="s">
        <v>11</v>
      </c>
      <c r="H7" s="18" t="s">
        <v>12</v>
      </c>
      <c r="I7" s="19" t="s">
        <v>13</v>
      </c>
      <c r="J7" s="20" t="s">
        <v>14</v>
      </c>
      <c r="K7" s="21"/>
    </row>
    <row r="8" spans="2:10" s="3" customFormat="1" ht="13.5" customHeight="1">
      <c r="B8" s="22" t="s">
        <v>15</v>
      </c>
      <c r="C8" s="23"/>
      <c r="D8" s="24" t="s">
        <v>16</v>
      </c>
      <c r="E8" s="24" t="s">
        <v>16</v>
      </c>
      <c r="F8" s="25"/>
      <c r="G8" s="25"/>
      <c r="H8" s="25"/>
      <c r="I8" s="25"/>
      <c r="J8" s="26"/>
    </row>
    <row r="9" spans="2:10" s="3" customFormat="1" ht="12" customHeight="1">
      <c r="B9" s="16" t="s">
        <v>17</v>
      </c>
      <c r="C9" s="32">
        <f aca="true" t="shared" si="0" ref="C9:J18">SUM(C401,C1801,C2753,C3201)</f>
        <v>2513557.0509999995</v>
      </c>
      <c r="D9" s="33">
        <f t="shared" si="0"/>
        <v>9960793.343000002</v>
      </c>
      <c r="E9" s="33">
        <f t="shared" si="0"/>
        <v>78690920.75299999</v>
      </c>
      <c r="F9" s="33">
        <f t="shared" si="0"/>
        <v>88651714.09599999</v>
      </c>
      <c r="G9" s="33">
        <f t="shared" si="0"/>
        <v>19249305.101</v>
      </c>
      <c r="H9" s="33">
        <f t="shared" si="0"/>
        <v>52334.252</v>
      </c>
      <c r="I9" s="33">
        <f t="shared" si="0"/>
        <v>6728561.223</v>
      </c>
      <c r="J9" s="34">
        <f t="shared" si="0"/>
        <v>117195471.72299998</v>
      </c>
    </row>
    <row r="10" spans="2:10" s="3" customFormat="1" ht="12" customHeight="1">
      <c r="B10" s="16" t="s">
        <v>18</v>
      </c>
      <c r="C10" s="32">
        <f t="shared" si="0"/>
        <v>330060.142</v>
      </c>
      <c r="D10" s="33">
        <f t="shared" si="0"/>
        <v>5946577.347000001</v>
      </c>
      <c r="E10" s="33">
        <f t="shared" si="0"/>
        <v>14307619.938000001</v>
      </c>
      <c r="F10" s="33">
        <f t="shared" si="0"/>
        <v>20254197.285</v>
      </c>
      <c r="G10" s="33">
        <f t="shared" si="0"/>
        <v>5506141.7190000005</v>
      </c>
      <c r="H10" s="33">
        <f t="shared" si="0"/>
        <v>946.103</v>
      </c>
      <c r="I10" s="33">
        <f t="shared" si="0"/>
        <v>3234961.495</v>
      </c>
      <c r="J10" s="34">
        <f t="shared" si="0"/>
        <v>29326306.744000003</v>
      </c>
    </row>
    <row r="11" spans="2:10" s="3" customFormat="1" ht="12" customHeight="1">
      <c r="B11" s="16" t="s">
        <v>19</v>
      </c>
      <c r="C11" s="32">
        <f t="shared" si="0"/>
        <v>1783294.656</v>
      </c>
      <c r="D11" s="33">
        <f t="shared" si="0"/>
        <v>9577887.720999999</v>
      </c>
      <c r="E11" s="33">
        <f t="shared" si="0"/>
        <v>12836763.51</v>
      </c>
      <c r="F11" s="33">
        <f t="shared" si="0"/>
        <v>22414651.231</v>
      </c>
      <c r="G11" s="33">
        <f t="shared" si="0"/>
        <v>1995858.145</v>
      </c>
      <c r="H11" s="33">
        <f t="shared" si="0"/>
        <v>1091.548</v>
      </c>
      <c r="I11" s="33">
        <f t="shared" si="0"/>
        <v>211790.313</v>
      </c>
      <c r="J11" s="34">
        <f t="shared" si="0"/>
        <v>26406685.893000003</v>
      </c>
    </row>
    <row r="12" spans="2:10" s="3" customFormat="1" ht="12" customHeight="1">
      <c r="B12" s="16" t="s">
        <v>20</v>
      </c>
      <c r="C12" s="32">
        <f t="shared" si="0"/>
        <v>1442724.6650000003</v>
      </c>
      <c r="D12" s="33">
        <f t="shared" si="0"/>
        <v>12548912.979000002</v>
      </c>
      <c r="E12" s="33">
        <f t="shared" si="0"/>
        <v>32315746.941</v>
      </c>
      <c r="F12" s="33">
        <f t="shared" si="0"/>
        <v>44864659.92</v>
      </c>
      <c r="G12" s="33">
        <f t="shared" si="0"/>
        <v>4293536.325</v>
      </c>
      <c r="H12" s="33">
        <f t="shared" si="0"/>
        <v>1468.7839999999999</v>
      </c>
      <c r="I12" s="33">
        <f t="shared" si="0"/>
        <v>917966.442</v>
      </c>
      <c r="J12" s="34">
        <f t="shared" si="0"/>
        <v>51520356.136</v>
      </c>
    </row>
    <row r="13" spans="2:10" s="3" customFormat="1" ht="12" customHeight="1">
      <c r="B13" s="16" t="s">
        <v>21</v>
      </c>
      <c r="C13" s="32">
        <f t="shared" si="0"/>
        <v>203014.66700000002</v>
      </c>
      <c r="D13" s="33">
        <f t="shared" si="0"/>
        <v>8463377.055</v>
      </c>
      <c r="E13" s="33">
        <f t="shared" si="0"/>
        <v>6728591.109999999</v>
      </c>
      <c r="F13" s="33">
        <f t="shared" si="0"/>
        <v>15191968.165000001</v>
      </c>
      <c r="G13" s="33">
        <f t="shared" si="0"/>
        <v>209787.05599999998</v>
      </c>
      <c r="H13" s="33">
        <f t="shared" si="0"/>
        <v>2421.1530000000002</v>
      </c>
      <c r="I13" s="33">
        <f t="shared" si="0"/>
        <v>9302.277</v>
      </c>
      <c r="J13" s="34">
        <f t="shared" si="0"/>
        <v>15616493.318</v>
      </c>
    </row>
    <row r="14" spans="2:10" s="3" customFormat="1" ht="12" customHeight="1">
      <c r="B14" s="16" t="s">
        <v>22</v>
      </c>
      <c r="C14" s="32">
        <f t="shared" si="0"/>
        <v>117829.57999999999</v>
      </c>
      <c r="D14" s="33">
        <f t="shared" si="0"/>
        <v>4195779.657</v>
      </c>
      <c r="E14" s="33">
        <f t="shared" si="0"/>
        <v>9986612.822</v>
      </c>
      <c r="F14" s="33">
        <f t="shared" si="0"/>
        <v>14182392.478999998</v>
      </c>
      <c r="G14" s="33">
        <f t="shared" si="0"/>
        <v>14134.118</v>
      </c>
      <c r="H14" s="33">
        <f t="shared" si="0"/>
        <v>1811.897</v>
      </c>
      <c r="I14" s="33">
        <f t="shared" si="0"/>
        <v>318050.40099999995</v>
      </c>
      <c r="J14" s="34">
        <f t="shared" si="0"/>
        <v>14634218.475</v>
      </c>
    </row>
    <row r="15" spans="2:10" s="3" customFormat="1" ht="12" customHeight="1">
      <c r="B15" s="16" t="s">
        <v>23</v>
      </c>
      <c r="C15" s="32">
        <f t="shared" si="0"/>
        <v>131414.362</v>
      </c>
      <c r="D15" s="33">
        <f t="shared" si="0"/>
        <v>17105856.155999996</v>
      </c>
      <c r="E15" s="33">
        <f t="shared" si="0"/>
        <v>17527009.294999998</v>
      </c>
      <c r="F15" s="33">
        <f t="shared" si="0"/>
        <v>34632865.451000005</v>
      </c>
      <c r="G15" s="33">
        <f t="shared" si="0"/>
        <v>1295509.634</v>
      </c>
      <c r="H15" s="33">
        <f t="shared" si="0"/>
        <v>19127.880999999998</v>
      </c>
      <c r="I15" s="33">
        <f t="shared" si="0"/>
        <v>413014.96599999996</v>
      </c>
      <c r="J15" s="34">
        <f t="shared" si="0"/>
        <v>36491932.29399999</v>
      </c>
    </row>
    <row r="16" spans="2:10" s="3" customFormat="1" ht="12" customHeight="1">
      <c r="B16" s="16" t="s">
        <v>24</v>
      </c>
      <c r="C16" s="32">
        <f t="shared" si="0"/>
        <v>476560.942</v>
      </c>
      <c r="D16" s="33">
        <f t="shared" si="0"/>
        <v>27523747.999</v>
      </c>
      <c r="E16" s="33">
        <f t="shared" si="0"/>
        <v>51312593.96199998</v>
      </c>
      <c r="F16" s="33">
        <f t="shared" si="0"/>
        <v>78836341.96100001</v>
      </c>
      <c r="G16" s="33">
        <f t="shared" si="0"/>
        <v>14163298.860999998</v>
      </c>
      <c r="H16" s="33">
        <f t="shared" si="0"/>
        <v>10935.057</v>
      </c>
      <c r="I16" s="33">
        <f t="shared" si="0"/>
        <v>12133339.441</v>
      </c>
      <c r="J16" s="34">
        <f t="shared" si="0"/>
        <v>105620476.26200001</v>
      </c>
    </row>
    <row r="17" spans="2:10" s="3" customFormat="1" ht="12" customHeight="1">
      <c r="B17" s="16" t="s">
        <v>25</v>
      </c>
      <c r="C17" s="32">
        <f t="shared" si="0"/>
        <v>187801.604</v>
      </c>
      <c r="D17" s="33">
        <f t="shared" si="0"/>
        <v>20343894.672</v>
      </c>
      <c r="E17" s="33">
        <f t="shared" si="0"/>
        <v>32355415.68399999</v>
      </c>
      <c r="F17" s="33">
        <f t="shared" si="0"/>
        <v>52699310.356</v>
      </c>
      <c r="G17" s="33">
        <f t="shared" si="0"/>
        <v>246264.46199999997</v>
      </c>
      <c r="H17" s="33">
        <f t="shared" si="0"/>
        <v>5068.022000000001</v>
      </c>
      <c r="I17" s="33">
        <f t="shared" si="0"/>
        <v>1471905.0210000002</v>
      </c>
      <c r="J17" s="34">
        <f t="shared" si="0"/>
        <v>54610349.465</v>
      </c>
    </row>
    <row r="18" spans="2:10" s="3" customFormat="1" ht="12" customHeight="1">
      <c r="B18" s="27" t="s">
        <v>26</v>
      </c>
      <c r="C18" s="35">
        <f t="shared" si="0"/>
        <v>169114.60199999996</v>
      </c>
      <c r="D18" s="36">
        <f t="shared" si="0"/>
        <v>10294343.002000002</v>
      </c>
      <c r="E18" s="36">
        <f t="shared" si="0"/>
        <v>30270497.235999994</v>
      </c>
      <c r="F18" s="36">
        <f t="shared" si="0"/>
        <v>40564840.238000005</v>
      </c>
      <c r="G18" s="36">
        <f t="shared" si="0"/>
        <v>155010.733</v>
      </c>
      <c r="H18" s="36">
        <f t="shared" si="0"/>
        <v>9204.215</v>
      </c>
      <c r="I18" s="36">
        <f t="shared" si="0"/>
        <v>2261058.042</v>
      </c>
      <c r="J18" s="37">
        <f t="shared" si="0"/>
        <v>43159227.83</v>
      </c>
    </row>
    <row r="19" spans="2:10" s="3" customFormat="1" ht="12" customHeight="1">
      <c r="B19" s="16" t="s">
        <v>27</v>
      </c>
      <c r="C19" s="32">
        <f aca="true" t="shared" si="1" ref="C19:J28">SUM(C411,C1811,C2763,C3211)</f>
        <v>1536918.5790000001</v>
      </c>
      <c r="D19" s="33">
        <f t="shared" si="1"/>
        <v>24013451.077</v>
      </c>
      <c r="E19" s="33">
        <f t="shared" si="1"/>
        <v>60262796.643</v>
      </c>
      <c r="F19" s="33">
        <f t="shared" si="1"/>
        <v>84276247.72</v>
      </c>
      <c r="G19" s="33">
        <f t="shared" si="1"/>
        <v>338720.08699999994</v>
      </c>
      <c r="H19" s="33">
        <f t="shared" si="1"/>
        <v>7400.693</v>
      </c>
      <c r="I19" s="33">
        <f t="shared" si="1"/>
        <v>999627.551</v>
      </c>
      <c r="J19" s="34">
        <f t="shared" si="1"/>
        <v>87158914.63000001</v>
      </c>
    </row>
    <row r="20" spans="2:10" s="3" customFormat="1" ht="12" customHeight="1">
      <c r="B20" s="16" t="s">
        <v>28</v>
      </c>
      <c r="C20" s="32">
        <f t="shared" si="1"/>
        <v>4004775.1729999995</v>
      </c>
      <c r="D20" s="33">
        <f t="shared" si="1"/>
        <v>18639718.560000002</v>
      </c>
      <c r="E20" s="33">
        <f t="shared" si="1"/>
        <v>94367077.77000001</v>
      </c>
      <c r="F20" s="33">
        <f t="shared" si="1"/>
        <v>113006796.33000003</v>
      </c>
      <c r="G20" s="33">
        <f t="shared" si="1"/>
        <v>45542062.557</v>
      </c>
      <c r="H20" s="33">
        <f t="shared" si="1"/>
        <v>29560.053999999996</v>
      </c>
      <c r="I20" s="33">
        <f t="shared" si="1"/>
        <v>15408228.529999997</v>
      </c>
      <c r="J20" s="34">
        <f t="shared" si="1"/>
        <v>177991422.64399996</v>
      </c>
    </row>
    <row r="21" spans="2:10" s="3" customFormat="1" ht="12" customHeight="1">
      <c r="B21" s="16" t="s">
        <v>29</v>
      </c>
      <c r="C21" s="32">
        <f t="shared" si="1"/>
        <v>229093.21099999998</v>
      </c>
      <c r="D21" s="33">
        <f t="shared" si="1"/>
        <v>32356640.816000003</v>
      </c>
      <c r="E21" s="33">
        <f t="shared" si="1"/>
        <v>71931750.99000001</v>
      </c>
      <c r="F21" s="33">
        <f t="shared" si="1"/>
        <v>104288391.80600001</v>
      </c>
      <c r="G21" s="33">
        <f t="shared" si="1"/>
        <v>310295.164</v>
      </c>
      <c r="H21" s="33">
        <f t="shared" si="1"/>
        <v>122063.524</v>
      </c>
      <c r="I21" s="33">
        <f t="shared" si="1"/>
        <v>2907485.618</v>
      </c>
      <c r="J21" s="34">
        <f t="shared" si="1"/>
        <v>107857329.32300003</v>
      </c>
    </row>
    <row r="22" spans="2:10" s="3" customFormat="1" ht="12" customHeight="1">
      <c r="B22" s="16" t="s">
        <v>30</v>
      </c>
      <c r="C22" s="32">
        <f t="shared" si="1"/>
        <v>3397897.024</v>
      </c>
      <c r="D22" s="33">
        <f t="shared" si="1"/>
        <v>26302890.966999996</v>
      </c>
      <c r="E22" s="33">
        <f t="shared" si="1"/>
        <v>84318256.56600001</v>
      </c>
      <c r="F22" s="33">
        <f t="shared" si="1"/>
        <v>110621147.53300002</v>
      </c>
      <c r="G22" s="33">
        <f t="shared" si="1"/>
        <v>16081491.735</v>
      </c>
      <c r="H22" s="33">
        <f t="shared" si="1"/>
        <v>48196.674</v>
      </c>
      <c r="I22" s="33">
        <f t="shared" si="1"/>
        <v>15261202.663</v>
      </c>
      <c r="J22" s="34">
        <f t="shared" si="1"/>
        <v>145409935.629</v>
      </c>
    </row>
    <row r="23" spans="2:10" s="3" customFormat="1" ht="12" customHeight="1">
      <c r="B23" s="16" t="s">
        <v>31</v>
      </c>
      <c r="C23" s="32">
        <f t="shared" si="1"/>
        <v>1263824.793</v>
      </c>
      <c r="D23" s="33">
        <f t="shared" si="1"/>
        <v>17748547.402</v>
      </c>
      <c r="E23" s="33">
        <f t="shared" si="1"/>
        <v>32061629.575</v>
      </c>
      <c r="F23" s="33">
        <f t="shared" si="1"/>
        <v>49810176.977</v>
      </c>
      <c r="G23" s="33">
        <f t="shared" si="1"/>
        <v>1507562.746</v>
      </c>
      <c r="H23" s="33">
        <f t="shared" si="1"/>
        <v>2862.379</v>
      </c>
      <c r="I23" s="33">
        <f t="shared" si="1"/>
        <v>1032824.483</v>
      </c>
      <c r="J23" s="34">
        <f t="shared" si="1"/>
        <v>53617251.378000006</v>
      </c>
    </row>
    <row r="24" spans="2:10" s="3" customFormat="1" ht="12" customHeight="1">
      <c r="B24" s="16" t="s">
        <v>32</v>
      </c>
      <c r="C24" s="32">
        <f t="shared" si="1"/>
        <v>527912.8829999999</v>
      </c>
      <c r="D24" s="33">
        <f t="shared" si="1"/>
        <v>6805952.571999999</v>
      </c>
      <c r="E24" s="33">
        <f t="shared" si="1"/>
        <v>20688764.847999997</v>
      </c>
      <c r="F24" s="33">
        <f t="shared" si="1"/>
        <v>27494717.420000006</v>
      </c>
      <c r="G24" s="33">
        <f t="shared" si="1"/>
        <v>98895.27100000001</v>
      </c>
      <c r="H24" s="33">
        <f t="shared" si="1"/>
        <v>45482.288</v>
      </c>
      <c r="I24" s="33">
        <f t="shared" si="1"/>
        <v>55712.37100000001</v>
      </c>
      <c r="J24" s="34">
        <f t="shared" si="1"/>
        <v>28222720.23299999</v>
      </c>
    </row>
    <row r="25" spans="2:10" s="3" customFormat="1" ht="12" customHeight="1">
      <c r="B25" s="16" t="s">
        <v>33</v>
      </c>
      <c r="C25" s="32">
        <f t="shared" si="1"/>
        <v>26203.881</v>
      </c>
      <c r="D25" s="33">
        <f t="shared" si="1"/>
        <v>10078275.980999999</v>
      </c>
      <c r="E25" s="33">
        <f t="shared" si="1"/>
        <v>8194162.381</v>
      </c>
      <c r="F25" s="33">
        <f t="shared" si="1"/>
        <v>18272438.362</v>
      </c>
      <c r="G25" s="33">
        <f t="shared" si="1"/>
        <v>8494.476</v>
      </c>
      <c r="H25" s="33">
        <f t="shared" si="1"/>
        <v>1999.9699999999998</v>
      </c>
      <c r="I25" s="33">
        <f t="shared" si="1"/>
        <v>206713.394</v>
      </c>
      <c r="J25" s="34">
        <f t="shared" si="1"/>
        <v>18515850.083</v>
      </c>
    </row>
    <row r="26" spans="2:10" s="3" customFormat="1" ht="12" customHeight="1">
      <c r="B26" s="16" t="s">
        <v>34</v>
      </c>
      <c r="C26" s="32">
        <f t="shared" si="1"/>
        <v>20541.272999999997</v>
      </c>
      <c r="D26" s="33">
        <f t="shared" si="1"/>
        <v>3496474.784</v>
      </c>
      <c r="E26" s="33">
        <f t="shared" si="1"/>
        <v>11602943.619</v>
      </c>
      <c r="F26" s="33">
        <f t="shared" si="1"/>
        <v>15099418.402999995</v>
      </c>
      <c r="G26" s="33">
        <f t="shared" si="1"/>
        <v>5176.045999999999</v>
      </c>
      <c r="H26" s="33">
        <f t="shared" si="1"/>
        <v>3240.04</v>
      </c>
      <c r="I26" s="33">
        <f t="shared" si="1"/>
        <v>108772.01400000001</v>
      </c>
      <c r="J26" s="34">
        <f t="shared" si="1"/>
        <v>15237147.775999999</v>
      </c>
    </row>
    <row r="27" spans="2:10" s="3" customFormat="1" ht="12" customHeight="1">
      <c r="B27" s="16" t="s">
        <v>35</v>
      </c>
      <c r="C27" s="32">
        <f t="shared" si="1"/>
        <v>27809.698</v>
      </c>
      <c r="D27" s="33">
        <f t="shared" si="1"/>
        <v>5779579.358999999</v>
      </c>
      <c r="E27" s="33">
        <f t="shared" si="1"/>
        <v>8185665.800000002</v>
      </c>
      <c r="F27" s="33">
        <f t="shared" si="1"/>
        <v>13965245.159000002</v>
      </c>
      <c r="G27" s="33">
        <f t="shared" si="1"/>
        <v>9436.957999999999</v>
      </c>
      <c r="H27" s="33">
        <f t="shared" si="1"/>
        <v>1105.763</v>
      </c>
      <c r="I27" s="33">
        <f t="shared" si="1"/>
        <v>33195.939</v>
      </c>
      <c r="J27" s="34">
        <f t="shared" si="1"/>
        <v>14036793.517000003</v>
      </c>
    </row>
    <row r="28" spans="2:10" s="3" customFormat="1" ht="12" customHeight="1">
      <c r="B28" s="16" t="s">
        <v>36</v>
      </c>
      <c r="C28" s="32">
        <f t="shared" si="1"/>
        <v>220652.28900000002</v>
      </c>
      <c r="D28" s="33">
        <f t="shared" si="1"/>
        <v>19728489.355</v>
      </c>
      <c r="E28" s="33">
        <f t="shared" si="1"/>
        <v>19405525.81</v>
      </c>
      <c r="F28" s="33">
        <f t="shared" si="1"/>
        <v>39134015.165</v>
      </c>
      <c r="G28" s="33">
        <f t="shared" si="1"/>
        <v>5458.452</v>
      </c>
      <c r="H28" s="33">
        <f t="shared" si="1"/>
        <v>1742.584</v>
      </c>
      <c r="I28" s="33">
        <f t="shared" si="1"/>
        <v>54709.49799999999</v>
      </c>
      <c r="J28" s="34">
        <f t="shared" si="1"/>
        <v>39416577.988</v>
      </c>
    </row>
    <row r="29" spans="2:10" s="3" customFormat="1" ht="12" customHeight="1">
      <c r="B29" s="28" t="s">
        <v>37</v>
      </c>
      <c r="C29" s="38">
        <f aca="true" t="shared" si="2" ref="C29:J38">SUM(C421,C1821,C2773,C3221)</f>
        <v>503463.098</v>
      </c>
      <c r="D29" s="39">
        <f t="shared" si="2"/>
        <v>14301052.795</v>
      </c>
      <c r="E29" s="39">
        <f t="shared" si="2"/>
        <v>34498860.035</v>
      </c>
      <c r="F29" s="39">
        <f t="shared" si="2"/>
        <v>48799912.830000006</v>
      </c>
      <c r="G29" s="39">
        <f t="shared" si="2"/>
        <v>78095.509</v>
      </c>
      <c r="H29" s="39">
        <f t="shared" si="2"/>
        <v>1287.0140000000001</v>
      </c>
      <c r="I29" s="39">
        <f t="shared" si="2"/>
        <v>1578114.9260000002</v>
      </c>
      <c r="J29" s="40">
        <f t="shared" si="2"/>
        <v>50960873.37700001</v>
      </c>
    </row>
    <row r="30" spans="2:10" s="3" customFormat="1" ht="12" customHeight="1">
      <c r="B30" s="16" t="s">
        <v>38</v>
      </c>
      <c r="C30" s="32">
        <f t="shared" si="2"/>
        <v>765870.354</v>
      </c>
      <c r="D30" s="33">
        <f t="shared" si="2"/>
        <v>25511275.852999996</v>
      </c>
      <c r="E30" s="33">
        <f t="shared" si="2"/>
        <v>55855492.624</v>
      </c>
      <c r="F30" s="33">
        <f t="shared" si="2"/>
        <v>81366768.477</v>
      </c>
      <c r="G30" s="33">
        <f t="shared" si="2"/>
        <v>708751.6830000002</v>
      </c>
      <c r="H30" s="33">
        <f t="shared" si="2"/>
        <v>29293.735999999997</v>
      </c>
      <c r="I30" s="33">
        <f t="shared" si="2"/>
        <v>912403.358</v>
      </c>
      <c r="J30" s="34">
        <f t="shared" si="2"/>
        <v>83783087.60800001</v>
      </c>
    </row>
    <row r="31" spans="2:10" s="3" customFormat="1" ht="12" customHeight="1">
      <c r="B31" s="16" t="s">
        <v>39</v>
      </c>
      <c r="C31" s="32">
        <f t="shared" si="2"/>
        <v>650670.2130000001</v>
      </c>
      <c r="D31" s="33">
        <f t="shared" si="2"/>
        <v>58193311.172</v>
      </c>
      <c r="E31" s="33">
        <f t="shared" si="2"/>
        <v>117648093.069</v>
      </c>
      <c r="F31" s="33">
        <f t="shared" si="2"/>
        <v>175841404.241</v>
      </c>
      <c r="G31" s="33">
        <f t="shared" si="2"/>
        <v>22976082.892000005</v>
      </c>
      <c r="H31" s="33">
        <f t="shared" si="2"/>
        <v>31267.209000000003</v>
      </c>
      <c r="I31" s="33">
        <f t="shared" si="2"/>
        <v>4032477.2060000002</v>
      </c>
      <c r="J31" s="34">
        <f t="shared" si="2"/>
        <v>203531901.76099998</v>
      </c>
    </row>
    <row r="32" spans="2:10" s="3" customFormat="1" ht="12" customHeight="1">
      <c r="B32" s="16" t="s">
        <v>40</v>
      </c>
      <c r="C32" s="32">
        <f t="shared" si="2"/>
        <v>1440837.4000000001</v>
      </c>
      <c r="D32" s="33">
        <f t="shared" si="2"/>
        <v>8692592.994</v>
      </c>
      <c r="E32" s="33">
        <f t="shared" si="2"/>
        <v>41689758.73199999</v>
      </c>
      <c r="F32" s="33">
        <f t="shared" si="2"/>
        <v>50382351.726</v>
      </c>
      <c r="G32" s="33">
        <f t="shared" si="2"/>
        <v>15564318.77</v>
      </c>
      <c r="H32" s="33">
        <f t="shared" si="2"/>
        <v>1838.4579999999999</v>
      </c>
      <c r="I32" s="33">
        <f t="shared" si="2"/>
        <v>6291070.7129999995</v>
      </c>
      <c r="J32" s="34">
        <f t="shared" si="2"/>
        <v>73680417.067</v>
      </c>
    </row>
    <row r="33" spans="2:10" s="3" customFormat="1" ht="12" customHeight="1">
      <c r="B33" s="16" t="s">
        <v>41</v>
      </c>
      <c r="C33" s="32">
        <f t="shared" si="2"/>
        <v>114458.34399999998</v>
      </c>
      <c r="D33" s="33">
        <f t="shared" si="2"/>
        <v>7276455.126000001</v>
      </c>
      <c r="E33" s="33">
        <f t="shared" si="2"/>
        <v>22110022.731</v>
      </c>
      <c r="F33" s="33">
        <f t="shared" si="2"/>
        <v>29386477.857</v>
      </c>
      <c r="G33" s="33">
        <f t="shared" si="2"/>
        <v>188479.239</v>
      </c>
      <c r="H33" s="33">
        <f t="shared" si="2"/>
        <v>484.933</v>
      </c>
      <c r="I33" s="33">
        <f t="shared" si="2"/>
        <v>174774.471</v>
      </c>
      <c r="J33" s="34">
        <f t="shared" si="2"/>
        <v>29864674.843999997</v>
      </c>
    </row>
    <row r="34" spans="2:10" s="3" customFormat="1" ht="12" customHeight="1">
      <c r="B34" s="16" t="s">
        <v>42</v>
      </c>
      <c r="C34" s="32">
        <f t="shared" si="2"/>
        <v>75506.728</v>
      </c>
      <c r="D34" s="33">
        <f t="shared" si="2"/>
        <v>12533857.005</v>
      </c>
      <c r="E34" s="33">
        <f t="shared" si="2"/>
        <v>17596901.144999992</v>
      </c>
      <c r="F34" s="33">
        <f t="shared" si="2"/>
        <v>30130758.150000002</v>
      </c>
      <c r="G34" s="33">
        <f t="shared" si="2"/>
        <v>394256.309</v>
      </c>
      <c r="H34" s="33">
        <f t="shared" si="2"/>
        <v>4786.932999999999</v>
      </c>
      <c r="I34" s="33">
        <f t="shared" si="2"/>
        <v>83536.08899999999</v>
      </c>
      <c r="J34" s="34">
        <f t="shared" si="2"/>
        <v>30688844.208999995</v>
      </c>
    </row>
    <row r="35" spans="2:10" s="3" customFormat="1" ht="12" customHeight="1">
      <c r="B35" s="16" t="s">
        <v>43</v>
      </c>
      <c r="C35" s="32">
        <f t="shared" si="2"/>
        <v>610789.0059999999</v>
      </c>
      <c r="D35" s="33">
        <f t="shared" si="2"/>
        <v>24135935.57</v>
      </c>
      <c r="E35" s="33">
        <f t="shared" si="2"/>
        <v>101444918.62900001</v>
      </c>
      <c r="F35" s="33">
        <f t="shared" si="2"/>
        <v>125580854.19899999</v>
      </c>
      <c r="G35" s="33">
        <f t="shared" si="2"/>
        <v>11795635.209</v>
      </c>
      <c r="H35" s="33">
        <f t="shared" si="2"/>
        <v>30920.14</v>
      </c>
      <c r="I35" s="33">
        <f t="shared" si="2"/>
        <v>3228717.687</v>
      </c>
      <c r="J35" s="34">
        <f t="shared" si="2"/>
        <v>141246916.24100003</v>
      </c>
    </row>
    <row r="36" spans="2:10" s="3" customFormat="1" ht="12" customHeight="1">
      <c r="B36" s="16" t="s">
        <v>44</v>
      </c>
      <c r="C36" s="32">
        <f t="shared" si="2"/>
        <v>363767.29199999996</v>
      </c>
      <c r="D36" s="33">
        <f t="shared" si="2"/>
        <v>19516772.330000006</v>
      </c>
      <c r="E36" s="33">
        <f t="shared" si="2"/>
        <v>59709600.29399999</v>
      </c>
      <c r="F36" s="33">
        <f t="shared" si="2"/>
        <v>79226372.62399998</v>
      </c>
      <c r="G36" s="33">
        <f t="shared" si="2"/>
        <v>18014502.718</v>
      </c>
      <c r="H36" s="33">
        <f t="shared" si="2"/>
        <v>31696.14</v>
      </c>
      <c r="I36" s="33">
        <f t="shared" si="2"/>
        <v>4049498.498</v>
      </c>
      <c r="J36" s="34">
        <f t="shared" si="2"/>
        <v>101685837.272</v>
      </c>
    </row>
    <row r="37" spans="2:10" s="3" customFormat="1" ht="12" customHeight="1">
      <c r="B37" s="16" t="s">
        <v>45</v>
      </c>
      <c r="C37" s="32">
        <f t="shared" si="2"/>
        <v>41832.789</v>
      </c>
      <c r="D37" s="33">
        <f t="shared" si="2"/>
        <v>4253883.419</v>
      </c>
      <c r="E37" s="33">
        <f t="shared" si="2"/>
        <v>6002145.978</v>
      </c>
      <c r="F37" s="33">
        <f t="shared" si="2"/>
        <v>10256029.397000002</v>
      </c>
      <c r="G37" s="33">
        <f t="shared" si="2"/>
        <v>29997.496</v>
      </c>
      <c r="H37" s="33">
        <f t="shared" si="2"/>
        <v>1830.873</v>
      </c>
      <c r="I37" s="33">
        <f t="shared" si="2"/>
        <v>60244.941999999995</v>
      </c>
      <c r="J37" s="34">
        <f t="shared" si="2"/>
        <v>10389935.497000001</v>
      </c>
    </row>
    <row r="38" spans="2:10" s="3" customFormat="1" ht="12" customHeight="1">
      <c r="B38" s="29" t="s">
        <v>46</v>
      </c>
      <c r="C38" s="41">
        <f t="shared" si="2"/>
        <v>124994.24600000001</v>
      </c>
      <c r="D38" s="42">
        <f t="shared" si="2"/>
        <v>3930545.3509999993</v>
      </c>
      <c r="E38" s="42">
        <f t="shared" si="2"/>
        <v>8485076.371</v>
      </c>
      <c r="F38" s="42">
        <f t="shared" si="2"/>
        <v>12415621.722000001</v>
      </c>
      <c r="G38" s="42">
        <f t="shared" si="2"/>
        <v>6816353.916999999</v>
      </c>
      <c r="H38" s="42">
        <f t="shared" si="2"/>
        <v>0.352</v>
      </c>
      <c r="I38" s="42">
        <f t="shared" si="2"/>
        <v>5599837.743</v>
      </c>
      <c r="J38" s="43">
        <f t="shared" si="2"/>
        <v>24956807.980000004</v>
      </c>
    </row>
    <row r="39" spans="2:10" s="3" customFormat="1" ht="12" customHeight="1">
      <c r="B39" s="16" t="s">
        <v>47</v>
      </c>
      <c r="C39" s="32">
        <f aca="true" t="shared" si="3" ref="C39:J48">SUM(C431,C1831,C2783,C3231)</f>
        <v>222065.387</v>
      </c>
      <c r="D39" s="33">
        <f t="shared" si="3"/>
        <v>3348823.592</v>
      </c>
      <c r="E39" s="33">
        <f t="shared" si="3"/>
        <v>4431721.701</v>
      </c>
      <c r="F39" s="33">
        <f t="shared" si="3"/>
        <v>7780545.2930000005</v>
      </c>
      <c r="G39" s="33">
        <f t="shared" si="3"/>
        <v>9297.805999999999</v>
      </c>
      <c r="H39" s="33">
        <f t="shared" si="3"/>
        <v>623.893</v>
      </c>
      <c r="I39" s="33">
        <f t="shared" si="3"/>
        <v>19400</v>
      </c>
      <c r="J39" s="34">
        <f t="shared" si="3"/>
        <v>8031932.379</v>
      </c>
    </row>
    <row r="40" spans="2:10" s="3" customFormat="1" ht="12" customHeight="1">
      <c r="B40" s="16" t="s">
        <v>48</v>
      </c>
      <c r="C40" s="32">
        <f t="shared" si="3"/>
        <v>19292.435</v>
      </c>
      <c r="D40" s="33">
        <f t="shared" si="3"/>
        <v>6246002.761</v>
      </c>
      <c r="E40" s="33">
        <f t="shared" si="3"/>
        <v>6634671.042</v>
      </c>
      <c r="F40" s="33">
        <f t="shared" si="3"/>
        <v>12880673.803</v>
      </c>
      <c r="G40" s="33">
        <f t="shared" si="3"/>
        <v>20789.072</v>
      </c>
      <c r="H40" s="33">
        <f t="shared" si="3"/>
        <v>0</v>
      </c>
      <c r="I40" s="33">
        <f t="shared" si="3"/>
        <v>58161.135</v>
      </c>
      <c r="J40" s="34">
        <f t="shared" si="3"/>
        <v>12978916.444999998</v>
      </c>
    </row>
    <row r="41" spans="2:10" s="3" customFormat="1" ht="12" customHeight="1">
      <c r="B41" s="16" t="s">
        <v>49</v>
      </c>
      <c r="C41" s="32">
        <f t="shared" si="3"/>
        <v>280317.23300000007</v>
      </c>
      <c r="D41" s="33">
        <f t="shared" si="3"/>
        <v>5180981.385</v>
      </c>
      <c r="E41" s="33">
        <f t="shared" si="3"/>
        <v>54368767.92799999</v>
      </c>
      <c r="F41" s="33">
        <f t="shared" si="3"/>
        <v>59549749.31299999</v>
      </c>
      <c r="G41" s="33">
        <f t="shared" si="3"/>
        <v>18704369.245000005</v>
      </c>
      <c r="H41" s="33">
        <f t="shared" si="3"/>
        <v>3130.705</v>
      </c>
      <c r="I41" s="33">
        <f t="shared" si="3"/>
        <v>8226441.418</v>
      </c>
      <c r="J41" s="34">
        <f t="shared" si="3"/>
        <v>86764007.91399999</v>
      </c>
    </row>
    <row r="42" spans="2:10" s="3" customFormat="1" ht="12" customHeight="1">
      <c r="B42" s="16" t="s">
        <v>50</v>
      </c>
      <c r="C42" s="32">
        <f t="shared" si="3"/>
        <v>226476.52599999998</v>
      </c>
      <c r="D42" s="33">
        <f t="shared" si="3"/>
        <v>10337634.127</v>
      </c>
      <c r="E42" s="33">
        <f t="shared" si="3"/>
        <v>38265076.32</v>
      </c>
      <c r="F42" s="33">
        <f t="shared" si="3"/>
        <v>48602710.447</v>
      </c>
      <c r="G42" s="33">
        <f t="shared" si="3"/>
        <v>10007343.443</v>
      </c>
      <c r="H42" s="33">
        <f t="shared" si="3"/>
        <v>30350.23</v>
      </c>
      <c r="I42" s="33">
        <f t="shared" si="3"/>
        <v>6174678.268</v>
      </c>
      <c r="J42" s="34">
        <f t="shared" si="3"/>
        <v>65041558.91399999</v>
      </c>
    </row>
    <row r="43" spans="2:10" s="3" customFormat="1" ht="12" customHeight="1">
      <c r="B43" s="16" t="s">
        <v>51</v>
      </c>
      <c r="C43" s="32">
        <f t="shared" si="3"/>
        <v>772918.1810000001</v>
      </c>
      <c r="D43" s="33">
        <f t="shared" si="3"/>
        <v>10334997.963</v>
      </c>
      <c r="E43" s="33">
        <f t="shared" si="3"/>
        <v>33255101.713000003</v>
      </c>
      <c r="F43" s="33">
        <f t="shared" si="3"/>
        <v>43590099.676</v>
      </c>
      <c r="G43" s="33">
        <f t="shared" si="3"/>
        <v>24797241.496999998</v>
      </c>
      <c r="H43" s="33">
        <f t="shared" si="3"/>
        <v>4262.036</v>
      </c>
      <c r="I43" s="33">
        <f t="shared" si="3"/>
        <v>6875887.602</v>
      </c>
      <c r="J43" s="34">
        <f t="shared" si="3"/>
        <v>76040408.99200001</v>
      </c>
    </row>
    <row r="44" spans="2:10" s="3" customFormat="1" ht="12" customHeight="1">
      <c r="B44" s="16" t="s">
        <v>52</v>
      </c>
      <c r="C44" s="32">
        <f t="shared" si="3"/>
        <v>41332.89599999999</v>
      </c>
      <c r="D44" s="33">
        <f t="shared" si="3"/>
        <v>5082555.220000001</v>
      </c>
      <c r="E44" s="33">
        <f t="shared" si="3"/>
        <v>6412668.029</v>
      </c>
      <c r="F44" s="33">
        <f t="shared" si="3"/>
        <v>11495223.249000002</v>
      </c>
      <c r="G44" s="33">
        <f t="shared" si="3"/>
        <v>994670.026</v>
      </c>
      <c r="H44" s="33">
        <f t="shared" si="3"/>
        <v>17399.037999999997</v>
      </c>
      <c r="I44" s="33">
        <f t="shared" si="3"/>
        <v>73919.637</v>
      </c>
      <c r="J44" s="34">
        <f t="shared" si="3"/>
        <v>12622544.846</v>
      </c>
    </row>
    <row r="45" spans="2:10" s="3" customFormat="1" ht="12" customHeight="1">
      <c r="B45" s="16" t="s">
        <v>53</v>
      </c>
      <c r="C45" s="32">
        <f t="shared" si="3"/>
        <v>77236.44099999999</v>
      </c>
      <c r="D45" s="33">
        <f t="shared" si="3"/>
        <v>6819798.450999999</v>
      </c>
      <c r="E45" s="33">
        <f t="shared" si="3"/>
        <v>16028917.963</v>
      </c>
      <c r="F45" s="33">
        <f t="shared" si="3"/>
        <v>22848716.414</v>
      </c>
      <c r="G45" s="33">
        <f t="shared" si="3"/>
        <v>10455658.742</v>
      </c>
      <c r="H45" s="33">
        <f t="shared" si="3"/>
        <v>1278.9650000000001</v>
      </c>
      <c r="I45" s="33">
        <f t="shared" si="3"/>
        <v>1358647.777</v>
      </c>
      <c r="J45" s="34">
        <f t="shared" si="3"/>
        <v>34741538.338999994</v>
      </c>
    </row>
    <row r="46" spans="2:10" s="3" customFormat="1" ht="12" customHeight="1">
      <c r="B46" s="16" t="s">
        <v>54</v>
      </c>
      <c r="C46" s="32">
        <f t="shared" si="3"/>
        <v>76804.48199999999</v>
      </c>
      <c r="D46" s="33">
        <f t="shared" si="3"/>
        <v>8915456.404</v>
      </c>
      <c r="E46" s="33">
        <f t="shared" si="3"/>
        <v>16841440.139</v>
      </c>
      <c r="F46" s="33">
        <f t="shared" si="3"/>
        <v>25756896.543000005</v>
      </c>
      <c r="G46" s="33">
        <f t="shared" si="3"/>
        <v>10413731.367</v>
      </c>
      <c r="H46" s="33">
        <f t="shared" si="3"/>
        <v>2911.084</v>
      </c>
      <c r="I46" s="33">
        <f t="shared" si="3"/>
        <v>2205497.256</v>
      </c>
      <c r="J46" s="34">
        <f t="shared" si="3"/>
        <v>38455840.73200001</v>
      </c>
    </row>
    <row r="47" spans="2:10" s="3" customFormat="1" ht="12" customHeight="1">
      <c r="B47" s="16" t="s">
        <v>55</v>
      </c>
      <c r="C47" s="32">
        <f t="shared" si="3"/>
        <v>10282.892000000002</v>
      </c>
      <c r="D47" s="33">
        <f t="shared" si="3"/>
        <v>4700687.766000001</v>
      </c>
      <c r="E47" s="33">
        <f t="shared" si="3"/>
        <v>6145644.904999998</v>
      </c>
      <c r="F47" s="33">
        <f t="shared" si="3"/>
        <v>10846332.671</v>
      </c>
      <c r="G47" s="33">
        <f t="shared" si="3"/>
        <v>15163165.561</v>
      </c>
      <c r="H47" s="33">
        <f t="shared" si="3"/>
        <v>5596.2300000000005</v>
      </c>
      <c r="I47" s="33">
        <f t="shared" si="3"/>
        <v>14225.92</v>
      </c>
      <c r="J47" s="34">
        <f t="shared" si="3"/>
        <v>26039603.274</v>
      </c>
    </row>
    <row r="48" spans="2:10" s="3" customFormat="1" ht="12" customHeight="1">
      <c r="B48" s="29" t="s">
        <v>56</v>
      </c>
      <c r="C48" s="41">
        <f t="shared" si="3"/>
        <v>568478.731</v>
      </c>
      <c r="D48" s="42">
        <f t="shared" si="3"/>
        <v>20681559.544</v>
      </c>
      <c r="E48" s="42">
        <f t="shared" si="3"/>
        <v>69812263.661</v>
      </c>
      <c r="F48" s="42">
        <f t="shared" si="3"/>
        <v>90493823.20499998</v>
      </c>
      <c r="G48" s="42">
        <f t="shared" si="3"/>
        <v>17717461.192999996</v>
      </c>
      <c r="H48" s="42">
        <f t="shared" si="3"/>
        <v>251013.66100000002</v>
      </c>
      <c r="I48" s="42">
        <f t="shared" si="3"/>
        <v>3038956.8829999994</v>
      </c>
      <c r="J48" s="43">
        <f t="shared" si="3"/>
        <v>112069733.67300001</v>
      </c>
    </row>
    <row r="49" spans="2:10" s="3" customFormat="1" ht="12" customHeight="1">
      <c r="B49" s="16" t="s">
        <v>57</v>
      </c>
      <c r="C49" s="32">
        <f aca="true" t="shared" si="4" ref="C49:J56">SUM(C441,C1841,C2793,C3241)</f>
        <v>138868.56699999998</v>
      </c>
      <c r="D49" s="33">
        <f t="shared" si="4"/>
        <v>4670572.921</v>
      </c>
      <c r="E49" s="33">
        <f t="shared" si="4"/>
        <v>9619275.419</v>
      </c>
      <c r="F49" s="33">
        <f t="shared" si="4"/>
        <v>14289848.34</v>
      </c>
      <c r="G49" s="33">
        <f t="shared" si="4"/>
        <v>373320.352</v>
      </c>
      <c r="H49" s="33">
        <f t="shared" si="4"/>
        <v>6258.849</v>
      </c>
      <c r="I49" s="33">
        <f t="shared" si="4"/>
        <v>377299.313</v>
      </c>
      <c r="J49" s="34">
        <f t="shared" si="4"/>
        <v>15185595.421000002</v>
      </c>
    </row>
    <row r="50" spans="2:10" s="3" customFormat="1" ht="12" customHeight="1">
      <c r="B50" s="16" t="s">
        <v>58</v>
      </c>
      <c r="C50" s="32">
        <f t="shared" si="4"/>
        <v>21051.905000000002</v>
      </c>
      <c r="D50" s="33">
        <f t="shared" si="4"/>
        <v>7979875.65</v>
      </c>
      <c r="E50" s="33">
        <f t="shared" si="4"/>
        <v>6949765.570999999</v>
      </c>
      <c r="F50" s="33">
        <f t="shared" si="4"/>
        <v>14929641.221</v>
      </c>
      <c r="G50" s="33">
        <f t="shared" si="4"/>
        <v>1213252.897</v>
      </c>
      <c r="H50" s="33">
        <f t="shared" si="4"/>
        <v>1659.367</v>
      </c>
      <c r="I50" s="33">
        <f t="shared" si="4"/>
        <v>605633.97</v>
      </c>
      <c r="J50" s="34">
        <f t="shared" si="4"/>
        <v>16771239.36</v>
      </c>
    </row>
    <row r="51" spans="2:10" s="3" customFormat="1" ht="12" customHeight="1">
      <c r="B51" s="16" t="s">
        <v>59</v>
      </c>
      <c r="C51" s="32">
        <f t="shared" si="4"/>
        <v>181182.02899999998</v>
      </c>
      <c r="D51" s="33">
        <f t="shared" si="4"/>
        <v>11825891.022</v>
      </c>
      <c r="E51" s="33">
        <f t="shared" si="4"/>
        <v>11444541.786999999</v>
      </c>
      <c r="F51" s="33">
        <f t="shared" si="4"/>
        <v>23270432.809</v>
      </c>
      <c r="G51" s="33">
        <f t="shared" si="4"/>
        <v>1299051.4300000002</v>
      </c>
      <c r="H51" s="33">
        <f t="shared" si="4"/>
        <v>56713.399</v>
      </c>
      <c r="I51" s="33">
        <f t="shared" si="4"/>
        <v>2356024.486</v>
      </c>
      <c r="J51" s="34">
        <f t="shared" si="4"/>
        <v>27163404.153</v>
      </c>
    </row>
    <row r="52" spans="2:10" s="3" customFormat="1" ht="12" customHeight="1">
      <c r="B52" s="16" t="s">
        <v>60</v>
      </c>
      <c r="C52" s="32">
        <f t="shared" si="4"/>
        <v>148455.25</v>
      </c>
      <c r="D52" s="33">
        <f t="shared" si="4"/>
        <v>3923341.194</v>
      </c>
      <c r="E52" s="33">
        <f t="shared" si="4"/>
        <v>19791551.979</v>
      </c>
      <c r="F52" s="33">
        <f t="shared" si="4"/>
        <v>23714893.173</v>
      </c>
      <c r="G52" s="33">
        <f t="shared" si="4"/>
        <v>25214220.805999998</v>
      </c>
      <c r="H52" s="33">
        <f t="shared" si="4"/>
        <v>4457.561</v>
      </c>
      <c r="I52" s="33">
        <f t="shared" si="4"/>
        <v>6116620.848999999</v>
      </c>
      <c r="J52" s="34">
        <f t="shared" si="4"/>
        <v>55198647.639</v>
      </c>
    </row>
    <row r="53" spans="2:10" s="3" customFormat="1" ht="12" customHeight="1">
      <c r="B53" s="16" t="s">
        <v>61</v>
      </c>
      <c r="C53" s="32">
        <f t="shared" si="4"/>
        <v>105170.859</v>
      </c>
      <c r="D53" s="33">
        <f t="shared" si="4"/>
        <v>5397393.9459999995</v>
      </c>
      <c r="E53" s="33">
        <f t="shared" si="4"/>
        <v>10580681.724</v>
      </c>
      <c r="F53" s="33">
        <f t="shared" si="4"/>
        <v>15978075.670000002</v>
      </c>
      <c r="G53" s="33">
        <f t="shared" si="4"/>
        <v>975048.516</v>
      </c>
      <c r="H53" s="33">
        <f t="shared" si="4"/>
        <v>11501.939999999999</v>
      </c>
      <c r="I53" s="33">
        <f t="shared" si="4"/>
        <v>331635.181</v>
      </c>
      <c r="J53" s="34">
        <f t="shared" si="4"/>
        <v>17401432.166</v>
      </c>
    </row>
    <row r="54" spans="2:10" s="3" customFormat="1" ht="12" customHeight="1">
      <c r="B54" s="16" t="s">
        <v>62</v>
      </c>
      <c r="C54" s="32">
        <f t="shared" si="4"/>
        <v>135077.968</v>
      </c>
      <c r="D54" s="33">
        <f t="shared" si="4"/>
        <v>6370860.115999999</v>
      </c>
      <c r="E54" s="33">
        <f t="shared" si="4"/>
        <v>21419529.884</v>
      </c>
      <c r="F54" s="33">
        <f t="shared" si="4"/>
        <v>27790390</v>
      </c>
      <c r="G54" s="33">
        <f t="shared" si="4"/>
        <v>2131157.6689999998</v>
      </c>
      <c r="H54" s="33">
        <f t="shared" si="4"/>
        <v>8317.662999999999</v>
      </c>
      <c r="I54" s="33">
        <f t="shared" si="4"/>
        <v>1499086.81</v>
      </c>
      <c r="J54" s="34">
        <f t="shared" si="4"/>
        <v>31564030.11</v>
      </c>
    </row>
    <row r="55" spans="2:10" s="3" customFormat="1" ht="12" customHeight="1">
      <c r="B55" s="23" t="s">
        <v>63</v>
      </c>
      <c r="C55" s="44">
        <f t="shared" si="4"/>
        <v>95.731</v>
      </c>
      <c r="D55" s="45">
        <f t="shared" si="4"/>
        <v>10262468.22</v>
      </c>
      <c r="E55" s="45">
        <f t="shared" si="4"/>
        <v>7142311.823999999</v>
      </c>
      <c r="F55" s="45">
        <f t="shared" si="4"/>
        <v>17404780.044</v>
      </c>
      <c r="G55" s="45">
        <f t="shared" si="4"/>
        <v>3125756.54</v>
      </c>
      <c r="H55" s="45">
        <f t="shared" si="4"/>
        <v>4003.266</v>
      </c>
      <c r="I55" s="45">
        <f t="shared" si="4"/>
        <v>671618.851</v>
      </c>
      <c r="J55" s="46">
        <f t="shared" si="4"/>
        <v>21206254.432</v>
      </c>
    </row>
    <row r="56" spans="2:10" s="3" customFormat="1" ht="12" customHeight="1">
      <c r="B56" s="23" t="s">
        <v>64</v>
      </c>
      <c r="C56" s="44">
        <f t="shared" si="4"/>
        <v>26328298.057999995</v>
      </c>
      <c r="D56" s="45">
        <f t="shared" si="4"/>
        <v>601335772.701</v>
      </c>
      <c r="E56" s="45">
        <f t="shared" si="4"/>
        <v>1501535146.4499998</v>
      </c>
      <c r="F56" s="45">
        <f t="shared" si="4"/>
        <v>2102870919.1510003</v>
      </c>
      <c r="G56" s="45">
        <f t="shared" si="4"/>
        <v>330218449.55</v>
      </c>
      <c r="H56" s="45">
        <f t="shared" si="4"/>
        <v>910946.5559999999</v>
      </c>
      <c r="I56" s="45">
        <f t="shared" si="4"/>
        <v>129782832.67099997</v>
      </c>
      <c r="J56" s="46">
        <f t="shared" si="4"/>
        <v>2590111445.986</v>
      </c>
    </row>
    <row r="57" s="3" customFormat="1" ht="12" customHeight="1">
      <c r="B57" s="30"/>
    </row>
    <row r="58" spans="2:3" ht="13.5">
      <c r="B58" s="31"/>
      <c r="C58" s="2"/>
    </row>
    <row r="60" spans="2:4" ht="13.5" customHeight="1">
      <c r="B60" s="6" t="s">
        <v>67</v>
      </c>
      <c r="C60" s="47" t="s">
        <v>3</v>
      </c>
      <c r="D60" s="48"/>
    </row>
    <row r="61" spans="2:10" s="3" customFormat="1" ht="13.5" customHeight="1">
      <c r="B61" s="8"/>
      <c r="C61" s="9"/>
      <c r="D61" s="9"/>
      <c r="E61" s="9"/>
      <c r="F61" s="9"/>
      <c r="G61" s="9"/>
      <c r="H61" s="9"/>
      <c r="I61" s="9"/>
      <c r="J61" s="10" t="s">
        <v>65</v>
      </c>
    </row>
    <row r="62" spans="2:10" s="3" customFormat="1" ht="13.5" customHeight="1">
      <c r="B62" s="11" t="s">
        <v>1</v>
      </c>
      <c r="C62" s="12"/>
      <c r="D62" s="13" t="s">
        <v>7</v>
      </c>
      <c r="E62" s="13"/>
      <c r="F62" s="13"/>
      <c r="G62" s="7"/>
      <c r="H62" s="7"/>
      <c r="I62" s="7"/>
      <c r="J62" s="14"/>
    </row>
    <row r="63" spans="2:11" s="3" customFormat="1" ht="13.5" customHeight="1">
      <c r="B63" s="15"/>
      <c r="C63" s="16" t="s">
        <v>8</v>
      </c>
      <c r="D63" s="17" t="s">
        <v>9</v>
      </c>
      <c r="E63" s="17" t="s">
        <v>10</v>
      </c>
      <c r="F63" s="18" t="s">
        <v>2</v>
      </c>
      <c r="G63" s="18" t="s">
        <v>11</v>
      </c>
      <c r="H63" s="18" t="s">
        <v>12</v>
      </c>
      <c r="I63" s="19" t="s">
        <v>13</v>
      </c>
      <c r="J63" s="20" t="s">
        <v>14</v>
      </c>
      <c r="K63" s="21"/>
    </row>
    <row r="64" spans="2:10" s="3" customFormat="1" ht="13.5" customHeight="1">
      <c r="B64" s="22" t="s">
        <v>15</v>
      </c>
      <c r="C64" s="23"/>
      <c r="D64" s="24" t="s">
        <v>16</v>
      </c>
      <c r="E64" s="24" t="s">
        <v>16</v>
      </c>
      <c r="F64" s="25"/>
      <c r="G64" s="25"/>
      <c r="H64" s="25"/>
      <c r="I64" s="25"/>
      <c r="J64" s="26"/>
    </row>
    <row r="65" spans="2:10" s="3" customFormat="1" ht="12" customHeight="1">
      <c r="B65" s="16" t="s">
        <v>17</v>
      </c>
      <c r="C65" s="32">
        <v>0</v>
      </c>
      <c r="D65" s="33">
        <v>0</v>
      </c>
      <c r="E65" s="33">
        <v>0</v>
      </c>
      <c r="F65" s="33">
        <f>SUM(D65:E65)</f>
        <v>0</v>
      </c>
      <c r="G65" s="33">
        <v>0</v>
      </c>
      <c r="H65" s="33">
        <v>0</v>
      </c>
      <c r="I65" s="33">
        <v>0</v>
      </c>
      <c r="J65" s="34">
        <f>SUM(C65,F65:I65)</f>
        <v>0</v>
      </c>
    </row>
    <row r="66" spans="2:10" s="3" customFormat="1" ht="12" customHeight="1">
      <c r="B66" s="16" t="s">
        <v>18</v>
      </c>
      <c r="C66" s="32">
        <v>0</v>
      </c>
      <c r="D66" s="33">
        <v>0</v>
      </c>
      <c r="E66" s="33">
        <v>36545.833</v>
      </c>
      <c r="F66" s="33">
        <f aca="true" t="shared" si="5" ref="F66:F111">SUM(D66:E66)</f>
        <v>36545.833</v>
      </c>
      <c r="G66" s="33">
        <v>0</v>
      </c>
      <c r="H66" s="33">
        <v>0</v>
      </c>
      <c r="I66" s="33">
        <v>0</v>
      </c>
      <c r="J66" s="34">
        <f aca="true" t="shared" si="6" ref="J66:J111">SUM(C66,F66:I66)</f>
        <v>36545.833</v>
      </c>
    </row>
    <row r="67" spans="2:10" s="3" customFormat="1" ht="12" customHeight="1">
      <c r="B67" s="16" t="s">
        <v>19</v>
      </c>
      <c r="C67" s="32">
        <v>0</v>
      </c>
      <c r="D67" s="33">
        <v>0</v>
      </c>
      <c r="E67" s="33">
        <v>0</v>
      </c>
      <c r="F67" s="33">
        <f t="shared" si="5"/>
        <v>0</v>
      </c>
      <c r="G67" s="33">
        <v>0</v>
      </c>
      <c r="H67" s="33">
        <v>0</v>
      </c>
      <c r="I67" s="33">
        <v>0</v>
      </c>
      <c r="J67" s="34">
        <f t="shared" si="6"/>
        <v>0</v>
      </c>
    </row>
    <row r="68" spans="2:10" s="3" customFormat="1" ht="12" customHeight="1">
      <c r="B68" s="16" t="s">
        <v>20</v>
      </c>
      <c r="C68" s="32">
        <v>0</v>
      </c>
      <c r="D68" s="33">
        <v>0</v>
      </c>
      <c r="E68" s="33">
        <v>0</v>
      </c>
      <c r="F68" s="33">
        <f t="shared" si="5"/>
        <v>0</v>
      </c>
      <c r="G68" s="33">
        <v>0</v>
      </c>
      <c r="H68" s="33">
        <v>0</v>
      </c>
      <c r="I68" s="33">
        <v>0</v>
      </c>
      <c r="J68" s="34">
        <f t="shared" si="6"/>
        <v>0</v>
      </c>
    </row>
    <row r="69" spans="2:10" s="3" customFormat="1" ht="12" customHeight="1">
      <c r="B69" s="16" t="s">
        <v>21</v>
      </c>
      <c r="C69" s="32">
        <v>0</v>
      </c>
      <c r="D69" s="33">
        <v>0</v>
      </c>
      <c r="E69" s="33">
        <v>0</v>
      </c>
      <c r="F69" s="33">
        <f t="shared" si="5"/>
        <v>0</v>
      </c>
      <c r="G69" s="33">
        <v>0</v>
      </c>
      <c r="H69" s="33">
        <v>0</v>
      </c>
      <c r="I69" s="33">
        <v>0</v>
      </c>
      <c r="J69" s="34">
        <f t="shared" si="6"/>
        <v>0</v>
      </c>
    </row>
    <row r="70" spans="2:10" s="3" customFormat="1" ht="12" customHeight="1">
      <c r="B70" s="16" t="s">
        <v>22</v>
      </c>
      <c r="C70" s="32">
        <v>0</v>
      </c>
      <c r="D70" s="33">
        <v>0</v>
      </c>
      <c r="E70" s="33">
        <v>0</v>
      </c>
      <c r="F70" s="33">
        <f t="shared" si="5"/>
        <v>0</v>
      </c>
      <c r="G70" s="33">
        <v>0</v>
      </c>
      <c r="H70" s="33">
        <v>0</v>
      </c>
      <c r="I70" s="33">
        <v>0</v>
      </c>
      <c r="J70" s="34">
        <f t="shared" si="6"/>
        <v>0</v>
      </c>
    </row>
    <row r="71" spans="2:10" s="3" customFormat="1" ht="12" customHeight="1">
      <c r="B71" s="16" t="s">
        <v>23</v>
      </c>
      <c r="C71" s="32">
        <v>0</v>
      </c>
      <c r="D71" s="33">
        <v>0</v>
      </c>
      <c r="E71" s="33">
        <v>0</v>
      </c>
      <c r="F71" s="33">
        <f t="shared" si="5"/>
        <v>0</v>
      </c>
      <c r="G71" s="33">
        <v>0</v>
      </c>
      <c r="H71" s="33">
        <v>0</v>
      </c>
      <c r="I71" s="33">
        <v>0</v>
      </c>
      <c r="J71" s="34">
        <f t="shared" si="6"/>
        <v>0</v>
      </c>
    </row>
    <row r="72" spans="2:10" s="3" customFormat="1" ht="12" customHeight="1">
      <c r="B72" s="16" t="s">
        <v>24</v>
      </c>
      <c r="C72" s="32">
        <v>0</v>
      </c>
      <c r="D72" s="33">
        <v>0</v>
      </c>
      <c r="E72" s="33">
        <v>36545.833</v>
      </c>
      <c r="F72" s="33">
        <f t="shared" si="5"/>
        <v>36545.833</v>
      </c>
      <c r="G72" s="33">
        <v>0</v>
      </c>
      <c r="H72" s="33">
        <v>0</v>
      </c>
      <c r="I72" s="33">
        <v>0</v>
      </c>
      <c r="J72" s="34">
        <f t="shared" si="6"/>
        <v>36545.833</v>
      </c>
    </row>
    <row r="73" spans="2:10" s="3" customFormat="1" ht="12" customHeight="1">
      <c r="B73" s="16" t="s">
        <v>25</v>
      </c>
      <c r="C73" s="32">
        <v>0</v>
      </c>
      <c r="D73" s="33">
        <v>106.5</v>
      </c>
      <c r="E73" s="33">
        <v>1315.5</v>
      </c>
      <c r="F73" s="33">
        <f t="shared" si="5"/>
        <v>1422</v>
      </c>
      <c r="G73" s="33">
        <v>0</v>
      </c>
      <c r="H73" s="33">
        <v>0</v>
      </c>
      <c r="I73" s="33">
        <v>0</v>
      </c>
      <c r="J73" s="34">
        <f t="shared" si="6"/>
        <v>1422</v>
      </c>
    </row>
    <row r="74" spans="2:10" s="3" customFormat="1" ht="12" customHeight="1">
      <c r="B74" s="27" t="s">
        <v>26</v>
      </c>
      <c r="C74" s="35">
        <v>0</v>
      </c>
      <c r="D74" s="36">
        <v>0</v>
      </c>
      <c r="E74" s="36">
        <v>0</v>
      </c>
      <c r="F74" s="36">
        <f t="shared" si="5"/>
        <v>0</v>
      </c>
      <c r="G74" s="36">
        <v>0</v>
      </c>
      <c r="H74" s="36">
        <v>0</v>
      </c>
      <c r="I74" s="36">
        <v>0</v>
      </c>
      <c r="J74" s="37">
        <f t="shared" si="6"/>
        <v>0</v>
      </c>
    </row>
    <row r="75" spans="2:10" s="3" customFormat="1" ht="12" customHeight="1">
      <c r="B75" s="16" t="s">
        <v>27</v>
      </c>
      <c r="C75" s="32">
        <v>0</v>
      </c>
      <c r="D75" s="33">
        <v>0</v>
      </c>
      <c r="E75" s="33">
        <v>36545.833</v>
      </c>
      <c r="F75" s="33">
        <f t="shared" si="5"/>
        <v>36545.833</v>
      </c>
      <c r="G75" s="33">
        <v>0</v>
      </c>
      <c r="H75" s="33">
        <v>0</v>
      </c>
      <c r="I75" s="33">
        <v>0</v>
      </c>
      <c r="J75" s="34">
        <f t="shared" si="6"/>
        <v>36545.833</v>
      </c>
    </row>
    <row r="76" spans="2:10" s="3" customFormat="1" ht="12" customHeight="1">
      <c r="B76" s="16" t="s">
        <v>28</v>
      </c>
      <c r="C76" s="32">
        <v>0</v>
      </c>
      <c r="D76" s="33">
        <v>0</v>
      </c>
      <c r="E76" s="33">
        <v>36545.833</v>
      </c>
      <c r="F76" s="33">
        <f t="shared" si="5"/>
        <v>36545.833</v>
      </c>
      <c r="G76" s="33">
        <v>0</v>
      </c>
      <c r="H76" s="33">
        <v>0</v>
      </c>
      <c r="I76" s="33">
        <v>0</v>
      </c>
      <c r="J76" s="34">
        <f t="shared" si="6"/>
        <v>36545.833</v>
      </c>
    </row>
    <row r="77" spans="2:10" s="3" customFormat="1" ht="12" customHeight="1">
      <c r="B77" s="16" t="s">
        <v>29</v>
      </c>
      <c r="C77" s="32">
        <v>0</v>
      </c>
      <c r="D77" s="33">
        <v>0</v>
      </c>
      <c r="E77" s="33">
        <v>0</v>
      </c>
      <c r="F77" s="33">
        <f t="shared" si="5"/>
        <v>0</v>
      </c>
      <c r="G77" s="33">
        <v>0</v>
      </c>
      <c r="H77" s="33">
        <v>0</v>
      </c>
      <c r="I77" s="33">
        <v>0</v>
      </c>
      <c r="J77" s="34">
        <f t="shared" si="6"/>
        <v>0</v>
      </c>
    </row>
    <row r="78" spans="2:10" s="3" customFormat="1" ht="12" customHeight="1">
      <c r="B78" s="16" t="s">
        <v>30</v>
      </c>
      <c r="C78" s="32">
        <v>0</v>
      </c>
      <c r="D78" s="33">
        <v>0</v>
      </c>
      <c r="E78" s="33">
        <v>0</v>
      </c>
      <c r="F78" s="33">
        <f t="shared" si="5"/>
        <v>0</v>
      </c>
      <c r="G78" s="33">
        <v>0</v>
      </c>
      <c r="H78" s="33">
        <v>0</v>
      </c>
      <c r="I78" s="33">
        <v>0</v>
      </c>
      <c r="J78" s="34">
        <f t="shared" si="6"/>
        <v>0</v>
      </c>
    </row>
    <row r="79" spans="2:10" s="3" customFormat="1" ht="12" customHeight="1">
      <c r="B79" s="16" t="s">
        <v>31</v>
      </c>
      <c r="C79" s="32">
        <v>0</v>
      </c>
      <c r="D79" s="33">
        <v>0</v>
      </c>
      <c r="E79" s="33">
        <v>0</v>
      </c>
      <c r="F79" s="33">
        <f t="shared" si="5"/>
        <v>0</v>
      </c>
      <c r="G79" s="33">
        <v>0</v>
      </c>
      <c r="H79" s="33">
        <v>0</v>
      </c>
      <c r="I79" s="33">
        <v>0</v>
      </c>
      <c r="J79" s="34">
        <f t="shared" si="6"/>
        <v>0</v>
      </c>
    </row>
    <row r="80" spans="2:10" s="3" customFormat="1" ht="12" customHeight="1">
      <c r="B80" s="16" t="s">
        <v>32</v>
      </c>
      <c r="C80" s="32">
        <v>0</v>
      </c>
      <c r="D80" s="33">
        <v>0</v>
      </c>
      <c r="E80" s="33">
        <v>0</v>
      </c>
      <c r="F80" s="33">
        <f t="shared" si="5"/>
        <v>0</v>
      </c>
      <c r="G80" s="33">
        <v>0</v>
      </c>
      <c r="H80" s="33">
        <v>0</v>
      </c>
      <c r="I80" s="33">
        <v>0</v>
      </c>
      <c r="J80" s="34">
        <f t="shared" si="6"/>
        <v>0</v>
      </c>
    </row>
    <row r="81" spans="2:10" s="3" customFormat="1" ht="12" customHeight="1">
      <c r="B81" s="16" t="s">
        <v>33</v>
      </c>
      <c r="C81" s="32">
        <v>0</v>
      </c>
      <c r="D81" s="33">
        <v>0</v>
      </c>
      <c r="E81" s="33">
        <v>0</v>
      </c>
      <c r="F81" s="33">
        <f t="shared" si="5"/>
        <v>0</v>
      </c>
      <c r="G81" s="33">
        <v>0</v>
      </c>
      <c r="H81" s="33">
        <v>0</v>
      </c>
      <c r="I81" s="33">
        <v>0</v>
      </c>
      <c r="J81" s="34">
        <f t="shared" si="6"/>
        <v>0</v>
      </c>
    </row>
    <row r="82" spans="2:10" s="3" customFormat="1" ht="12" customHeight="1">
      <c r="B82" s="16" t="s">
        <v>34</v>
      </c>
      <c r="C82" s="32">
        <v>0</v>
      </c>
      <c r="D82" s="33">
        <v>0</v>
      </c>
      <c r="E82" s="33">
        <v>0</v>
      </c>
      <c r="F82" s="33">
        <f t="shared" si="5"/>
        <v>0</v>
      </c>
      <c r="G82" s="33">
        <v>0</v>
      </c>
      <c r="H82" s="33">
        <v>0</v>
      </c>
      <c r="I82" s="33">
        <v>0</v>
      </c>
      <c r="J82" s="34">
        <f t="shared" si="6"/>
        <v>0</v>
      </c>
    </row>
    <row r="83" spans="2:10" s="3" customFormat="1" ht="12" customHeight="1">
      <c r="B83" s="16" t="s">
        <v>35</v>
      </c>
      <c r="C83" s="32">
        <v>0</v>
      </c>
      <c r="D83" s="33">
        <v>0</v>
      </c>
      <c r="E83" s="33">
        <v>0</v>
      </c>
      <c r="F83" s="33">
        <f t="shared" si="5"/>
        <v>0</v>
      </c>
      <c r="G83" s="33">
        <v>0</v>
      </c>
      <c r="H83" s="33">
        <v>0</v>
      </c>
      <c r="I83" s="33">
        <v>0</v>
      </c>
      <c r="J83" s="34">
        <f t="shared" si="6"/>
        <v>0</v>
      </c>
    </row>
    <row r="84" spans="2:10" s="3" customFormat="1" ht="12" customHeight="1">
      <c r="B84" s="16" t="s">
        <v>36</v>
      </c>
      <c r="C84" s="32">
        <v>0</v>
      </c>
      <c r="D84" s="33">
        <v>0</v>
      </c>
      <c r="E84" s="33">
        <v>0</v>
      </c>
      <c r="F84" s="33">
        <f t="shared" si="5"/>
        <v>0</v>
      </c>
      <c r="G84" s="33">
        <v>0</v>
      </c>
      <c r="H84" s="33">
        <v>0</v>
      </c>
      <c r="I84" s="33">
        <v>0</v>
      </c>
      <c r="J84" s="34">
        <f t="shared" si="6"/>
        <v>0</v>
      </c>
    </row>
    <row r="85" spans="2:10" s="3" customFormat="1" ht="12" customHeight="1">
      <c r="B85" s="28" t="s">
        <v>37</v>
      </c>
      <c r="C85" s="38">
        <v>0</v>
      </c>
      <c r="D85" s="39">
        <v>0</v>
      </c>
      <c r="E85" s="39">
        <v>0</v>
      </c>
      <c r="F85" s="39">
        <f t="shared" si="5"/>
        <v>0</v>
      </c>
      <c r="G85" s="39">
        <v>0</v>
      </c>
      <c r="H85" s="39">
        <v>0</v>
      </c>
      <c r="I85" s="39">
        <v>0</v>
      </c>
      <c r="J85" s="40">
        <f t="shared" si="6"/>
        <v>0</v>
      </c>
    </row>
    <row r="86" spans="2:10" s="3" customFormat="1" ht="12" customHeight="1">
      <c r="B86" s="16" t="s">
        <v>38</v>
      </c>
      <c r="C86" s="32">
        <v>0</v>
      </c>
      <c r="D86" s="33">
        <v>0</v>
      </c>
      <c r="E86" s="33">
        <v>0</v>
      </c>
      <c r="F86" s="33">
        <f t="shared" si="5"/>
        <v>0</v>
      </c>
      <c r="G86" s="33">
        <v>0</v>
      </c>
      <c r="H86" s="33">
        <v>0</v>
      </c>
      <c r="I86" s="33">
        <v>0</v>
      </c>
      <c r="J86" s="34">
        <f t="shared" si="6"/>
        <v>0</v>
      </c>
    </row>
    <row r="87" spans="2:10" s="3" customFormat="1" ht="12" customHeight="1">
      <c r="B87" s="16" t="s">
        <v>39</v>
      </c>
      <c r="C87" s="32">
        <v>0</v>
      </c>
      <c r="D87" s="33">
        <v>0</v>
      </c>
      <c r="E87" s="33">
        <v>0</v>
      </c>
      <c r="F87" s="33">
        <f t="shared" si="5"/>
        <v>0</v>
      </c>
      <c r="G87" s="33">
        <v>0</v>
      </c>
      <c r="H87" s="33">
        <v>0</v>
      </c>
      <c r="I87" s="33">
        <v>0</v>
      </c>
      <c r="J87" s="34">
        <f t="shared" si="6"/>
        <v>0</v>
      </c>
    </row>
    <row r="88" spans="2:10" s="3" customFormat="1" ht="12" customHeight="1">
      <c r="B88" s="16" t="s">
        <v>40</v>
      </c>
      <c r="C88" s="32">
        <v>0</v>
      </c>
      <c r="D88" s="33">
        <v>0</v>
      </c>
      <c r="E88" s="33">
        <v>0</v>
      </c>
      <c r="F88" s="33">
        <f t="shared" si="5"/>
        <v>0</v>
      </c>
      <c r="G88" s="33">
        <v>0</v>
      </c>
      <c r="H88" s="33">
        <v>0</v>
      </c>
      <c r="I88" s="33">
        <v>0</v>
      </c>
      <c r="J88" s="34">
        <f t="shared" si="6"/>
        <v>0</v>
      </c>
    </row>
    <row r="89" spans="2:10" s="3" customFormat="1" ht="12" customHeight="1">
      <c r="B89" s="16" t="s">
        <v>41</v>
      </c>
      <c r="C89" s="32">
        <v>0</v>
      </c>
      <c r="D89" s="33">
        <v>0</v>
      </c>
      <c r="E89" s="33">
        <v>0</v>
      </c>
      <c r="F89" s="33">
        <f t="shared" si="5"/>
        <v>0</v>
      </c>
      <c r="G89" s="33">
        <v>0</v>
      </c>
      <c r="H89" s="33">
        <v>0</v>
      </c>
      <c r="I89" s="33">
        <v>0</v>
      </c>
      <c r="J89" s="34">
        <f t="shared" si="6"/>
        <v>0</v>
      </c>
    </row>
    <row r="90" spans="2:10" s="3" customFormat="1" ht="12" customHeight="1">
      <c r="B90" s="16" t="s">
        <v>42</v>
      </c>
      <c r="C90" s="32">
        <v>0</v>
      </c>
      <c r="D90" s="33">
        <v>0</v>
      </c>
      <c r="E90" s="33">
        <v>0</v>
      </c>
      <c r="F90" s="33">
        <f t="shared" si="5"/>
        <v>0</v>
      </c>
      <c r="G90" s="33">
        <v>0</v>
      </c>
      <c r="H90" s="33">
        <v>0</v>
      </c>
      <c r="I90" s="33">
        <v>0</v>
      </c>
      <c r="J90" s="34">
        <f t="shared" si="6"/>
        <v>0</v>
      </c>
    </row>
    <row r="91" spans="2:10" s="3" customFormat="1" ht="12" customHeight="1">
      <c r="B91" s="16" t="s">
        <v>43</v>
      </c>
      <c r="C91" s="32">
        <v>0</v>
      </c>
      <c r="D91" s="33">
        <v>0</v>
      </c>
      <c r="E91" s="33">
        <v>73091.667</v>
      </c>
      <c r="F91" s="33">
        <f t="shared" si="5"/>
        <v>73091.667</v>
      </c>
      <c r="G91" s="33">
        <v>0</v>
      </c>
      <c r="H91" s="33">
        <v>0</v>
      </c>
      <c r="I91" s="33">
        <v>0</v>
      </c>
      <c r="J91" s="34">
        <f t="shared" si="6"/>
        <v>73091.667</v>
      </c>
    </row>
    <row r="92" spans="2:10" s="3" customFormat="1" ht="12" customHeight="1">
      <c r="B92" s="16" t="s">
        <v>44</v>
      </c>
      <c r="C92" s="32">
        <v>0</v>
      </c>
      <c r="D92" s="33">
        <v>0</v>
      </c>
      <c r="E92" s="33">
        <v>0</v>
      </c>
      <c r="F92" s="33">
        <f t="shared" si="5"/>
        <v>0</v>
      </c>
      <c r="G92" s="33">
        <v>0</v>
      </c>
      <c r="H92" s="33">
        <v>0</v>
      </c>
      <c r="I92" s="33">
        <v>0</v>
      </c>
      <c r="J92" s="34">
        <f t="shared" si="6"/>
        <v>0</v>
      </c>
    </row>
    <row r="93" spans="2:10" s="3" customFormat="1" ht="12" customHeight="1">
      <c r="B93" s="16" t="s">
        <v>45</v>
      </c>
      <c r="C93" s="32">
        <v>0</v>
      </c>
      <c r="D93" s="33">
        <v>0</v>
      </c>
      <c r="E93" s="33">
        <v>0</v>
      </c>
      <c r="F93" s="33">
        <f t="shared" si="5"/>
        <v>0</v>
      </c>
      <c r="G93" s="33">
        <v>0</v>
      </c>
      <c r="H93" s="33">
        <v>0</v>
      </c>
      <c r="I93" s="33">
        <v>0</v>
      </c>
      <c r="J93" s="34">
        <f t="shared" si="6"/>
        <v>0</v>
      </c>
    </row>
    <row r="94" spans="2:10" s="3" customFormat="1" ht="12" customHeight="1">
      <c r="B94" s="29" t="s">
        <v>46</v>
      </c>
      <c r="C94" s="41">
        <v>0</v>
      </c>
      <c r="D94" s="42">
        <v>0</v>
      </c>
      <c r="E94" s="42">
        <v>0</v>
      </c>
      <c r="F94" s="42">
        <f t="shared" si="5"/>
        <v>0</v>
      </c>
      <c r="G94" s="42">
        <v>0</v>
      </c>
      <c r="H94" s="42">
        <v>0</v>
      </c>
      <c r="I94" s="42">
        <v>0</v>
      </c>
      <c r="J94" s="43">
        <f t="shared" si="6"/>
        <v>0</v>
      </c>
    </row>
    <row r="95" spans="2:10" s="3" customFormat="1" ht="12" customHeight="1">
      <c r="B95" s="16" t="s">
        <v>47</v>
      </c>
      <c r="C95" s="32">
        <v>0</v>
      </c>
      <c r="D95" s="33">
        <v>0</v>
      </c>
      <c r="E95" s="33">
        <v>0</v>
      </c>
      <c r="F95" s="33">
        <f t="shared" si="5"/>
        <v>0</v>
      </c>
      <c r="G95" s="33">
        <v>0</v>
      </c>
      <c r="H95" s="33">
        <v>0</v>
      </c>
      <c r="I95" s="33">
        <v>0</v>
      </c>
      <c r="J95" s="34">
        <f t="shared" si="6"/>
        <v>0</v>
      </c>
    </row>
    <row r="96" spans="2:10" s="3" customFormat="1" ht="12" customHeight="1">
      <c r="B96" s="16" t="s">
        <v>48</v>
      </c>
      <c r="C96" s="32">
        <v>0</v>
      </c>
      <c r="D96" s="33">
        <v>0</v>
      </c>
      <c r="E96" s="33">
        <v>0</v>
      </c>
      <c r="F96" s="33">
        <f t="shared" si="5"/>
        <v>0</v>
      </c>
      <c r="G96" s="33">
        <v>0</v>
      </c>
      <c r="H96" s="33">
        <v>0</v>
      </c>
      <c r="I96" s="33">
        <v>0</v>
      </c>
      <c r="J96" s="34">
        <f t="shared" si="6"/>
        <v>0</v>
      </c>
    </row>
    <row r="97" spans="2:10" s="3" customFormat="1" ht="12" customHeight="1">
      <c r="B97" s="16" t="s">
        <v>49</v>
      </c>
      <c r="C97" s="32">
        <v>0</v>
      </c>
      <c r="D97" s="33">
        <v>0</v>
      </c>
      <c r="E97" s="33">
        <v>0</v>
      </c>
      <c r="F97" s="33">
        <f t="shared" si="5"/>
        <v>0</v>
      </c>
      <c r="G97" s="33">
        <v>0</v>
      </c>
      <c r="H97" s="33">
        <v>0</v>
      </c>
      <c r="I97" s="33">
        <v>0</v>
      </c>
      <c r="J97" s="34">
        <f t="shared" si="6"/>
        <v>0</v>
      </c>
    </row>
    <row r="98" spans="2:10" s="3" customFormat="1" ht="12" customHeight="1">
      <c r="B98" s="16" t="s">
        <v>50</v>
      </c>
      <c r="C98" s="32">
        <v>0</v>
      </c>
      <c r="D98" s="33">
        <v>0</v>
      </c>
      <c r="E98" s="33">
        <v>0</v>
      </c>
      <c r="F98" s="33">
        <f t="shared" si="5"/>
        <v>0</v>
      </c>
      <c r="G98" s="33">
        <v>0</v>
      </c>
      <c r="H98" s="33">
        <v>0</v>
      </c>
      <c r="I98" s="33">
        <v>0</v>
      </c>
      <c r="J98" s="34">
        <f t="shared" si="6"/>
        <v>0</v>
      </c>
    </row>
    <row r="99" spans="2:10" s="3" customFormat="1" ht="12" customHeight="1">
      <c r="B99" s="16" t="s">
        <v>51</v>
      </c>
      <c r="C99" s="32">
        <v>0</v>
      </c>
      <c r="D99" s="33">
        <v>0</v>
      </c>
      <c r="E99" s="33">
        <v>0</v>
      </c>
      <c r="F99" s="33">
        <f t="shared" si="5"/>
        <v>0</v>
      </c>
      <c r="G99" s="33">
        <v>0</v>
      </c>
      <c r="H99" s="33">
        <v>0</v>
      </c>
      <c r="I99" s="33">
        <v>0</v>
      </c>
      <c r="J99" s="34">
        <f t="shared" si="6"/>
        <v>0</v>
      </c>
    </row>
    <row r="100" spans="2:10" s="3" customFormat="1" ht="12" customHeight="1">
      <c r="B100" s="16" t="s">
        <v>52</v>
      </c>
      <c r="C100" s="32">
        <v>0</v>
      </c>
      <c r="D100" s="33">
        <v>0</v>
      </c>
      <c r="E100" s="33">
        <v>0</v>
      </c>
      <c r="F100" s="33">
        <f t="shared" si="5"/>
        <v>0</v>
      </c>
      <c r="G100" s="33">
        <v>0</v>
      </c>
      <c r="H100" s="33">
        <v>0</v>
      </c>
      <c r="I100" s="33">
        <v>0</v>
      </c>
      <c r="J100" s="34">
        <f t="shared" si="6"/>
        <v>0</v>
      </c>
    </row>
    <row r="101" spans="2:10" s="3" customFormat="1" ht="12" customHeight="1">
      <c r="B101" s="16" t="s">
        <v>53</v>
      </c>
      <c r="C101" s="32">
        <v>0</v>
      </c>
      <c r="D101" s="33">
        <v>0</v>
      </c>
      <c r="E101" s="33">
        <v>0</v>
      </c>
      <c r="F101" s="33">
        <f t="shared" si="5"/>
        <v>0</v>
      </c>
      <c r="G101" s="33">
        <v>0</v>
      </c>
      <c r="H101" s="33">
        <v>0</v>
      </c>
      <c r="I101" s="33">
        <v>0</v>
      </c>
      <c r="J101" s="34">
        <f t="shared" si="6"/>
        <v>0</v>
      </c>
    </row>
    <row r="102" spans="2:10" s="3" customFormat="1" ht="12" customHeight="1">
      <c r="B102" s="16" t="s">
        <v>54</v>
      </c>
      <c r="C102" s="32">
        <v>0</v>
      </c>
      <c r="D102" s="33">
        <v>0</v>
      </c>
      <c r="E102" s="33">
        <v>0</v>
      </c>
      <c r="F102" s="33">
        <f t="shared" si="5"/>
        <v>0</v>
      </c>
      <c r="G102" s="33">
        <v>0</v>
      </c>
      <c r="H102" s="33">
        <v>0</v>
      </c>
      <c r="I102" s="33">
        <v>0</v>
      </c>
      <c r="J102" s="34">
        <f t="shared" si="6"/>
        <v>0</v>
      </c>
    </row>
    <row r="103" spans="2:10" s="3" customFormat="1" ht="12" customHeight="1">
      <c r="B103" s="16" t="s">
        <v>55</v>
      </c>
      <c r="C103" s="32">
        <v>0</v>
      </c>
      <c r="D103" s="33">
        <v>0</v>
      </c>
      <c r="E103" s="33">
        <v>0</v>
      </c>
      <c r="F103" s="33">
        <f t="shared" si="5"/>
        <v>0</v>
      </c>
      <c r="G103" s="33">
        <v>0</v>
      </c>
      <c r="H103" s="33">
        <v>0</v>
      </c>
      <c r="I103" s="33">
        <v>0</v>
      </c>
      <c r="J103" s="34">
        <f t="shared" si="6"/>
        <v>0</v>
      </c>
    </row>
    <row r="104" spans="2:10" s="3" customFormat="1" ht="12" customHeight="1">
      <c r="B104" s="29" t="s">
        <v>56</v>
      </c>
      <c r="C104" s="41">
        <v>0</v>
      </c>
      <c r="D104" s="42">
        <v>0</v>
      </c>
      <c r="E104" s="42">
        <v>36545.833</v>
      </c>
      <c r="F104" s="42">
        <f t="shared" si="5"/>
        <v>36545.833</v>
      </c>
      <c r="G104" s="42">
        <v>0</v>
      </c>
      <c r="H104" s="42">
        <v>0</v>
      </c>
      <c r="I104" s="42">
        <v>0</v>
      </c>
      <c r="J104" s="43">
        <f t="shared" si="6"/>
        <v>36545.833</v>
      </c>
    </row>
    <row r="105" spans="2:10" s="3" customFormat="1" ht="12" customHeight="1">
      <c r="B105" s="16" t="s">
        <v>57</v>
      </c>
      <c r="C105" s="32">
        <v>0</v>
      </c>
      <c r="D105" s="33">
        <v>0</v>
      </c>
      <c r="E105" s="33">
        <v>0</v>
      </c>
      <c r="F105" s="33">
        <f t="shared" si="5"/>
        <v>0</v>
      </c>
      <c r="G105" s="33">
        <v>0</v>
      </c>
      <c r="H105" s="33">
        <v>0</v>
      </c>
      <c r="I105" s="33">
        <v>0</v>
      </c>
      <c r="J105" s="34">
        <f t="shared" si="6"/>
        <v>0</v>
      </c>
    </row>
    <row r="106" spans="2:10" s="3" customFormat="1" ht="12" customHeight="1">
      <c r="B106" s="16" t="s">
        <v>58</v>
      </c>
      <c r="C106" s="32">
        <v>0</v>
      </c>
      <c r="D106" s="33">
        <v>0</v>
      </c>
      <c r="E106" s="33">
        <v>20</v>
      </c>
      <c r="F106" s="33">
        <f t="shared" si="5"/>
        <v>20</v>
      </c>
      <c r="G106" s="33">
        <v>0</v>
      </c>
      <c r="H106" s="33">
        <v>0</v>
      </c>
      <c r="I106" s="33">
        <v>0</v>
      </c>
      <c r="J106" s="34">
        <f t="shared" si="6"/>
        <v>20</v>
      </c>
    </row>
    <row r="107" spans="2:10" s="3" customFormat="1" ht="12" customHeight="1">
      <c r="B107" s="16" t="s">
        <v>59</v>
      </c>
      <c r="C107" s="32">
        <v>0</v>
      </c>
      <c r="D107" s="33">
        <v>0</v>
      </c>
      <c r="E107" s="33">
        <v>0</v>
      </c>
      <c r="F107" s="33">
        <f t="shared" si="5"/>
        <v>0</v>
      </c>
      <c r="G107" s="33">
        <v>0</v>
      </c>
      <c r="H107" s="33">
        <v>0</v>
      </c>
      <c r="I107" s="33">
        <v>0</v>
      </c>
      <c r="J107" s="34">
        <f t="shared" si="6"/>
        <v>0</v>
      </c>
    </row>
    <row r="108" spans="2:10" s="3" customFormat="1" ht="12" customHeight="1">
      <c r="B108" s="16" t="s">
        <v>60</v>
      </c>
      <c r="C108" s="32">
        <v>0</v>
      </c>
      <c r="D108" s="33">
        <v>0</v>
      </c>
      <c r="E108" s="33">
        <v>0</v>
      </c>
      <c r="F108" s="33">
        <f t="shared" si="5"/>
        <v>0</v>
      </c>
      <c r="G108" s="33">
        <v>0</v>
      </c>
      <c r="H108" s="33">
        <v>0</v>
      </c>
      <c r="I108" s="33">
        <v>0</v>
      </c>
      <c r="J108" s="34">
        <f t="shared" si="6"/>
        <v>0</v>
      </c>
    </row>
    <row r="109" spans="2:10" s="3" customFormat="1" ht="12" customHeight="1">
      <c r="B109" s="16" t="s">
        <v>61</v>
      </c>
      <c r="C109" s="32">
        <v>0</v>
      </c>
      <c r="D109" s="33">
        <v>0</v>
      </c>
      <c r="E109" s="33">
        <v>36545.833</v>
      </c>
      <c r="F109" s="33">
        <f t="shared" si="5"/>
        <v>36545.833</v>
      </c>
      <c r="G109" s="33">
        <v>0</v>
      </c>
      <c r="H109" s="33">
        <v>0</v>
      </c>
      <c r="I109" s="33">
        <v>0</v>
      </c>
      <c r="J109" s="34">
        <f t="shared" si="6"/>
        <v>36545.833</v>
      </c>
    </row>
    <row r="110" spans="2:10" s="3" customFormat="1" ht="12" customHeight="1">
      <c r="B110" s="16" t="s">
        <v>62</v>
      </c>
      <c r="C110" s="32">
        <v>0</v>
      </c>
      <c r="D110" s="33">
        <v>0</v>
      </c>
      <c r="E110" s="33">
        <v>25748.333</v>
      </c>
      <c r="F110" s="33">
        <f t="shared" si="5"/>
        <v>25748.333</v>
      </c>
      <c r="G110" s="33">
        <v>301722.195</v>
      </c>
      <c r="H110" s="33">
        <v>0</v>
      </c>
      <c r="I110" s="33">
        <v>0</v>
      </c>
      <c r="J110" s="34">
        <f t="shared" si="6"/>
        <v>327470.528</v>
      </c>
    </row>
    <row r="111" spans="2:10" s="3" customFormat="1" ht="12" customHeight="1">
      <c r="B111" s="23" t="s">
        <v>63</v>
      </c>
      <c r="C111" s="44">
        <v>0</v>
      </c>
      <c r="D111" s="45">
        <v>0</v>
      </c>
      <c r="E111" s="45">
        <v>0</v>
      </c>
      <c r="F111" s="45">
        <f t="shared" si="5"/>
        <v>0</v>
      </c>
      <c r="G111" s="45">
        <v>0</v>
      </c>
      <c r="H111" s="45">
        <v>0</v>
      </c>
      <c r="I111" s="45">
        <v>0</v>
      </c>
      <c r="J111" s="46">
        <f t="shared" si="6"/>
        <v>0</v>
      </c>
    </row>
    <row r="112" spans="2:10" s="3" customFormat="1" ht="12" customHeight="1">
      <c r="B112" s="23" t="s">
        <v>64</v>
      </c>
      <c r="C112" s="44">
        <f aca="true" t="shared" si="7" ref="C112:J112">SUM(C65:C111)</f>
        <v>0</v>
      </c>
      <c r="D112" s="45">
        <f t="shared" si="7"/>
        <v>106.5</v>
      </c>
      <c r="E112" s="45">
        <f t="shared" si="7"/>
        <v>319450.49799999996</v>
      </c>
      <c r="F112" s="45">
        <f t="shared" si="7"/>
        <v>319556.99799999996</v>
      </c>
      <c r="G112" s="45">
        <f t="shared" si="7"/>
        <v>301722.195</v>
      </c>
      <c r="H112" s="45">
        <f t="shared" si="7"/>
        <v>0</v>
      </c>
      <c r="I112" s="45">
        <f t="shared" si="7"/>
        <v>0</v>
      </c>
      <c r="J112" s="46">
        <f t="shared" si="7"/>
        <v>621279.193</v>
      </c>
    </row>
    <row r="114" spans="2:3" ht="13.5">
      <c r="B114" s="31"/>
      <c r="C114" s="2"/>
    </row>
    <row r="116" spans="2:4" ht="13.5" customHeight="1">
      <c r="B116" s="6" t="s">
        <v>67</v>
      </c>
      <c r="C116" s="47" t="s">
        <v>4</v>
      </c>
      <c r="D116" s="48"/>
    </row>
    <row r="117" spans="2:10" s="3" customFormat="1" ht="13.5" customHeight="1">
      <c r="B117" s="8"/>
      <c r="C117" s="9"/>
      <c r="D117" s="9"/>
      <c r="E117" s="9"/>
      <c r="F117" s="9"/>
      <c r="G117" s="9"/>
      <c r="H117" s="9"/>
      <c r="I117" s="9"/>
      <c r="J117" s="10" t="s">
        <v>65</v>
      </c>
    </row>
    <row r="118" spans="2:10" s="3" customFormat="1" ht="13.5" customHeight="1">
      <c r="B118" s="11" t="s">
        <v>1</v>
      </c>
      <c r="C118" s="12"/>
      <c r="D118" s="13" t="s">
        <v>7</v>
      </c>
      <c r="E118" s="13"/>
      <c r="F118" s="13"/>
      <c r="G118" s="7"/>
      <c r="H118" s="7"/>
      <c r="I118" s="7"/>
      <c r="J118" s="14"/>
    </row>
    <row r="119" spans="2:11" s="3" customFormat="1" ht="13.5" customHeight="1">
      <c r="B119" s="15"/>
      <c r="C119" s="16" t="s">
        <v>8</v>
      </c>
      <c r="D119" s="17" t="s">
        <v>9</v>
      </c>
      <c r="E119" s="17" t="s">
        <v>10</v>
      </c>
      <c r="F119" s="18" t="s">
        <v>2</v>
      </c>
      <c r="G119" s="18" t="s">
        <v>11</v>
      </c>
      <c r="H119" s="18" t="s">
        <v>12</v>
      </c>
      <c r="I119" s="19" t="s">
        <v>13</v>
      </c>
      <c r="J119" s="20" t="s">
        <v>14</v>
      </c>
      <c r="K119" s="21"/>
    </row>
    <row r="120" spans="2:10" s="3" customFormat="1" ht="13.5" customHeight="1">
      <c r="B120" s="22" t="s">
        <v>15</v>
      </c>
      <c r="C120" s="23"/>
      <c r="D120" s="24" t="s">
        <v>16</v>
      </c>
      <c r="E120" s="24" t="s">
        <v>16</v>
      </c>
      <c r="F120" s="25"/>
      <c r="G120" s="25"/>
      <c r="H120" s="25"/>
      <c r="I120" s="25"/>
      <c r="J120" s="26"/>
    </row>
    <row r="121" spans="2:10" s="3" customFormat="1" ht="12" customHeight="1">
      <c r="B121" s="16" t="s">
        <v>17</v>
      </c>
      <c r="C121" s="32">
        <v>0</v>
      </c>
      <c r="D121" s="33">
        <v>0</v>
      </c>
      <c r="E121" s="33">
        <v>395142</v>
      </c>
      <c r="F121" s="33">
        <f>SUM(D121:E121)</f>
        <v>395142</v>
      </c>
      <c r="G121" s="33">
        <v>0</v>
      </c>
      <c r="H121" s="33">
        <v>0</v>
      </c>
      <c r="I121" s="33">
        <v>0</v>
      </c>
      <c r="J121" s="34">
        <f>SUM(C121,F121:I121)</f>
        <v>395142</v>
      </c>
    </row>
    <row r="122" spans="2:10" s="3" customFormat="1" ht="12" customHeight="1">
      <c r="B122" s="16" t="s">
        <v>18</v>
      </c>
      <c r="C122" s="32">
        <v>0</v>
      </c>
      <c r="D122" s="33">
        <v>0</v>
      </c>
      <c r="E122" s="33">
        <v>0</v>
      </c>
      <c r="F122" s="33">
        <f aca="true" t="shared" si="8" ref="F122:F167">SUM(D122:E122)</f>
        <v>0</v>
      </c>
      <c r="G122" s="33">
        <v>0</v>
      </c>
      <c r="H122" s="33">
        <v>0</v>
      </c>
      <c r="I122" s="33">
        <v>0</v>
      </c>
      <c r="J122" s="34">
        <f aca="true" t="shared" si="9" ref="J122:J167">SUM(C122,F122:I122)</f>
        <v>0</v>
      </c>
    </row>
    <row r="123" spans="2:10" s="3" customFormat="1" ht="12" customHeight="1">
      <c r="B123" s="16" t="s">
        <v>19</v>
      </c>
      <c r="C123" s="32">
        <v>0</v>
      </c>
      <c r="D123" s="33">
        <v>0</v>
      </c>
      <c r="E123" s="33">
        <v>0</v>
      </c>
      <c r="F123" s="33">
        <f t="shared" si="8"/>
        <v>0</v>
      </c>
      <c r="G123" s="33">
        <v>0</v>
      </c>
      <c r="H123" s="33">
        <v>0</v>
      </c>
      <c r="I123" s="33">
        <v>0</v>
      </c>
      <c r="J123" s="34">
        <f t="shared" si="9"/>
        <v>0</v>
      </c>
    </row>
    <row r="124" spans="2:10" s="3" customFormat="1" ht="12" customHeight="1">
      <c r="B124" s="16" t="s">
        <v>20</v>
      </c>
      <c r="C124" s="32">
        <v>0</v>
      </c>
      <c r="D124" s="33">
        <v>0</v>
      </c>
      <c r="E124" s="33">
        <v>0</v>
      </c>
      <c r="F124" s="33">
        <f t="shared" si="8"/>
        <v>0</v>
      </c>
      <c r="G124" s="33">
        <v>0</v>
      </c>
      <c r="H124" s="33">
        <v>0</v>
      </c>
      <c r="I124" s="33">
        <v>0</v>
      </c>
      <c r="J124" s="34">
        <f t="shared" si="9"/>
        <v>0</v>
      </c>
    </row>
    <row r="125" spans="2:10" s="3" customFormat="1" ht="12" customHeight="1">
      <c r="B125" s="16" t="s">
        <v>21</v>
      </c>
      <c r="C125" s="32">
        <v>0</v>
      </c>
      <c r="D125" s="33">
        <v>0</v>
      </c>
      <c r="E125" s="33">
        <v>0</v>
      </c>
      <c r="F125" s="33">
        <f t="shared" si="8"/>
        <v>0</v>
      </c>
      <c r="G125" s="33">
        <v>0</v>
      </c>
      <c r="H125" s="33">
        <v>0</v>
      </c>
      <c r="I125" s="33">
        <v>0</v>
      </c>
      <c r="J125" s="34">
        <f t="shared" si="9"/>
        <v>0</v>
      </c>
    </row>
    <row r="126" spans="2:10" s="3" customFormat="1" ht="12" customHeight="1">
      <c r="B126" s="16" t="s">
        <v>22</v>
      </c>
      <c r="C126" s="32">
        <v>0</v>
      </c>
      <c r="D126" s="33">
        <v>0</v>
      </c>
      <c r="E126" s="33">
        <v>0</v>
      </c>
      <c r="F126" s="33">
        <f t="shared" si="8"/>
        <v>0</v>
      </c>
      <c r="G126" s="33">
        <v>0</v>
      </c>
      <c r="H126" s="33">
        <v>0</v>
      </c>
      <c r="I126" s="33">
        <v>0</v>
      </c>
      <c r="J126" s="34">
        <f t="shared" si="9"/>
        <v>0</v>
      </c>
    </row>
    <row r="127" spans="2:10" s="3" customFormat="1" ht="12" customHeight="1">
      <c r="B127" s="16" t="s">
        <v>23</v>
      </c>
      <c r="C127" s="32">
        <v>0</v>
      </c>
      <c r="D127" s="33">
        <v>0</v>
      </c>
      <c r="E127" s="33">
        <v>0</v>
      </c>
      <c r="F127" s="33">
        <f t="shared" si="8"/>
        <v>0</v>
      </c>
      <c r="G127" s="33">
        <v>0</v>
      </c>
      <c r="H127" s="33">
        <v>0</v>
      </c>
      <c r="I127" s="33">
        <v>0</v>
      </c>
      <c r="J127" s="34">
        <f t="shared" si="9"/>
        <v>0</v>
      </c>
    </row>
    <row r="128" spans="2:10" s="3" customFormat="1" ht="12" customHeight="1">
      <c r="B128" s="16" t="s">
        <v>24</v>
      </c>
      <c r="C128" s="32">
        <v>0</v>
      </c>
      <c r="D128" s="33">
        <v>0</v>
      </c>
      <c r="E128" s="33">
        <v>0</v>
      </c>
      <c r="F128" s="33">
        <f t="shared" si="8"/>
        <v>0</v>
      </c>
      <c r="G128" s="33">
        <v>0</v>
      </c>
      <c r="H128" s="33">
        <v>0</v>
      </c>
      <c r="I128" s="33">
        <v>0</v>
      </c>
      <c r="J128" s="34">
        <f t="shared" si="9"/>
        <v>0</v>
      </c>
    </row>
    <row r="129" spans="2:10" s="3" customFormat="1" ht="12" customHeight="1">
      <c r="B129" s="16" t="s">
        <v>25</v>
      </c>
      <c r="C129" s="32">
        <v>0</v>
      </c>
      <c r="D129" s="33">
        <v>0</v>
      </c>
      <c r="E129" s="33">
        <v>0</v>
      </c>
      <c r="F129" s="33">
        <f t="shared" si="8"/>
        <v>0</v>
      </c>
      <c r="G129" s="33">
        <v>0</v>
      </c>
      <c r="H129" s="33">
        <v>0</v>
      </c>
      <c r="I129" s="33">
        <v>0</v>
      </c>
      <c r="J129" s="34">
        <f t="shared" si="9"/>
        <v>0</v>
      </c>
    </row>
    <row r="130" spans="2:10" s="3" customFormat="1" ht="12" customHeight="1">
      <c r="B130" s="27" t="s">
        <v>26</v>
      </c>
      <c r="C130" s="35">
        <v>0</v>
      </c>
      <c r="D130" s="36">
        <v>0</v>
      </c>
      <c r="E130" s="36">
        <v>0</v>
      </c>
      <c r="F130" s="36">
        <f t="shared" si="8"/>
        <v>0</v>
      </c>
      <c r="G130" s="36">
        <v>0</v>
      </c>
      <c r="H130" s="36">
        <v>0</v>
      </c>
      <c r="I130" s="36">
        <v>0</v>
      </c>
      <c r="J130" s="37">
        <f t="shared" si="9"/>
        <v>0</v>
      </c>
    </row>
    <row r="131" spans="2:10" s="3" customFormat="1" ht="12" customHeight="1">
      <c r="B131" s="16" t="s">
        <v>27</v>
      </c>
      <c r="C131" s="32">
        <v>0</v>
      </c>
      <c r="D131" s="33">
        <v>0</v>
      </c>
      <c r="E131" s="33">
        <v>0</v>
      </c>
      <c r="F131" s="33">
        <f t="shared" si="8"/>
        <v>0</v>
      </c>
      <c r="G131" s="33">
        <v>0</v>
      </c>
      <c r="H131" s="33">
        <v>0</v>
      </c>
      <c r="I131" s="33">
        <v>0</v>
      </c>
      <c r="J131" s="34">
        <f t="shared" si="9"/>
        <v>0</v>
      </c>
    </row>
    <row r="132" spans="2:10" s="3" customFormat="1" ht="12" customHeight="1">
      <c r="B132" s="16" t="s">
        <v>28</v>
      </c>
      <c r="C132" s="32">
        <v>0</v>
      </c>
      <c r="D132" s="33">
        <v>0</v>
      </c>
      <c r="E132" s="33">
        <v>0</v>
      </c>
      <c r="F132" s="33">
        <f t="shared" si="8"/>
        <v>0</v>
      </c>
      <c r="G132" s="33">
        <v>0</v>
      </c>
      <c r="H132" s="33">
        <v>0</v>
      </c>
      <c r="I132" s="33">
        <v>0</v>
      </c>
      <c r="J132" s="34">
        <f t="shared" si="9"/>
        <v>0</v>
      </c>
    </row>
    <row r="133" spans="2:10" s="3" customFormat="1" ht="12" customHeight="1">
      <c r="B133" s="16" t="s">
        <v>29</v>
      </c>
      <c r="C133" s="32">
        <v>0</v>
      </c>
      <c r="D133" s="33">
        <v>0</v>
      </c>
      <c r="E133" s="33">
        <v>0</v>
      </c>
      <c r="F133" s="33">
        <f t="shared" si="8"/>
        <v>0</v>
      </c>
      <c r="G133" s="33">
        <v>0</v>
      </c>
      <c r="H133" s="33">
        <v>0</v>
      </c>
      <c r="I133" s="33">
        <v>0</v>
      </c>
      <c r="J133" s="34">
        <f t="shared" si="9"/>
        <v>0</v>
      </c>
    </row>
    <row r="134" spans="2:10" s="3" customFormat="1" ht="12" customHeight="1">
      <c r="B134" s="16" t="s">
        <v>30</v>
      </c>
      <c r="C134" s="32">
        <v>0</v>
      </c>
      <c r="D134" s="33">
        <v>0</v>
      </c>
      <c r="E134" s="33">
        <v>0</v>
      </c>
      <c r="F134" s="33">
        <f t="shared" si="8"/>
        <v>0</v>
      </c>
      <c r="G134" s="33">
        <v>0</v>
      </c>
      <c r="H134" s="33">
        <v>0</v>
      </c>
      <c r="I134" s="33">
        <v>0</v>
      </c>
      <c r="J134" s="34">
        <f t="shared" si="9"/>
        <v>0</v>
      </c>
    </row>
    <row r="135" spans="2:10" s="3" customFormat="1" ht="12" customHeight="1">
      <c r="B135" s="16" t="s">
        <v>31</v>
      </c>
      <c r="C135" s="32">
        <v>0</v>
      </c>
      <c r="D135" s="33">
        <v>0</v>
      </c>
      <c r="E135" s="33">
        <v>0</v>
      </c>
      <c r="F135" s="33">
        <f t="shared" si="8"/>
        <v>0</v>
      </c>
      <c r="G135" s="33">
        <v>0</v>
      </c>
      <c r="H135" s="33">
        <v>0</v>
      </c>
      <c r="I135" s="33">
        <v>0</v>
      </c>
      <c r="J135" s="34">
        <f t="shared" si="9"/>
        <v>0</v>
      </c>
    </row>
    <row r="136" spans="2:10" s="3" customFormat="1" ht="12" customHeight="1">
      <c r="B136" s="16" t="s">
        <v>32</v>
      </c>
      <c r="C136" s="32">
        <v>0</v>
      </c>
      <c r="D136" s="33">
        <v>0</v>
      </c>
      <c r="E136" s="33">
        <v>0</v>
      </c>
      <c r="F136" s="33">
        <f t="shared" si="8"/>
        <v>0</v>
      </c>
      <c r="G136" s="33">
        <v>0</v>
      </c>
      <c r="H136" s="33">
        <v>0</v>
      </c>
      <c r="I136" s="33">
        <v>0</v>
      </c>
      <c r="J136" s="34">
        <f t="shared" si="9"/>
        <v>0</v>
      </c>
    </row>
    <row r="137" spans="2:10" s="3" customFormat="1" ht="12" customHeight="1">
      <c r="B137" s="16" t="s">
        <v>33</v>
      </c>
      <c r="C137" s="32">
        <v>0</v>
      </c>
      <c r="D137" s="33">
        <v>0</v>
      </c>
      <c r="E137" s="33">
        <v>0</v>
      </c>
      <c r="F137" s="33">
        <f t="shared" si="8"/>
        <v>0</v>
      </c>
      <c r="G137" s="33">
        <v>0</v>
      </c>
      <c r="H137" s="33">
        <v>0</v>
      </c>
      <c r="I137" s="33">
        <v>0</v>
      </c>
      <c r="J137" s="34">
        <f t="shared" si="9"/>
        <v>0</v>
      </c>
    </row>
    <row r="138" spans="2:10" s="3" customFormat="1" ht="12" customHeight="1">
      <c r="B138" s="16" t="s">
        <v>34</v>
      </c>
      <c r="C138" s="32">
        <v>0</v>
      </c>
      <c r="D138" s="33">
        <v>0</v>
      </c>
      <c r="E138" s="33">
        <v>0</v>
      </c>
      <c r="F138" s="33">
        <f t="shared" si="8"/>
        <v>0</v>
      </c>
      <c r="G138" s="33">
        <v>0</v>
      </c>
      <c r="H138" s="33">
        <v>0</v>
      </c>
      <c r="I138" s="33">
        <v>0</v>
      </c>
      <c r="J138" s="34">
        <f t="shared" si="9"/>
        <v>0</v>
      </c>
    </row>
    <row r="139" spans="2:10" s="3" customFormat="1" ht="12" customHeight="1">
      <c r="B139" s="16" t="s">
        <v>35</v>
      </c>
      <c r="C139" s="32">
        <v>0</v>
      </c>
      <c r="D139" s="33">
        <v>0</v>
      </c>
      <c r="E139" s="33">
        <v>0</v>
      </c>
      <c r="F139" s="33">
        <f t="shared" si="8"/>
        <v>0</v>
      </c>
      <c r="G139" s="33">
        <v>0</v>
      </c>
      <c r="H139" s="33">
        <v>0</v>
      </c>
      <c r="I139" s="33">
        <v>0</v>
      </c>
      <c r="J139" s="34">
        <f t="shared" si="9"/>
        <v>0</v>
      </c>
    </row>
    <row r="140" spans="2:10" s="3" customFormat="1" ht="12" customHeight="1">
      <c r="B140" s="16" t="s">
        <v>36</v>
      </c>
      <c r="C140" s="32">
        <v>0</v>
      </c>
      <c r="D140" s="33">
        <v>0</v>
      </c>
      <c r="E140" s="33">
        <v>0</v>
      </c>
      <c r="F140" s="33">
        <f t="shared" si="8"/>
        <v>0</v>
      </c>
      <c r="G140" s="33">
        <v>0</v>
      </c>
      <c r="H140" s="33">
        <v>0</v>
      </c>
      <c r="I140" s="33">
        <v>0</v>
      </c>
      <c r="J140" s="34">
        <f t="shared" si="9"/>
        <v>0</v>
      </c>
    </row>
    <row r="141" spans="2:10" s="3" customFormat="1" ht="12" customHeight="1">
      <c r="B141" s="28" t="s">
        <v>37</v>
      </c>
      <c r="C141" s="38">
        <v>0</v>
      </c>
      <c r="D141" s="39">
        <v>0</v>
      </c>
      <c r="E141" s="39">
        <v>0</v>
      </c>
      <c r="F141" s="39">
        <f t="shared" si="8"/>
        <v>0</v>
      </c>
      <c r="G141" s="39">
        <v>0</v>
      </c>
      <c r="H141" s="39">
        <v>0</v>
      </c>
      <c r="I141" s="39">
        <v>0</v>
      </c>
      <c r="J141" s="40">
        <f t="shared" si="9"/>
        <v>0</v>
      </c>
    </row>
    <row r="142" spans="2:10" s="3" customFormat="1" ht="12" customHeight="1">
      <c r="B142" s="16" t="s">
        <v>38</v>
      </c>
      <c r="C142" s="32">
        <v>0</v>
      </c>
      <c r="D142" s="33">
        <v>0</v>
      </c>
      <c r="E142" s="33">
        <v>0</v>
      </c>
      <c r="F142" s="33">
        <f t="shared" si="8"/>
        <v>0</v>
      </c>
      <c r="G142" s="33">
        <v>0</v>
      </c>
      <c r="H142" s="33">
        <v>0</v>
      </c>
      <c r="I142" s="33">
        <v>0</v>
      </c>
      <c r="J142" s="34">
        <f t="shared" si="9"/>
        <v>0</v>
      </c>
    </row>
    <row r="143" spans="2:10" s="3" customFormat="1" ht="12" customHeight="1">
      <c r="B143" s="16" t="s">
        <v>39</v>
      </c>
      <c r="C143" s="32">
        <v>0</v>
      </c>
      <c r="D143" s="33">
        <v>0</v>
      </c>
      <c r="E143" s="33">
        <v>0</v>
      </c>
      <c r="F143" s="33">
        <f t="shared" si="8"/>
        <v>0</v>
      </c>
      <c r="G143" s="33">
        <v>0</v>
      </c>
      <c r="H143" s="33">
        <v>0</v>
      </c>
      <c r="I143" s="33">
        <v>0</v>
      </c>
      <c r="J143" s="34">
        <f t="shared" si="9"/>
        <v>0</v>
      </c>
    </row>
    <row r="144" spans="2:10" s="3" customFormat="1" ht="12" customHeight="1">
      <c r="B144" s="16" t="s">
        <v>40</v>
      </c>
      <c r="C144" s="32">
        <v>0</v>
      </c>
      <c r="D144" s="33">
        <v>0</v>
      </c>
      <c r="E144" s="33">
        <v>0</v>
      </c>
      <c r="F144" s="33">
        <f t="shared" si="8"/>
        <v>0</v>
      </c>
      <c r="G144" s="33">
        <v>0</v>
      </c>
      <c r="H144" s="33">
        <v>0</v>
      </c>
      <c r="I144" s="33">
        <v>0</v>
      </c>
      <c r="J144" s="34">
        <f t="shared" si="9"/>
        <v>0</v>
      </c>
    </row>
    <row r="145" spans="2:10" s="3" customFormat="1" ht="12" customHeight="1">
      <c r="B145" s="16" t="s">
        <v>41</v>
      </c>
      <c r="C145" s="32">
        <v>0</v>
      </c>
      <c r="D145" s="33">
        <v>0</v>
      </c>
      <c r="E145" s="33">
        <v>0</v>
      </c>
      <c r="F145" s="33">
        <f t="shared" si="8"/>
        <v>0</v>
      </c>
      <c r="G145" s="33">
        <v>0</v>
      </c>
      <c r="H145" s="33">
        <v>0</v>
      </c>
      <c r="I145" s="33">
        <v>0</v>
      </c>
      <c r="J145" s="34">
        <f t="shared" si="9"/>
        <v>0</v>
      </c>
    </row>
    <row r="146" spans="2:10" s="3" customFormat="1" ht="12" customHeight="1">
      <c r="B146" s="16" t="s">
        <v>42</v>
      </c>
      <c r="C146" s="32">
        <v>0</v>
      </c>
      <c r="D146" s="33">
        <v>0</v>
      </c>
      <c r="E146" s="33">
        <v>0</v>
      </c>
      <c r="F146" s="33">
        <f t="shared" si="8"/>
        <v>0</v>
      </c>
      <c r="G146" s="33">
        <v>0</v>
      </c>
      <c r="H146" s="33">
        <v>0</v>
      </c>
      <c r="I146" s="33">
        <v>0</v>
      </c>
      <c r="J146" s="34">
        <f t="shared" si="9"/>
        <v>0</v>
      </c>
    </row>
    <row r="147" spans="2:10" s="3" customFormat="1" ht="12" customHeight="1">
      <c r="B147" s="16" t="s">
        <v>43</v>
      </c>
      <c r="C147" s="32">
        <v>0</v>
      </c>
      <c r="D147" s="33">
        <v>0</v>
      </c>
      <c r="E147" s="33">
        <v>0</v>
      </c>
      <c r="F147" s="33">
        <f t="shared" si="8"/>
        <v>0</v>
      </c>
      <c r="G147" s="33">
        <v>0</v>
      </c>
      <c r="H147" s="33">
        <v>0</v>
      </c>
      <c r="I147" s="33">
        <v>0</v>
      </c>
      <c r="J147" s="34">
        <f t="shared" si="9"/>
        <v>0</v>
      </c>
    </row>
    <row r="148" spans="2:10" s="3" customFormat="1" ht="12" customHeight="1">
      <c r="B148" s="16" t="s">
        <v>44</v>
      </c>
      <c r="C148" s="32">
        <v>0</v>
      </c>
      <c r="D148" s="33">
        <v>0</v>
      </c>
      <c r="E148" s="33">
        <v>0</v>
      </c>
      <c r="F148" s="33">
        <f t="shared" si="8"/>
        <v>0</v>
      </c>
      <c r="G148" s="33">
        <v>0</v>
      </c>
      <c r="H148" s="33">
        <v>0</v>
      </c>
      <c r="I148" s="33">
        <v>0</v>
      </c>
      <c r="J148" s="34">
        <f t="shared" si="9"/>
        <v>0</v>
      </c>
    </row>
    <row r="149" spans="2:10" s="3" customFormat="1" ht="12" customHeight="1">
      <c r="B149" s="16" t="s">
        <v>45</v>
      </c>
      <c r="C149" s="32">
        <v>0</v>
      </c>
      <c r="D149" s="33">
        <v>0</v>
      </c>
      <c r="E149" s="33">
        <v>0</v>
      </c>
      <c r="F149" s="33">
        <f t="shared" si="8"/>
        <v>0</v>
      </c>
      <c r="G149" s="33">
        <v>0</v>
      </c>
      <c r="H149" s="33">
        <v>0</v>
      </c>
      <c r="I149" s="33">
        <v>0</v>
      </c>
      <c r="J149" s="34">
        <f t="shared" si="9"/>
        <v>0</v>
      </c>
    </row>
    <row r="150" spans="2:10" s="3" customFormat="1" ht="12" customHeight="1">
      <c r="B150" s="29" t="s">
        <v>46</v>
      </c>
      <c r="C150" s="41">
        <v>0</v>
      </c>
      <c r="D150" s="42">
        <v>0</v>
      </c>
      <c r="E150" s="42">
        <v>0</v>
      </c>
      <c r="F150" s="42">
        <f t="shared" si="8"/>
        <v>0</v>
      </c>
      <c r="G150" s="42">
        <v>0</v>
      </c>
      <c r="H150" s="42">
        <v>0</v>
      </c>
      <c r="I150" s="42">
        <v>0</v>
      </c>
      <c r="J150" s="43">
        <f t="shared" si="9"/>
        <v>0</v>
      </c>
    </row>
    <row r="151" spans="2:10" s="3" customFormat="1" ht="12" customHeight="1">
      <c r="B151" s="16" t="s">
        <v>47</v>
      </c>
      <c r="C151" s="32">
        <v>0</v>
      </c>
      <c r="D151" s="33">
        <v>0</v>
      </c>
      <c r="E151" s="33">
        <v>0</v>
      </c>
      <c r="F151" s="33">
        <f t="shared" si="8"/>
        <v>0</v>
      </c>
      <c r="G151" s="33">
        <v>0</v>
      </c>
      <c r="H151" s="33">
        <v>0</v>
      </c>
      <c r="I151" s="33">
        <v>0</v>
      </c>
      <c r="J151" s="34">
        <f t="shared" si="9"/>
        <v>0</v>
      </c>
    </row>
    <row r="152" spans="2:10" s="3" customFormat="1" ht="12" customHeight="1">
      <c r="B152" s="16" t="s">
        <v>48</v>
      </c>
      <c r="C152" s="32">
        <v>0</v>
      </c>
      <c r="D152" s="33">
        <v>0</v>
      </c>
      <c r="E152" s="33">
        <v>0</v>
      </c>
      <c r="F152" s="33">
        <f t="shared" si="8"/>
        <v>0</v>
      </c>
      <c r="G152" s="33">
        <v>0</v>
      </c>
      <c r="H152" s="33">
        <v>0</v>
      </c>
      <c r="I152" s="33">
        <v>0</v>
      </c>
      <c r="J152" s="34">
        <f t="shared" si="9"/>
        <v>0</v>
      </c>
    </row>
    <row r="153" spans="2:10" s="3" customFormat="1" ht="12" customHeight="1">
      <c r="B153" s="16" t="s">
        <v>49</v>
      </c>
      <c r="C153" s="32">
        <v>0</v>
      </c>
      <c r="D153" s="33">
        <v>0</v>
      </c>
      <c r="E153" s="33">
        <v>0</v>
      </c>
      <c r="F153" s="33">
        <f t="shared" si="8"/>
        <v>0</v>
      </c>
      <c r="G153" s="33">
        <v>0</v>
      </c>
      <c r="H153" s="33">
        <v>0</v>
      </c>
      <c r="I153" s="33">
        <v>0</v>
      </c>
      <c r="J153" s="34">
        <f t="shared" si="9"/>
        <v>0</v>
      </c>
    </row>
    <row r="154" spans="2:10" s="3" customFormat="1" ht="12" customHeight="1">
      <c r="B154" s="16" t="s">
        <v>50</v>
      </c>
      <c r="C154" s="32">
        <v>0</v>
      </c>
      <c r="D154" s="33">
        <v>0</v>
      </c>
      <c r="E154" s="33">
        <v>0</v>
      </c>
      <c r="F154" s="33">
        <f t="shared" si="8"/>
        <v>0</v>
      </c>
      <c r="G154" s="33">
        <v>0</v>
      </c>
      <c r="H154" s="33">
        <v>0</v>
      </c>
      <c r="I154" s="33">
        <v>0</v>
      </c>
      <c r="J154" s="34">
        <f t="shared" si="9"/>
        <v>0</v>
      </c>
    </row>
    <row r="155" spans="2:10" s="3" customFormat="1" ht="12" customHeight="1">
      <c r="B155" s="16" t="s">
        <v>51</v>
      </c>
      <c r="C155" s="32">
        <v>0</v>
      </c>
      <c r="D155" s="33">
        <v>0</v>
      </c>
      <c r="E155" s="33">
        <v>0</v>
      </c>
      <c r="F155" s="33">
        <f t="shared" si="8"/>
        <v>0</v>
      </c>
      <c r="G155" s="33">
        <v>0</v>
      </c>
      <c r="H155" s="33">
        <v>0</v>
      </c>
      <c r="I155" s="33">
        <v>0</v>
      </c>
      <c r="J155" s="34">
        <f t="shared" si="9"/>
        <v>0</v>
      </c>
    </row>
    <row r="156" spans="2:10" s="3" customFormat="1" ht="12" customHeight="1">
      <c r="B156" s="16" t="s">
        <v>52</v>
      </c>
      <c r="C156" s="32">
        <v>0</v>
      </c>
      <c r="D156" s="33">
        <v>0</v>
      </c>
      <c r="E156" s="33">
        <v>0</v>
      </c>
      <c r="F156" s="33">
        <f t="shared" si="8"/>
        <v>0</v>
      </c>
      <c r="G156" s="33">
        <v>0</v>
      </c>
      <c r="H156" s="33">
        <v>0</v>
      </c>
      <c r="I156" s="33">
        <v>0</v>
      </c>
      <c r="J156" s="34">
        <f t="shared" si="9"/>
        <v>0</v>
      </c>
    </row>
    <row r="157" spans="2:10" s="3" customFormat="1" ht="12" customHeight="1">
      <c r="B157" s="16" t="s">
        <v>53</v>
      </c>
      <c r="C157" s="32">
        <v>0</v>
      </c>
      <c r="D157" s="33">
        <v>0</v>
      </c>
      <c r="E157" s="33">
        <v>0</v>
      </c>
      <c r="F157" s="33">
        <f t="shared" si="8"/>
        <v>0</v>
      </c>
      <c r="G157" s="33">
        <v>0</v>
      </c>
      <c r="H157" s="33">
        <v>0</v>
      </c>
      <c r="I157" s="33">
        <v>0</v>
      </c>
      <c r="J157" s="34">
        <f t="shared" si="9"/>
        <v>0</v>
      </c>
    </row>
    <row r="158" spans="2:10" s="3" customFormat="1" ht="12" customHeight="1">
      <c r="B158" s="16" t="s">
        <v>54</v>
      </c>
      <c r="C158" s="32">
        <v>0</v>
      </c>
      <c r="D158" s="33">
        <v>0</v>
      </c>
      <c r="E158" s="33">
        <v>0</v>
      </c>
      <c r="F158" s="33">
        <f t="shared" si="8"/>
        <v>0</v>
      </c>
      <c r="G158" s="33">
        <v>0</v>
      </c>
      <c r="H158" s="33">
        <v>0</v>
      </c>
      <c r="I158" s="33">
        <v>0</v>
      </c>
      <c r="J158" s="34">
        <f t="shared" si="9"/>
        <v>0</v>
      </c>
    </row>
    <row r="159" spans="2:10" s="3" customFormat="1" ht="12" customHeight="1">
      <c r="B159" s="16" t="s">
        <v>55</v>
      </c>
      <c r="C159" s="32">
        <v>0</v>
      </c>
      <c r="D159" s="33">
        <v>0</v>
      </c>
      <c r="E159" s="33">
        <v>0</v>
      </c>
      <c r="F159" s="33">
        <f t="shared" si="8"/>
        <v>0</v>
      </c>
      <c r="G159" s="33">
        <v>0</v>
      </c>
      <c r="H159" s="33">
        <v>0</v>
      </c>
      <c r="I159" s="33">
        <v>0</v>
      </c>
      <c r="J159" s="34">
        <f t="shared" si="9"/>
        <v>0</v>
      </c>
    </row>
    <row r="160" spans="2:10" s="3" customFormat="1" ht="12" customHeight="1">
      <c r="B160" s="29" t="s">
        <v>56</v>
      </c>
      <c r="C160" s="41">
        <v>0</v>
      </c>
      <c r="D160" s="42">
        <v>0</v>
      </c>
      <c r="E160" s="42">
        <v>0</v>
      </c>
      <c r="F160" s="42">
        <f t="shared" si="8"/>
        <v>0</v>
      </c>
      <c r="G160" s="42">
        <v>0</v>
      </c>
      <c r="H160" s="42">
        <v>0</v>
      </c>
      <c r="I160" s="42">
        <v>0</v>
      </c>
      <c r="J160" s="43">
        <f t="shared" si="9"/>
        <v>0</v>
      </c>
    </row>
    <row r="161" spans="2:10" s="3" customFormat="1" ht="12" customHeight="1">
      <c r="B161" s="16" t="s">
        <v>57</v>
      </c>
      <c r="C161" s="32">
        <v>0</v>
      </c>
      <c r="D161" s="33">
        <v>0</v>
      </c>
      <c r="E161" s="33">
        <v>0</v>
      </c>
      <c r="F161" s="33">
        <f t="shared" si="8"/>
        <v>0</v>
      </c>
      <c r="G161" s="33">
        <v>0</v>
      </c>
      <c r="H161" s="33">
        <v>0</v>
      </c>
      <c r="I161" s="33">
        <v>0</v>
      </c>
      <c r="J161" s="34">
        <f t="shared" si="9"/>
        <v>0</v>
      </c>
    </row>
    <row r="162" spans="2:10" s="3" customFormat="1" ht="12" customHeight="1">
      <c r="B162" s="16" t="s">
        <v>58</v>
      </c>
      <c r="C162" s="32">
        <v>0</v>
      </c>
      <c r="D162" s="33">
        <v>0</v>
      </c>
      <c r="E162" s="33">
        <v>0</v>
      </c>
      <c r="F162" s="33">
        <f t="shared" si="8"/>
        <v>0</v>
      </c>
      <c r="G162" s="33">
        <v>0</v>
      </c>
      <c r="H162" s="33">
        <v>0</v>
      </c>
      <c r="I162" s="33">
        <v>0</v>
      </c>
      <c r="J162" s="34">
        <f t="shared" si="9"/>
        <v>0</v>
      </c>
    </row>
    <row r="163" spans="2:10" s="3" customFormat="1" ht="12" customHeight="1">
      <c r="B163" s="16" t="s">
        <v>59</v>
      </c>
      <c r="C163" s="32">
        <v>0</v>
      </c>
      <c r="D163" s="33">
        <v>0</v>
      </c>
      <c r="E163" s="33">
        <v>0</v>
      </c>
      <c r="F163" s="33">
        <f t="shared" si="8"/>
        <v>0</v>
      </c>
      <c r="G163" s="33">
        <v>0</v>
      </c>
      <c r="H163" s="33">
        <v>0</v>
      </c>
      <c r="I163" s="33">
        <v>0</v>
      </c>
      <c r="J163" s="34">
        <f t="shared" si="9"/>
        <v>0</v>
      </c>
    </row>
    <row r="164" spans="2:10" s="3" customFormat="1" ht="12" customHeight="1">
      <c r="B164" s="16" t="s">
        <v>60</v>
      </c>
      <c r="C164" s="32">
        <v>0</v>
      </c>
      <c r="D164" s="33">
        <v>0</v>
      </c>
      <c r="E164" s="33">
        <v>0</v>
      </c>
      <c r="F164" s="33">
        <f t="shared" si="8"/>
        <v>0</v>
      </c>
      <c r="G164" s="33">
        <v>0</v>
      </c>
      <c r="H164" s="33">
        <v>0</v>
      </c>
      <c r="I164" s="33">
        <v>0</v>
      </c>
      <c r="J164" s="34">
        <f t="shared" si="9"/>
        <v>0</v>
      </c>
    </row>
    <row r="165" spans="2:10" s="3" customFormat="1" ht="12" customHeight="1">
      <c r="B165" s="16" t="s">
        <v>61</v>
      </c>
      <c r="C165" s="32">
        <v>0</v>
      </c>
      <c r="D165" s="33">
        <v>0</v>
      </c>
      <c r="E165" s="33">
        <v>0</v>
      </c>
      <c r="F165" s="33">
        <f t="shared" si="8"/>
        <v>0</v>
      </c>
      <c r="G165" s="33">
        <v>0</v>
      </c>
      <c r="H165" s="33">
        <v>0</v>
      </c>
      <c r="I165" s="33">
        <v>0</v>
      </c>
      <c r="J165" s="34">
        <f t="shared" si="9"/>
        <v>0</v>
      </c>
    </row>
    <row r="166" spans="2:10" s="3" customFormat="1" ht="12" customHeight="1">
      <c r="B166" s="16" t="s">
        <v>62</v>
      </c>
      <c r="C166" s="32">
        <v>0</v>
      </c>
      <c r="D166" s="33">
        <v>0</v>
      </c>
      <c r="E166" s="33">
        <v>0</v>
      </c>
      <c r="F166" s="33">
        <f t="shared" si="8"/>
        <v>0</v>
      </c>
      <c r="G166" s="33">
        <v>0</v>
      </c>
      <c r="H166" s="33">
        <v>0</v>
      </c>
      <c r="I166" s="33">
        <v>0</v>
      </c>
      <c r="J166" s="34">
        <f t="shared" si="9"/>
        <v>0</v>
      </c>
    </row>
    <row r="167" spans="2:10" s="3" customFormat="1" ht="12" customHeight="1">
      <c r="B167" s="23" t="s">
        <v>63</v>
      </c>
      <c r="C167" s="44">
        <v>0</v>
      </c>
      <c r="D167" s="45">
        <v>0</v>
      </c>
      <c r="E167" s="45">
        <v>0</v>
      </c>
      <c r="F167" s="45">
        <f t="shared" si="8"/>
        <v>0</v>
      </c>
      <c r="G167" s="45">
        <v>0</v>
      </c>
      <c r="H167" s="45">
        <v>0</v>
      </c>
      <c r="I167" s="45">
        <v>0</v>
      </c>
      <c r="J167" s="46">
        <f t="shared" si="9"/>
        <v>0</v>
      </c>
    </row>
    <row r="168" spans="2:10" s="3" customFormat="1" ht="12" customHeight="1">
      <c r="B168" s="23" t="s">
        <v>64</v>
      </c>
      <c r="C168" s="44">
        <f aca="true" t="shared" si="10" ref="C168:J168">SUM(C121:C167)</f>
        <v>0</v>
      </c>
      <c r="D168" s="45">
        <f t="shared" si="10"/>
        <v>0</v>
      </c>
      <c r="E168" s="45">
        <f t="shared" si="10"/>
        <v>395142</v>
      </c>
      <c r="F168" s="45">
        <f t="shared" si="10"/>
        <v>395142</v>
      </c>
      <c r="G168" s="45">
        <f t="shared" si="10"/>
        <v>0</v>
      </c>
      <c r="H168" s="45">
        <f t="shared" si="10"/>
        <v>0</v>
      </c>
      <c r="I168" s="45">
        <f t="shared" si="10"/>
        <v>0</v>
      </c>
      <c r="J168" s="46">
        <f t="shared" si="10"/>
        <v>395142</v>
      </c>
    </row>
    <row r="170" spans="2:3" ht="13.5">
      <c r="B170" s="31"/>
      <c r="C170" s="2"/>
    </row>
    <row r="172" spans="2:4" ht="13.5" customHeight="1">
      <c r="B172" s="6" t="s">
        <v>67</v>
      </c>
      <c r="C172" s="47" t="s">
        <v>5</v>
      </c>
      <c r="D172" s="48"/>
    </row>
    <row r="173" spans="2:10" s="3" customFormat="1" ht="13.5" customHeight="1">
      <c r="B173" s="8"/>
      <c r="C173" s="9"/>
      <c r="D173" s="9"/>
      <c r="E173" s="9"/>
      <c r="F173" s="9"/>
      <c r="G173" s="9"/>
      <c r="H173" s="9"/>
      <c r="I173" s="9"/>
      <c r="J173" s="10" t="s">
        <v>65</v>
      </c>
    </row>
    <row r="174" spans="2:10" s="3" customFormat="1" ht="13.5" customHeight="1">
      <c r="B174" s="11" t="s">
        <v>1</v>
      </c>
      <c r="C174" s="12"/>
      <c r="D174" s="13" t="s">
        <v>7</v>
      </c>
      <c r="E174" s="13"/>
      <c r="F174" s="13"/>
      <c r="G174" s="7"/>
      <c r="H174" s="7"/>
      <c r="I174" s="7"/>
      <c r="J174" s="14"/>
    </row>
    <row r="175" spans="2:11" s="3" customFormat="1" ht="13.5" customHeight="1">
      <c r="B175" s="15"/>
      <c r="C175" s="16" t="s">
        <v>8</v>
      </c>
      <c r="D175" s="17" t="s">
        <v>9</v>
      </c>
      <c r="E175" s="17" t="s">
        <v>10</v>
      </c>
      <c r="F175" s="18" t="s">
        <v>2</v>
      </c>
      <c r="G175" s="18" t="s">
        <v>11</v>
      </c>
      <c r="H175" s="18" t="s">
        <v>12</v>
      </c>
      <c r="I175" s="19" t="s">
        <v>13</v>
      </c>
      <c r="J175" s="20" t="s">
        <v>14</v>
      </c>
      <c r="K175" s="21"/>
    </row>
    <row r="176" spans="2:10" s="3" customFormat="1" ht="13.5" customHeight="1">
      <c r="B176" s="22" t="s">
        <v>15</v>
      </c>
      <c r="C176" s="23"/>
      <c r="D176" s="24" t="s">
        <v>16</v>
      </c>
      <c r="E176" s="24" t="s">
        <v>16</v>
      </c>
      <c r="F176" s="25"/>
      <c r="G176" s="25"/>
      <c r="H176" s="25"/>
      <c r="I176" s="25"/>
      <c r="J176" s="26"/>
    </row>
    <row r="177" spans="2:10" s="3" customFormat="1" ht="12" customHeight="1">
      <c r="B177" s="16" t="s">
        <v>17</v>
      </c>
      <c r="C177" s="32">
        <v>0</v>
      </c>
      <c r="D177" s="33">
        <v>0</v>
      </c>
      <c r="E177" s="33">
        <v>72204.15</v>
      </c>
      <c r="F177" s="33">
        <f>SUM(D177:E177)</f>
        <v>72204.15</v>
      </c>
      <c r="G177" s="33">
        <v>0</v>
      </c>
      <c r="H177" s="33">
        <v>0</v>
      </c>
      <c r="I177" s="33">
        <v>0</v>
      </c>
      <c r="J177" s="34">
        <f>SUM(C177,F177:I177)</f>
        <v>72204.15</v>
      </c>
    </row>
    <row r="178" spans="2:10" s="3" customFormat="1" ht="12" customHeight="1">
      <c r="B178" s="16" t="s">
        <v>18</v>
      </c>
      <c r="C178" s="32">
        <v>0</v>
      </c>
      <c r="D178" s="33">
        <v>0</v>
      </c>
      <c r="E178" s="33">
        <v>0</v>
      </c>
      <c r="F178" s="33">
        <f aca="true" t="shared" si="11" ref="F178:F223">SUM(D178:E178)</f>
        <v>0</v>
      </c>
      <c r="G178" s="33">
        <v>0</v>
      </c>
      <c r="H178" s="33">
        <v>0</v>
      </c>
      <c r="I178" s="33">
        <v>0</v>
      </c>
      <c r="J178" s="34">
        <f aca="true" t="shared" si="12" ref="J178:J223">SUM(C178,F178:I178)</f>
        <v>0</v>
      </c>
    </row>
    <row r="179" spans="2:10" s="3" customFormat="1" ht="12" customHeight="1">
      <c r="B179" s="16" t="s">
        <v>19</v>
      </c>
      <c r="C179" s="32">
        <v>0</v>
      </c>
      <c r="D179" s="33">
        <v>0</v>
      </c>
      <c r="E179" s="33">
        <v>0</v>
      </c>
      <c r="F179" s="33">
        <f t="shared" si="11"/>
        <v>0</v>
      </c>
      <c r="G179" s="33">
        <v>0</v>
      </c>
      <c r="H179" s="33">
        <v>0</v>
      </c>
      <c r="I179" s="33">
        <v>0</v>
      </c>
      <c r="J179" s="34">
        <f t="shared" si="12"/>
        <v>0</v>
      </c>
    </row>
    <row r="180" spans="2:10" s="3" customFormat="1" ht="12" customHeight="1">
      <c r="B180" s="16" t="s">
        <v>20</v>
      </c>
      <c r="C180" s="32">
        <v>0</v>
      </c>
      <c r="D180" s="33">
        <v>0</v>
      </c>
      <c r="E180" s="33">
        <v>0</v>
      </c>
      <c r="F180" s="33">
        <f t="shared" si="11"/>
        <v>0</v>
      </c>
      <c r="G180" s="33">
        <v>0</v>
      </c>
      <c r="H180" s="33">
        <v>0</v>
      </c>
      <c r="I180" s="33">
        <v>0</v>
      </c>
      <c r="J180" s="34">
        <f t="shared" si="12"/>
        <v>0</v>
      </c>
    </row>
    <row r="181" spans="2:10" s="3" customFormat="1" ht="12" customHeight="1">
      <c r="B181" s="16" t="s">
        <v>21</v>
      </c>
      <c r="C181" s="32">
        <v>0</v>
      </c>
      <c r="D181" s="33">
        <v>0</v>
      </c>
      <c r="E181" s="33">
        <v>80748.387</v>
      </c>
      <c r="F181" s="33">
        <f t="shared" si="11"/>
        <v>80748.387</v>
      </c>
      <c r="G181" s="33">
        <v>0</v>
      </c>
      <c r="H181" s="33">
        <v>0</v>
      </c>
      <c r="I181" s="33">
        <v>2716.211</v>
      </c>
      <c r="J181" s="34">
        <f t="shared" si="12"/>
        <v>83464.598</v>
      </c>
    </row>
    <row r="182" spans="2:10" s="3" customFormat="1" ht="12" customHeight="1">
      <c r="B182" s="16" t="s">
        <v>22</v>
      </c>
      <c r="C182" s="32">
        <v>0</v>
      </c>
      <c r="D182" s="33">
        <v>0</v>
      </c>
      <c r="E182" s="33">
        <v>0</v>
      </c>
      <c r="F182" s="33">
        <f t="shared" si="11"/>
        <v>0</v>
      </c>
      <c r="G182" s="33">
        <v>0</v>
      </c>
      <c r="H182" s="33">
        <v>0</v>
      </c>
      <c r="I182" s="33">
        <v>0</v>
      </c>
      <c r="J182" s="34">
        <f t="shared" si="12"/>
        <v>0</v>
      </c>
    </row>
    <row r="183" spans="2:10" s="3" customFormat="1" ht="12" customHeight="1">
      <c r="B183" s="16" t="s">
        <v>23</v>
      </c>
      <c r="C183" s="32">
        <v>0</v>
      </c>
      <c r="D183" s="33">
        <v>0</v>
      </c>
      <c r="E183" s="33">
        <v>0</v>
      </c>
      <c r="F183" s="33">
        <f t="shared" si="11"/>
        <v>0</v>
      </c>
      <c r="G183" s="33">
        <v>0</v>
      </c>
      <c r="H183" s="33">
        <v>0</v>
      </c>
      <c r="I183" s="33">
        <v>0</v>
      </c>
      <c r="J183" s="34">
        <f t="shared" si="12"/>
        <v>0</v>
      </c>
    </row>
    <row r="184" spans="2:10" s="3" customFormat="1" ht="12" customHeight="1">
      <c r="B184" s="16" t="s">
        <v>24</v>
      </c>
      <c r="C184" s="32">
        <v>0</v>
      </c>
      <c r="D184" s="33">
        <v>0</v>
      </c>
      <c r="E184" s="33">
        <v>0</v>
      </c>
      <c r="F184" s="33">
        <f t="shared" si="11"/>
        <v>0</v>
      </c>
      <c r="G184" s="33">
        <v>0</v>
      </c>
      <c r="H184" s="33">
        <v>0</v>
      </c>
      <c r="I184" s="33">
        <v>0</v>
      </c>
      <c r="J184" s="34">
        <f t="shared" si="12"/>
        <v>0</v>
      </c>
    </row>
    <row r="185" spans="2:10" s="3" customFormat="1" ht="12" customHeight="1">
      <c r="B185" s="16" t="s">
        <v>25</v>
      </c>
      <c r="C185" s="32">
        <v>0</v>
      </c>
      <c r="D185" s="33">
        <v>0</v>
      </c>
      <c r="E185" s="33">
        <v>0</v>
      </c>
      <c r="F185" s="33">
        <f t="shared" si="11"/>
        <v>0</v>
      </c>
      <c r="G185" s="33">
        <v>0</v>
      </c>
      <c r="H185" s="33">
        <v>0</v>
      </c>
      <c r="I185" s="33">
        <v>0</v>
      </c>
      <c r="J185" s="34">
        <f t="shared" si="12"/>
        <v>0</v>
      </c>
    </row>
    <row r="186" spans="2:10" s="3" customFormat="1" ht="12" customHeight="1">
      <c r="B186" s="27" t="s">
        <v>26</v>
      </c>
      <c r="C186" s="35">
        <v>0</v>
      </c>
      <c r="D186" s="36">
        <v>0</v>
      </c>
      <c r="E186" s="36">
        <v>0</v>
      </c>
      <c r="F186" s="36">
        <f t="shared" si="11"/>
        <v>0</v>
      </c>
      <c r="G186" s="36">
        <v>0</v>
      </c>
      <c r="H186" s="36">
        <v>0</v>
      </c>
      <c r="I186" s="36">
        <v>0</v>
      </c>
      <c r="J186" s="37">
        <f t="shared" si="12"/>
        <v>0</v>
      </c>
    </row>
    <row r="187" spans="2:10" s="3" customFormat="1" ht="12" customHeight="1">
      <c r="B187" s="16" t="s">
        <v>27</v>
      </c>
      <c r="C187" s="32">
        <v>0</v>
      </c>
      <c r="D187" s="33">
        <v>0</v>
      </c>
      <c r="E187" s="33">
        <v>0</v>
      </c>
      <c r="F187" s="33">
        <f t="shared" si="11"/>
        <v>0</v>
      </c>
      <c r="G187" s="33">
        <v>0</v>
      </c>
      <c r="H187" s="33">
        <v>0</v>
      </c>
      <c r="I187" s="33">
        <v>0</v>
      </c>
      <c r="J187" s="34">
        <f t="shared" si="12"/>
        <v>0</v>
      </c>
    </row>
    <row r="188" spans="2:10" s="3" customFormat="1" ht="12" customHeight="1">
      <c r="B188" s="16" t="s">
        <v>28</v>
      </c>
      <c r="C188" s="32">
        <v>0</v>
      </c>
      <c r="D188" s="33">
        <v>0</v>
      </c>
      <c r="E188" s="33">
        <v>216685.451</v>
      </c>
      <c r="F188" s="33">
        <f t="shared" si="11"/>
        <v>216685.451</v>
      </c>
      <c r="G188" s="33">
        <v>0</v>
      </c>
      <c r="H188" s="33">
        <v>0</v>
      </c>
      <c r="I188" s="33">
        <v>0</v>
      </c>
      <c r="J188" s="34">
        <f t="shared" si="12"/>
        <v>216685.451</v>
      </c>
    </row>
    <row r="189" spans="2:10" s="3" customFormat="1" ht="12" customHeight="1">
      <c r="B189" s="16" t="s">
        <v>29</v>
      </c>
      <c r="C189" s="32">
        <v>0</v>
      </c>
      <c r="D189" s="33">
        <v>0</v>
      </c>
      <c r="E189" s="33">
        <v>0</v>
      </c>
      <c r="F189" s="33">
        <f t="shared" si="11"/>
        <v>0</v>
      </c>
      <c r="G189" s="33">
        <v>0</v>
      </c>
      <c r="H189" s="33">
        <v>0</v>
      </c>
      <c r="I189" s="33">
        <v>0</v>
      </c>
      <c r="J189" s="34">
        <f t="shared" si="12"/>
        <v>0</v>
      </c>
    </row>
    <row r="190" spans="2:10" s="3" customFormat="1" ht="12" customHeight="1">
      <c r="B190" s="16" t="s">
        <v>30</v>
      </c>
      <c r="C190" s="32">
        <v>0</v>
      </c>
      <c r="D190" s="33">
        <v>0</v>
      </c>
      <c r="E190" s="33">
        <v>0</v>
      </c>
      <c r="F190" s="33">
        <f t="shared" si="11"/>
        <v>0</v>
      </c>
      <c r="G190" s="33">
        <v>0</v>
      </c>
      <c r="H190" s="33">
        <v>0</v>
      </c>
      <c r="I190" s="33">
        <v>0</v>
      </c>
      <c r="J190" s="34">
        <f t="shared" si="12"/>
        <v>0</v>
      </c>
    </row>
    <row r="191" spans="2:10" s="3" customFormat="1" ht="12" customHeight="1">
      <c r="B191" s="16" t="s">
        <v>31</v>
      </c>
      <c r="C191" s="32">
        <v>37974.195</v>
      </c>
      <c r="D191" s="33">
        <v>4477.15</v>
      </c>
      <c r="E191" s="33">
        <v>112655.477</v>
      </c>
      <c r="F191" s="33">
        <f t="shared" si="11"/>
        <v>117132.627</v>
      </c>
      <c r="G191" s="33">
        <v>264527.227</v>
      </c>
      <c r="H191" s="33">
        <v>0</v>
      </c>
      <c r="I191" s="33">
        <v>218942.898</v>
      </c>
      <c r="J191" s="34">
        <f t="shared" si="12"/>
        <v>638576.9469999999</v>
      </c>
    </row>
    <row r="192" spans="2:10" s="3" customFormat="1" ht="12" customHeight="1">
      <c r="B192" s="16" t="s">
        <v>32</v>
      </c>
      <c r="C192" s="32">
        <v>0</v>
      </c>
      <c r="D192" s="33">
        <v>0</v>
      </c>
      <c r="E192" s="33">
        <v>0</v>
      </c>
      <c r="F192" s="33">
        <f t="shared" si="11"/>
        <v>0</v>
      </c>
      <c r="G192" s="33">
        <v>0</v>
      </c>
      <c r="H192" s="33">
        <v>0</v>
      </c>
      <c r="I192" s="33">
        <v>0</v>
      </c>
      <c r="J192" s="34">
        <f t="shared" si="12"/>
        <v>0</v>
      </c>
    </row>
    <row r="193" spans="2:10" s="3" customFormat="1" ht="12" customHeight="1">
      <c r="B193" s="16" t="s">
        <v>33</v>
      </c>
      <c r="C193" s="32">
        <v>0</v>
      </c>
      <c r="D193" s="33">
        <v>0</v>
      </c>
      <c r="E193" s="33">
        <v>0</v>
      </c>
      <c r="F193" s="33">
        <f t="shared" si="11"/>
        <v>0</v>
      </c>
      <c r="G193" s="33">
        <v>0</v>
      </c>
      <c r="H193" s="33">
        <v>0</v>
      </c>
      <c r="I193" s="33">
        <v>0</v>
      </c>
      <c r="J193" s="34">
        <f t="shared" si="12"/>
        <v>0</v>
      </c>
    </row>
    <row r="194" spans="2:10" s="3" customFormat="1" ht="12" customHeight="1">
      <c r="B194" s="16" t="s">
        <v>34</v>
      </c>
      <c r="C194" s="32">
        <v>0</v>
      </c>
      <c r="D194" s="33">
        <v>0</v>
      </c>
      <c r="E194" s="33">
        <v>0</v>
      </c>
      <c r="F194" s="33">
        <f t="shared" si="11"/>
        <v>0</v>
      </c>
      <c r="G194" s="33">
        <v>0</v>
      </c>
      <c r="H194" s="33">
        <v>0</v>
      </c>
      <c r="I194" s="33">
        <v>0</v>
      </c>
      <c r="J194" s="34">
        <f t="shared" si="12"/>
        <v>0</v>
      </c>
    </row>
    <row r="195" spans="2:10" s="3" customFormat="1" ht="12" customHeight="1">
      <c r="B195" s="16" t="s">
        <v>35</v>
      </c>
      <c r="C195" s="32">
        <v>0</v>
      </c>
      <c r="D195" s="33">
        <v>0</v>
      </c>
      <c r="E195" s="33">
        <v>0</v>
      </c>
      <c r="F195" s="33">
        <f t="shared" si="11"/>
        <v>0</v>
      </c>
      <c r="G195" s="33">
        <v>0</v>
      </c>
      <c r="H195" s="33">
        <v>0</v>
      </c>
      <c r="I195" s="33">
        <v>0</v>
      </c>
      <c r="J195" s="34">
        <f t="shared" si="12"/>
        <v>0</v>
      </c>
    </row>
    <row r="196" spans="2:10" s="3" customFormat="1" ht="12" customHeight="1">
      <c r="B196" s="16" t="s">
        <v>36</v>
      </c>
      <c r="C196" s="32">
        <v>0</v>
      </c>
      <c r="D196" s="33">
        <v>0</v>
      </c>
      <c r="E196" s="33">
        <v>0</v>
      </c>
      <c r="F196" s="33">
        <f t="shared" si="11"/>
        <v>0</v>
      </c>
      <c r="G196" s="33">
        <v>0</v>
      </c>
      <c r="H196" s="33">
        <v>0</v>
      </c>
      <c r="I196" s="33">
        <v>0</v>
      </c>
      <c r="J196" s="34">
        <f t="shared" si="12"/>
        <v>0</v>
      </c>
    </row>
    <row r="197" spans="2:10" s="3" customFormat="1" ht="12" customHeight="1">
      <c r="B197" s="28" t="s">
        <v>37</v>
      </c>
      <c r="C197" s="38">
        <v>0</v>
      </c>
      <c r="D197" s="39">
        <v>0</v>
      </c>
      <c r="E197" s="39">
        <v>0</v>
      </c>
      <c r="F197" s="39">
        <f t="shared" si="11"/>
        <v>0</v>
      </c>
      <c r="G197" s="39">
        <v>0</v>
      </c>
      <c r="H197" s="39">
        <v>0</v>
      </c>
      <c r="I197" s="39">
        <v>0</v>
      </c>
      <c r="J197" s="40">
        <f t="shared" si="12"/>
        <v>0</v>
      </c>
    </row>
    <row r="198" spans="2:10" s="3" customFormat="1" ht="12" customHeight="1">
      <c r="B198" s="16" t="s">
        <v>38</v>
      </c>
      <c r="C198" s="32">
        <v>0</v>
      </c>
      <c r="D198" s="33">
        <v>0</v>
      </c>
      <c r="E198" s="33">
        <v>0</v>
      </c>
      <c r="F198" s="33">
        <f t="shared" si="11"/>
        <v>0</v>
      </c>
      <c r="G198" s="33">
        <v>0</v>
      </c>
      <c r="H198" s="33">
        <v>0</v>
      </c>
      <c r="I198" s="33">
        <v>0</v>
      </c>
      <c r="J198" s="34">
        <f t="shared" si="12"/>
        <v>0</v>
      </c>
    </row>
    <row r="199" spans="2:10" s="3" customFormat="1" ht="12" customHeight="1">
      <c r="B199" s="16" t="s">
        <v>39</v>
      </c>
      <c r="C199" s="32">
        <v>0</v>
      </c>
      <c r="D199" s="33">
        <v>0</v>
      </c>
      <c r="E199" s="33">
        <v>0</v>
      </c>
      <c r="F199" s="33">
        <f t="shared" si="11"/>
        <v>0</v>
      </c>
      <c r="G199" s="33">
        <v>0</v>
      </c>
      <c r="H199" s="33">
        <v>0</v>
      </c>
      <c r="I199" s="33">
        <v>0</v>
      </c>
      <c r="J199" s="34">
        <f t="shared" si="12"/>
        <v>0</v>
      </c>
    </row>
    <row r="200" spans="2:10" s="3" customFormat="1" ht="12" customHeight="1">
      <c r="B200" s="16" t="s">
        <v>40</v>
      </c>
      <c r="C200" s="32">
        <v>0</v>
      </c>
      <c r="D200" s="33">
        <v>0</v>
      </c>
      <c r="E200" s="33">
        <v>0</v>
      </c>
      <c r="F200" s="33">
        <f t="shared" si="11"/>
        <v>0</v>
      </c>
      <c r="G200" s="33">
        <v>0</v>
      </c>
      <c r="H200" s="33">
        <v>0</v>
      </c>
      <c r="I200" s="33">
        <v>0</v>
      </c>
      <c r="J200" s="34">
        <f t="shared" si="12"/>
        <v>0</v>
      </c>
    </row>
    <row r="201" spans="2:10" s="3" customFormat="1" ht="12" customHeight="1">
      <c r="B201" s="16" t="s">
        <v>41</v>
      </c>
      <c r="C201" s="32">
        <v>0</v>
      </c>
      <c r="D201" s="33">
        <v>0</v>
      </c>
      <c r="E201" s="33">
        <v>0</v>
      </c>
      <c r="F201" s="33">
        <f t="shared" si="11"/>
        <v>0</v>
      </c>
      <c r="G201" s="33">
        <v>0</v>
      </c>
      <c r="H201" s="33">
        <v>0</v>
      </c>
      <c r="I201" s="33">
        <v>0</v>
      </c>
      <c r="J201" s="34">
        <f t="shared" si="12"/>
        <v>0</v>
      </c>
    </row>
    <row r="202" spans="2:10" s="3" customFormat="1" ht="12" customHeight="1">
      <c r="B202" s="16" t="s">
        <v>42</v>
      </c>
      <c r="C202" s="32">
        <v>0</v>
      </c>
      <c r="D202" s="33">
        <v>0</v>
      </c>
      <c r="E202" s="33">
        <v>0</v>
      </c>
      <c r="F202" s="33">
        <f t="shared" si="11"/>
        <v>0</v>
      </c>
      <c r="G202" s="33">
        <v>0</v>
      </c>
      <c r="H202" s="33">
        <v>0</v>
      </c>
      <c r="I202" s="33">
        <v>0</v>
      </c>
      <c r="J202" s="34">
        <f t="shared" si="12"/>
        <v>0</v>
      </c>
    </row>
    <row r="203" spans="2:10" s="3" customFormat="1" ht="12" customHeight="1">
      <c r="B203" s="16" t="s">
        <v>43</v>
      </c>
      <c r="C203" s="32">
        <v>0</v>
      </c>
      <c r="D203" s="33">
        <v>0</v>
      </c>
      <c r="E203" s="33">
        <v>0</v>
      </c>
      <c r="F203" s="33">
        <f t="shared" si="11"/>
        <v>0</v>
      </c>
      <c r="G203" s="33">
        <v>0</v>
      </c>
      <c r="H203" s="33">
        <v>0</v>
      </c>
      <c r="I203" s="33">
        <v>0</v>
      </c>
      <c r="J203" s="34">
        <f t="shared" si="12"/>
        <v>0</v>
      </c>
    </row>
    <row r="204" spans="2:10" s="3" customFormat="1" ht="12" customHeight="1">
      <c r="B204" s="16" t="s">
        <v>44</v>
      </c>
      <c r="C204" s="32">
        <v>0</v>
      </c>
      <c r="D204" s="33">
        <v>0</v>
      </c>
      <c r="E204" s="33">
        <v>0</v>
      </c>
      <c r="F204" s="33">
        <f t="shared" si="11"/>
        <v>0</v>
      </c>
      <c r="G204" s="33">
        <v>0</v>
      </c>
      <c r="H204" s="33">
        <v>0</v>
      </c>
      <c r="I204" s="33">
        <v>0</v>
      </c>
      <c r="J204" s="34">
        <f t="shared" si="12"/>
        <v>0</v>
      </c>
    </row>
    <row r="205" spans="2:10" s="3" customFormat="1" ht="12" customHeight="1">
      <c r="B205" s="16" t="s">
        <v>45</v>
      </c>
      <c r="C205" s="32">
        <v>0</v>
      </c>
      <c r="D205" s="33">
        <v>0</v>
      </c>
      <c r="E205" s="33">
        <v>0</v>
      </c>
      <c r="F205" s="33">
        <f t="shared" si="11"/>
        <v>0</v>
      </c>
      <c r="G205" s="33">
        <v>0</v>
      </c>
      <c r="H205" s="33">
        <v>0</v>
      </c>
      <c r="I205" s="33">
        <v>0</v>
      </c>
      <c r="J205" s="34">
        <f t="shared" si="12"/>
        <v>0</v>
      </c>
    </row>
    <row r="206" spans="2:10" s="3" customFormat="1" ht="12" customHeight="1">
      <c r="B206" s="29" t="s">
        <v>46</v>
      </c>
      <c r="C206" s="41">
        <v>0</v>
      </c>
      <c r="D206" s="42">
        <v>0</v>
      </c>
      <c r="E206" s="42">
        <v>0</v>
      </c>
      <c r="F206" s="42">
        <f t="shared" si="11"/>
        <v>0</v>
      </c>
      <c r="G206" s="42">
        <v>0</v>
      </c>
      <c r="H206" s="42">
        <v>0</v>
      </c>
      <c r="I206" s="42">
        <v>0</v>
      </c>
      <c r="J206" s="43">
        <f t="shared" si="12"/>
        <v>0</v>
      </c>
    </row>
    <row r="207" spans="2:10" s="3" customFormat="1" ht="12" customHeight="1">
      <c r="B207" s="16" t="s">
        <v>47</v>
      </c>
      <c r="C207" s="32">
        <v>0</v>
      </c>
      <c r="D207" s="33">
        <v>0</v>
      </c>
      <c r="E207" s="33">
        <v>0</v>
      </c>
      <c r="F207" s="33">
        <f t="shared" si="11"/>
        <v>0</v>
      </c>
      <c r="G207" s="33">
        <v>0</v>
      </c>
      <c r="H207" s="33">
        <v>0</v>
      </c>
      <c r="I207" s="33">
        <v>0</v>
      </c>
      <c r="J207" s="34">
        <f t="shared" si="12"/>
        <v>0</v>
      </c>
    </row>
    <row r="208" spans="2:10" s="3" customFormat="1" ht="12" customHeight="1">
      <c r="B208" s="16" t="s">
        <v>48</v>
      </c>
      <c r="C208" s="32">
        <v>0</v>
      </c>
      <c r="D208" s="33">
        <v>0</v>
      </c>
      <c r="E208" s="33">
        <v>0</v>
      </c>
      <c r="F208" s="33">
        <f t="shared" si="11"/>
        <v>0</v>
      </c>
      <c r="G208" s="33">
        <v>0</v>
      </c>
      <c r="H208" s="33">
        <v>0</v>
      </c>
      <c r="I208" s="33">
        <v>0</v>
      </c>
      <c r="J208" s="34">
        <f t="shared" si="12"/>
        <v>0</v>
      </c>
    </row>
    <row r="209" spans="2:10" s="3" customFormat="1" ht="12" customHeight="1">
      <c r="B209" s="16" t="s">
        <v>49</v>
      </c>
      <c r="C209" s="32">
        <v>0</v>
      </c>
      <c r="D209" s="33">
        <v>0</v>
      </c>
      <c r="E209" s="33">
        <v>0</v>
      </c>
      <c r="F209" s="33">
        <f t="shared" si="11"/>
        <v>0</v>
      </c>
      <c r="G209" s="33">
        <v>0</v>
      </c>
      <c r="H209" s="33">
        <v>0</v>
      </c>
      <c r="I209" s="33">
        <v>0</v>
      </c>
      <c r="J209" s="34">
        <f t="shared" si="12"/>
        <v>0</v>
      </c>
    </row>
    <row r="210" spans="2:10" s="3" customFormat="1" ht="12" customHeight="1">
      <c r="B210" s="16" t="s">
        <v>50</v>
      </c>
      <c r="C210" s="32">
        <v>0</v>
      </c>
      <c r="D210" s="33">
        <v>0</v>
      </c>
      <c r="E210" s="33">
        <v>0</v>
      </c>
      <c r="F210" s="33">
        <f t="shared" si="11"/>
        <v>0</v>
      </c>
      <c r="G210" s="33">
        <v>0</v>
      </c>
      <c r="H210" s="33">
        <v>0</v>
      </c>
      <c r="I210" s="33">
        <v>0</v>
      </c>
      <c r="J210" s="34">
        <f t="shared" si="12"/>
        <v>0</v>
      </c>
    </row>
    <row r="211" spans="2:10" s="3" customFormat="1" ht="12" customHeight="1">
      <c r="B211" s="16" t="s">
        <v>51</v>
      </c>
      <c r="C211" s="32">
        <v>0</v>
      </c>
      <c r="D211" s="33">
        <v>0</v>
      </c>
      <c r="E211" s="33">
        <v>0</v>
      </c>
      <c r="F211" s="33">
        <f t="shared" si="11"/>
        <v>0</v>
      </c>
      <c r="G211" s="33">
        <v>0</v>
      </c>
      <c r="H211" s="33">
        <v>0</v>
      </c>
      <c r="I211" s="33">
        <v>0</v>
      </c>
      <c r="J211" s="34">
        <f t="shared" si="12"/>
        <v>0</v>
      </c>
    </row>
    <row r="212" spans="2:10" s="3" customFormat="1" ht="12" customHeight="1">
      <c r="B212" s="16" t="s">
        <v>52</v>
      </c>
      <c r="C212" s="32">
        <v>0</v>
      </c>
      <c r="D212" s="33">
        <v>0</v>
      </c>
      <c r="E212" s="33">
        <v>0</v>
      </c>
      <c r="F212" s="33">
        <f t="shared" si="11"/>
        <v>0</v>
      </c>
      <c r="G212" s="33">
        <v>0</v>
      </c>
      <c r="H212" s="33">
        <v>0</v>
      </c>
      <c r="I212" s="33">
        <v>0</v>
      </c>
      <c r="J212" s="34">
        <f t="shared" si="12"/>
        <v>0</v>
      </c>
    </row>
    <row r="213" spans="2:10" s="3" customFormat="1" ht="12" customHeight="1">
      <c r="B213" s="16" t="s">
        <v>53</v>
      </c>
      <c r="C213" s="32">
        <v>0</v>
      </c>
      <c r="D213" s="33">
        <v>0</v>
      </c>
      <c r="E213" s="33">
        <v>0</v>
      </c>
      <c r="F213" s="33">
        <f t="shared" si="11"/>
        <v>0</v>
      </c>
      <c r="G213" s="33">
        <v>0</v>
      </c>
      <c r="H213" s="33">
        <v>0</v>
      </c>
      <c r="I213" s="33">
        <v>0</v>
      </c>
      <c r="J213" s="34">
        <f t="shared" si="12"/>
        <v>0</v>
      </c>
    </row>
    <row r="214" spans="2:10" s="3" customFormat="1" ht="12" customHeight="1">
      <c r="B214" s="16" t="s">
        <v>54</v>
      </c>
      <c r="C214" s="32">
        <v>0</v>
      </c>
      <c r="D214" s="33">
        <v>0</v>
      </c>
      <c r="E214" s="33">
        <v>0</v>
      </c>
      <c r="F214" s="33">
        <f t="shared" si="11"/>
        <v>0</v>
      </c>
      <c r="G214" s="33">
        <v>0</v>
      </c>
      <c r="H214" s="33">
        <v>0</v>
      </c>
      <c r="I214" s="33">
        <v>0</v>
      </c>
      <c r="J214" s="34">
        <f t="shared" si="12"/>
        <v>0</v>
      </c>
    </row>
    <row r="215" spans="2:10" s="3" customFormat="1" ht="12" customHeight="1">
      <c r="B215" s="16" t="s">
        <v>55</v>
      </c>
      <c r="C215" s="32">
        <v>0</v>
      </c>
      <c r="D215" s="33">
        <v>0</v>
      </c>
      <c r="E215" s="33">
        <v>0</v>
      </c>
      <c r="F215" s="33">
        <f t="shared" si="11"/>
        <v>0</v>
      </c>
      <c r="G215" s="33">
        <v>0</v>
      </c>
      <c r="H215" s="33">
        <v>0</v>
      </c>
      <c r="I215" s="33">
        <v>0</v>
      </c>
      <c r="J215" s="34">
        <f t="shared" si="12"/>
        <v>0</v>
      </c>
    </row>
    <row r="216" spans="2:10" s="3" customFormat="1" ht="12" customHeight="1">
      <c r="B216" s="29" t="s">
        <v>56</v>
      </c>
      <c r="C216" s="41">
        <v>0</v>
      </c>
      <c r="D216" s="42">
        <v>0</v>
      </c>
      <c r="E216" s="42">
        <v>0</v>
      </c>
      <c r="F216" s="42">
        <f t="shared" si="11"/>
        <v>0</v>
      </c>
      <c r="G216" s="42">
        <v>0</v>
      </c>
      <c r="H216" s="42">
        <v>0</v>
      </c>
      <c r="I216" s="42">
        <v>0</v>
      </c>
      <c r="J216" s="43">
        <f t="shared" si="12"/>
        <v>0</v>
      </c>
    </row>
    <row r="217" spans="2:10" s="3" customFormat="1" ht="12" customHeight="1">
      <c r="B217" s="16" t="s">
        <v>57</v>
      </c>
      <c r="C217" s="32">
        <v>0</v>
      </c>
      <c r="D217" s="33">
        <v>0</v>
      </c>
      <c r="E217" s="33">
        <v>0</v>
      </c>
      <c r="F217" s="33">
        <f t="shared" si="11"/>
        <v>0</v>
      </c>
      <c r="G217" s="33">
        <v>0</v>
      </c>
      <c r="H217" s="33">
        <v>0</v>
      </c>
      <c r="I217" s="33">
        <v>0</v>
      </c>
      <c r="J217" s="34">
        <f t="shared" si="12"/>
        <v>0</v>
      </c>
    </row>
    <row r="218" spans="2:10" s="3" customFormat="1" ht="12" customHeight="1">
      <c r="B218" s="16" t="s">
        <v>58</v>
      </c>
      <c r="C218" s="32">
        <v>0</v>
      </c>
      <c r="D218" s="33">
        <v>0</v>
      </c>
      <c r="E218" s="33">
        <v>0</v>
      </c>
      <c r="F218" s="33">
        <f t="shared" si="11"/>
        <v>0</v>
      </c>
      <c r="G218" s="33">
        <v>0</v>
      </c>
      <c r="H218" s="33">
        <v>0</v>
      </c>
      <c r="I218" s="33">
        <v>0</v>
      </c>
      <c r="J218" s="34">
        <f t="shared" si="12"/>
        <v>0</v>
      </c>
    </row>
    <row r="219" spans="2:10" s="3" customFormat="1" ht="12" customHeight="1">
      <c r="B219" s="16" t="s">
        <v>59</v>
      </c>
      <c r="C219" s="32">
        <v>0</v>
      </c>
      <c r="D219" s="33">
        <v>0</v>
      </c>
      <c r="E219" s="33">
        <v>0</v>
      </c>
      <c r="F219" s="33">
        <f t="shared" si="11"/>
        <v>0</v>
      </c>
      <c r="G219" s="33">
        <v>0</v>
      </c>
      <c r="H219" s="33">
        <v>0</v>
      </c>
      <c r="I219" s="33">
        <v>0</v>
      </c>
      <c r="J219" s="34">
        <f t="shared" si="12"/>
        <v>0</v>
      </c>
    </row>
    <row r="220" spans="2:10" s="3" customFormat="1" ht="12" customHeight="1">
      <c r="B220" s="16" t="s">
        <v>60</v>
      </c>
      <c r="C220" s="32">
        <v>0</v>
      </c>
      <c r="D220" s="33">
        <v>0</v>
      </c>
      <c r="E220" s="33">
        <v>0</v>
      </c>
      <c r="F220" s="33">
        <f t="shared" si="11"/>
        <v>0</v>
      </c>
      <c r="G220" s="33">
        <v>0</v>
      </c>
      <c r="H220" s="33">
        <v>0</v>
      </c>
      <c r="I220" s="33">
        <v>0</v>
      </c>
      <c r="J220" s="34">
        <f t="shared" si="12"/>
        <v>0</v>
      </c>
    </row>
    <row r="221" spans="2:10" s="3" customFormat="1" ht="12" customHeight="1">
      <c r="B221" s="16" t="s">
        <v>61</v>
      </c>
      <c r="C221" s="32">
        <v>0</v>
      </c>
      <c r="D221" s="33">
        <v>0</v>
      </c>
      <c r="E221" s="33">
        <v>0</v>
      </c>
      <c r="F221" s="33">
        <f t="shared" si="11"/>
        <v>0</v>
      </c>
      <c r="G221" s="33">
        <v>0</v>
      </c>
      <c r="H221" s="33">
        <v>0</v>
      </c>
      <c r="I221" s="33">
        <v>0</v>
      </c>
      <c r="J221" s="34">
        <f t="shared" si="12"/>
        <v>0</v>
      </c>
    </row>
    <row r="222" spans="2:10" s="3" customFormat="1" ht="12" customHeight="1">
      <c r="B222" s="16" t="s">
        <v>62</v>
      </c>
      <c r="C222" s="32">
        <v>0</v>
      </c>
      <c r="D222" s="33">
        <v>0</v>
      </c>
      <c r="E222" s="33">
        <v>0</v>
      </c>
      <c r="F222" s="33">
        <f t="shared" si="11"/>
        <v>0</v>
      </c>
      <c r="G222" s="33">
        <v>0</v>
      </c>
      <c r="H222" s="33">
        <v>0</v>
      </c>
      <c r="I222" s="33">
        <v>0</v>
      </c>
      <c r="J222" s="34">
        <f t="shared" si="12"/>
        <v>0</v>
      </c>
    </row>
    <row r="223" spans="2:10" s="3" customFormat="1" ht="12" customHeight="1">
      <c r="B223" s="23" t="s">
        <v>63</v>
      </c>
      <c r="C223" s="44">
        <v>0</v>
      </c>
      <c r="D223" s="45">
        <v>0</v>
      </c>
      <c r="E223" s="45">
        <v>0</v>
      </c>
      <c r="F223" s="45">
        <f t="shared" si="11"/>
        <v>0</v>
      </c>
      <c r="G223" s="45">
        <v>0</v>
      </c>
      <c r="H223" s="45">
        <v>0</v>
      </c>
      <c r="I223" s="45">
        <v>0</v>
      </c>
      <c r="J223" s="46">
        <f t="shared" si="12"/>
        <v>0</v>
      </c>
    </row>
    <row r="224" spans="2:10" s="3" customFormat="1" ht="12" customHeight="1">
      <c r="B224" s="23" t="s">
        <v>64</v>
      </c>
      <c r="C224" s="44">
        <f aca="true" t="shared" si="13" ref="C224:J224">SUM(C177:C223)</f>
        <v>37974.195</v>
      </c>
      <c r="D224" s="45">
        <f t="shared" si="13"/>
        <v>4477.15</v>
      </c>
      <c r="E224" s="45">
        <f t="shared" si="13"/>
        <v>482293.465</v>
      </c>
      <c r="F224" s="45">
        <f t="shared" si="13"/>
        <v>486770.615</v>
      </c>
      <c r="G224" s="45">
        <f t="shared" si="13"/>
        <v>264527.227</v>
      </c>
      <c r="H224" s="45">
        <f t="shared" si="13"/>
        <v>0</v>
      </c>
      <c r="I224" s="45">
        <f t="shared" si="13"/>
        <v>221659.109</v>
      </c>
      <c r="J224" s="46">
        <f t="shared" si="13"/>
        <v>1010931.146</v>
      </c>
    </row>
    <row r="226" spans="2:3" ht="13.5">
      <c r="B226" s="31"/>
      <c r="C226" s="2"/>
    </row>
    <row r="228" spans="2:4" ht="13.5" customHeight="1">
      <c r="B228" s="6" t="s">
        <v>67</v>
      </c>
      <c r="C228" s="47" t="s">
        <v>118</v>
      </c>
      <c r="D228" s="48"/>
    </row>
    <row r="229" spans="2:10" s="3" customFormat="1" ht="13.5" customHeight="1">
      <c r="B229" s="8"/>
      <c r="C229" s="9"/>
      <c r="D229" s="9"/>
      <c r="E229" s="9"/>
      <c r="F229" s="9"/>
      <c r="G229" s="9"/>
      <c r="H229" s="9"/>
      <c r="I229" s="9"/>
      <c r="J229" s="10" t="s">
        <v>65</v>
      </c>
    </row>
    <row r="230" spans="2:10" s="3" customFormat="1" ht="13.5" customHeight="1">
      <c r="B230" s="11" t="s">
        <v>1</v>
      </c>
      <c r="C230" s="12"/>
      <c r="D230" s="13" t="s">
        <v>7</v>
      </c>
      <c r="E230" s="13"/>
      <c r="F230" s="13"/>
      <c r="G230" s="7"/>
      <c r="H230" s="7"/>
      <c r="I230" s="7"/>
      <c r="J230" s="14"/>
    </row>
    <row r="231" spans="2:11" s="3" customFormat="1" ht="13.5" customHeight="1">
      <c r="B231" s="15"/>
      <c r="C231" s="16" t="s">
        <v>8</v>
      </c>
      <c r="D231" s="17" t="s">
        <v>9</v>
      </c>
      <c r="E231" s="17" t="s">
        <v>10</v>
      </c>
      <c r="F231" s="18" t="s">
        <v>2</v>
      </c>
      <c r="G231" s="18" t="s">
        <v>11</v>
      </c>
      <c r="H231" s="18" t="s">
        <v>12</v>
      </c>
      <c r="I231" s="19" t="s">
        <v>13</v>
      </c>
      <c r="J231" s="20" t="s">
        <v>14</v>
      </c>
      <c r="K231" s="21"/>
    </row>
    <row r="232" spans="2:10" s="3" customFormat="1" ht="13.5" customHeight="1">
      <c r="B232" s="22" t="s">
        <v>15</v>
      </c>
      <c r="C232" s="23"/>
      <c r="D232" s="24" t="s">
        <v>16</v>
      </c>
      <c r="E232" s="24" t="s">
        <v>16</v>
      </c>
      <c r="F232" s="25"/>
      <c r="G232" s="25"/>
      <c r="H232" s="25"/>
      <c r="I232" s="25"/>
      <c r="J232" s="26"/>
    </row>
    <row r="233" spans="2:10" s="3" customFormat="1" ht="12" customHeight="1">
      <c r="B233" s="16" t="s">
        <v>17</v>
      </c>
      <c r="C233" s="32">
        <v>0</v>
      </c>
      <c r="D233" s="33">
        <v>985537.971</v>
      </c>
      <c r="E233" s="33">
        <v>8046366.994</v>
      </c>
      <c r="F233" s="33">
        <f>SUM(D233:E233)</f>
        <v>9031904.965</v>
      </c>
      <c r="G233" s="33">
        <v>0</v>
      </c>
      <c r="H233" s="33">
        <v>0</v>
      </c>
      <c r="I233" s="33">
        <v>0</v>
      </c>
      <c r="J233" s="34">
        <f>SUM(C233,F233:I233)</f>
        <v>9031904.965</v>
      </c>
    </row>
    <row r="234" spans="2:10" s="3" customFormat="1" ht="12" customHeight="1">
      <c r="B234" s="16" t="s">
        <v>18</v>
      </c>
      <c r="C234" s="32">
        <v>0</v>
      </c>
      <c r="D234" s="33">
        <v>465734.921</v>
      </c>
      <c r="E234" s="33">
        <v>338898.238</v>
      </c>
      <c r="F234" s="33">
        <f aca="true" t="shared" si="14" ref="F234:F279">SUM(D234:E234)</f>
        <v>804633.159</v>
      </c>
      <c r="G234" s="33">
        <v>0</v>
      </c>
      <c r="H234" s="33">
        <v>0</v>
      </c>
      <c r="I234" s="33">
        <v>0</v>
      </c>
      <c r="J234" s="34">
        <f aca="true" t="shared" si="15" ref="J234:J279">SUM(C234,F234:I234)</f>
        <v>804633.159</v>
      </c>
    </row>
    <row r="235" spans="2:10" s="3" customFormat="1" ht="12" customHeight="1">
      <c r="B235" s="16" t="s">
        <v>19</v>
      </c>
      <c r="C235" s="32">
        <v>0</v>
      </c>
      <c r="D235" s="33">
        <v>3446676.566</v>
      </c>
      <c r="E235" s="33">
        <v>2862528.706</v>
      </c>
      <c r="F235" s="33">
        <f t="shared" si="14"/>
        <v>6309205.272</v>
      </c>
      <c r="G235" s="33">
        <v>0</v>
      </c>
      <c r="H235" s="33">
        <v>0</v>
      </c>
      <c r="I235" s="33">
        <v>0</v>
      </c>
      <c r="J235" s="34">
        <f t="shared" si="15"/>
        <v>6309205.272</v>
      </c>
    </row>
    <row r="236" spans="2:10" s="3" customFormat="1" ht="12" customHeight="1">
      <c r="B236" s="16" t="s">
        <v>20</v>
      </c>
      <c r="C236" s="32">
        <v>0</v>
      </c>
      <c r="D236" s="33">
        <v>2752804.782</v>
      </c>
      <c r="E236" s="33">
        <v>862040.338</v>
      </c>
      <c r="F236" s="33">
        <f t="shared" si="14"/>
        <v>3614845.12</v>
      </c>
      <c r="G236" s="33">
        <v>28490</v>
      </c>
      <c r="H236" s="33">
        <v>0</v>
      </c>
      <c r="I236" s="33">
        <v>0</v>
      </c>
      <c r="J236" s="34">
        <f t="shared" si="15"/>
        <v>3643335.12</v>
      </c>
    </row>
    <row r="237" spans="2:10" s="3" customFormat="1" ht="12" customHeight="1">
      <c r="B237" s="16" t="s">
        <v>21</v>
      </c>
      <c r="C237" s="32">
        <v>0</v>
      </c>
      <c r="D237" s="33">
        <v>1111401.689</v>
      </c>
      <c r="E237" s="33">
        <v>2200041.392</v>
      </c>
      <c r="F237" s="33">
        <f t="shared" si="14"/>
        <v>3311443.0810000002</v>
      </c>
      <c r="G237" s="33">
        <v>0</v>
      </c>
      <c r="H237" s="33">
        <v>0</v>
      </c>
      <c r="I237" s="33">
        <v>0</v>
      </c>
      <c r="J237" s="34">
        <f t="shared" si="15"/>
        <v>3311443.0810000002</v>
      </c>
    </row>
    <row r="238" spans="2:10" s="3" customFormat="1" ht="12" customHeight="1">
      <c r="B238" s="16" t="s">
        <v>22</v>
      </c>
      <c r="C238" s="32">
        <v>0</v>
      </c>
      <c r="D238" s="33">
        <v>1542548.59</v>
      </c>
      <c r="E238" s="33">
        <v>872219.314</v>
      </c>
      <c r="F238" s="33">
        <f t="shared" si="14"/>
        <v>2414767.904</v>
      </c>
      <c r="G238" s="33">
        <v>0</v>
      </c>
      <c r="H238" s="33">
        <v>0</v>
      </c>
      <c r="I238" s="33">
        <v>0</v>
      </c>
      <c r="J238" s="34">
        <f t="shared" si="15"/>
        <v>2414767.904</v>
      </c>
    </row>
    <row r="239" spans="2:10" s="3" customFormat="1" ht="12" customHeight="1">
      <c r="B239" s="16" t="s">
        <v>23</v>
      </c>
      <c r="C239" s="32">
        <v>0</v>
      </c>
      <c r="D239" s="33">
        <v>1985456.272</v>
      </c>
      <c r="E239" s="33">
        <v>2295914.628</v>
      </c>
      <c r="F239" s="33">
        <f t="shared" si="14"/>
        <v>4281370.9</v>
      </c>
      <c r="G239" s="33">
        <v>0</v>
      </c>
      <c r="H239" s="33">
        <v>0</v>
      </c>
      <c r="I239" s="33">
        <v>6093.737</v>
      </c>
      <c r="J239" s="34">
        <f t="shared" si="15"/>
        <v>4287464.637</v>
      </c>
    </row>
    <row r="240" spans="2:10" s="3" customFormat="1" ht="12" customHeight="1">
      <c r="B240" s="16" t="s">
        <v>24</v>
      </c>
      <c r="C240" s="32">
        <v>0</v>
      </c>
      <c r="D240" s="33">
        <v>3703030.043</v>
      </c>
      <c r="E240" s="33">
        <v>377749.536</v>
      </c>
      <c r="F240" s="33">
        <f t="shared" si="14"/>
        <v>4080779.579</v>
      </c>
      <c r="G240" s="33">
        <v>0</v>
      </c>
      <c r="H240" s="33">
        <v>0</v>
      </c>
      <c r="I240" s="33">
        <v>0</v>
      </c>
      <c r="J240" s="34">
        <f t="shared" si="15"/>
        <v>4080779.579</v>
      </c>
    </row>
    <row r="241" spans="2:10" s="3" customFormat="1" ht="12" customHeight="1">
      <c r="B241" s="16" t="s">
        <v>25</v>
      </c>
      <c r="C241" s="32">
        <v>0</v>
      </c>
      <c r="D241" s="33">
        <v>2867609.856</v>
      </c>
      <c r="E241" s="33">
        <v>7434021.138</v>
      </c>
      <c r="F241" s="33">
        <f t="shared" si="14"/>
        <v>10301630.994</v>
      </c>
      <c r="G241" s="33">
        <v>0</v>
      </c>
      <c r="H241" s="33">
        <v>0</v>
      </c>
      <c r="I241" s="33">
        <v>154848.816</v>
      </c>
      <c r="J241" s="34">
        <f t="shared" si="15"/>
        <v>10456479.81</v>
      </c>
    </row>
    <row r="242" spans="2:10" s="3" customFormat="1" ht="12" customHeight="1">
      <c r="B242" s="27" t="s">
        <v>26</v>
      </c>
      <c r="C242" s="35">
        <v>0</v>
      </c>
      <c r="D242" s="36">
        <v>1779217.879</v>
      </c>
      <c r="E242" s="36">
        <v>573963.167</v>
      </c>
      <c r="F242" s="36">
        <f t="shared" si="14"/>
        <v>2353181.046</v>
      </c>
      <c r="G242" s="36">
        <v>0</v>
      </c>
      <c r="H242" s="36">
        <v>0</v>
      </c>
      <c r="I242" s="36">
        <v>0</v>
      </c>
      <c r="J242" s="37">
        <f t="shared" si="15"/>
        <v>2353181.046</v>
      </c>
    </row>
    <row r="243" spans="2:10" s="3" customFormat="1" ht="12" customHeight="1">
      <c r="B243" s="16" t="s">
        <v>27</v>
      </c>
      <c r="C243" s="32">
        <v>0</v>
      </c>
      <c r="D243" s="33">
        <v>985196.146</v>
      </c>
      <c r="E243" s="33">
        <v>1239000</v>
      </c>
      <c r="F243" s="33">
        <f t="shared" si="14"/>
        <v>2224196.1459999997</v>
      </c>
      <c r="G243" s="33">
        <v>0</v>
      </c>
      <c r="H243" s="33">
        <v>0</v>
      </c>
      <c r="I243" s="33">
        <v>480509.712</v>
      </c>
      <c r="J243" s="34">
        <f t="shared" si="15"/>
        <v>2704705.8579999995</v>
      </c>
    </row>
    <row r="244" spans="2:10" s="3" customFormat="1" ht="12" customHeight="1">
      <c r="B244" s="16" t="s">
        <v>28</v>
      </c>
      <c r="C244" s="32">
        <v>0</v>
      </c>
      <c r="D244" s="33">
        <v>2263770.132</v>
      </c>
      <c r="E244" s="33">
        <v>819129.067</v>
      </c>
      <c r="F244" s="33">
        <f t="shared" si="14"/>
        <v>3082899.199</v>
      </c>
      <c r="G244" s="33">
        <v>508990.01</v>
      </c>
      <c r="H244" s="33">
        <v>0</v>
      </c>
      <c r="I244" s="33">
        <v>0</v>
      </c>
      <c r="J244" s="34">
        <f t="shared" si="15"/>
        <v>3591889.209</v>
      </c>
    </row>
    <row r="245" spans="2:10" s="3" customFormat="1" ht="12" customHeight="1">
      <c r="B245" s="16" t="s">
        <v>29</v>
      </c>
      <c r="C245" s="32">
        <v>0</v>
      </c>
      <c r="D245" s="33">
        <v>1990962.4</v>
      </c>
      <c r="E245" s="33">
        <v>386905.6</v>
      </c>
      <c r="F245" s="33">
        <f t="shared" si="14"/>
        <v>2377868</v>
      </c>
      <c r="G245" s="33">
        <v>0</v>
      </c>
      <c r="H245" s="33">
        <v>0</v>
      </c>
      <c r="I245" s="33">
        <v>674900</v>
      </c>
      <c r="J245" s="34">
        <f t="shared" si="15"/>
        <v>3052768</v>
      </c>
    </row>
    <row r="246" spans="2:10" s="3" customFormat="1" ht="12" customHeight="1">
      <c r="B246" s="16" t="s">
        <v>30</v>
      </c>
      <c r="C246" s="32">
        <v>0</v>
      </c>
      <c r="D246" s="33">
        <v>1395712.76</v>
      </c>
      <c r="E246" s="33">
        <v>337940.334</v>
      </c>
      <c r="F246" s="33">
        <f t="shared" si="14"/>
        <v>1733653.094</v>
      </c>
      <c r="G246" s="33">
        <v>0</v>
      </c>
      <c r="H246" s="33">
        <v>0</v>
      </c>
      <c r="I246" s="33">
        <v>0</v>
      </c>
      <c r="J246" s="34">
        <f t="shared" si="15"/>
        <v>1733653.094</v>
      </c>
    </row>
    <row r="247" spans="2:10" s="3" customFormat="1" ht="12" customHeight="1">
      <c r="B247" s="16" t="s">
        <v>31</v>
      </c>
      <c r="C247" s="32">
        <v>0</v>
      </c>
      <c r="D247" s="33">
        <v>6495940.476</v>
      </c>
      <c r="E247" s="33">
        <v>3180281.604</v>
      </c>
      <c r="F247" s="33">
        <f t="shared" si="14"/>
        <v>9676222.08</v>
      </c>
      <c r="G247" s="33">
        <v>113757.416</v>
      </c>
      <c r="H247" s="33">
        <v>0</v>
      </c>
      <c r="I247" s="33">
        <v>0</v>
      </c>
      <c r="J247" s="34">
        <f t="shared" si="15"/>
        <v>9789979.496</v>
      </c>
    </row>
    <row r="248" spans="2:10" s="3" customFormat="1" ht="12" customHeight="1">
      <c r="B248" s="16" t="s">
        <v>32</v>
      </c>
      <c r="C248" s="32">
        <v>0</v>
      </c>
      <c r="D248" s="33">
        <v>1007344.05</v>
      </c>
      <c r="E248" s="33">
        <v>3971164.474</v>
      </c>
      <c r="F248" s="33">
        <f t="shared" si="14"/>
        <v>4978508.524</v>
      </c>
      <c r="G248" s="33">
        <v>76337.262</v>
      </c>
      <c r="H248" s="33">
        <v>0</v>
      </c>
      <c r="I248" s="33">
        <v>0</v>
      </c>
      <c r="J248" s="34">
        <f t="shared" si="15"/>
        <v>5054845.786</v>
      </c>
    </row>
    <row r="249" spans="2:10" s="3" customFormat="1" ht="12" customHeight="1">
      <c r="B249" s="16" t="s">
        <v>33</v>
      </c>
      <c r="C249" s="32">
        <v>0</v>
      </c>
      <c r="D249" s="33">
        <v>1039048.573</v>
      </c>
      <c r="E249" s="33">
        <v>832922.367</v>
      </c>
      <c r="F249" s="33">
        <f t="shared" si="14"/>
        <v>1871970.94</v>
      </c>
      <c r="G249" s="33">
        <v>0</v>
      </c>
      <c r="H249" s="33">
        <v>0</v>
      </c>
      <c r="I249" s="33">
        <v>201843.44</v>
      </c>
      <c r="J249" s="34">
        <f t="shared" si="15"/>
        <v>2073814.38</v>
      </c>
    </row>
    <row r="250" spans="2:10" s="3" customFormat="1" ht="12" customHeight="1">
      <c r="B250" s="16" t="s">
        <v>34</v>
      </c>
      <c r="C250" s="32">
        <v>0</v>
      </c>
      <c r="D250" s="33">
        <v>590282.082</v>
      </c>
      <c r="E250" s="33">
        <v>2193802.65</v>
      </c>
      <c r="F250" s="33">
        <f t="shared" si="14"/>
        <v>2784084.732</v>
      </c>
      <c r="G250" s="33">
        <v>0</v>
      </c>
      <c r="H250" s="33">
        <v>0</v>
      </c>
      <c r="I250" s="33">
        <v>19406.092</v>
      </c>
      <c r="J250" s="34">
        <f t="shared" si="15"/>
        <v>2803490.824</v>
      </c>
    </row>
    <row r="251" spans="2:10" s="3" customFormat="1" ht="12" customHeight="1">
      <c r="B251" s="16" t="s">
        <v>35</v>
      </c>
      <c r="C251" s="32">
        <v>0</v>
      </c>
      <c r="D251" s="33">
        <v>1446874.683</v>
      </c>
      <c r="E251" s="33">
        <v>2475276.193</v>
      </c>
      <c r="F251" s="33">
        <f t="shared" si="14"/>
        <v>3922150.876</v>
      </c>
      <c r="G251" s="33">
        <v>0</v>
      </c>
      <c r="H251" s="33">
        <v>0</v>
      </c>
      <c r="I251" s="33">
        <v>0</v>
      </c>
      <c r="J251" s="34">
        <f t="shared" si="15"/>
        <v>3922150.876</v>
      </c>
    </row>
    <row r="252" spans="2:10" s="3" customFormat="1" ht="12" customHeight="1">
      <c r="B252" s="16" t="s">
        <v>36</v>
      </c>
      <c r="C252" s="32">
        <v>0</v>
      </c>
      <c r="D252" s="33">
        <v>4903168.218</v>
      </c>
      <c r="E252" s="33">
        <v>2508775.551</v>
      </c>
      <c r="F252" s="33">
        <f t="shared" si="14"/>
        <v>7411943.769</v>
      </c>
      <c r="G252" s="33">
        <v>0</v>
      </c>
      <c r="H252" s="33">
        <v>0</v>
      </c>
      <c r="I252" s="33">
        <v>35362.433</v>
      </c>
      <c r="J252" s="34">
        <f t="shared" si="15"/>
        <v>7447306.2020000005</v>
      </c>
    </row>
    <row r="253" spans="2:10" s="3" customFormat="1" ht="12" customHeight="1">
      <c r="B253" s="28" t="s">
        <v>37</v>
      </c>
      <c r="C253" s="38">
        <v>0</v>
      </c>
      <c r="D253" s="39">
        <v>3648922.822</v>
      </c>
      <c r="E253" s="39">
        <v>2010294.25</v>
      </c>
      <c r="F253" s="39">
        <f t="shared" si="14"/>
        <v>5659217.072000001</v>
      </c>
      <c r="G253" s="39">
        <v>0</v>
      </c>
      <c r="H253" s="39">
        <v>0</v>
      </c>
      <c r="I253" s="39">
        <v>2986.425</v>
      </c>
      <c r="J253" s="40">
        <f t="shared" si="15"/>
        <v>5662203.497</v>
      </c>
    </row>
    <row r="254" spans="2:10" s="3" customFormat="1" ht="12" customHeight="1">
      <c r="B254" s="16" t="s">
        <v>38</v>
      </c>
      <c r="C254" s="32">
        <v>0</v>
      </c>
      <c r="D254" s="33">
        <v>3934000.747</v>
      </c>
      <c r="E254" s="33">
        <v>1395068.75</v>
      </c>
      <c r="F254" s="33">
        <f t="shared" si="14"/>
        <v>5329069.4969999995</v>
      </c>
      <c r="G254" s="33">
        <v>0</v>
      </c>
      <c r="H254" s="33">
        <v>0</v>
      </c>
      <c r="I254" s="33">
        <v>0</v>
      </c>
      <c r="J254" s="34">
        <f t="shared" si="15"/>
        <v>5329069.4969999995</v>
      </c>
    </row>
    <row r="255" spans="2:10" s="3" customFormat="1" ht="12" customHeight="1">
      <c r="B255" s="16" t="s">
        <v>39</v>
      </c>
      <c r="C255" s="32">
        <v>0</v>
      </c>
      <c r="D255" s="33">
        <v>1165869.9</v>
      </c>
      <c r="E255" s="33">
        <v>2319088.826</v>
      </c>
      <c r="F255" s="33">
        <f t="shared" si="14"/>
        <v>3484958.726</v>
      </c>
      <c r="G255" s="33">
        <v>0</v>
      </c>
      <c r="H255" s="33">
        <v>0</v>
      </c>
      <c r="I255" s="33">
        <v>211274.634</v>
      </c>
      <c r="J255" s="34">
        <f t="shared" si="15"/>
        <v>3696233.36</v>
      </c>
    </row>
    <row r="256" spans="2:10" s="3" customFormat="1" ht="12" customHeight="1">
      <c r="B256" s="16" t="s">
        <v>40</v>
      </c>
      <c r="C256" s="32">
        <v>0</v>
      </c>
      <c r="D256" s="33">
        <v>511315.949</v>
      </c>
      <c r="E256" s="33">
        <v>1370378.889</v>
      </c>
      <c r="F256" s="33">
        <f t="shared" si="14"/>
        <v>1881694.838</v>
      </c>
      <c r="G256" s="33">
        <v>3120746.977</v>
      </c>
      <c r="H256" s="33">
        <v>0</v>
      </c>
      <c r="I256" s="33">
        <v>2652692.695</v>
      </c>
      <c r="J256" s="34">
        <f t="shared" si="15"/>
        <v>7655134.51</v>
      </c>
    </row>
    <row r="257" spans="2:10" s="3" customFormat="1" ht="12" customHeight="1">
      <c r="B257" s="16" t="s">
        <v>41</v>
      </c>
      <c r="C257" s="32">
        <v>0</v>
      </c>
      <c r="D257" s="33">
        <v>451550.98</v>
      </c>
      <c r="E257" s="33">
        <v>851399.539</v>
      </c>
      <c r="F257" s="33">
        <f t="shared" si="14"/>
        <v>1302950.5189999999</v>
      </c>
      <c r="G257" s="33">
        <v>0</v>
      </c>
      <c r="H257" s="33">
        <v>0</v>
      </c>
      <c r="I257" s="33">
        <v>0</v>
      </c>
      <c r="J257" s="34">
        <f t="shared" si="15"/>
        <v>1302950.5189999999</v>
      </c>
    </row>
    <row r="258" spans="2:10" s="3" customFormat="1" ht="12" customHeight="1">
      <c r="B258" s="16" t="s">
        <v>42</v>
      </c>
      <c r="C258" s="32">
        <v>0</v>
      </c>
      <c r="D258" s="33">
        <v>2086515.632</v>
      </c>
      <c r="E258" s="33">
        <v>2898631.534</v>
      </c>
      <c r="F258" s="33">
        <f t="shared" si="14"/>
        <v>4985147.166</v>
      </c>
      <c r="G258" s="33">
        <v>0</v>
      </c>
      <c r="H258" s="33">
        <v>0</v>
      </c>
      <c r="I258" s="33">
        <v>0</v>
      </c>
      <c r="J258" s="34">
        <f t="shared" si="15"/>
        <v>4985147.166</v>
      </c>
    </row>
    <row r="259" spans="2:10" s="3" customFormat="1" ht="12" customHeight="1">
      <c r="B259" s="16" t="s">
        <v>43</v>
      </c>
      <c r="C259" s="32">
        <v>0</v>
      </c>
      <c r="D259" s="33">
        <v>660188.829</v>
      </c>
      <c r="E259" s="33">
        <v>2205392</v>
      </c>
      <c r="F259" s="33">
        <f t="shared" si="14"/>
        <v>2865580.829</v>
      </c>
      <c r="G259" s="33">
        <v>0</v>
      </c>
      <c r="H259" s="33">
        <v>0</v>
      </c>
      <c r="I259" s="33">
        <v>0</v>
      </c>
      <c r="J259" s="34">
        <f t="shared" si="15"/>
        <v>2865580.829</v>
      </c>
    </row>
    <row r="260" spans="2:10" s="3" customFormat="1" ht="12" customHeight="1">
      <c r="B260" s="16" t="s">
        <v>44</v>
      </c>
      <c r="C260" s="32">
        <v>0</v>
      </c>
      <c r="D260" s="33">
        <v>168140.394</v>
      </c>
      <c r="E260" s="33">
        <v>404960.708</v>
      </c>
      <c r="F260" s="33">
        <f t="shared" si="14"/>
        <v>573101.102</v>
      </c>
      <c r="G260" s="33">
        <v>6733396.987</v>
      </c>
      <c r="H260" s="33">
        <v>0</v>
      </c>
      <c r="I260" s="33">
        <v>66944.787</v>
      </c>
      <c r="J260" s="34">
        <f t="shared" si="15"/>
        <v>7373442.875999999</v>
      </c>
    </row>
    <row r="261" spans="2:10" s="3" customFormat="1" ht="12" customHeight="1">
      <c r="B261" s="16" t="s">
        <v>45</v>
      </c>
      <c r="C261" s="32">
        <v>0</v>
      </c>
      <c r="D261" s="33">
        <v>235505.556</v>
      </c>
      <c r="E261" s="33">
        <v>816668.572</v>
      </c>
      <c r="F261" s="33">
        <f t="shared" si="14"/>
        <v>1052174.128</v>
      </c>
      <c r="G261" s="33">
        <v>0</v>
      </c>
      <c r="H261" s="33">
        <v>0</v>
      </c>
      <c r="I261" s="33">
        <v>0</v>
      </c>
      <c r="J261" s="34">
        <f t="shared" si="15"/>
        <v>1052174.128</v>
      </c>
    </row>
    <row r="262" spans="2:10" s="3" customFormat="1" ht="12" customHeight="1">
      <c r="B262" s="29" t="s">
        <v>46</v>
      </c>
      <c r="C262" s="41">
        <v>0</v>
      </c>
      <c r="D262" s="42">
        <v>96765.852</v>
      </c>
      <c r="E262" s="42">
        <v>127966.079</v>
      </c>
      <c r="F262" s="42">
        <f t="shared" si="14"/>
        <v>224731.93099999998</v>
      </c>
      <c r="G262" s="42">
        <v>0</v>
      </c>
      <c r="H262" s="42">
        <v>0</v>
      </c>
      <c r="I262" s="42">
        <v>0</v>
      </c>
      <c r="J262" s="43">
        <f t="shared" si="15"/>
        <v>224731.93099999998</v>
      </c>
    </row>
    <row r="263" spans="2:10" s="3" customFormat="1" ht="12" customHeight="1">
      <c r="B263" s="16" t="s">
        <v>47</v>
      </c>
      <c r="C263" s="32">
        <v>0</v>
      </c>
      <c r="D263" s="33">
        <v>618026.031</v>
      </c>
      <c r="E263" s="33">
        <v>467244.812</v>
      </c>
      <c r="F263" s="33">
        <f t="shared" si="14"/>
        <v>1085270.8429999999</v>
      </c>
      <c r="G263" s="33">
        <v>0</v>
      </c>
      <c r="H263" s="33">
        <v>0</v>
      </c>
      <c r="I263" s="33">
        <v>0</v>
      </c>
      <c r="J263" s="34">
        <f t="shared" si="15"/>
        <v>1085270.8429999999</v>
      </c>
    </row>
    <row r="264" spans="2:10" s="3" customFormat="1" ht="12" customHeight="1">
      <c r="B264" s="16" t="s">
        <v>48</v>
      </c>
      <c r="C264" s="32">
        <v>0</v>
      </c>
      <c r="D264" s="33">
        <v>1169189.714</v>
      </c>
      <c r="E264" s="33">
        <v>1828197.771</v>
      </c>
      <c r="F264" s="33">
        <f t="shared" si="14"/>
        <v>2997387.485</v>
      </c>
      <c r="G264" s="33">
        <v>12271.214</v>
      </c>
      <c r="H264" s="33">
        <v>0</v>
      </c>
      <c r="I264" s="33">
        <v>25527.815</v>
      </c>
      <c r="J264" s="34">
        <f t="shared" si="15"/>
        <v>3035186.514</v>
      </c>
    </row>
    <row r="265" spans="2:10" s="3" customFormat="1" ht="12" customHeight="1">
      <c r="B265" s="16" t="s">
        <v>49</v>
      </c>
      <c r="C265" s="32">
        <v>0</v>
      </c>
      <c r="D265" s="33">
        <v>1072183.999</v>
      </c>
      <c r="E265" s="33">
        <v>2784729.46</v>
      </c>
      <c r="F265" s="33">
        <f t="shared" si="14"/>
        <v>3856913.459</v>
      </c>
      <c r="G265" s="33">
        <v>0</v>
      </c>
      <c r="H265" s="33">
        <v>0</v>
      </c>
      <c r="I265" s="33">
        <v>0</v>
      </c>
      <c r="J265" s="34">
        <f t="shared" si="15"/>
        <v>3856913.459</v>
      </c>
    </row>
    <row r="266" spans="2:10" s="3" customFormat="1" ht="12" customHeight="1">
      <c r="B266" s="16" t="s">
        <v>50</v>
      </c>
      <c r="C266" s="32">
        <v>0</v>
      </c>
      <c r="D266" s="33">
        <v>2612866.052</v>
      </c>
      <c r="E266" s="33">
        <v>740417.568</v>
      </c>
      <c r="F266" s="33">
        <f t="shared" si="14"/>
        <v>3353283.62</v>
      </c>
      <c r="G266" s="33">
        <v>800000</v>
      </c>
      <c r="H266" s="33">
        <v>0</v>
      </c>
      <c r="I266" s="33">
        <v>0</v>
      </c>
      <c r="J266" s="34">
        <f t="shared" si="15"/>
        <v>4153283.62</v>
      </c>
    </row>
    <row r="267" spans="2:10" s="3" customFormat="1" ht="12" customHeight="1">
      <c r="B267" s="16" t="s">
        <v>51</v>
      </c>
      <c r="C267" s="32">
        <v>0</v>
      </c>
      <c r="D267" s="33">
        <v>1067545.435</v>
      </c>
      <c r="E267" s="33">
        <v>494827.423</v>
      </c>
      <c r="F267" s="33">
        <f t="shared" si="14"/>
        <v>1562372.858</v>
      </c>
      <c r="G267" s="33">
        <v>0</v>
      </c>
      <c r="H267" s="33">
        <v>0</v>
      </c>
      <c r="I267" s="33">
        <v>0</v>
      </c>
      <c r="J267" s="34">
        <f t="shared" si="15"/>
        <v>1562372.858</v>
      </c>
    </row>
    <row r="268" spans="2:10" s="3" customFormat="1" ht="12" customHeight="1">
      <c r="B268" s="16" t="s">
        <v>52</v>
      </c>
      <c r="C268" s="32">
        <v>0</v>
      </c>
      <c r="D268" s="33">
        <v>694514.736</v>
      </c>
      <c r="E268" s="33">
        <v>1059001.6</v>
      </c>
      <c r="F268" s="33">
        <f t="shared" si="14"/>
        <v>1753516.3360000001</v>
      </c>
      <c r="G268" s="33">
        <v>0</v>
      </c>
      <c r="H268" s="33">
        <v>0</v>
      </c>
      <c r="I268" s="33">
        <v>0</v>
      </c>
      <c r="J268" s="34">
        <f t="shared" si="15"/>
        <v>1753516.3360000001</v>
      </c>
    </row>
    <row r="269" spans="2:10" s="3" customFormat="1" ht="12" customHeight="1">
      <c r="B269" s="16" t="s">
        <v>53</v>
      </c>
      <c r="C269" s="32">
        <v>0</v>
      </c>
      <c r="D269" s="33">
        <v>602239.918</v>
      </c>
      <c r="E269" s="33">
        <v>784090.577</v>
      </c>
      <c r="F269" s="33">
        <f t="shared" si="14"/>
        <v>1386330.495</v>
      </c>
      <c r="G269" s="33">
        <v>1370069.277</v>
      </c>
      <c r="H269" s="33">
        <v>0</v>
      </c>
      <c r="I269" s="33">
        <v>0</v>
      </c>
      <c r="J269" s="34">
        <f t="shared" si="15"/>
        <v>2756399.772</v>
      </c>
    </row>
    <row r="270" spans="2:10" s="3" customFormat="1" ht="12" customHeight="1">
      <c r="B270" s="16" t="s">
        <v>54</v>
      </c>
      <c r="C270" s="32">
        <v>0</v>
      </c>
      <c r="D270" s="33">
        <v>2090715.696</v>
      </c>
      <c r="E270" s="33">
        <v>309960.558</v>
      </c>
      <c r="F270" s="33">
        <f t="shared" si="14"/>
        <v>2400676.254</v>
      </c>
      <c r="G270" s="33">
        <v>0</v>
      </c>
      <c r="H270" s="33">
        <v>0</v>
      </c>
      <c r="I270" s="33">
        <v>0</v>
      </c>
      <c r="J270" s="34">
        <f t="shared" si="15"/>
        <v>2400676.254</v>
      </c>
    </row>
    <row r="271" spans="2:10" s="3" customFormat="1" ht="12" customHeight="1">
      <c r="B271" s="16" t="s">
        <v>55</v>
      </c>
      <c r="C271" s="32">
        <v>0</v>
      </c>
      <c r="D271" s="33">
        <v>286176.168</v>
      </c>
      <c r="E271" s="33">
        <v>183780.318</v>
      </c>
      <c r="F271" s="33">
        <f t="shared" si="14"/>
        <v>469956.48600000003</v>
      </c>
      <c r="G271" s="33">
        <v>0</v>
      </c>
      <c r="H271" s="33">
        <v>0</v>
      </c>
      <c r="I271" s="33">
        <v>1107.912</v>
      </c>
      <c r="J271" s="34">
        <f t="shared" si="15"/>
        <v>471064.39800000004</v>
      </c>
    </row>
    <row r="272" spans="2:10" s="3" customFormat="1" ht="12" customHeight="1">
      <c r="B272" s="29" t="s">
        <v>56</v>
      </c>
      <c r="C272" s="41">
        <v>0</v>
      </c>
      <c r="D272" s="42">
        <v>465756.996</v>
      </c>
      <c r="E272" s="42">
        <v>1650617.355</v>
      </c>
      <c r="F272" s="42">
        <f t="shared" si="14"/>
        <v>2116374.351</v>
      </c>
      <c r="G272" s="42">
        <v>227321.574</v>
      </c>
      <c r="H272" s="42">
        <v>0</v>
      </c>
      <c r="I272" s="42">
        <v>0</v>
      </c>
      <c r="J272" s="43">
        <f t="shared" si="15"/>
        <v>2343695.925</v>
      </c>
    </row>
    <row r="273" spans="2:10" s="3" customFormat="1" ht="12" customHeight="1">
      <c r="B273" s="16" t="s">
        <v>57</v>
      </c>
      <c r="C273" s="32">
        <v>0</v>
      </c>
      <c r="D273" s="33">
        <v>1118410.379</v>
      </c>
      <c r="E273" s="33">
        <v>322176.917</v>
      </c>
      <c r="F273" s="33">
        <f t="shared" si="14"/>
        <v>1440587.296</v>
      </c>
      <c r="G273" s="33">
        <v>209093.327</v>
      </c>
      <c r="H273" s="33">
        <v>0</v>
      </c>
      <c r="I273" s="33">
        <v>0</v>
      </c>
      <c r="J273" s="34">
        <f t="shared" si="15"/>
        <v>1649680.6230000001</v>
      </c>
    </row>
    <row r="274" spans="2:10" s="3" customFormat="1" ht="12" customHeight="1">
      <c r="B274" s="16" t="s">
        <v>58</v>
      </c>
      <c r="C274" s="32">
        <v>0</v>
      </c>
      <c r="D274" s="33">
        <v>2080763.857</v>
      </c>
      <c r="E274" s="33">
        <v>1378506.425</v>
      </c>
      <c r="F274" s="33">
        <f t="shared" si="14"/>
        <v>3459270.282</v>
      </c>
      <c r="G274" s="33">
        <v>0</v>
      </c>
      <c r="H274" s="33">
        <v>0</v>
      </c>
      <c r="I274" s="33">
        <v>432054.363</v>
      </c>
      <c r="J274" s="34">
        <f t="shared" si="15"/>
        <v>3891324.645</v>
      </c>
    </row>
    <row r="275" spans="2:10" s="3" customFormat="1" ht="12" customHeight="1">
      <c r="B275" s="16" t="s">
        <v>59</v>
      </c>
      <c r="C275" s="32">
        <v>0</v>
      </c>
      <c r="D275" s="33">
        <v>3498290.441</v>
      </c>
      <c r="E275" s="33">
        <v>1313082.952</v>
      </c>
      <c r="F275" s="33">
        <f t="shared" si="14"/>
        <v>4811373.393</v>
      </c>
      <c r="G275" s="33">
        <v>241377.929</v>
      </c>
      <c r="H275" s="33">
        <v>0</v>
      </c>
      <c r="I275" s="33">
        <v>891725.905</v>
      </c>
      <c r="J275" s="34">
        <f t="shared" si="15"/>
        <v>5944477.227000001</v>
      </c>
    </row>
    <row r="276" spans="2:10" s="3" customFormat="1" ht="12" customHeight="1">
      <c r="B276" s="16" t="s">
        <v>60</v>
      </c>
      <c r="C276" s="32">
        <v>0</v>
      </c>
      <c r="D276" s="33">
        <v>858873.155</v>
      </c>
      <c r="E276" s="33">
        <v>1924986.427</v>
      </c>
      <c r="F276" s="33">
        <f t="shared" si="14"/>
        <v>2783859.582</v>
      </c>
      <c r="G276" s="33">
        <v>0</v>
      </c>
      <c r="H276" s="33">
        <v>0</v>
      </c>
      <c r="I276" s="33">
        <v>0</v>
      </c>
      <c r="J276" s="34">
        <f t="shared" si="15"/>
        <v>2783859.582</v>
      </c>
    </row>
    <row r="277" spans="2:10" s="3" customFormat="1" ht="12" customHeight="1">
      <c r="B277" s="16" t="s">
        <v>61</v>
      </c>
      <c r="C277" s="32">
        <v>0</v>
      </c>
      <c r="D277" s="33">
        <v>1402552.073</v>
      </c>
      <c r="E277" s="33">
        <v>945196.103</v>
      </c>
      <c r="F277" s="33">
        <f t="shared" si="14"/>
        <v>2347748.176</v>
      </c>
      <c r="G277" s="33">
        <v>0</v>
      </c>
      <c r="H277" s="33">
        <v>0</v>
      </c>
      <c r="I277" s="33">
        <v>0</v>
      </c>
      <c r="J277" s="34">
        <f t="shared" si="15"/>
        <v>2347748.176</v>
      </c>
    </row>
    <row r="278" spans="2:10" s="3" customFormat="1" ht="12" customHeight="1">
      <c r="B278" s="16" t="s">
        <v>62</v>
      </c>
      <c r="C278" s="32">
        <v>0</v>
      </c>
      <c r="D278" s="33">
        <v>998102.856</v>
      </c>
      <c r="E278" s="33">
        <v>3213930.376</v>
      </c>
      <c r="F278" s="33">
        <f t="shared" si="14"/>
        <v>4212033.232</v>
      </c>
      <c r="G278" s="33">
        <v>164337.834</v>
      </c>
      <c r="H278" s="33">
        <v>0</v>
      </c>
      <c r="I278" s="33">
        <v>0</v>
      </c>
      <c r="J278" s="34">
        <f t="shared" si="15"/>
        <v>4376371.066</v>
      </c>
    </row>
    <row r="279" spans="2:10" s="3" customFormat="1" ht="12" customHeight="1">
      <c r="B279" s="23" t="s">
        <v>63</v>
      </c>
      <c r="C279" s="44">
        <v>0</v>
      </c>
      <c r="D279" s="45">
        <v>704533.402</v>
      </c>
      <c r="E279" s="45">
        <v>114033.93</v>
      </c>
      <c r="F279" s="45">
        <f t="shared" si="14"/>
        <v>818567.3319999999</v>
      </c>
      <c r="G279" s="45">
        <v>0</v>
      </c>
      <c r="H279" s="45">
        <v>0</v>
      </c>
      <c r="I279" s="45">
        <v>0</v>
      </c>
      <c r="J279" s="46">
        <f t="shared" si="15"/>
        <v>818567.3319999999</v>
      </c>
    </row>
    <row r="280" spans="2:10" s="3" customFormat="1" ht="12" customHeight="1">
      <c r="B280" s="23" t="s">
        <v>64</v>
      </c>
      <c r="C280" s="44">
        <f aca="true" t="shared" si="16" ref="C280:J280">SUM(C233:C279)</f>
        <v>0</v>
      </c>
      <c r="D280" s="45">
        <f t="shared" si="16"/>
        <v>77057835.65799999</v>
      </c>
      <c r="E280" s="45">
        <f t="shared" si="16"/>
        <v>77723571.00999999</v>
      </c>
      <c r="F280" s="45">
        <f t="shared" si="16"/>
        <v>154781406.66799995</v>
      </c>
      <c r="G280" s="45">
        <f t="shared" si="16"/>
        <v>13606189.806999998</v>
      </c>
      <c r="H280" s="45">
        <f t="shared" si="16"/>
        <v>0</v>
      </c>
      <c r="I280" s="45">
        <f t="shared" si="16"/>
        <v>5857278.766</v>
      </c>
      <c r="J280" s="46">
        <f t="shared" si="16"/>
        <v>174244875.24099997</v>
      </c>
    </row>
    <row r="282" spans="2:3" ht="13.5">
      <c r="B282" s="31"/>
      <c r="C282" s="2"/>
    </row>
    <row r="284" spans="2:4" ht="13.5" customHeight="1">
      <c r="B284" s="6" t="s">
        <v>67</v>
      </c>
      <c r="C284" s="47" t="s">
        <v>106</v>
      </c>
      <c r="D284" s="48"/>
    </row>
    <row r="285" spans="2:10" s="3" customFormat="1" ht="13.5" customHeight="1">
      <c r="B285" s="8"/>
      <c r="C285" s="9"/>
      <c r="D285" s="9"/>
      <c r="E285" s="9"/>
      <c r="F285" s="9"/>
      <c r="G285" s="9"/>
      <c r="H285" s="9"/>
      <c r="I285" s="9"/>
      <c r="J285" s="10" t="s">
        <v>65</v>
      </c>
    </row>
    <row r="286" spans="2:10" s="3" customFormat="1" ht="13.5" customHeight="1">
      <c r="B286" s="11" t="s">
        <v>1</v>
      </c>
      <c r="C286" s="12"/>
      <c r="D286" s="13" t="s">
        <v>7</v>
      </c>
      <c r="E286" s="13"/>
      <c r="F286" s="13"/>
      <c r="G286" s="7"/>
      <c r="H286" s="7"/>
      <c r="I286" s="7"/>
      <c r="J286" s="14"/>
    </row>
    <row r="287" spans="2:11" s="3" customFormat="1" ht="13.5" customHeight="1">
      <c r="B287" s="15"/>
      <c r="C287" s="16" t="s">
        <v>8</v>
      </c>
      <c r="D287" s="17" t="s">
        <v>9</v>
      </c>
      <c r="E287" s="17" t="s">
        <v>10</v>
      </c>
      <c r="F287" s="18" t="s">
        <v>2</v>
      </c>
      <c r="G287" s="18" t="s">
        <v>11</v>
      </c>
      <c r="H287" s="18" t="s">
        <v>12</v>
      </c>
      <c r="I287" s="19" t="s">
        <v>13</v>
      </c>
      <c r="J287" s="20" t="s">
        <v>14</v>
      </c>
      <c r="K287" s="21"/>
    </row>
    <row r="288" spans="2:10" s="3" customFormat="1" ht="13.5" customHeight="1">
      <c r="B288" s="22" t="s">
        <v>15</v>
      </c>
      <c r="C288" s="23"/>
      <c r="D288" s="24" t="s">
        <v>16</v>
      </c>
      <c r="E288" s="24" t="s">
        <v>16</v>
      </c>
      <c r="F288" s="25"/>
      <c r="G288" s="25"/>
      <c r="H288" s="25"/>
      <c r="I288" s="25"/>
      <c r="J288" s="26"/>
    </row>
    <row r="289" spans="2:10" s="3" customFormat="1" ht="12" customHeight="1">
      <c r="B289" s="16" t="s">
        <v>17</v>
      </c>
      <c r="C289" s="32">
        <v>0</v>
      </c>
      <c r="D289" s="33">
        <v>0</v>
      </c>
      <c r="E289" s="33">
        <v>651662.58</v>
      </c>
      <c r="F289" s="33">
        <f>SUM(D289:E289)</f>
        <v>651662.58</v>
      </c>
      <c r="G289" s="33">
        <v>1854575.42</v>
      </c>
      <c r="H289" s="33">
        <v>0</v>
      </c>
      <c r="I289" s="33">
        <v>0</v>
      </c>
      <c r="J289" s="34">
        <f>SUM(C289,F289:I289)</f>
        <v>2506238</v>
      </c>
    </row>
    <row r="290" spans="2:10" s="3" customFormat="1" ht="12" customHeight="1">
      <c r="B290" s="16" t="s">
        <v>18</v>
      </c>
      <c r="C290" s="32">
        <v>0</v>
      </c>
      <c r="D290" s="33">
        <v>345285</v>
      </c>
      <c r="E290" s="33">
        <v>534135.62</v>
      </c>
      <c r="F290" s="33">
        <f aca="true" t="shared" si="17" ref="F290:F335">SUM(D290:E290)</f>
        <v>879420.62</v>
      </c>
      <c r="G290" s="33">
        <v>5152150.28</v>
      </c>
      <c r="H290" s="33">
        <v>0</v>
      </c>
      <c r="I290" s="33">
        <v>1590191.1</v>
      </c>
      <c r="J290" s="34">
        <f aca="true" t="shared" si="18" ref="J290:J335">SUM(C290,F290:I290)</f>
        <v>7621762</v>
      </c>
    </row>
    <row r="291" spans="2:10" s="3" customFormat="1" ht="12" customHeight="1">
      <c r="B291" s="16" t="s">
        <v>19</v>
      </c>
      <c r="C291" s="32">
        <v>1758969.18</v>
      </c>
      <c r="D291" s="33">
        <v>0</v>
      </c>
      <c r="E291" s="33">
        <v>287857.045</v>
      </c>
      <c r="F291" s="33">
        <f t="shared" si="17"/>
        <v>287857.045</v>
      </c>
      <c r="G291" s="33">
        <v>184078.17</v>
      </c>
      <c r="H291" s="33">
        <v>0</v>
      </c>
      <c r="I291" s="33">
        <v>0</v>
      </c>
      <c r="J291" s="34">
        <f t="shared" si="18"/>
        <v>2230904.395</v>
      </c>
    </row>
    <row r="292" spans="2:10" s="3" customFormat="1" ht="12" customHeight="1">
      <c r="B292" s="16" t="s">
        <v>20</v>
      </c>
      <c r="C292" s="32">
        <v>0</v>
      </c>
      <c r="D292" s="33">
        <v>0</v>
      </c>
      <c r="E292" s="33">
        <v>0</v>
      </c>
      <c r="F292" s="33">
        <f t="shared" si="17"/>
        <v>0</v>
      </c>
      <c r="G292" s="33">
        <v>0</v>
      </c>
      <c r="H292" s="33">
        <v>0</v>
      </c>
      <c r="I292" s="33">
        <v>0</v>
      </c>
      <c r="J292" s="34">
        <f t="shared" si="18"/>
        <v>0</v>
      </c>
    </row>
    <row r="293" spans="2:10" s="3" customFormat="1" ht="12" customHeight="1">
      <c r="B293" s="16" t="s">
        <v>21</v>
      </c>
      <c r="C293" s="32">
        <v>0</v>
      </c>
      <c r="D293" s="33">
        <v>0</v>
      </c>
      <c r="E293" s="33">
        <v>0</v>
      </c>
      <c r="F293" s="33">
        <f t="shared" si="17"/>
        <v>0</v>
      </c>
      <c r="G293" s="33">
        <v>0</v>
      </c>
      <c r="H293" s="33">
        <v>0</v>
      </c>
      <c r="I293" s="33">
        <v>0</v>
      </c>
      <c r="J293" s="34">
        <f t="shared" si="18"/>
        <v>0</v>
      </c>
    </row>
    <row r="294" spans="2:10" s="3" customFormat="1" ht="12" customHeight="1">
      <c r="B294" s="16" t="s">
        <v>22</v>
      </c>
      <c r="C294" s="32">
        <v>1227.34</v>
      </c>
      <c r="D294" s="33">
        <v>1937.59</v>
      </c>
      <c r="E294" s="33">
        <v>108813.07</v>
      </c>
      <c r="F294" s="33">
        <f t="shared" si="17"/>
        <v>110750.66</v>
      </c>
      <c r="G294" s="33">
        <v>0</v>
      </c>
      <c r="H294" s="33">
        <v>0</v>
      </c>
      <c r="I294" s="33">
        <v>0</v>
      </c>
      <c r="J294" s="34">
        <f t="shared" si="18"/>
        <v>111978</v>
      </c>
    </row>
    <row r="295" spans="2:10" s="3" customFormat="1" ht="12" customHeight="1">
      <c r="B295" s="16" t="s">
        <v>23</v>
      </c>
      <c r="C295" s="32">
        <v>0</v>
      </c>
      <c r="D295" s="33">
        <v>103008.546</v>
      </c>
      <c r="E295" s="33">
        <v>260769.667</v>
      </c>
      <c r="F295" s="33">
        <f t="shared" si="17"/>
        <v>363778.213</v>
      </c>
      <c r="G295" s="33">
        <v>0</v>
      </c>
      <c r="H295" s="33">
        <v>0</v>
      </c>
      <c r="I295" s="33">
        <v>0</v>
      </c>
      <c r="J295" s="34">
        <f t="shared" si="18"/>
        <v>363778.213</v>
      </c>
    </row>
    <row r="296" spans="2:10" s="3" customFormat="1" ht="12" customHeight="1">
      <c r="B296" s="16" t="s">
        <v>24</v>
      </c>
      <c r="C296" s="32">
        <v>0</v>
      </c>
      <c r="D296" s="33">
        <v>0</v>
      </c>
      <c r="E296" s="33">
        <v>139838</v>
      </c>
      <c r="F296" s="33">
        <f t="shared" si="17"/>
        <v>139838</v>
      </c>
      <c r="G296" s="33">
        <v>0</v>
      </c>
      <c r="H296" s="33">
        <v>0</v>
      </c>
      <c r="I296" s="33">
        <v>0</v>
      </c>
      <c r="J296" s="34">
        <f t="shared" si="18"/>
        <v>139838</v>
      </c>
    </row>
    <row r="297" spans="2:10" s="3" customFormat="1" ht="12" customHeight="1">
      <c r="B297" s="16" t="s">
        <v>25</v>
      </c>
      <c r="C297" s="32">
        <v>0</v>
      </c>
      <c r="D297" s="33">
        <v>0</v>
      </c>
      <c r="E297" s="33">
        <v>1837123.411</v>
      </c>
      <c r="F297" s="33">
        <f t="shared" si="17"/>
        <v>1837123.411</v>
      </c>
      <c r="G297" s="33">
        <v>9539.875</v>
      </c>
      <c r="H297" s="33">
        <v>0</v>
      </c>
      <c r="I297" s="33">
        <v>1218852</v>
      </c>
      <c r="J297" s="34">
        <f t="shared" si="18"/>
        <v>3065515.2860000003</v>
      </c>
    </row>
    <row r="298" spans="2:10" s="3" customFormat="1" ht="12" customHeight="1">
      <c r="B298" s="27" t="s">
        <v>26</v>
      </c>
      <c r="C298" s="35">
        <v>0</v>
      </c>
      <c r="D298" s="36">
        <v>0</v>
      </c>
      <c r="E298" s="36">
        <v>0</v>
      </c>
      <c r="F298" s="36">
        <f t="shared" si="17"/>
        <v>0</v>
      </c>
      <c r="G298" s="36">
        <v>0</v>
      </c>
      <c r="H298" s="36">
        <v>0</v>
      </c>
      <c r="I298" s="36">
        <v>2007677</v>
      </c>
      <c r="J298" s="37">
        <f t="shared" si="18"/>
        <v>2007677</v>
      </c>
    </row>
    <row r="299" spans="2:10" s="3" customFormat="1" ht="12" customHeight="1">
      <c r="B299" s="16" t="s">
        <v>27</v>
      </c>
      <c r="C299" s="32">
        <v>1348914.904</v>
      </c>
      <c r="D299" s="33">
        <v>465278.902</v>
      </c>
      <c r="E299" s="33">
        <v>1146701.838</v>
      </c>
      <c r="F299" s="33">
        <f t="shared" si="17"/>
        <v>1611980.74</v>
      </c>
      <c r="G299" s="33">
        <v>0</v>
      </c>
      <c r="H299" s="33">
        <v>0</v>
      </c>
      <c r="I299" s="33">
        <v>0</v>
      </c>
      <c r="J299" s="34">
        <f t="shared" si="18"/>
        <v>2960895.6440000003</v>
      </c>
    </row>
    <row r="300" spans="2:10" s="3" customFormat="1" ht="12" customHeight="1">
      <c r="B300" s="16" t="s">
        <v>28</v>
      </c>
      <c r="C300" s="32">
        <v>0</v>
      </c>
      <c r="D300" s="33">
        <v>0</v>
      </c>
      <c r="E300" s="33">
        <v>0</v>
      </c>
      <c r="F300" s="33">
        <f t="shared" si="17"/>
        <v>0</v>
      </c>
      <c r="G300" s="33">
        <v>0</v>
      </c>
      <c r="H300" s="33">
        <v>0</v>
      </c>
      <c r="I300" s="33">
        <v>0</v>
      </c>
      <c r="J300" s="34">
        <f t="shared" si="18"/>
        <v>0</v>
      </c>
    </row>
    <row r="301" spans="2:10" s="3" customFormat="1" ht="12" customHeight="1">
      <c r="B301" s="16" t="s">
        <v>29</v>
      </c>
      <c r="C301" s="32">
        <v>0</v>
      </c>
      <c r="D301" s="33">
        <v>1200</v>
      </c>
      <c r="E301" s="33">
        <v>0</v>
      </c>
      <c r="F301" s="33">
        <f t="shared" si="17"/>
        <v>1200</v>
      </c>
      <c r="G301" s="33">
        <v>0</v>
      </c>
      <c r="H301" s="33">
        <v>0</v>
      </c>
      <c r="I301" s="33">
        <v>22800</v>
      </c>
      <c r="J301" s="34">
        <f t="shared" si="18"/>
        <v>24000</v>
      </c>
    </row>
    <row r="302" spans="2:10" s="3" customFormat="1" ht="12" customHeight="1">
      <c r="B302" s="16" t="s">
        <v>30</v>
      </c>
      <c r="C302" s="32">
        <v>0</v>
      </c>
      <c r="D302" s="33">
        <v>0</v>
      </c>
      <c r="E302" s="33">
        <v>0</v>
      </c>
      <c r="F302" s="33">
        <f t="shared" si="17"/>
        <v>0</v>
      </c>
      <c r="G302" s="33">
        <v>0</v>
      </c>
      <c r="H302" s="33">
        <v>0</v>
      </c>
      <c r="I302" s="33">
        <v>0</v>
      </c>
      <c r="J302" s="34">
        <f t="shared" si="18"/>
        <v>0</v>
      </c>
    </row>
    <row r="303" spans="2:10" s="3" customFormat="1" ht="12" customHeight="1">
      <c r="B303" s="16" t="s">
        <v>31</v>
      </c>
      <c r="C303" s="32">
        <v>0</v>
      </c>
      <c r="D303" s="33">
        <v>0</v>
      </c>
      <c r="E303" s="33">
        <v>138880</v>
      </c>
      <c r="F303" s="33">
        <f t="shared" si="17"/>
        <v>138880</v>
      </c>
      <c r="G303" s="33">
        <v>610400</v>
      </c>
      <c r="H303" s="33">
        <v>0</v>
      </c>
      <c r="I303" s="33">
        <v>370720</v>
      </c>
      <c r="J303" s="34">
        <f t="shared" si="18"/>
        <v>1120000</v>
      </c>
    </row>
    <row r="304" spans="2:10" s="3" customFormat="1" ht="12" customHeight="1">
      <c r="B304" s="16" t="s">
        <v>32</v>
      </c>
      <c r="C304" s="32">
        <v>0</v>
      </c>
      <c r="D304" s="33">
        <v>0</v>
      </c>
      <c r="E304" s="33">
        <v>0</v>
      </c>
      <c r="F304" s="33">
        <f t="shared" si="17"/>
        <v>0</v>
      </c>
      <c r="G304" s="33">
        <v>0</v>
      </c>
      <c r="H304" s="33">
        <v>0</v>
      </c>
      <c r="I304" s="33">
        <v>0</v>
      </c>
      <c r="J304" s="34">
        <f t="shared" si="18"/>
        <v>0</v>
      </c>
    </row>
    <row r="305" spans="2:10" s="3" customFormat="1" ht="12" customHeight="1">
      <c r="B305" s="16" t="s">
        <v>33</v>
      </c>
      <c r="C305" s="32">
        <v>0</v>
      </c>
      <c r="D305" s="33">
        <v>655.35</v>
      </c>
      <c r="E305" s="33">
        <v>3899.65</v>
      </c>
      <c r="F305" s="33">
        <f t="shared" si="17"/>
        <v>4555</v>
      </c>
      <c r="G305" s="33">
        <v>0</v>
      </c>
      <c r="H305" s="33">
        <v>0</v>
      </c>
      <c r="I305" s="33">
        <v>0</v>
      </c>
      <c r="J305" s="34">
        <f t="shared" si="18"/>
        <v>4555</v>
      </c>
    </row>
    <row r="306" spans="2:10" s="3" customFormat="1" ht="12" customHeight="1">
      <c r="B306" s="16" t="s">
        <v>34</v>
      </c>
      <c r="C306" s="32">
        <v>0</v>
      </c>
      <c r="D306" s="33">
        <v>0</v>
      </c>
      <c r="E306" s="33">
        <v>0</v>
      </c>
      <c r="F306" s="33">
        <f t="shared" si="17"/>
        <v>0</v>
      </c>
      <c r="G306" s="33">
        <v>0</v>
      </c>
      <c r="H306" s="33">
        <v>0</v>
      </c>
      <c r="I306" s="33">
        <v>0</v>
      </c>
      <c r="J306" s="34">
        <f t="shared" si="18"/>
        <v>0</v>
      </c>
    </row>
    <row r="307" spans="2:10" s="3" customFormat="1" ht="12" customHeight="1">
      <c r="B307" s="16" t="s">
        <v>35</v>
      </c>
      <c r="C307" s="32">
        <v>0</v>
      </c>
      <c r="D307" s="33">
        <v>3569.774</v>
      </c>
      <c r="E307" s="33">
        <v>85674.574</v>
      </c>
      <c r="F307" s="33">
        <f t="shared" si="17"/>
        <v>89244.348</v>
      </c>
      <c r="G307" s="33">
        <v>0</v>
      </c>
      <c r="H307" s="33">
        <v>0</v>
      </c>
      <c r="I307" s="33">
        <v>0</v>
      </c>
      <c r="J307" s="34">
        <f t="shared" si="18"/>
        <v>89244.348</v>
      </c>
    </row>
    <row r="308" spans="2:10" s="3" customFormat="1" ht="12" customHeight="1">
      <c r="B308" s="16" t="s">
        <v>36</v>
      </c>
      <c r="C308" s="32">
        <v>0</v>
      </c>
      <c r="D308" s="33">
        <v>1290888.993</v>
      </c>
      <c r="E308" s="33">
        <v>2248328.958</v>
      </c>
      <c r="F308" s="33">
        <f t="shared" si="17"/>
        <v>3539217.9510000004</v>
      </c>
      <c r="G308" s="33">
        <v>0</v>
      </c>
      <c r="H308" s="33">
        <v>0</v>
      </c>
      <c r="I308" s="33">
        <v>0</v>
      </c>
      <c r="J308" s="34">
        <f t="shared" si="18"/>
        <v>3539217.9510000004</v>
      </c>
    </row>
    <row r="309" spans="2:10" s="3" customFormat="1" ht="12" customHeight="1">
      <c r="B309" s="28" t="s">
        <v>37</v>
      </c>
      <c r="C309" s="38">
        <v>1206.95</v>
      </c>
      <c r="D309" s="39">
        <v>0</v>
      </c>
      <c r="E309" s="39">
        <v>1778359.221</v>
      </c>
      <c r="F309" s="39">
        <f t="shared" si="17"/>
        <v>1778359.221</v>
      </c>
      <c r="G309" s="39">
        <v>4827.8</v>
      </c>
      <c r="H309" s="39">
        <v>0</v>
      </c>
      <c r="I309" s="39">
        <v>1443091.847</v>
      </c>
      <c r="J309" s="40">
        <f t="shared" si="18"/>
        <v>3227485.818</v>
      </c>
    </row>
    <row r="310" spans="2:10" s="3" customFormat="1" ht="12" customHeight="1">
      <c r="B310" s="16" t="s">
        <v>38</v>
      </c>
      <c r="C310" s="32">
        <v>0</v>
      </c>
      <c r="D310" s="33">
        <v>7139.548</v>
      </c>
      <c r="E310" s="33">
        <v>171349.148</v>
      </c>
      <c r="F310" s="33">
        <f t="shared" si="17"/>
        <v>178488.696</v>
      </c>
      <c r="G310" s="33">
        <v>0</v>
      </c>
      <c r="H310" s="33">
        <v>0</v>
      </c>
      <c r="I310" s="33">
        <v>0</v>
      </c>
      <c r="J310" s="34">
        <f t="shared" si="18"/>
        <v>178488.696</v>
      </c>
    </row>
    <row r="311" spans="2:10" s="3" customFormat="1" ht="12" customHeight="1">
      <c r="B311" s="16" t="s">
        <v>39</v>
      </c>
      <c r="C311" s="32">
        <v>0</v>
      </c>
      <c r="D311" s="33">
        <v>506148.605</v>
      </c>
      <c r="E311" s="33">
        <v>1784712.027</v>
      </c>
      <c r="F311" s="33">
        <f t="shared" si="17"/>
        <v>2290860.632</v>
      </c>
      <c r="G311" s="33">
        <v>300055.306</v>
      </c>
      <c r="H311" s="33">
        <v>0</v>
      </c>
      <c r="I311" s="33">
        <v>0</v>
      </c>
      <c r="J311" s="34">
        <f t="shared" si="18"/>
        <v>2590915.938</v>
      </c>
    </row>
    <row r="312" spans="2:10" s="3" customFormat="1" ht="12" customHeight="1">
      <c r="B312" s="16" t="s">
        <v>40</v>
      </c>
      <c r="C312" s="32">
        <v>0</v>
      </c>
      <c r="D312" s="33">
        <v>20956.646</v>
      </c>
      <c r="E312" s="33">
        <v>341573.746</v>
      </c>
      <c r="F312" s="33">
        <f t="shared" si="17"/>
        <v>362530.392</v>
      </c>
      <c r="G312" s="33">
        <v>0</v>
      </c>
      <c r="H312" s="33">
        <v>0</v>
      </c>
      <c r="I312" s="33">
        <v>0</v>
      </c>
      <c r="J312" s="34">
        <f t="shared" si="18"/>
        <v>362530.392</v>
      </c>
    </row>
    <row r="313" spans="2:10" s="3" customFormat="1" ht="12" customHeight="1">
      <c r="B313" s="16" t="s">
        <v>41</v>
      </c>
      <c r="C313" s="32">
        <v>0</v>
      </c>
      <c r="D313" s="33">
        <v>0</v>
      </c>
      <c r="E313" s="33">
        <v>170227.319</v>
      </c>
      <c r="F313" s="33">
        <f t="shared" si="17"/>
        <v>170227.319</v>
      </c>
      <c r="G313" s="33">
        <v>0</v>
      </c>
      <c r="H313" s="33">
        <v>0</v>
      </c>
      <c r="I313" s="33">
        <v>0</v>
      </c>
      <c r="J313" s="34">
        <f t="shared" si="18"/>
        <v>170227.319</v>
      </c>
    </row>
    <row r="314" spans="2:10" s="3" customFormat="1" ht="12" customHeight="1">
      <c r="B314" s="16" t="s">
        <v>42</v>
      </c>
      <c r="C314" s="32">
        <v>0</v>
      </c>
      <c r="D314" s="33">
        <v>599435.962</v>
      </c>
      <c r="E314" s="33">
        <v>1020661.232</v>
      </c>
      <c r="F314" s="33">
        <f t="shared" si="17"/>
        <v>1620097.1940000001</v>
      </c>
      <c r="G314" s="33">
        <v>0</v>
      </c>
      <c r="H314" s="33">
        <v>0</v>
      </c>
      <c r="I314" s="33">
        <v>0</v>
      </c>
      <c r="J314" s="34">
        <f t="shared" si="18"/>
        <v>1620097.1940000001</v>
      </c>
    </row>
    <row r="315" spans="2:10" s="3" customFormat="1" ht="12" customHeight="1">
      <c r="B315" s="16" t="s">
        <v>43</v>
      </c>
      <c r="C315" s="32">
        <v>0</v>
      </c>
      <c r="D315" s="33">
        <v>0</v>
      </c>
      <c r="E315" s="33">
        <v>0</v>
      </c>
      <c r="F315" s="33">
        <f t="shared" si="17"/>
        <v>0</v>
      </c>
      <c r="G315" s="33">
        <v>0</v>
      </c>
      <c r="H315" s="33">
        <v>0</v>
      </c>
      <c r="I315" s="33">
        <v>0</v>
      </c>
      <c r="J315" s="34">
        <f t="shared" si="18"/>
        <v>0</v>
      </c>
    </row>
    <row r="316" spans="2:10" s="3" customFormat="1" ht="12" customHeight="1">
      <c r="B316" s="16" t="s">
        <v>44</v>
      </c>
      <c r="C316" s="32">
        <v>0</v>
      </c>
      <c r="D316" s="33">
        <v>270515.551</v>
      </c>
      <c r="E316" s="33">
        <v>437426.242</v>
      </c>
      <c r="F316" s="33">
        <f t="shared" si="17"/>
        <v>707941.7930000001</v>
      </c>
      <c r="G316" s="33">
        <v>923455.401</v>
      </c>
      <c r="H316" s="33">
        <v>0</v>
      </c>
      <c r="I316" s="33">
        <v>0</v>
      </c>
      <c r="J316" s="34">
        <f t="shared" si="18"/>
        <v>1631397.1940000001</v>
      </c>
    </row>
    <row r="317" spans="2:10" s="3" customFormat="1" ht="12" customHeight="1">
      <c r="B317" s="16" t="s">
        <v>45</v>
      </c>
      <c r="C317" s="32">
        <v>0</v>
      </c>
      <c r="D317" s="33">
        <v>0</v>
      </c>
      <c r="E317" s="33">
        <v>0</v>
      </c>
      <c r="F317" s="33">
        <f t="shared" si="17"/>
        <v>0</v>
      </c>
      <c r="G317" s="33">
        <v>0</v>
      </c>
      <c r="H317" s="33">
        <v>0</v>
      </c>
      <c r="I317" s="33">
        <v>0</v>
      </c>
      <c r="J317" s="34">
        <f t="shared" si="18"/>
        <v>0</v>
      </c>
    </row>
    <row r="318" spans="2:10" s="3" customFormat="1" ht="12" customHeight="1">
      <c r="B318" s="29" t="s">
        <v>46</v>
      </c>
      <c r="C318" s="41">
        <v>0</v>
      </c>
      <c r="D318" s="42">
        <v>0</v>
      </c>
      <c r="E318" s="42">
        <v>0</v>
      </c>
      <c r="F318" s="42">
        <f t="shared" si="17"/>
        <v>0</v>
      </c>
      <c r="G318" s="42">
        <v>0</v>
      </c>
      <c r="H318" s="42">
        <v>0</v>
      </c>
      <c r="I318" s="42">
        <v>0</v>
      </c>
      <c r="J318" s="43">
        <f t="shared" si="18"/>
        <v>0</v>
      </c>
    </row>
    <row r="319" spans="2:10" s="3" customFormat="1" ht="12" customHeight="1">
      <c r="B319" s="16" t="s">
        <v>47</v>
      </c>
      <c r="C319" s="32">
        <v>0</v>
      </c>
      <c r="D319" s="33">
        <v>0</v>
      </c>
      <c r="E319" s="33">
        <v>0</v>
      </c>
      <c r="F319" s="33">
        <f t="shared" si="17"/>
        <v>0</v>
      </c>
      <c r="G319" s="33">
        <v>0</v>
      </c>
      <c r="H319" s="33">
        <v>0</v>
      </c>
      <c r="I319" s="33">
        <v>0</v>
      </c>
      <c r="J319" s="34">
        <f t="shared" si="18"/>
        <v>0</v>
      </c>
    </row>
    <row r="320" spans="2:10" s="3" customFormat="1" ht="12" customHeight="1">
      <c r="B320" s="16" t="s">
        <v>48</v>
      </c>
      <c r="C320" s="32">
        <v>0</v>
      </c>
      <c r="D320" s="33">
        <v>603005.736</v>
      </c>
      <c r="E320" s="33">
        <v>1106335.806</v>
      </c>
      <c r="F320" s="33">
        <f t="shared" si="17"/>
        <v>1709341.5420000001</v>
      </c>
      <c r="G320" s="33">
        <v>0</v>
      </c>
      <c r="H320" s="33">
        <v>0</v>
      </c>
      <c r="I320" s="33">
        <v>0</v>
      </c>
      <c r="J320" s="34">
        <f t="shared" si="18"/>
        <v>1709341.5420000001</v>
      </c>
    </row>
    <row r="321" spans="2:10" s="3" customFormat="1" ht="12" customHeight="1">
      <c r="B321" s="16" t="s">
        <v>49</v>
      </c>
      <c r="C321" s="32">
        <v>10710.477</v>
      </c>
      <c r="D321" s="33">
        <v>116369.978</v>
      </c>
      <c r="E321" s="33">
        <v>4421891.079</v>
      </c>
      <c r="F321" s="33">
        <f t="shared" si="17"/>
        <v>4538261.057</v>
      </c>
      <c r="G321" s="33">
        <v>51410.824</v>
      </c>
      <c r="H321" s="33">
        <v>0</v>
      </c>
      <c r="I321" s="33">
        <v>0</v>
      </c>
      <c r="J321" s="34">
        <f t="shared" si="18"/>
        <v>4600382.358</v>
      </c>
    </row>
    <row r="322" spans="2:10" s="3" customFormat="1" ht="12" customHeight="1">
      <c r="B322" s="16" t="s">
        <v>50</v>
      </c>
      <c r="C322" s="32">
        <v>0</v>
      </c>
      <c r="D322" s="33">
        <v>266151.206</v>
      </c>
      <c r="E322" s="33">
        <v>621019.482</v>
      </c>
      <c r="F322" s="33">
        <f t="shared" si="17"/>
        <v>887170.688</v>
      </c>
      <c r="G322" s="33">
        <v>0</v>
      </c>
      <c r="H322" s="33">
        <v>0</v>
      </c>
      <c r="I322" s="33">
        <v>0</v>
      </c>
      <c r="J322" s="34">
        <f t="shared" si="18"/>
        <v>887170.688</v>
      </c>
    </row>
    <row r="323" spans="2:10" s="3" customFormat="1" ht="12" customHeight="1">
      <c r="B323" s="16" t="s">
        <v>51</v>
      </c>
      <c r="C323" s="32">
        <v>62983.36</v>
      </c>
      <c r="D323" s="33">
        <v>4399731.874</v>
      </c>
      <c r="E323" s="33">
        <v>780415.793</v>
      </c>
      <c r="F323" s="33">
        <f t="shared" si="17"/>
        <v>5180147.666999999</v>
      </c>
      <c r="G323" s="33">
        <v>11.904</v>
      </c>
      <c r="H323" s="33">
        <v>0</v>
      </c>
      <c r="I323" s="33">
        <v>0</v>
      </c>
      <c r="J323" s="34">
        <f t="shared" si="18"/>
        <v>5243142.931</v>
      </c>
    </row>
    <row r="324" spans="2:10" s="3" customFormat="1" ht="12" customHeight="1">
      <c r="B324" s="16" t="s">
        <v>52</v>
      </c>
      <c r="C324" s="32">
        <v>0</v>
      </c>
      <c r="D324" s="33">
        <v>3444</v>
      </c>
      <c r="E324" s="33">
        <v>150507</v>
      </c>
      <c r="F324" s="33">
        <f t="shared" si="17"/>
        <v>153951</v>
      </c>
      <c r="G324" s="33">
        <v>0</v>
      </c>
      <c r="H324" s="33">
        <v>0</v>
      </c>
      <c r="I324" s="33">
        <v>0</v>
      </c>
      <c r="J324" s="34">
        <f t="shared" si="18"/>
        <v>153951</v>
      </c>
    </row>
    <row r="325" spans="2:10" s="3" customFormat="1" ht="12" customHeight="1">
      <c r="B325" s="16" t="s">
        <v>53</v>
      </c>
      <c r="C325" s="32">
        <v>0</v>
      </c>
      <c r="D325" s="33">
        <v>0</v>
      </c>
      <c r="E325" s="33">
        <v>0</v>
      </c>
      <c r="F325" s="33">
        <f t="shared" si="17"/>
        <v>0</v>
      </c>
      <c r="G325" s="33">
        <v>0</v>
      </c>
      <c r="H325" s="33">
        <v>0</v>
      </c>
      <c r="I325" s="33">
        <v>0</v>
      </c>
      <c r="J325" s="34">
        <f t="shared" si="18"/>
        <v>0</v>
      </c>
    </row>
    <row r="326" spans="2:10" s="3" customFormat="1" ht="12" customHeight="1">
      <c r="B326" s="16" t="s">
        <v>54</v>
      </c>
      <c r="C326" s="32">
        <v>0</v>
      </c>
      <c r="D326" s="33">
        <v>7139.548</v>
      </c>
      <c r="E326" s="33">
        <v>171349.148</v>
      </c>
      <c r="F326" s="33">
        <f t="shared" si="17"/>
        <v>178488.696</v>
      </c>
      <c r="G326" s="33">
        <v>0</v>
      </c>
      <c r="H326" s="33">
        <v>0</v>
      </c>
      <c r="I326" s="33">
        <v>0</v>
      </c>
      <c r="J326" s="34">
        <f t="shared" si="18"/>
        <v>178488.696</v>
      </c>
    </row>
    <row r="327" spans="2:10" s="3" customFormat="1" ht="12" customHeight="1">
      <c r="B327" s="16" t="s">
        <v>55</v>
      </c>
      <c r="C327" s="32">
        <v>0</v>
      </c>
      <c r="D327" s="33">
        <v>93470.678</v>
      </c>
      <c r="E327" s="33">
        <v>2943423.959</v>
      </c>
      <c r="F327" s="33">
        <f t="shared" si="17"/>
        <v>3036894.6369999996</v>
      </c>
      <c r="G327" s="33">
        <v>10989498.72</v>
      </c>
      <c r="H327" s="33">
        <v>0</v>
      </c>
      <c r="I327" s="33">
        <v>0</v>
      </c>
      <c r="J327" s="34">
        <f t="shared" si="18"/>
        <v>14026393.357</v>
      </c>
    </row>
    <row r="328" spans="2:10" s="3" customFormat="1" ht="12" customHeight="1">
      <c r="B328" s="29" t="s">
        <v>56</v>
      </c>
      <c r="C328" s="41">
        <v>0</v>
      </c>
      <c r="D328" s="42">
        <v>88717.069</v>
      </c>
      <c r="E328" s="42">
        <v>4071857.956</v>
      </c>
      <c r="F328" s="42">
        <f t="shared" si="17"/>
        <v>4160575.025</v>
      </c>
      <c r="G328" s="42">
        <v>1076456.659</v>
      </c>
      <c r="H328" s="42">
        <v>0</v>
      </c>
      <c r="I328" s="42">
        <v>0</v>
      </c>
      <c r="J328" s="43">
        <f t="shared" si="18"/>
        <v>5237031.684</v>
      </c>
    </row>
    <row r="329" spans="2:10" s="3" customFormat="1" ht="12" customHeight="1">
      <c r="B329" s="16" t="s">
        <v>57</v>
      </c>
      <c r="C329" s="32">
        <v>0</v>
      </c>
      <c r="D329" s="33">
        <v>3569.774</v>
      </c>
      <c r="E329" s="33">
        <v>85674.574</v>
      </c>
      <c r="F329" s="33">
        <f t="shared" si="17"/>
        <v>89244.348</v>
      </c>
      <c r="G329" s="33">
        <v>0</v>
      </c>
      <c r="H329" s="33">
        <v>0</v>
      </c>
      <c r="I329" s="33">
        <v>0</v>
      </c>
      <c r="J329" s="34">
        <f t="shared" si="18"/>
        <v>89244.348</v>
      </c>
    </row>
    <row r="330" spans="2:10" s="3" customFormat="1" ht="12" customHeight="1">
      <c r="B330" s="16" t="s">
        <v>58</v>
      </c>
      <c r="C330" s="32">
        <v>0</v>
      </c>
      <c r="D330" s="33">
        <v>0</v>
      </c>
      <c r="E330" s="33">
        <v>11667.44</v>
      </c>
      <c r="F330" s="33">
        <f t="shared" si="17"/>
        <v>11667.44</v>
      </c>
      <c r="G330" s="33">
        <v>5490.56</v>
      </c>
      <c r="H330" s="33">
        <v>0</v>
      </c>
      <c r="I330" s="33">
        <v>17158</v>
      </c>
      <c r="J330" s="34">
        <f t="shared" si="18"/>
        <v>34316</v>
      </c>
    </row>
    <row r="331" spans="2:10" s="3" customFormat="1" ht="12" customHeight="1">
      <c r="B331" s="16" t="s">
        <v>59</v>
      </c>
      <c r="C331" s="32">
        <v>0</v>
      </c>
      <c r="D331" s="33">
        <v>5279.43</v>
      </c>
      <c r="E331" s="33">
        <v>23908.78</v>
      </c>
      <c r="F331" s="33">
        <f t="shared" si="17"/>
        <v>29188.21</v>
      </c>
      <c r="G331" s="33">
        <v>248949.79</v>
      </c>
      <c r="H331" s="33">
        <v>0</v>
      </c>
      <c r="I331" s="33">
        <v>0</v>
      </c>
      <c r="J331" s="34">
        <f t="shared" si="18"/>
        <v>278138</v>
      </c>
    </row>
    <row r="332" spans="2:10" s="3" customFormat="1" ht="12" customHeight="1">
      <c r="B332" s="16" t="s">
        <v>60</v>
      </c>
      <c r="C332" s="32">
        <v>0</v>
      </c>
      <c r="D332" s="33">
        <v>88.587</v>
      </c>
      <c r="E332" s="33">
        <v>4892592.257</v>
      </c>
      <c r="F332" s="33">
        <f t="shared" si="17"/>
        <v>4892680.8440000005</v>
      </c>
      <c r="G332" s="33">
        <v>4591860.011</v>
      </c>
      <c r="H332" s="33">
        <v>0</v>
      </c>
      <c r="I332" s="33">
        <v>0</v>
      </c>
      <c r="J332" s="34">
        <f t="shared" si="18"/>
        <v>9484540.855</v>
      </c>
    </row>
    <row r="333" spans="2:10" s="3" customFormat="1" ht="12" customHeight="1">
      <c r="B333" s="16" t="s">
        <v>61</v>
      </c>
      <c r="C333" s="32">
        <v>0</v>
      </c>
      <c r="D333" s="33">
        <v>0</v>
      </c>
      <c r="E333" s="33">
        <v>0</v>
      </c>
      <c r="F333" s="33">
        <f t="shared" si="17"/>
        <v>0</v>
      </c>
      <c r="G333" s="33">
        <v>0</v>
      </c>
      <c r="H333" s="33">
        <v>0</v>
      </c>
      <c r="I333" s="33">
        <v>0</v>
      </c>
      <c r="J333" s="34">
        <f t="shared" si="18"/>
        <v>0</v>
      </c>
    </row>
    <row r="334" spans="2:10" s="3" customFormat="1" ht="12" customHeight="1">
      <c r="B334" s="16" t="s">
        <v>62</v>
      </c>
      <c r="C334" s="32">
        <v>0</v>
      </c>
      <c r="D334" s="33">
        <v>0</v>
      </c>
      <c r="E334" s="33">
        <v>0</v>
      </c>
      <c r="F334" s="33">
        <f t="shared" si="17"/>
        <v>0</v>
      </c>
      <c r="G334" s="33">
        <v>0</v>
      </c>
      <c r="H334" s="33">
        <v>0</v>
      </c>
      <c r="I334" s="33">
        <v>0</v>
      </c>
      <c r="J334" s="34">
        <f t="shared" si="18"/>
        <v>0</v>
      </c>
    </row>
    <row r="335" spans="2:10" s="3" customFormat="1" ht="12" customHeight="1">
      <c r="B335" s="23" t="s">
        <v>63</v>
      </c>
      <c r="C335" s="44">
        <v>0</v>
      </c>
      <c r="D335" s="45">
        <v>1998718.449</v>
      </c>
      <c r="E335" s="45">
        <v>423219.952</v>
      </c>
      <c r="F335" s="45">
        <f t="shared" si="17"/>
        <v>2421938.401</v>
      </c>
      <c r="G335" s="45">
        <v>0</v>
      </c>
      <c r="H335" s="45">
        <v>0</v>
      </c>
      <c r="I335" s="45">
        <v>0</v>
      </c>
      <c r="J335" s="46">
        <f t="shared" si="18"/>
        <v>2421938.401</v>
      </c>
    </row>
    <row r="336" spans="2:10" s="3" customFormat="1" ht="12" customHeight="1">
      <c r="B336" s="23" t="s">
        <v>64</v>
      </c>
      <c r="C336" s="44">
        <f aca="true" t="shared" si="19" ref="C336:J336">SUM(C289:C335)</f>
        <v>3184012.211</v>
      </c>
      <c r="D336" s="45">
        <f t="shared" si="19"/>
        <v>11201706.796</v>
      </c>
      <c r="E336" s="45">
        <f t="shared" si="19"/>
        <v>32851856.574000005</v>
      </c>
      <c r="F336" s="45">
        <f t="shared" si="19"/>
        <v>44053563.37</v>
      </c>
      <c r="G336" s="45">
        <f t="shared" si="19"/>
        <v>26002760.719999995</v>
      </c>
      <c r="H336" s="45">
        <f t="shared" si="19"/>
        <v>0</v>
      </c>
      <c r="I336" s="45">
        <f t="shared" si="19"/>
        <v>6670489.947</v>
      </c>
      <c r="J336" s="46">
        <f t="shared" si="19"/>
        <v>79910826.24800003</v>
      </c>
    </row>
    <row r="338" spans="2:3" ht="13.5">
      <c r="B338" s="31"/>
      <c r="C338" s="2"/>
    </row>
    <row r="340" spans="2:4" ht="13.5" customHeight="1">
      <c r="B340" s="6" t="s">
        <v>67</v>
      </c>
      <c r="C340" s="47" t="s">
        <v>107</v>
      </c>
      <c r="D340" s="48"/>
    </row>
    <row r="341" spans="2:10" s="3" customFormat="1" ht="13.5" customHeight="1">
      <c r="B341" s="8"/>
      <c r="C341" s="9"/>
      <c r="D341" s="9"/>
      <c r="E341" s="9"/>
      <c r="F341" s="9"/>
      <c r="G341" s="9"/>
      <c r="H341" s="9"/>
      <c r="I341" s="9"/>
      <c r="J341" s="10" t="s">
        <v>65</v>
      </c>
    </row>
    <row r="342" spans="2:10" s="3" customFormat="1" ht="13.5" customHeight="1">
      <c r="B342" s="11" t="s">
        <v>1</v>
      </c>
      <c r="C342" s="12"/>
      <c r="D342" s="13" t="s">
        <v>7</v>
      </c>
      <c r="E342" s="13"/>
      <c r="F342" s="13"/>
      <c r="G342" s="7"/>
      <c r="H342" s="7"/>
      <c r="I342" s="7"/>
      <c r="J342" s="14"/>
    </row>
    <row r="343" spans="2:11" s="3" customFormat="1" ht="13.5" customHeight="1">
      <c r="B343" s="15"/>
      <c r="C343" s="16" t="s">
        <v>8</v>
      </c>
      <c r="D343" s="17" t="s">
        <v>9</v>
      </c>
      <c r="E343" s="17" t="s">
        <v>10</v>
      </c>
      <c r="F343" s="18" t="s">
        <v>2</v>
      </c>
      <c r="G343" s="18" t="s">
        <v>11</v>
      </c>
      <c r="H343" s="18" t="s">
        <v>12</v>
      </c>
      <c r="I343" s="19" t="s">
        <v>13</v>
      </c>
      <c r="J343" s="20" t="s">
        <v>14</v>
      </c>
      <c r="K343" s="21"/>
    </row>
    <row r="344" spans="2:10" s="3" customFormat="1" ht="13.5" customHeight="1">
      <c r="B344" s="22" t="s">
        <v>15</v>
      </c>
      <c r="C344" s="23"/>
      <c r="D344" s="24" t="s">
        <v>16</v>
      </c>
      <c r="E344" s="24" t="s">
        <v>16</v>
      </c>
      <c r="F344" s="25"/>
      <c r="G344" s="25"/>
      <c r="H344" s="25"/>
      <c r="I344" s="25"/>
      <c r="J344" s="26"/>
    </row>
    <row r="345" spans="2:10" s="3" customFormat="1" ht="12" customHeight="1">
      <c r="B345" s="16" t="s">
        <v>17</v>
      </c>
      <c r="C345" s="32">
        <v>262.092</v>
      </c>
      <c r="D345" s="33">
        <v>0</v>
      </c>
      <c r="E345" s="33">
        <v>11400.988</v>
      </c>
      <c r="F345" s="33">
        <f>SUM(D345:E345)</f>
        <v>11400.988</v>
      </c>
      <c r="G345" s="33">
        <v>1441.504</v>
      </c>
      <c r="H345" s="33">
        <v>0</v>
      </c>
      <c r="I345" s="33">
        <v>0</v>
      </c>
      <c r="J345" s="34">
        <f>SUM(C345,F345:I345)</f>
        <v>13104.583999999999</v>
      </c>
    </row>
    <row r="346" spans="2:10" s="3" customFormat="1" ht="12" customHeight="1">
      <c r="B346" s="16" t="s">
        <v>18</v>
      </c>
      <c r="C346" s="32">
        <v>0</v>
      </c>
      <c r="D346" s="33">
        <v>27814.172</v>
      </c>
      <c r="E346" s="33">
        <v>16335.308</v>
      </c>
      <c r="F346" s="33">
        <f aca="true" t="shared" si="20" ref="F346:F391">SUM(D346:E346)</f>
        <v>44149.479999999996</v>
      </c>
      <c r="G346" s="33">
        <v>0</v>
      </c>
      <c r="H346" s="33">
        <v>0</v>
      </c>
      <c r="I346" s="33">
        <v>0</v>
      </c>
      <c r="J346" s="34">
        <f aca="true" t="shared" si="21" ref="J346:J391">SUM(C346,F346:I346)</f>
        <v>44149.479999999996</v>
      </c>
    </row>
    <row r="347" spans="2:10" s="3" customFormat="1" ht="12" customHeight="1">
      <c r="B347" s="16" t="s">
        <v>19</v>
      </c>
      <c r="C347" s="32">
        <v>0</v>
      </c>
      <c r="D347" s="33">
        <v>1530.392</v>
      </c>
      <c r="E347" s="33">
        <v>5757.191</v>
      </c>
      <c r="F347" s="33">
        <f t="shared" si="20"/>
        <v>7287.583</v>
      </c>
      <c r="G347" s="33">
        <v>0</v>
      </c>
      <c r="H347" s="33">
        <v>0</v>
      </c>
      <c r="I347" s="33">
        <v>0</v>
      </c>
      <c r="J347" s="34">
        <f t="shared" si="21"/>
        <v>7287.583</v>
      </c>
    </row>
    <row r="348" spans="2:10" s="3" customFormat="1" ht="12" customHeight="1">
      <c r="B348" s="16" t="s">
        <v>20</v>
      </c>
      <c r="C348" s="32">
        <v>0</v>
      </c>
      <c r="D348" s="33">
        <v>0</v>
      </c>
      <c r="E348" s="33">
        <v>0</v>
      </c>
      <c r="F348" s="33">
        <f t="shared" si="20"/>
        <v>0</v>
      </c>
      <c r="G348" s="33">
        <v>0</v>
      </c>
      <c r="H348" s="33">
        <v>0</v>
      </c>
      <c r="I348" s="33">
        <v>0</v>
      </c>
      <c r="J348" s="34">
        <f t="shared" si="21"/>
        <v>0</v>
      </c>
    </row>
    <row r="349" spans="2:10" s="3" customFormat="1" ht="12" customHeight="1">
      <c r="B349" s="16" t="s">
        <v>21</v>
      </c>
      <c r="C349" s="32">
        <v>0</v>
      </c>
      <c r="D349" s="33">
        <v>0</v>
      </c>
      <c r="E349" s="33">
        <v>0</v>
      </c>
      <c r="F349" s="33">
        <f t="shared" si="20"/>
        <v>0</v>
      </c>
      <c r="G349" s="33">
        <v>0</v>
      </c>
      <c r="H349" s="33">
        <v>0</v>
      </c>
      <c r="I349" s="33">
        <v>0</v>
      </c>
      <c r="J349" s="34">
        <f t="shared" si="21"/>
        <v>0</v>
      </c>
    </row>
    <row r="350" spans="2:10" s="3" customFormat="1" ht="12" customHeight="1">
      <c r="B350" s="16" t="s">
        <v>22</v>
      </c>
      <c r="C350" s="32">
        <v>0</v>
      </c>
      <c r="D350" s="33">
        <v>1530.392</v>
      </c>
      <c r="E350" s="33">
        <v>55766.191</v>
      </c>
      <c r="F350" s="33">
        <f t="shared" si="20"/>
        <v>57296.583</v>
      </c>
      <c r="G350" s="33">
        <v>0</v>
      </c>
      <c r="H350" s="33">
        <v>0</v>
      </c>
      <c r="I350" s="33">
        <v>0</v>
      </c>
      <c r="J350" s="34">
        <f t="shared" si="21"/>
        <v>57296.583</v>
      </c>
    </row>
    <row r="351" spans="2:10" s="3" customFormat="1" ht="12" customHeight="1">
      <c r="B351" s="16" t="s">
        <v>23</v>
      </c>
      <c r="C351" s="32">
        <v>0</v>
      </c>
      <c r="D351" s="33">
        <v>1530.392</v>
      </c>
      <c r="E351" s="33">
        <v>5757.191</v>
      </c>
      <c r="F351" s="33">
        <f t="shared" si="20"/>
        <v>7287.583</v>
      </c>
      <c r="G351" s="33">
        <v>0</v>
      </c>
      <c r="H351" s="33">
        <v>0</v>
      </c>
      <c r="I351" s="33">
        <v>0</v>
      </c>
      <c r="J351" s="34">
        <f t="shared" si="21"/>
        <v>7287.583</v>
      </c>
    </row>
    <row r="352" spans="2:10" s="3" customFormat="1" ht="12" customHeight="1">
      <c r="B352" s="16" t="s">
        <v>24</v>
      </c>
      <c r="C352" s="32">
        <v>0</v>
      </c>
      <c r="D352" s="33">
        <v>27814.172</v>
      </c>
      <c r="E352" s="33">
        <v>16335.308</v>
      </c>
      <c r="F352" s="33">
        <f t="shared" si="20"/>
        <v>44149.479999999996</v>
      </c>
      <c r="G352" s="33">
        <v>0</v>
      </c>
      <c r="H352" s="33">
        <v>0</v>
      </c>
      <c r="I352" s="33">
        <v>0</v>
      </c>
      <c r="J352" s="34">
        <f t="shared" si="21"/>
        <v>44149.479999999996</v>
      </c>
    </row>
    <row r="353" spans="2:10" s="3" customFormat="1" ht="12" customHeight="1">
      <c r="B353" s="16" t="s">
        <v>25</v>
      </c>
      <c r="C353" s="32">
        <v>0</v>
      </c>
      <c r="D353" s="33">
        <v>105834.414</v>
      </c>
      <c r="E353" s="33">
        <v>27096.557</v>
      </c>
      <c r="F353" s="33">
        <f t="shared" si="20"/>
        <v>132930.97100000002</v>
      </c>
      <c r="G353" s="33">
        <v>0</v>
      </c>
      <c r="H353" s="33">
        <v>0</v>
      </c>
      <c r="I353" s="33">
        <v>0</v>
      </c>
      <c r="J353" s="34">
        <f t="shared" si="21"/>
        <v>132930.97100000002</v>
      </c>
    </row>
    <row r="354" spans="2:10" s="3" customFormat="1" ht="12" customHeight="1">
      <c r="B354" s="27" t="s">
        <v>26</v>
      </c>
      <c r="C354" s="35">
        <v>0</v>
      </c>
      <c r="D354" s="36">
        <v>74486.7</v>
      </c>
      <c r="E354" s="36">
        <v>59545.3</v>
      </c>
      <c r="F354" s="36">
        <f t="shared" si="20"/>
        <v>134032</v>
      </c>
      <c r="G354" s="36">
        <v>0</v>
      </c>
      <c r="H354" s="36">
        <v>0</v>
      </c>
      <c r="I354" s="36">
        <v>0</v>
      </c>
      <c r="J354" s="37">
        <f t="shared" si="21"/>
        <v>134032</v>
      </c>
    </row>
    <row r="355" spans="2:10" s="3" customFormat="1" ht="12" customHeight="1">
      <c r="B355" s="16" t="s">
        <v>27</v>
      </c>
      <c r="C355" s="32">
        <v>0</v>
      </c>
      <c r="D355" s="33">
        <v>1530.392</v>
      </c>
      <c r="E355" s="33">
        <v>5757.191</v>
      </c>
      <c r="F355" s="33">
        <f t="shared" si="20"/>
        <v>7287.583</v>
      </c>
      <c r="G355" s="33">
        <v>0</v>
      </c>
      <c r="H355" s="33">
        <v>0</v>
      </c>
      <c r="I355" s="33">
        <v>0</v>
      </c>
      <c r="J355" s="34">
        <f t="shared" si="21"/>
        <v>7287.583</v>
      </c>
    </row>
    <row r="356" spans="2:10" s="3" customFormat="1" ht="12" customHeight="1">
      <c r="B356" s="16" t="s">
        <v>28</v>
      </c>
      <c r="C356" s="32">
        <v>0</v>
      </c>
      <c r="D356" s="33">
        <v>0</v>
      </c>
      <c r="E356" s="33">
        <v>5500</v>
      </c>
      <c r="F356" s="33">
        <f t="shared" si="20"/>
        <v>5500</v>
      </c>
      <c r="G356" s="33">
        <v>0</v>
      </c>
      <c r="H356" s="33">
        <v>0</v>
      </c>
      <c r="I356" s="33">
        <v>0</v>
      </c>
      <c r="J356" s="34">
        <f t="shared" si="21"/>
        <v>5500</v>
      </c>
    </row>
    <row r="357" spans="2:10" s="3" customFormat="1" ht="12" customHeight="1">
      <c r="B357" s="16" t="s">
        <v>29</v>
      </c>
      <c r="C357" s="32">
        <v>0</v>
      </c>
      <c r="D357" s="33">
        <v>0</v>
      </c>
      <c r="E357" s="33">
        <v>0</v>
      </c>
      <c r="F357" s="33">
        <f t="shared" si="20"/>
        <v>0</v>
      </c>
      <c r="G357" s="33">
        <v>0</v>
      </c>
      <c r="H357" s="33">
        <v>0</v>
      </c>
      <c r="I357" s="33">
        <v>0</v>
      </c>
      <c r="J357" s="34">
        <f t="shared" si="21"/>
        <v>0</v>
      </c>
    </row>
    <row r="358" spans="2:10" s="3" customFormat="1" ht="12" customHeight="1">
      <c r="B358" s="16" t="s">
        <v>30</v>
      </c>
      <c r="C358" s="32">
        <v>0</v>
      </c>
      <c r="D358" s="33">
        <v>0</v>
      </c>
      <c r="E358" s="33">
        <v>0</v>
      </c>
      <c r="F358" s="33">
        <f t="shared" si="20"/>
        <v>0</v>
      </c>
      <c r="G358" s="33">
        <v>0</v>
      </c>
      <c r="H358" s="33">
        <v>0</v>
      </c>
      <c r="I358" s="33">
        <v>0</v>
      </c>
      <c r="J358" s="34">
        <f t="shared" si="21"/>
        <v>0</v>
      </c>
    </row>
    <row r="359" spans="2:10" s="3" customFormat="1" ht="12" customHeight="1">
      <c r="B359" s="16" t="s">
        <v>31</v>
      </c>
      <c r="C359" s="32">
        <v>1759.288</v>
      </c>
      <c r="D359" s="33">
        <v>73.304</v>
      </c>
      <c r="E359" s="33">
        <v>16493.328</v>
      </c>
      <c r="F359" s="33">
        <f t="shared" si="20"/>
        <v>16566.632</v>
      </c>
      <c r="G359" s="33">
        <v>0</v>
      </c>
      <c r="H359" s="33">
        <v>0</v>
      </c>
      <c r="I359" s="33">
        <v>0</v>
      </c>
      <c r="J359" s="34">
        <f t="shared" si="21"/>
        <v>18325.920000000002</v>
      </c>
    </row>
    <row r="360" spans="2:10" s="3" customFormat="1" ht="12" customHeight="1">
      <c r="B360" s="16" t="s">
        <v>32</v>
      </c>
      <c r="C360" s="32">
        <v>0</v>
      </c>
      <c r="D360" s="33">
        <v>0</v>
      </c>
      <c r="E360" s="33">
        <v>0</v>
      </c>
      <c r="F360" s="33">
        <f t="shared" si="20"/>
        <v>0</v>
      </c>
      <c r="G360" s="33">
        <v>0</v>
      </c>
      <c r="H360" s="33">
        <v>0</v>
      </c>
      <c r="I360" s="33">
        <v>0</v>
      </c>
      <c r="J360" s="34">
        <f t="shared" si="21"/>
        <v>0</v>
      </c>
    </row>
    <row r="361" spans="2:10" s="3" customFormat="1" ht="12" customHeight="1">
      <c r="B361" s="16" t="s">
        <v>33</v>
      </c>
      <c r="C361" s="32">
        <v>0</v>
      </c>
      <c r="D361" s="33">
        <v>1530.392</v>
      </c>
      <c r="E361" s="33">
        <v>5757.191</v>
      </c>
      <c r="F361" s="33">
        <f t="shared" si="20"/>
        <v>7287.583</v>
      </c>
      <c r="G361" s="33">
        <v>0</v>
      </c>
      <c r="H361" s="33">
        <v>0</v>
      </c>
      <c r="I361" s="33">
        <v>0</v>
      </c>
      <c r="J361" s="34">
        <f t="shared" si="21"/>
        <v>7287.583</v>
      </c>
    </row>
    <row r="362" spans="2:10" s="3" customFormat="1" ht="12" customHeight="1">
      <c r="B362" s="16" t="s">
        <v>34</v>
      </c>
      <c r="C362" s="32">
        <v>0</v>
      </c>
      <c r="D362" s="33">
        <v>0</v>
      </c>
      <c r="E362" s="33">
        <v>0</v>
      </c>
      <c r="F362" s="33">
        <f t="shared" si="20"/>
        <v>0</v>
      </c>
      <c r="G362" s="33">
        <v>0</v>
      </c>
      <c r="H362" s="33">
        <v>0</v>
      </c>
      <c r="I362" s="33">
        <v>0</v>
      </c>
      <c r="J362" s="34">
        <f t="shared" si="21"/>
        <v>0</v>
      </c>
    </row>
    <row r="363" spans="2:10" s="3" customFormat="1" ht="12" customHeight="1">
      <c r="B363" s="16" t="s">
        <v>35</v>
      </c>
      <c r="C363" s="32">
        <v>0</v>
      </c>
      <c r="D363" s="33">
        <v>1487.5</v>
      </c>
      <c r="E363" s="33">
        <v>637.5</v>
      </c>
      <c r="F363" s="33">
        <f t="shared" si="20"/>
        <v>2125</v>
      </c>
      <c r="G363" s="33">
        <v>0</v>
      </c>
      <c r="H363" s="33">
        <v>0</v>
      </c>
      <c r="I363" s="33">
        <v>0</v>
      </c>
      <c r="J363" s="34">
        <f t="shared" si="21"/>
        <v>2125</v>
      </c>
    </row>
    <row r="364" spans="2:10" s="3" customFormat="1" ht="12" customHeight="1">
      <c r="B364" s="16" t="s">
        <v>36</v>
      </c>
      <c r="C364" s="32">
        <v>0</v>
      </c>
      <c r="D364" s="33">
        <v>0</v>
      </c>
      <c r="E364" s="33">
        <v>0</v>
      </c>
      <c r="F364" s="33">
        <f t="shared" si="20"/>
        <v>0</v>
      </c>
      <c r="G364" s="33">
        <v>0</v>
      </c>
      <c r="H364" s="33">
        <v>0</v>
      </c>
      <c r="I364" s="33">
        <v>0</v>
      </c>
      <c r="J364" s="34">
        <f t="shared" si="21"/>
        <v>0</v>
      </c>
    </row>
    <row r="365" spans="2:10" s="3" customFormat="1" ht="12" customHeight="1">
      <c r="B365" s="28" t="s">
        <v>37</v>
      </c>
      <c r="C365" s="38">
        <v>0</v>
      </c>
      <c r="D365" s="39">
        <v>0</v>
      </c>
      <c r="E365" s="39">
        <v>0</v>
      </c>
      <c r="F365" s="39">
        <f t="shared" si="20"/>
        <v>0</v>
      </c>
      <c r="G365" s="39">
        <v>0</v>
      </c>
      <c r="H365" s="39">
        <v>0</v>
      </c>
      <c r="I365" s="39">
        <v>0</v>
      </c>
      <c r="J365" s="40">
        <f t="shared" si="21"/>
        <v>0</v>
      </c>
    </row>
    <row r="366" spans="2:10" s="3" customFormat="1" ht="12" customHeight="1">
      <c r="B366" s="16" t="s">
        <v>38</v>
      </c>
      <c r="C366" s="32">
        <v>0</v>
      </c>
      <c r="D366" s="33">
        <v>1530.392</v>
      </c>
      <c r="E366" s="33">
        <v>5757.191</v>
      </c>
      <c r="F366" s="33">
        <f t="shared" si="20"/>
        <v>7287.583</v>
      </c>
      <c r="G366" s="33">
        <v>0</v>
      </c>
      <c r="H366" s="33">
        <v>0</v>
      </c>
      <c r="I366" s="33">
        <v>0</v>
      </c>
      <c r="J366" s="34">
        <f t="shared" si="21"/>
        <v>7287.583</v>
      </c>
    </row>
    <row r="367" spans="2:10" s="3" customFormat="1" ht="12" customHeight="1">
      <c r="B367" s="16" t="s">
        <v>39</v>
      </c>
      <c r="C367" s="32">
        <v>86.57</v>
      </c>
      <c r="D367" s="33">
        <v>0</v>
      </c>
      <c r="E367" s="33">
        <v>700.43</v>
      </c>
      <c r="F367" s="33">
        <f t="shared" si="20"/>
        <v>700.43</v>
      </c>
      <c r="G367" s="33">
        <v>0</v>
      </c>
      <c r="H367" s="33">
        <v>0</v>
      </c>
      <c r="I367" s="33">
        <v>0</v>
      </c>
      <c r="J367" s="34">
        <f t="shared" si="21"/>
        <v>787</v>
      </c>
    </row>
    <row r="368" spans="2:10" s="3" customFormat="1" ht="12" customHeight="1">
      <c r="B368" s="16" t="s">
        <v>40</v>
      </c>
      <c r="C368" s="32">
        <v>0</v>
      </c>
      <c r="D368" s="33">
        <v>0</v>
      </c>
      <c r="E368" s="33">
        <v>0</v>
      </c>
      <c r="F368" s="33">
        <f t="shared" si="20"/>
        <v>0</v>
      </c>
      <c r="G368" s="33">
        <v>0</v>
      </c>
      <c r="H368" s="33">
        <v>0</v>
      </c>
      <c r="I368" s="33">
        <v>0</v>
      </c>
      <c r="J368" s="34">
        <f t="shared" si="21"/>
        <v>0</v>
      </c>
    </row>
    <row r="369" spans="2:10" s="3" customFormat="1" ht="12" customHeight="1">
      <c r="B369" s="16" t="s">
        <v>41</v>
      </c>
      <c r="C369" s="32">
        <v>0</v>
      </c>
      <c r="D369" s="33">
        <v>0</v>
      </c>
      <c r="E369" s="33">
        <v>0</v>
      </c>
      <c r="F369" s="33">
        <f t="shared" si="20"/>
        <v>0</v>
      </c>
      <c r="G369" s="33">
        <v>0</v>
      </c>
      <c r="H369" s="33">
        <v>0</v>
      </c>
      <c r="I369" s="33">
        <v>0</v>
      </c>
      <c r="J369" s="34">
        <f t="shared" si="21"/>
        <v>0</v>
      </c>
    </row>
    <row r="370" spans="2:10" s="3" customFormat="1" ht="12" customHeight="1">
      <c r="B370" s="16" t="s">
        <v>42</v>
      </c>
      <c r="C370" s="32">
        <v>0</v>
      </c>
      <c r="D370" s="33">
        <v>0</v>
      </c>
      <c r="E370" s="33">
        <v>0</v>
      </c>
      <c r="F370" s="33">
        <f t="shared" si="20"/>
        <v>0</v>
      </c>
      <c r="G370" s="33">
        <v>0</v>
      </c>
      <c r="H370" s="33">
        <v>0</v>
      </c>
      <c r="I370" s="33">
        <v>0</v>
      </c>
      <c r="J370" s="34">
        <f t="shared" si="21"/>
        <v>0</v>
      </c>
    </row>
    <row r="371" spans="2:10" s="3" customFormat="1" ht="12" customHeight="1">
      <c r="B371" s="16" t="s">
        <v>43</v>
      </c>
      <c r="C371" s="32">
        <v>0</v>
      </c>
      <c r="D371" s="33">
        <v>0</v>
      </c>
      <c r="E371" s="33">
        <v>0</v>
      </c>
      <c r="F371" s="33">
        <f t="shared" si="20"/>
        <v>0</v>
      </c>
      <c r="G371" s="33">
        <v>0</v>
      </c>
      <c r="H371" s="33">
        <v>0</v>
      </c>
      <c r="I371" s="33">
        <v>0</v>
      </c>
      <c r="J371" s="34">
        <f t="shared" si="21"/>
        <v>0</v>
      </c>
    </row>
    <row r="372" spans="2:10" s="3" customFormat="1" ht="12" customHeight="1">
      <c r="B372" s="16" t="s">
        <v>44</v>
      </c>
      <c r="C372" s="32">
        <v>0</v>
      </c>
      <c r="D372" s="33">
        <v>32333.172</v>
      </c>
      <c r="E372" s="33">
        <v>16335.308</v>
      </c>
      <c r="F372" s="33">
        <f t="shared" si="20"/>
        <v>48668.479999999996</v>
      </c>
      <c r="G372" s="33">
        <v>0</v>
      </c>
      <c r="H372" s="33">
        <v>0</v>
      </c>
      <c r="I372" s="33">
        <v>0</v>
      </c>
      <c r="J372" s="34">
        <f t="shared" si="21"/>
        <v>48668.479999999996</v>
      </c>
    </row>
    <row r="373" spans="2:10" s="3" customFormat="1" ht="12" customHeight="1">
      <c r="B373" s="16" t="s">
        <v>45</v>
      </c>
      <c r="C373" s="32">
        <v>0</v>
      </c>
      <c r="D373" s="33">
        <v>1530.392</v>
      </c>
      <c r="E373" s="33">
        <v>5757.191</v>
      </c>
      <c r="F373" s="33">
        <f t="shared" si="20"/>
        <v>7287.583</v>
      </c>
      <c r="G373" s="33">
        <v>0</v>
      </c>
      <c r="H373" s="33">
        <v>0</v>
      </c>
      <c r="I373" s="33">
        <v>0</v>
      </c>
      <c r="J373" s="34">
        <f t="shared" si="21"/>
        <v>7287.583</v>
      </c>
    </row>
    <row r="374" spans="2:10" s="3" customFormat="1" ht="12" customHeight="1">
      <c r="B374" s="29" t="s">
        <v>46</v>
      </c>
      <c r="C374" s="41">
        <v>0</v>
      </c>
      <c r="D374" s="42">
        <v>0</v>
      </c>
      <c r="E374" s="42">
        <v>0</v>
      </c>
      <c r="F374" s="42">
        <f t="shared" si="20"/>
        <v>0</v>
      </c>
      <c r="G374" s="42">
        <v>0</v>
      </c>
      <c r="H374" s="42">
        <v>0</v>
      </c>
      <c r="I374" s="42">
        <v>0</v>
      </c>
      <c r="J374" s="43">
        <f t="shared" si="21"/>
        <v>0</v>
      </c>
    </row>
    <row r="375" spans="2:10" s="3" customFormat="1" ht="12" customHeight="1">
      <c r="B375" s="16" t="s">
        <v>47</v>
      </c>
      <c r="C375" s="32">
        <v>0</v>
      </c>
      <c r="D375" s="33">
        <v>0</v>
      </c>
      <c r="E375" s="33">
        <v>0</v>
      </c>
      <c r="F375" s="33">
        <f t="shared" si="20"/>
        <v>0</v>
      </c>
      <c r="G375" s="33">
        <v>0</v>
      </c>
      <c r="H375" s="33">
        <v>0</v>
      </c>
      <c r="I375" s="33">
        <v>0</v>
      </c>
      <c r="J375" s="34">
        <f t="shared" si="21"/>
        <v>0</v>
      </c>
    </row>
    <row r="376" spans="2:10" s="3" customFormat="1" ht="12" customHeight="1">
      <c r="B376" s="16" t="s">
        <v>48</v>
      </c>
      <c r="C376" s="32">
        <v>0</v>
      </c>
      <c r="D376" s="33">
        <v>0</v>
      </c>
      <c r="E376" s="33">
        <v>350</v>
      </c>
      <c r="F376" s="33">
        <f t="shared" si="20"/>
        <v>350</v>
      </c>
      <c r="G376" s="33">
        <v>0</v>
      </c>
      <c r="H376" s="33">
        <v>0</v>
      </c>
      <c r="I376" s="33">
        <v>0</v>
      </c>
      <c r="J376" s="34">
        <f t="shared" si="21"/>
        <v>350</v>
      </c>
    </row>
    <row r="377" spans="2:10" s="3" customFormat="1" ht="12" customHeight="1">
      <c r="B377" s="16" t="s">
        <v>49</v>
      </c>
      <c r="C377" s="32">
        <v>0</v>
      </c>
      <c r="D377" s="33">
        <v>1530.392</v>
      </c>
      <c r="E377" s="33">
        <v>5757.191</v>
      </c>
      <c r="F377" s="33">
        <f t="shared" si="20"/>
        <v>7287.583</v>
      </c>
      <c r="G377" s="33">
        <v>0</v>
      </c>
      <c r="H377" s="33">
        <v>0</v>
      </c>
      <c r="I377" s="33">
        <v>0</v>
      </c>
      <c r="J377" s="34">
        <f t="shared" si="21"/>
        <v>7287.583</v>
      </c>
    </row>
    <row r="378" spans="2:10" s="3" customFormat="1" ht="12" customHeight="1">
      <c r="B378" s="16" t="s">
        <v>50</v>
      </c>
      <c r="C378" s="32">
        <v>0</v>
      </c>
      <c r="D378" s="33">
        <v>0</v>
      </c>
      <c r="E378" s="33">
        <v>0</v>
      </c>
      <c r="F378" s="33">
        <f t="shared" si="20"/>
        <v>0</v>
      </c>
      <c r="G378" s="33">
        <v>0</v>
      </c>
      <c r="H378" s="33">
        <v>0</v>
      </c>
      <c r="I378" s="33">
        <v>0</v>
      </c>
      <c r="J378" s="34">
        <f t="shared" si="21"/>
        <v>0</v>
      </c>
    </row>
    <row r="379" spans="2:10" s="3" customFormat="1" ht="12" customHeight="1">
      <c r="B379" s="16" t="s">
        <v>51</v>
      </c>
      <c r="C379" s="32">
        <v>0</v>
      </c>
      <c r="D379" s="33">
        <v>27814.172</v>
      </c>
      <c r="E379" s="33">
        <v>16335.308</v>
      </c>
      <c r="F379" s="33">
        <f t="shared" si="20"/>
        <v>44149.479999999996</v>
      </c>
      <c r="G379" s="33">
        <v>0</v>
      </c>
      <c r="H379" s="33">
        <v>0</v>
      </c>
      <c r="I379" s="33">
        <v>0</v>
      </c>
      <c r="J379" s="34">
        <f t="shared" si="21"/>
        <v>44149.479999999996</v>
      </c>
    </row>
    <row r="380" spans="2:10" s="3" customFormat="1" ht="12" customHeight="1">
      <c r="B380" s="16" t="s">
        <v>52</v>
      </c>
      <c r="C380" s="32">
        <v>0</v>
      </c>
      <c r="D380" s="33">
        <v>0</v>
      </c>
      <c r="E380" s="33">
        <v>0</v>
      </c>
      <c r="F380" s="33">
        <f t="shared" si="20"/>
        <v>0</v>
      </c>
      <c r="G380" s="33">
        <v>0</v>
      </c>
      <c r="H380" s="33">
        <v>0</v>
      </c>
      <c r="I380" s="33">
        <v>0</v>
      </c>
      <c r="J380" s="34">
        <f t="shared" si="21"/>
        <v>0</v>
      </c>
    </row>
    <row r="381" spans="2:10" s="3" customFormat="1" ht="12" customHeight="1">
      <c r="B381" s="16" t="s">
        <v>53</v>
      </c>
      <c r="C381" s="32">
        <v>0</v>
      </c>
      <c r="D381" s="33">
        <v>0</v>
      </c>
      <c r="E381" s="33">
        <v>0</v>
      </c>
      <c r="F381" s="33">
        <f t="shared" si="20"/>
        <v>0</v>
      </c>
      <c r="G381" s="33">
        <v>0</v>
      </c>
      <c r="H381" s="33">
        <v>0</v>
      </c>
      <c r="I381" s="33">
        <v>0</v>
      </c>
      <c r="J381" s="34">
        <f t="shared" si="21"/>
        <v>0</v>
      </c>
    </row>
    <row r="382" spans="2:10" s="3" customFormat="1" ht="12" customHeight="1">
      <c r="B382" s="16" t="s">
        <v>54</v>
      </c>
      <c r="C382" s="32">
        <v>0</v>
      </c>
      <c r="D382" s="33">
        <v>0</v>
      </c>
      <c r="E382" s="33">
        <v>0</v>
      </c>
      <c r="F382" s="33">
        <f t="shared" si="20"/>
        <v>0</v>
      </c>
      <c r="G382" s="33">
        <v>0</v>
      </c>
      <c r="H382" s="33">
        <v>0</v>
      </c>
      <c r="I382" s="33">
        <v>0</v>
      </c>
      <c r="J382" s="34">
        <f t="shared" si="21"/>
        <v>0</v>
      </c>
    </row>
    <row r="383" spans="2:10" s="3" customFormat="1" ht="12" customHeight="1">
      <c r="B383" s="16" t="s">
        <v>55</v>
      </c>
      <c r="C383" s="32">
        <v>0</v>
      </c>
      <c r="D383" s="33">
        <v>0</v>
      </c>
      <c r="E383" s="33">
        <v>0</v>
      </c>
      <c r="F383" s="33">
        <f t="shared" si="20"/>
        <v>0</v>
      </c>
      <c r="G383" s="33">
        <v>0</v>
      </c>
      <c r="H383" s="33">
        <v>0</v>
      </c>
      <c r="I383" s="33">
        <v>0</v>
      </c>
      <c r="J383" s="34">
        <f t="shared" si="21"/>
        <v>0</v>
      </c>
    </row>
    <row r="384" spans="2:10" s="3" customFormat="1" ht="12" customHeight="1">
      <c r="B384" s="29" t="s">
        <v>56</v>
      </c>
      <c r="C384" s="41">
        <v>0</v>
      </c>
      <c r="D384" s="42">
        <v>27814.172</v>
      </c>
      <c r="E384" s="42">
        <v>16335.308</v>
      </c>
      <c r="F384" s="42">
        <f t="shared" si="20"/>
        <v>44149.479999999996</v>
      </c>
      <c r="G384" s="42">
        <v>0</v>
      </c>
      <c r="H384" s="42">
        <v>0</v>
      </c>
      <c r="I384" s="42">
        <v>0</v>
      </c>
      <c r="J384" s="43">
        <f t="shared" si="21"/>
        <v>44149.479999999996</v>
      </c>
    </row>
    <row r="385" spans="2:10" s="3" customFormat="1" ht="12" customHeight="1">
      <c r="B385" s="16" t="s">
        <v>57</v>
      </c>
      <c r="C385" s="32">
        <v>0</v>
      </c>
      <c r="D385" s="33">
        <v>0</v>
      </c>
      <c r="E385" s="33">
        <v>0</v>
      </c>
      <c r="F385" s="33">
        <f t="shared" si="20"/>
        <v>0</v>
      </c>
      <c r="G385" s="33">
        <v>0</v>
      </c>
      <c r="H385" s="33">
        <v>0</v>
      </c>
      <c r="I385" s="33">
        <v>0</v>
      </c>
      <c r="J385" s="34">
        <f t="shared" si="21"/>
        <v>0</v>
      </c>
    </row>
    <row r="386" spans="2:10" s="3" customFormat="1" ht="12" customHeight="1">
      <c r="B386" s="16" t="s">
        <v>58</v>
      </c>
      <c r="C386" s="32">
        <v>0</v>
      </c>
      <c r="D386" s="33">
        <v>0</v>
      </c>
      <c r="E386" s="33">
        <v>0</v>
      </c>
      <c r="F386" s="33">
        <f t="shared" si="20"/>
        <v>0</v>
      </c>
      <c r="G386" s="33">
        <v>0</v>
      </c>
      <c r="H386" s="33">
        <v>0</v>
      </c>
      <c r="I386" s="33">
        <v>0</v>
      </c>
      <c r="J386" s="34">
        <f t="shared" si="21"/>
        <v>0</v>
      </c>
    </row>
    <row r="387" spans="2:10" s="3" customFormat="1" ht="12" customHeight="1">
      <c r="B387" s="16" t="s">
        <v>59</v>
      </c>
      <c r="C387" s="32">
        <v>0</v>
      </c>
      <c r="D387" s="33">
        <v>1530.392</v>
      </c>
      <c r="E387" s="33">
        <v>5757.191</v>
      </c>
      <c r="F387" s="33">
        <f t="shared" si="20"/>
        <v>7287.583</v>
      </c>
      <c r="G387" s="33">
        <v>0</v>
      </c>
      <c r="H387" s="33">
        <v>0</v>
      </c>
      <c r="I387" s="33">
        <v>0</v>
      </c>
      <c r="J387" s="34">
        <f t="shared" si="21"/>
        <v>7287.583</v>
      </c>
    </row>
    <row r="388" spans="2:10" s="3" customFormat="1" ht="12" customHeight="1">
      <c r="B388" s="16" t="s">
        <v>60</v>
      </c>
      <c r="C388" s="32">
        <v>0</v>
      </c>
      <c r="D388" s="33">
        <v>1932.666</v>
      </c>
      <c r="E388" s="33">
        <v>5368.917</v>
      </c>
      <c r="F388" s="33">
        <f t="shared" si="20"/>
        <v>7301.5830000000005</v>
      </c>
      <c r="G388" s="33">
        <v>0</v>
      </c>
      <c r="H388" s="33">
        <v>0</v>
      </c>
      <c r="I388" s="33">
        <v>0</v>
      </c>
      <c r="J388" s="34">
        <f t="shared" si="21"/>
        <v>7301.5830000000005</v>
      </c>
    </row>
    <row r="389" spans="2:10" s="3" customFormat="1" ht="12" customHeight="1">
      <c r="B389" s="16" t="s">
        <v>61</v>
      </c>
      <c r="C389" s="32">
        <v>0</v>
      </c>
      <c r="D389" s="33">
        <v>0</v>
      </c>
      <c r="E389" s="33">
        <v>0</v>
      </c>
      <c r="F389" s="33">
        <f t="shared" si="20"/>
        <v>0</v>
      </c>
      <c r="G389" s="33">
        <v>0</v>
      </c>
      <c r="H389" s="33">
        <v>0</v>
      </c>
      <c r="I389" s="33">
        <v>0</v>
      </c>
      <c r="J389" s="34">
        <f t="shared" si="21"/>
        <v>0</v>
      </c>
    </row>
    <row r="390" spans="2:10" s="3" customFormat="1" ht="12" customHeight="1">
      <c r="B390" s="16" t="s">
        <v>62</v>
      </c>
      <c r="C390" s="32">
        <v>0</v>
      </c>
      <c r="D390" s="33">
        <v>0</v>
      </c>
      <c r="E390" s="33">
        <v>0</v>
      </c>
      <c r="F390" s="33">
        <f t="shared" si="20"/>
        <v>0</v>
      </c>
      <c r="G390" s="33">
        <v>0</v>
      </c>
      <c r="H390" s="33">
        <v>0</v>
      </c>
      <c r="I390" s="33">
        <v>0</v>
      </c>
      <c r="J390" s="34">
        <f t="shared" si="21"/>
        <v>0</v>
      </c>
    </row>
    <row r="391" spans="2:10" s="3" customFormat="1" ht="12" customHeight="1">
      <c r="B391" s="23" t="s">
        <v>63</v>
      </c>
      <c r="C391" s="44">
        <v>0</v>
      </c>
      <c r="D391" s="45">
        <v>0</v>
      </c>
      <c r="E391" s="45">
        <v>0</v>
      </c>
      <c r="F391" s="45">
        <f t="shared" si="20"/>
        <v>0</v>
      </c>
      <c r="G391" s="45">
        <v>0</v>
      </c>
      <c r="H391" s="45">
        <v>0</v>
      </c>
      <c r="I391" s="45">
        <v>0</v>
      </c>
      <c r="J391" s="46">
        <f t="shared" si="21"/>
        <v>0</v>
      </c>
    </row>
    <row r="392" spans="2:10" s="3" customFormat="1" ht="12" customHeight="1">
      <c r="B392" s="23" t="s">
        <v>64</v>
      </c>
      <c r="C392" s="44">
        <f aca="true" t="shared" si="22" ref="C392:J392">SUM(C345:C391)</f>
        <v>2107.9500000000003</v>
      </c>
      <c r="D392" s="45">
        <f t="shared" si="22"/>
        <v>341177.97200000007</v>
      </c>
      <c r="E392" s="45">
        <f t="shared" si="22"/>
        <v>310593.279</v>
      </c>
      <c r="F392" s="45">
        <f t="shared" si="22"/>
        <v>651771.2509999998</v>
      </c>
      <c r="G392" s="45">
        <f t="shared" si="22"/>
        <v>1441.504</v>
      </c>
      <c r="H392" s="45">
        <f t="shared" si="22"/>
        <v>0</v>
      </c>
      <c r="I392" s="45">
        <f t="shared" si="22"/>
        <v>0</v>
      </c>
      <c r="J392" s="46">
        <f t="shared" si="22"/>
        <v>655320.7049999998</v>
      </c>
    </row>
    <row r="394" spans="2:3" ht="13.5">
      <c r="B394" s="31"/>
      <c r="C394" s="2"/>
    </row>
    <row r="396" spans="2:4" ht="13.5" customHeight="1">
      <c r="B396" s="6" t="s">
        <v>67</v>
      </c>
      <c r="C396" s="47" t="s">
        <v>6</v>
      </c>
      <c r="D396" s="48"/>
    </row>
    <row r="397" spans="2:10" s="3" customFormat="1" ht="13.5" customHeight="1">
      <c r="B397" s="8"/>
      <c r="C397" s="9"/>
      <c r="D397" s="9"/>
      <c r="E397" s="9"/>
      <c r="F397" s="9"/>
      <c r="G397" s="9"/>
      <c r="H397" s="9"/>
      <c r="I397" s="9"/>
      <c r="J397" s="10" t="s">
        <v>65</v>
      </c>
    </row>
    <row r="398" spans="2:10" s="3" customFormat="1" ht="13.5" customHeight="1">
      <c r="B398" s="11" t="s">
        <v>1</v>
      </c>
      <c r="C398" s="12"/>
      <c r="D398" s="13" t="s">
        <v>7</v>
      </c>
      <c r="E398" s="13"/>
      <c r="F398" s="13"/>
      <c r="G398" s="7"/>
      <c r="H398" s="7"/>
      <c r="I398" s="7"/>
      <c r="J398" s="14"/>
    </row>
    <row r="399" spans="2:11" s="3" customFormat="1" ht="13.5" customHeight="1">
      <c r="B399" s="15"/>
      <c r="C399" s="16" t="s">
        <v>8</v>
      </c>
      <c r="D399" s="17" t="s">
        <v>9</v>
      </c>
      <c r="E399" s="17" t="s">
        <v>10</v>
      </c>
      <c r="F399" s="18" t="s">
        <v>2</v>
      </c>
      <c r="G399" s="18" t="s">
        <v>11</v>
      </c>
      <c r="H399" s="18" t="s">
        <v>12</v>
      </c>
      <c r="I399" s="19" t="s">
        <v>13</v>
      </c>
      <c r="J399" s="20" t="s">
        <v>14</v>
      </c>
      <c r="K399" s="21"/>
    </row>
    <row r="400" spans="2:10" s="3" customFormat="1" ht="13.5" customHeight="1">
      <c r="B400" s="22" t="s">
        <v>15</v>
      </c>
      <c r="C400" s="23"/>
      <c r="D400" s="24" t="s">
        <v>16</v>
      </c>
      <c r="E400" s="24" t="s">
        <v>16</v>
      </c>
      <c r="F400" s="25"/>
      <c r="G400" s="25"/>
      <c r="H400" s="25"/>
      <c r="I400" s="25"/>
      <c r="J400" s="26"/>
    </row>
    <row r="401" spans="2:10" s="3" customFormat="1" ht="12" customHeight="1">
      <c r="B401" s="16" t="s">
        <v>17</v>
      </c>
      <c r="C401" s="32">
        <f aca="true" t="shared" si="23" ref="C401:J410">SUM(C65,C121,C177,C233,C289,C345)</f>
        <v>262.092</v>
      </c>
      <c r="D401" s="33">
        <f t="shared" si="23"/>
        <v>985537.971</v>
      </c>
      <c r="E401" s="33">
        <f t="shared" si="23"/>
        <v>9176776.712</v>
      </c>
      <c r="F401" s="33">
        <f t="shared" si="23"/>
        <v>10162314.683</v>
      </c>
      <c r="G401" s="33">
        <f t="shared" si="23"/>
        <v>1856016.9239999999</v>
      </c>
      <c r="H401" s="33">
        <f t="shared" si="23"/>
        <v>0</v>
      </c>
      <c r="I401" s="33">
        <f t="shared" si="23"/>
        <v>0</v>
      </c>
      <c r="J401" s="34">
        <f t="shared" si="23"/>
        <v>12018593.699000001</v>
      </c>
    </row>
    <row r="402" spans="2:10" s="3" customFormat="1" ht="12" customHeight="1">
      <c r="B402" s="16" t="s">
        <v>18</v>
      </c>
      <c r="C402" s="32">
        <f t="shared" si="23"/>
        <v>0</v>
      </c>
      <c r="D402" s="33">
        <f t="shared" si="23"/>
        <v>838834.093</v>
      </c>
      <c r="E402" s="33">
        <f t="shared" si="23"/>
        <v>925914.999</v>
      </c>
      <c r="F402" s="33">
        <f t="shared" si="23"/>
        <v>1764749.092</v>
      </c>
      <c r="G402" s="33">
        <f t="shared" si="23"/>
        <v>5152150.28</v>
      </c>
      <c r="H402" s="33">
        <f t="shared" si="23"/>
        <v>0</v>
      </c>
      <c r="I402" s="33">
        <f t="shared" si="23"/>
        <v>1590191.1</v>
      </c>
      <c r="J402" s="34">
        <f t="shared" si="23"/>
        <v>8507090.472000001</v>
      </c>
    </row>
    <row r="403" spans="2:10" s="3" customFormat="1" ht="12" customHeight="1">
      <c r="B403" s="16" t="s">
        <v>19</v>
      </c>
      <c r="C403" s="32">
        <f t="shared" si="23"/>
        <v>1758969.18</v>
      </c>
      <c r="D403" s="33">
        <f t="shared" si="23"/>
        <v>3448206.958</v>
      </c>
      <c r="E403" s="33">
        <f t="shared" si="23"/>
        <v>3156142.942</v>
      </c>
      <c r="F403" s="33">
        <f t="shared" si="23"/>
        <v>6604349.899999999</v>
      </c>
      <c r="G403" s="33">
        <f t="shared" si="23"/>
        <v>184078.17</v>
      </c>
      <c r="H403" s="33">
        <f t="shared" si="23"/>
        <v>0</v>
      </c>
      <c r="I403" s="33">
        <f t="shared" si="23"/>
        <v>0</v>
      </c>
      <c r="J403" s="34">
        <f t="shared" si="23"/>
        <v>8547397.25</v>
      </c>
    </row>
    <row r="404" spans="2:10" s="3" customFormat="1" ht="12" customHeight="1">
      <c r="B404" s="16" t="s">
        <v>20</v>
      </c>
      <c r="C404" s="32">
        <f t="shared" si="23"/>
        <v>0</v>
      </c>
      <c r="D404" s="33">
        <f t="shared" si="23"/>
        <v>2752804.782</v>
      </c>
      <c r="E404" s="33">
        <f t="shared" si="23"/>
        <v>862040.338</v>
      </c>
      <c r="F404" s="33">
        <f t="shared" si="23"/>
        <v>3614845.12</v>
      </c>
      <c r="G404" s="33">
        <f t="shared" si="23"/>
        <v>28490</v>
      </c>
      <c r="H404" s="33">
        <f t="shared" si="23"/>
        <v>0</v>
      </c>
      <c r="I404" s="33">
        <f t="shared" si="23"/>
        <v>0</v>
      </c>
      <c r="J404" s="34">
        <f t="shared" si="23"/>
        <v>3643335.12</v>
      </c>
    </row>
    <row r="405" spans="2:10" s="3" customFormat="1" ht="12" customHeight="1">
      <c r="B405" s="16" t="s">
        <v>21</v>
      </c>
      <c r="C405" s="32">
        <f t="shared" si="23"/>
        <v>0</v>
      </c>
      <c r="D405" s="33">
        <f t="shared" si="23"/>
        <v>1111401.689</v>
      </c>
      <c r="E405" s="33">
        <f t="shared" si="23"/>
        <v>2280789.779</v>
      </c>
      <c r="F405" s="33">
        <f t="shared" si="23"/>
        <v>3392191.4680000003</v>
      </c>
      <c r="G405" s="33">
        <f t="shared" si="23"/>
        <v>0</v>
      </c>
      <c r="H405" s="33">
        <f t="shared" si="23"/>
        <v>0</v>
      </c>
      <c r="I405" s="33">
        <f t="shared" si="23"/>
        <v>2716.211</v>
      </c>
      <c r="J405" s="34">
        <f t="shared" si="23"/>
        <v>3394907.6790000005</v>
      </c>
    </row>
    <row r="406" spans="2:10" s="3" customFormat="1" ht="12" customHeight="1">
      <c r="B406" s="16" t="s">
        <v>22</v>
      </c>
      <c r="C406" s="32">
        <f t="shared" si="23"/>
        <v>1227.34</v>
      </c>
      <c r="D406" s="33">
        <f t="shared" si="23"/>
        <v>1546016.5720000002</v>
      </c>
      <c r="E406" s="33">
        <f t="shared" si="23"/>
        <v>1036798.5750000001</v>
      </c>
      <c r="F406" s="33">
        <f t="shared" si="23"/>
        <v>2582815.1470000003</v>
      </c>
      <c r="G406" s="33">
        <f t="shared" si="23"/>
        <v>0</v>
      </c>
      <c r="H406" s="33">
        <f t="shared" si="23"/>
        <v>0</v>
      </c>
      <c r="I406" s="33">
        <f t="shared" si="23"/>
        <v>0</v>
      </c>
      <c r="J406" s="34">
        <f t="shared" si="23"/>
        <v>2584042.487</v>
      </c>
    </row>
    <row r="407" spans="2:10" s="3" customFormat="1" ht="12" customHeight="1">
      <c r="B407" s="16" t="s">
        <v>23</v>
      </c>
      <c r="C407" s="32">
        <f t="shared" si="23"/>
        <v>0</v>
      </c>
      <c r="D407" s="33">
        <f t="shared" si="23"/>
        <v>2089995.2100000002</v>
      </c>
      <c r="E407" s="33">
        <f t="shared" si="23"/>
        <v>2562441.486</v>
      </c>
      <c r="F407" s="33">
        <f t="shared" si="23"/>
        <v>4652436.6959999995</v>
      </c>
      <c r="G407" s="33">
        <f t="shared" si="23"/>
        <v>0</v>
      </c>
      <c r="H407" s="33">
        <f t="shared" si="23"/>
        <v>0</v>
      </c>
      <c r="I407" s="33">
        <f t="shared" si="23"/>
        <v>6093.737</v>
      </c>
      <c r="J407" s="34">
        <f t="shared" si="23"/>
        <v>4658530.432999999</v>
      </c>
    </row>
    <row r="408" spans="2:10" s="3" customFormat="1" ht="12" customHeight="1">
      <c r="B408" s="16" t="s">
        <v>24</v>
      </c>
      <c r="C408" s="32">
        <f t="shared" si="23"/>
        <v>0</v>
      </c>
      <c r="D408" s="33">
        <f t="shared" si="23"/>
        <v>3730844.215</v>
      </c>
      <c r="E408" s="33">
        <f t="shared" si="23"/>
        <v>570468.6769999999</v>
      </c>
      <c r="F408" s="33">
        <f t="shared" si="23"/>
        <v>4301312.892000001</v>
      </c>
      <c r="G408" s="33">
        <f t="shared" si="23"/>
        <v>0</v>
      </c>
      <c r="H408" s="33">
        <f t="shared" si="23"/>
        <v>0</v>
      </c>
      <c r="I408" s="33">
        <f t="shared" si="23"/>
        <v>0</v>
      </c>
      <c r="J408" s="34">
        <f t="shared" si="23"/>
        <v>4301312.892000001</v>
      </c>
    </row>
    <row r="409" spans="2:10" s="3" customFormat="1" ht="12" customHeight="1">
      <c r="B409" s="16" t="s">
        <v>25</v>
      </c>
      <c r="C409" s="32">
        <f t="shared" si="23"/>
        <v>0</v>
      </c>
      <c r="D409" s="33">
        <f t="shared" si="23"/>
        <v>2973550.77</v>
      </c>
      <c r="E409" s="33">
        <f t="shared" si="23"/>
        <v>9299556.606</v>
      </c>
      <c r="F409" s="33">
        <f t="shared" si="23"/>
        <v>12273107.376000002</v>
      </c>
      <c r="G409" s="33">
        <f t="shared" si="23"/>
        <v>9539.875</v>
      </c>
      <c r="H409" s="33">
        <f t="shared" si="23"/>
        <v>0</v>
      </c>
      <c r="I409" s="33">
        <f t="shared" si="23"/>
        <v>1373700.816</v>
      </c>
      <c r="J409" s="34">
        <f t="shared" si="23"/>
        <v>13656348.067000002</v>
      </c>
    </row>
    <row r="410" spans="2:10" s="3" customFormat="1" ht="12" customHeight="1">
      <c r="B410" s="27" t="s">
        <v>26</v>
      </c>
      <c r="C410" s="35">
        <f t="shared" si="23"/>
        <v>0</v>
      </c>
      <c r="D410" s="36">
        <f t="shared" si="23"/>
        <v>1853704.579</v>
      </c>
      <c r="E410" s="36">
        <f t="shared" si="23"/>
        <v>633508.4670000001</v>
      </c>
      <c r="F410" s="36">
        <f t="shared" si="23"/>
        <v>2487213.046</v>
      </c>
      <c r="G410" s="36">
        <f t="shared" si="23"/>
        <v>0</v>
      </c>
      <c r="H410" s="36">
        <f t="shared" si="23"/>
        <v>0</v>
      </c>
      <c r="I410" s="36">
        <f t="shared" si="23"/>
        <v>2007677</v>
      </c>
      <c r="J410" s="37">
        <f t="shared" si="23"/>
        <v>4494890.046</v>
      </c>
    </row>
    <row r="411" spans="2:10" s="3" customFormat="1" ht="12" customHeight="1">
      <c r="B411" s="16" t="s">
        <v>27</v>
      </c>
      <c r="C411" s="32">
        <f aca="true" t="shared" si="24" ref="C411:J420">SUM(C75,C131,C187,C243,C299,C355)</f>
        <v>1348914.904</v>
      </c>
      <c r="D411" s="33">
        <f t="shared" si="24"/>
        <v>1452005.44</v>
      </c>
      <c r="E411" s="33">
        <f t="shared" si="24"/>
        <v>2428004.862</v>
      </c>
      <c r="F411" s="33">
        <f t="shared" si="24"/>
        <v>3880010.3019999997</v>
      </c>
      <c r="G411" s="33">
        <f t="shared" si="24"/>
        <v>0</v>
      </c>
      <c r="H411" s="33">
        <f t="shared" si="24"/>
        <v>0</v>
      </c>
      <c r="I411" s="33">
        <f t="shared" si="24"/>
        <v>480509.712</v>
      </c>
      <c r="J411" s="34">
        <f t="shared" si="24"/>
        <v>5709434.918</v>
      </c>
    </row>
    <row r="412" spans="2:10" s="3" customFormat="1" ht="12" customHeight="1">
      <c r="B412" s="16" t="s">
        <v>28</v>
      </c>
      <c r="C412" s="32">
        <f t="shared" si="24"/>
        <v>0</v>
      </c>
      <c r="D412" s="33">
        <f t="shared" si="24"/>
        <v>2263770.132</v>
      </c>
      <c r="E412" s="33">
        <f t="shared" si="24"/>
        <v>1077860.351</v>
      </c>
      <c r="F412" s="33">
        <f t="shared" si="24"/>
        <v>3341630.483</v>
      </c>
      <c r="G412" s="33">
        <f t="shared" si="24"/>
        <v>508990.01</v>
      </c>
      <c r="H412" s="33">
        <f t="shared" si="24"/>
        <v>0</v>
      </c>
      <c r="I412" s="33">
        <f t="shared" si="24"/>
        <v>0</v>
      </c>
      <c r="J412" s="34">
        <f t="shared" si="24"/>
        <v>3850620.493</v>
      </c>
    </row>
    <row r="413" spans="2:10" s="3" customFormat="1" ht="12" customHeight="1">
      <c r="B413" s="16" t="s">
        <v>29</v>
      </c>
      <c r="C413" s="32">
        <f t="shared" si="24"/>
        <v>0</v>
      </c>
      <c r="D413" s="33">
        <f t="shared" si="24"/>
        <v>1992162.4</v>
      </c>
      <c r="E413" s="33">
        <f t="shared" si="24"/>
        <v>386905.6</v>
      </c>
      <c r="F413" s="33">
        <f t="shared" si="24"/>
        <v>2379068</v>
      </c>
      <c r="G413" s="33">
        <f t="shared" si="24"/>
        <v>0</v>
      </c>
      <c r="H413" s="33">
        <f t="shared" si="24"/>
        <v>0</v>
      </c>
      <c r="I413" s="33">
        <f t="shared" si="24"/>
        <v>697700</v>
      </c>
      <c r="J413" s="34">
        <f t="shared" si="24"/>
        <v>3076768</v>
      </c>
    </row>
    <row r="414" spans="2:10" s="3" customFormat="1" ht="12" customHeight="1">
      <c r="B414" s="16" t="s">
        <v>30</v>
      </c>
      <c r="C414" s="32">
        <f t="shared" si="24"/>
        <v>0</v>
      </c>
      <c r="D414" s="33">
        <f t="shared" si="24"/>
        <v>1395712.76</v>
      </c>
      <c r="E414" s="33">
        <f t="shared" si="24"/>
        <v>337940.334</v>
      </c>
      <c r="F414" s="33">
        <f t="shared" si="24"/>
        <v>1733653.094</v>
      </c>
      <c r="G414" s="33">
        <f t="shared" si="24"/>
        <v>0</v>
      </c>
      <c r="H414" s="33">
        <f t="shared" si="24"/>
        <v>0</v>
      </c>
      <c r="I414" s="33">
        <f t="shared" si="24"/>
        <v>0</v>
      </c>
      <c r="J414" s="34">
        <f t="shared" si="24"/>
        <v>1733653.094</v>
      </c>
    </row>
    <row r="415" spans="2:10" s="3" customFormat="1" ht="12" customHeight="1">
      <c r="B415" s="16" t="s">
        <v>31</v>
      </c>
      <c r="C415" s="32">
        <f t="shared" si="24"/>
        <v>39733.483</v>
      </c>
      <c r="D415" s="33">
        <f t="shared" si="24"/>
        <v>6500490.93</v>
      </c>
      <c r="E415" s="33">
        <f t="shared" si="24"/>
        <v>3448310.409</v>
      </c>
      <c r="F415" s="33">
        <f t="shared" si="24"/>
        <v>9948801.339</v>
      </c>
      <c r="G415" s="33">
        <f t="shared" si="24"/>
        <v>988684.643</v>
      </c>
      <c r="H415" s="33">
        <f t="shared" si="24"/>
        <v>0</v>
      </c>
      <c r="I415" s="33">
        <f t="shared" si="24"/>
        <v>589662.898</v>
      </c>
      <c r="J415" s="34">
        <f t="shared" si="24"/>
        <v>11566882.363</v>
      </c>
    </row>
    <row r="416" spans="2:10" s="3" customFormat="1" ht="12" customHeight="1">
      <c r="B416" s="16" t="s">
        <v>32</v>
      </c>
      <c r="C416" s="32">
        <f t="shared" si="24"/>
        <v>0</v>
      </c>
      <c r="D416" s="33">
        <f t="shared" si="24"/>
        <v>1007344.05</v>
      </c>
      <c r="E416" s="33">
        <f t="shared" si="24"/>
        <v>3971164.474</v>
      </c>
      <c r="F416" s="33">
        <f t="shared" si="24"/>
        <v>4978508.524</v>
      </c>
      <c r="G416" s="33">
        <f t="shared" si="24"/>
        <v>76337.262</v>
      </c>
      <c r="H416" s="33">
        <f t="shared" si="24"/>
        <v>0</v>
      </c>
      <c r="I416" s="33">
        <f t="shared" si="24"/>
        <v>0</v>
      </c>
      <c r="J416" s="34">
        <f t="shared" si="24"/>
        <v>5054845.786</v>
      </c>
    </row>
    <row r="417" spans="2:10" s="3" customFormat="1" ht="12" customHeight="1">
      <c r="B417" s="16" t="s">
        <v>33</v>
      </c>
      <c r="C417" s="32">
        <f t="shared" si="24"/>
        <v>0</v>
      </c>
      <c r="D417" s="33">
        <f t="shared" si="24"/>
        <v>1041234.315</v>
      </c>
      <c r="E417" s="33">
        <f t="shared" si="24"/>
        <v>842579.208</v>
      </c>
      <c r="F417" s="33">
        <f t="shared" si="24"/>
        <v>1883813.523</v>
      </c>
      <c r="G417" s="33">
        <f t="shared" si="24"/>
        <v>0</v>
      </c>
      <c r="H417" s="33">
        <f t="shared" si="24"/>
        <v>0</v>
      </c>
      <c r="I417" s="33">
        <f t="shared" si="24"/>
        <v>201843.44</v>
      </c>
      <c r="J417" s="34">
        <f t="shared" si="24"/>
        <v>2085656.963</v>
      </c>
    </row>
    <row r="418" spans="2:10" s="3" customFormat="1" ht="12" customHeight="1">
      <c r="B418" s="16" t="s">
        <v>34</v>
      </c>
      <c r="C418" s="32">
        <f t="shared" si="24"/>
        <v>0</v>
      </c>
      <c r="D418" s="33">
        <f t="shared" si="24"/>
        <v>590282.082</v>
      </c>
      <c r="E418" s="33">
        <f t="shared" si="24"/>
        <v>2193802.65</v>
      </c>
      <c r="F418" s="33">
        <f t="shared" si="24"/>
        <v>2784084.732</v>
      </c>
      <c r="G418" s="33">
        <f t="shared" si="24"/>
        <v>0</v>
      </c>
      <c r="H418" s="33">
        <f t="shared" si="24"/>
        <v>0</v>
      </c>
      <c r="I418" s="33">
        <f t="shared" si="24"/>
        <v>19406.092</v>
      </c>
      <c r="J418" s="34">
        <f t="shared" si="24"/>
        <v>2803490.824</v>
      </c>
    </row>
    <row r="419" spans="2:10" s="3" customFormat="1" ht="12" customHeight="1">
      <c r="B419" s="16" t="s">
        <v>35</v>
      </c>
      <c r="C419" s="32">
        <f t="shared" si="24"/>
        <v>0</v>
      </c>
      <c r="D419" s="33">
        <f t="shared" si="24"/>
        <v>1451931.957</v>
      </c>
      <c r="E419" s="33">
        <f t="shared" si="24"/>
        <v>2561588.267</v>
      </c>
      <c r="F419" s="33">
        <f t="shared" si="24"/>
        <v>4013520.2240000004</v>
      </c>
      <c r="G419" s="33">
        <f t="shared" si="24"/>
        <v>0</v>
      </c>
      <c r="H419" s="33">
        <f t="shared" si="24"/>
        <v>0</v>
      </c>
      <c r="I419" s="33">
        <f t="shared" si="24"/>
        <v>0</v>
      </c>
      <c r="J419" s="34">
        <f t="shared" si="24"/>
        <v>4013520.2240000004</v>
      </c>
    </row>
    <row r="420" spans="2:10" s="3" customFormat="1" ht="12" customHeight="1">
      <c r="B420" s="16" t="s">
        <v>36</v>
      </c>
      <c r="C420" s="32">
        <f t="shared" si="24"/>
        <v>0</v>
      </c>
      <c r="D420" s="33">
        <f t="shared" si="24"/>
        <v>6194057.211</v>
      </c>
      <c r="E420" s="33">
        <f t="shared" si="24"/>
        <v>4757104.509</v>
      </c>
      <c r="F420" s="33">
        <f t="shared" si="24"/>
        <v>10951161.72</v>
      </c>
      <c r="G420" s="33">
        <f t="shared" si="24"/>
        <v>0</v>
      </c>
      <c r="H420" s="33">
        <f t="shared" si="24"/>
        <v>0</v>
      </c>
      <c r="I420" s="33">
        <f t="shared" si="24"/>
        <v>35362.433</v>
      </c>
      <c r="J420" s="34">
        <f t="shared" si="24"/>
        <v>10986524.153</v>
      </c>
    </row>
    <row r="421" spans="2:10" s="3" customFormat="1" ht="12" customHeight="1">
      <c r="B421" s="28" t="s">
        <v>37</v>
      </c>
      <c r="C421" s="38">
        <f aca="true" t="shared" si="25" ref="C421:J430">SUM(C85,C141,C197,C253,C309,C365)</f>
        <v>1206.95</v>
      </c>
      <c r="D421" s="39">
        <f t="shared" si="25"/>
        <v>3648922.822</v>
      </c>
      <c r="E421" s="39">
        <f t="shared" si="25"/>
        <v>3788653.471</v>
      </c>
      <c r="F421" s="39">
        <f t="shared" si="25"/>
        <v>7437576.2930000005</v>
      </c>
      <c r="G421" s="39">
        <f t="shared" si="25"/>
        <v>4827.8</v>
      </c>
      <c r="H421" s="39">
        <f t="shared" si="25"/>
        <v>0</v>
      </c>
      <c r="I421" s="39">
        <f t="shared" si="25"/>
        <v>1446078.272</v>
      </c>
      <c r="J421" s="40">
        <f t="shared" si="25"/>
        <v>8889689.315000001</v>
      </c>
    </row>
    <row r="422" spans="2:10" s="3" customFormat="1" ht="12" customHeight="1">
      <c r="B422" s="16" t="s">
        <v>38</v>
      </c>
      <c r="C422" s="32">
        <f t="shared" si="25"/>
        <v>0</v>
      </c>
      <c r="D422" s="33">
        <f t="shared" si="25"/>
        <v>3942670.687</v>
      </c>
      <c r="E422" s="33">
        <f t="shared" si="25"/>
        <v>1572175.0890000002</v>
      </c>
      <c r="F422" s="33">
        <f t="shared" si="25"/>
        <v>5514845.776</v>
      </c>
      <c r="G422" s="33">
        <f t="shared" si="25"/>
        <v>0</v>
      </c>
      <c r="H422" s="33">
        <f t="shared" si="25"/>
        <v>0</v>
      </c>
      <c r="I422" s="33">
        <f t="shared" si="25"/>
        <v>0</v>
      </c>
      <c r="J422" s="34">
        <f t="shared" si="25"/>
        <v>5514845.776</v>
      </c>
    </row>
    <row r="423" spans="2:10" s="3" customFormat="1" ht="12" customHeight="1">
      <c r="B423" s="16" t="s">
        <v>39</v>
      </c>
      <c r="C423" s="32">
        <f t="shared" si="25"/>
        <v>86.57</v>
      </c>
      <c r="D423" s="33">
        <f t="shared" si="25"/>
        <v>1672018.505</v>
      </c>
      <c r="E423" s="33">
        <f t="shared" si="25"/>
        <v>4104501.2830000003</v>
      </c>
      <c r="F423" s="33">
        <f t="shared" si="25"/>
        <v>5776519.788</v>
      </c>
      <c r="G423" s="33">
        <f t="shared" si="25"/>
        <v>300055.306</v>
      </c>
      <c r="H423" s="33">
        <f t="shared" si="25"/>
        <v>0</v>
      </c>
      <c r="I423" s="33">
        <f t="shared" si="25"/>
        <v>211274.634</v>
      </c>
      <c r="J423" s="34">
        <f t="shared" si="25"/>
        <v>6287936.298</v>
      </c>
    </row>
    <row r="424" spans="2:10" s="3" customFormat="1" ht="12" customHeight="1">
      <c r="B424" s="16" t="s">
        <v>40</v>
      </c>
      <c r="C424" s="32">
        <f t="shared" si="25"/>
        <v>0</v>
      </c>
      <c r="D424" s="33">
        <f t="shared" si="25"/>
        <v>532272.595</v>
      </c>
      <c r="E424" s="33">
        <f t="shared" si="25"/>
        <v>1711952.635</v>
      </c>
      <c r="F424" s="33">
        <f t="shared" si="25"/>
        <v>2244225.23</v>
      </c>
      <c r="G424" s="33">
        <f t="shared" si="25"/>
        <v>3120746.977</v>
      </c>
      <c r="H424" s="33">
        <f t="shared" si="25"/>
        <v>0</v>
      </c>
      <c r="I424" s="33">
        <f t="shared" si="25"/>
        <v>2652692.695</v>
      </c>
      <c r="J424" s="34">
        <f t="shared" si="25"/>
        <v>8017664.902</v>
      </c>
    </row>
    <row r="425" spans="2:10" s="3" customFormat="1" ht="12" customHeight="1">
      <c r="B425" s="16" t="s">
        <v>41</v>
      </c>
      <c r="C425" s="32">
        <f t="shared" si="25"/>
        <v>0</v>
      </c>
      <c r="D425" s="33">
        <f t="shared" si="25"/>
        <v>451550.98</v>
      </c>
      <c r="E425" s="33">
        <f t="shared" si="25"/>
        <v>1021626.858</v>
      </c>
      <c r="F425" s="33">
        <f t="shared" si="25"/>
        <v>1473177.8379999998</v>
      </c>
      <c r="G425" s="33">
        <f t="shared" si="25"/>
        <v>0</v>
      </c>
      <c r="H425" s="33">
        <f t="shared" si="25"/>
        <v>0</v>
      </c>
      <c r="I425" s="33">
        <f t="shared" si="25"/>
        <v>0</v>
      </c>
      <c r="J425" s="34">
        <f t="shared" si="25"/>
        <v>1473177.8379999998</v>
      </c>
    </row>
    <row r="426" spans="2:10" s="3" customFormat="1" ht="12" customHeight="1">
      <c r="B426" s="16" t="s">
        <v>42</v>
      </c>
      <c r="C426" s="32">
        <f t="shared" si="25"/>
        <v>0</v>
      </c>
      <c r="D426" s="33">
        <f t="shared" si="25"/>
        <v>2685951.594</v>
      </c>
      <c r="E426" s="33">
        <f t="shared" si="25"/>
        <v>3919292.766</v>
      </c>
      <c r="F426" s="33">
        <f t="shared" si="25"/>
        <v>6605244.36</v>
      </c>
      <c r="G426" s="33">
        <f t="shared" si="25"/>
        <v>0</v>
      </c>
      <c r="H426" s="33">
        <f t="shared" si="25"/>
        <v>0</v>
      </c>
      <c r="I426" s="33">
        <f t="shared" si="25"/>
        <v>0</v>
      </c>
      <c r="J426" s="34">
        <f t="shared" si="25"/>
        <v>6605244.36</v>
      </c>
    </row>
    <row r="427" spans="2:10" s="3" customFormat="1" ht="12" customHeight="1">
      <c r="B427" s="16" t="s">
        <v>43</v>
      </c>
      <c r="C427" s="32">
        <f t="shared" si="25"/>
        <v>0</v>
      </c>
      <c r="D427" s="33">
        <f t="shared" si="25"/>
        <v>660188.829</v>
      </c>
      <c r="E427" s="33">
        <f t="shared" si="25"/>
        <v>2278483.667</v>
      </c>
      <c r="F427" s="33">
        <f t="shared" si="25"/>
        <v>2938672.496</v>
      </c>
      <c r="G427" s="33">
        <f t="shared" si="25"/>
        <v>0</v>
      </c>
      <c r="H427" s="33">
        <f t="shared" si="25"/>
        <v>0</v>
      </c>
      <c r="I427" s="33">
        <f t="shared" si="25"/>
        <v>0</v>
      </c>
      <c r="J427" s="34">
        <f t="shared" si="25"/>
        <v>2938672.496</v>
      </c>
    </row>
    <row r="428" spans="2:10" s="3" customFormat="1" ht="12" customHeight="1">
      <c r="B428" s="16" t="s">
        <v>44</v>
      </c>
      <c r="C428" s="32">
        <f t="shared" si="25"/>
        <v>0</v>
      </c>
      <c r="D428" s="33">
        <f t="shared" si="25"/>
        <v>470989.11699999997</v>
      </c>
      <c r="E428" s="33">
        <f t="shared" si="25"/>
        <v>858722.2579999999</v>
      </c>
      <c r="F428" s="33">
        <f t="shared" si="25"/>
        <v>1329711.375</v>
      </c>
      <c r="G428" s="33">
        <f t="shared" si="25"/>
        <v>7656852.387999999</v>
      </c>
      <c r="H428" s="33">
        <f t="shared" si="25"/>
        <v>0</v>
      </c>
      <c r="I428" s="33">
        <f t="shared" si="25"/>
        <v>66944.787</v>
      </c>
      <c r="J428" s="34">
        <f t="shared" si="25"/>
        <v>9053508.55</v>
      </c>
    </row>
    <row r="429" spans="2:10" s="3" customFormat="1" ht="12" customHeight="1">
      <c r="B429" s="16" t="s">
        <v>45</v>
      </c>
      <c r="C429" s="32">
        <f t="shared" si="25"/>
        <v>0</v>
      </c>
      <c r="D429" s="33">
        <f t="shared" si="25"/>
        <v>237035.948</v>
      </c>
      <c r="E429" s="33">
        <f t="shared" si="25"/>
        <v>822425.763</v>
      </c>
      <c r="F429" s="33">
        <f t="shared" si="25"/>
        <v>1059461.7110000001</v>
      </c>
      <c r="G429" s="33">
        <f t="shared" si="25"/>
        <v>0</v>
      </c>
      <c r="H429" s="33">
        <f t="shared" si="25"/>
        <v>0</v>
      </c>
      <c r="I429" s="33">
        <f t="shared" si="25"/>
        <v>0</v>
      </c>
      <c r="J429" s="34">
        <f t="shared" si="25"/>
        <v>1059461.7110000001</v>
      </c>
    </row>
    <row r="430" spans="2:10" s="3" customFormat="1" ht="12" customHeight="1">
      <c r="B430" s="29" t="s">
        <v>46</v>
      </c>
      <c r="C430" s="41">
        <f t="shared" si="25"/>
        <v>0</v>
      </c>
      <c r="D430" s="42">
        <f t="shared" si="25"/>
        <v>96765.852</v>
      </c>
      <c r="E430" s="42">
        <f t="shared" si="25"/>
        <v>127966.079</v>
      </c>
      <c r="F430" s="42">
        <f t="shared" si="25"/>
        <v>224731.93099999998</v>
      </c>
      <c r="G430" s="42">
        <f t="shared" si="25"/>
        <v>0</v>
      </c>
      <c r="H430" s="42">
        <f t="shared" si="25"/>
        <v>0</v>
      </c>
      <c r="I430" s="42">
        <f t="shared" si="25"/>
        <v>0</v>
      </c>
      <c r="J430" s="43">
        <f t="shared" si="25"/>
        <v>224731.93099999998</v>
      </c>
    </row>
    <row r="431" spans="2:10" s="3" customFormat="1" ht="12" customHeight="1">
      <c r="B431" s="16" t="s">
        <v>47</v>
      </c>
      <c r="C431" s="32">
        <f aca="true" t="shared" si="26" ref="C431:J440">SUM(C95,C151,C207,C263,C319,C375)</f>
        <v>0</v>
      </c>
      <c r="D431" s="33">
        <f t="shared" si="26"/>
        <v>618026.031</v>
      </c>
      <c r="E431" s="33">
        <f t="shared" si="26"/>
        <v>467244.812</v>
      </c>
      <c r="F431" s="33">
        <f t="shared" si="26"/>
        <v>1085270.8429999999</v>
      </c>
      <c r="G431" s="33">
        <f t="shared" si="26"/>
        <v>0</v>
      </c>
      <c r="H431" s="33">
        <f t="shared" si="26"/>
        <v>0</v>
      </c>
      <c r="I431" s="33">
        <f t="shared" si="26"/>
        <v>0</v>
      </c>
      <c r="J431" s="34">
        <f t="shared" si="26"/>
        <v>1085270.8429999999</v>
      </c>
    </row>
    <row r="432" spans="2:10" s="3" customFormat="1" ht="12" customHeight="1">
      <c r="B432" s="16" t="s">
        <v>48</v>
      </c>
      <c r="C432" s="32">
        <f t="shared" si="26"/>
        <v>0</v>
      </c>
      <c r="D432" s="33">
        <f t="shared" si="26"/>
        <v>1772195.45</v>
      </c>
      <c r="E432" s="33">
        <f t="shared" si="26"/>
        <v>2934883.577</v>
      </c>
      <c r="F432" s="33">
        <f t="shared" si="26"/>
        <v>4707079.027</v>
      </c>
      <c r="G432" s="33">
        <f t="shared" si="26"/>
        <v>12271.214</v>
      </c>
      <c r="H432" s="33">
        <f t="shared" si="26"/>
        <v>0</v>
      </c>
      <c r="I432" s="33">
        <f t="shared" si="26"/>
        <v>25527.815</v>
      </c>
      <c r="J432" s="34">
        <f t="shared" si="26"/>
        <v>4744878.056</v>
      </c>
    </row>
    <row r="433" spans="2:10" s="3" customFormat="1" ht="12" customHeight="1">
      <c r="B433" s="16" t="s">
        <v>49</v>
      </c>
      <c r="C433" s="32">
        <f t="shared" si="26"/>
        <v>10710.477</v>
      </c>
      <c r="D433" s="33">
        <f t="shared" si="26"/>
        <v>1190084.369</v>
      </c>
      <c r="E433" s="33">
        <f t="shared" si="26"/>
        <v>7212377.7299999995</v>
      </c>
      <c r="F433" s="33">
        <f t="shared" si="26"/>
        <v>8402462.099</v>
      </c>
      <c r="G433" s="33">
        <f t="shared" si="26"/>
        <v>51410.824</v>
      </c>
      <c r="H433" s="33">
        <f t="shared" si="26"/>
        <v>0</v>
      </c>
      <c r="I433" s="33">
        <f t="shared" si="26"/>
        <v>0</v>
      </c>
      <c r="J433" s="34">
        <f t="shared" si="26"/>
        <v>8464583.4</v>
      </c>
    </row>
    <row r="434" spans="2:10" s="3" customFormat="1" ht="12" customHeight="1">
      <c r="B434" s="16" t="s">
        <v>50</v>
      </c>
      <c r="C434" s="32">
        <f t="shared" si="26"/>
        <v>0</v>
      </c>
      <c r="D434" s="33">
        <f t="shared" si="26"/>
        <v>2879017.2580000004</v>
      </c>
      <c r="E434" s="33">
        <f t="shared" si="26"/>
        <v>1361437.0499999998</v>
      </c>
      <c r="F434" s="33">
        <f t="shared" si="26"/>
        <v>4240454.308</v>
      </c>
      <c r="G434" s="33">
        <f t="shared" si="26"/>
        <v>800000</v>
      </c>
      <c r="H434" s="33">
        <f t="shared" si="26"/>
        <v>0</v>
      </c>
      <c r="I434" s="33">
        <f t="shared" si="26"/>
        <v>0</v>
      </c>
      <c r="J434" s="34">
        <f t="shared" si="26"/>
        <v>5040454.308</v>
      </c>
    </row>
    <row r="435" spans="2:10" s="3" customFormat="1" ht="12" customHeight="1">
      <c r="B435" s="16" t="s">
        <v>51</v>
      </c>
      <c r="C435" s="32">
        <f t="shared" si="26"/>
        <v>62983.36</v>
      </c>
      <c r="D435" s="33">
        <f t="shared" si="26"/>
        <v>5495091.481000001</v>
      </c>
      <c r="E435" s="33">
        <f t="shared" si="26"/>
        <v>1291578.524</v>
      </c>
      <c r="F435" s="33">
        <f t="shared" si="26"/>
        <v>6786670.005</v>
      </c>
      <c r="G435" s="33">
        <f t="shared" si="26"/>
        <v>11.904</v>
      </c>
      <c r="H435" s="33">
        <f t="shared" si="26"/>
        <v>0</v>
      </c>
      <c r="I435" s="33">
        <f t="shared" si="26"/>
        <v>0</v>
      </c>
      <c r="J435" s="34">
        <f t="shared" si="26"/>
        <v>6849665.269</v>
      </c>
    </row>
    <row r="436" spans="2:10" s="3" customFormat="1" ht="12" customHeight="1">
      <c r="B436" s="16" t="s">
        <v>52</v>
      </c>
      <c r="C436" s="32">
        <f t="shared" si="26"/>
        <v>0</v>
      </c>
      <c r="D436" s="33">
        <f t="shared" si="26"/>
        <v>697958.736</v>
      </c>
      <c r="E436" s="33">
        <f t="shared" si="26"/>
        <v>1209508.6</v>
      </c>
      <c r="F436" s="33">
        <f t="shared" si="26"/>
        <v>1907467.3360000001</v>
      </c>
      <c r="G436" s="33">
        <f t="shared" si="26"/>
        <v>0</v>
      </c>
      <c r="H436" s="33">
        <f t="shared" si="26"/>
        <v>0</v>
      </c>
      <c r="I436" s="33">
        <f t="shared" si="26"/>
        <v>0</v>
      </c>
      <c r="J436" s="34">
        <f t="shared" si="26"/>
        <v>1907467.3360000001</v>
      </c>
    </row>
    <row r="437" spans="2:10" s="3" customFormat="1" ht="12" customHeight="1">
      <c r="B437" s="16" t="s">
        <v>53</v>
      </c>
      <c r="C437" s="32">
        <f t="shared" si="26"/>
        <v>0</v>
      </c>
      <c r="D437" s="33">
        <f t="shared" si="26"/>
        <v>602239.918</v>
      </c>
      <c r="E437" s="33">
        <f t="shared" si="26"/>
        <v>784090.577</v>
      </c>
      <c r="F437" s="33">
        <f t="shared" si="26"/>
        <v>1386330.495</v>
      </c>
      <c r="G437" s="33">
        <f t="shared" si="26"/>
        <v>1370069.277</v>
      </c>
      <c r="H437" s="33">
        <f t="shared" si="26"/>
        <v>0</v>
      </c>
      <c r="I437" s="33">
        <f t="shared" si="26"/>
        <v>0</v>
      </c>
      <c r="J437" s="34">
        <f t="shared" si="26"/>
        <v>2756399.772</v>
      </c>
    </row>
    <row r="438" spans="2:10" s="3" customFormat="1" ht="12" customHeight="1">
      <c r="B438" s="16" t="s">
        <v>54</v>
      </c>
      <c r="C438" s="32">
        <f t="shared" si="26"/>
        <v>0</v>
      </c>
      <c r="D438" s="33">
        <f t="shared" si="26"/>
        <v>2097855.244</v>
      </c>
      <c r="E438" s="33">
        <f t="shared" si="26"/>
        <v>481309.706</v>
      </c>
      <c r="F438" s="33">
        <f t="shared" si="26"/>
        <v>2579164.95</v>
      </c>
      <c r="G438" s="33">
        <f t="shared" si="26"/>
        <v>0</v>
      </c>
      <c r="H438" s="33">
        <f t="shared" si="26"/>
        <v>0</v>
      </c>
      <c r="I438" s="33">
        <f t="shared" si="26"/>
        <v>0</v>
      </c>
      <c r="J438" s="34">
        <f t="shared" si="26"/>
        <v>2579164.95</v>
      </c>
    </row>
    <row r="439" spans="2:10" s="3" customFormat="1" ht="12" customHeight="1">
      <c r="B439" s="16" t="s">
        <v>55</v>
      </c>
      <c r="C439" s="32">
        <f t="shared" si="26"/>
        <v>0</v>
      </c>
      <c r="D439" s="33">
        <f t="shared" si="26"/>
        <v>379646.846</v>
      </c>
      <c r="E439" s="33">
        <f t="shared" si="26"/>
        <v>3127204.277</v>
      </c>
      <c r="F439" s="33">
        <f t="shared" si="26"/>
        <v>3506851.1229999997</v>
      </c>
      <c r="G439" s="33">
        <f t="shared" si="26"/>
        <v>10989498.72</v>
      </c>
      <c r="H439" s="33">
        <f t="shared" si="26"/>
        <v>0</v>
      </c>
      <c r="I439" s="33">
        <f t="shared" si="26"/>
        <v>1107.912</v>
      </c>
      <c r="J439" s="34">
        <f t="shared" si="26"/>
        <v>14497457.755</v>
      </c>
    </row>
    <row r="440" spans="2:10" s="3" customFormat="1" ht="12" customHeight="1">
      <c r="B440" s="29" t="s">
        <v>56</v>
      </c>
      <c r="C440" s="41">
        <f t="shared" si="26"/>
        <v>0</v>
      </c>
      <c r="D440" s="42">
        <f t="shared" si="26"/>
        <v>582288.237</v>
      </c>
      <c r="E440" s="42">
        <f t="shared" si="26"/>
        <v>5775356.452</v>
      </c>
      <c r="F440" s="42">
        <f t="shared" si="26"/>
        <v>6357644.689</v>
      </c>
      <c r="G440" s="42">
        <f t="shared" si="26"/>
        <v>1303778.233</v>
      </c>
      <c r="H440" s="42">
        <f t="shared" si="26"/>
        <v>0</v>
      </c>
      <c r="I440" s="42">
        <f t="shared" si="26"/>
        <v>0</v>
      </c>
      <c r="J440" s="43">
        <f t="shared" si="26"/>
        <v>7661422.922</v>
      </c>
    </row>
    <row r="441" spans="2:10" s="3" customFormat="1" ht="12" customHeight="1">
      <c r="B441" s="16" t="s">
        <v>57</v>
      </c>
      <c r="C441" s="32">
        <f aca="true" t="shared" si="27" ref="C441:J446">SUM(C105,C161,C217,C273,C329,C385)</f>
        <v>0</v>
      </c>
      <c r="D441" s="33">
        <f t="shared" si="27"/>
        <v>1121980.153</v>
      </c>
      <c r="E441" s="33">
        <f t="shared" si="27"/>
        <v>407851.49100000004</v>
      </c>
      <c r="F441" s="33">
        <f t="shared" si="27"/>
        <v>1529831.644</v>
      </c>
      <c r="G441" s="33">
        <f t="shared" si="27"/>
        <v>209093.327</v>
      </c>
      <c r="H441" s="33">
        <f t="shared" si="27"/>
        <v>0</v>
      </c>
      <c r="I441" s="33">
        <f t="shared" si="27"/>
        <v>0</v>
      </c>
      <c r="J441" s="34">
        <f t="shared" si="27"/>
        <v>1738924.9710000001</v>
      </c>
    </row>
    <row r="442" spans="2:10" s="3" customFormat="1" ht="12" customHeight="1">
      <c r="B442" s="16" t="s">
        <v>58</v>
      </c>
      <c r="C442" s="32">
        <f t="shared" si="27"/>
        <v>0</v>
      </c>
      <c r="D442" s="33">
        <f t="shared" si="27"/>
        <v>2080763.857</v>
      </c>
      <c r="E442" s="33">
        <f t="shared" si="27"/>
        <v>1390193.865</v>
      </c>
      <c r="F442" s="33">
        <f t="shared" si="27"/>
        <v>3470957.722</v>
      </c>
      <c r="G442" s="33">
        <f t="shared" si="27"/>
        <v>5490.56</v>
      </c>
      <c r="H442" s="33">
        <f t="shared" si="27"/>
        <v>0</v>
      </c>
      <c r="I442" s="33">
        <f t="shared" si="27"/>
        <v>449212.363</v>
      </c>
      <c r="J442" s="34">
        <f t="shared" si="27"/>
        <v>3925660.645</v>
      </c>
    </row>
    <row r="443" spans="2:10" s="3" customFormat="1" ht="12" customHeight="1">
      <c r="B443" s="16" t="s">
        <v>59</v>
      </c>
      <c r="C443" s="32">
        <f t="shared" si="27"/>
        <v>0</v>
      </c>
      <c r="D443" s="33">
        <f t="shared" si="27"/>
        <v>3505100.2630000003</v>
      </c>
      <c r="E443" s="33">
        <f t="shared" si="27"/>
        <v>1342748.9230000002</v>
      </c>
      <c r="F443" s="33">
        <f t="shared" si="27"/>
        <v>4847849.186</v>
      </c>
      <c r="G443" s="33">
        <f t="shared" si="27"/>
        <v>490327.71900000004</v>
      </c>
      <c r="H443" s="33">
        <f t="shared" si="27"/>
        <v>0</v>
      </c>
      <c r="I443" s="33">
        <f t="shared" si="27"/>
        <v>891725.905</v>
      </c>
      <c r="J443" s="34">
        <f t="shared" si="27"/>
        <v>6229902.8100000005</v>
      </c>
    </row>
    <row r="444" spans="2:10" s="3" customFormat="1" ht="12" customHeight="1">
      <c r="B444" s="16" t="s">
        <v>60</v>
      </c>
      <c r="C444" s="32">
        <f t="shared" si="27"/>
        <v>0</v>
      </c>
      <c r="D444" s="33">
        <f t="shared" si="27"/>
        <v>860894.408</v>
      </c>
      <c r="E444" s="33">
        <f t="shared" si="27"/>
        <v>6822947.601000001</v>
      </c>
      <c r="F444" s="33">
        <f t="shared" si="27"/>
        <v>7683842.009000001</v>
      </c>
      <c r="G444" s="33">
        <f t="shared" si="27"/>
        <v>4591860.011</v>
      </c>
      <c r="H444" s="33">
        <f t="shared" si="27"/>
        <v>0</v>
      </c>
      <c r="I444" s="33">
        <f t="shared" si="27"/>
        <v>0</v>
      </c>
      <c r="J444" s="34">
        <f t="shared" si="27"/>
        <v>12275702.020000001</v>
      </c>
    </row>
    <row r="445" spans="2:10" s="3" customFormat="1" ht="12" customHeight="1">
      <c r="B445" s="16" t="s">
        <v>61</v>
      </c>
      <c r="C445" s="32">
        <f t="shared" si="27"/>
        <v>0</v>
      </c>
      <c r="D445" s="33">
        <f t="shared" si="27"/>
        <v>1402552.073</v>
      </c>
      <c r="E445" s="33">
        <f t="shared" si="27"/>
        <v>981741.936</v>
      </c>
      <c r="F445" s="33">
        <f t="shared" si="27"/>
        <v>2384294.009</v>
      </c>
      <c r="G445" s="33">
        <f t="shared" si="27"/>
        <v>0</v>
      </c>
      <c r="H445" s="33">
        <f t="shared" si="27"/>
        <v>0</v>
      </c>
      <c r="I445" s="33">
        <f t="shared" si="27"/>
        <v>0</v>
      </c>
      <c r="J445" s="34">
        <f t="shared" si="27"/>
        <v>2384294.009</v>
      </c>
    </row>
    <row r="446" spans="2:10" s="3" customFormat="1" ht="12" customHeight="1">
      <c r="B446" s="16" t="s">
        <v>62</v>
      </c>
      <c r="C446" s="32">
        <f t="shared" si="27"/>
        <v>0</v>
      </c>
      <c r="D446" s="33">
        <f t="shared" si="27"/>
        <v>998102.856</v>
      </c>
      <c r="E446" s="33">
        <f t="shared" si="27"/>
        <v>3239678.7090000003</v>
      </c>
      <c r="F446" s="33">
        <f t="shared" si="27"/>
        <v>4237781.5649999995</v>
      </c>
      <c r="G446" s="33">
        <f t="shared" si="27"/>
        <v>466060.029</v>
      </c>
      <c r="H446" s="33">
        <f t="shared" si="27"/>
        <v>0</v>
      </c>
      <c r="I446" s="33">
        <f t="shared" si="27"/>
        <v>0</v>
      </c>
      <c r="J446" s="34">
        <f t="shared" si="27"/>
        <v>4703841.594</v>
      </c>
    </row>
    <row r="447" spans="2:10" s="3" customFormat="1" ht="12" customHeight="1">
      <c r="B447" s="23" t="s">
        <v>63</v>
      </c>
      <c r="C447" s="44">
        <f aca="true" t="shared" si="28" ref="C447:J447">SUM(C111,C167,C223,C279,C335,C391)</f>
        <v>0</v>
      </c>
      <c r="D447" s="45">
        <f t="shared" si="28"/>
        <v>2703251.851</v>
      </c>
      <c r="E447" s="45">
        <f t="shared" si="28"/>
        <v>537253.882</v>
      </c>
      <c r="F447" s="45">
        <f t="shared" si="28"/>
        <v>3240505.733</v>
      </c>
      <c r="G447" s="45">
        <f t="shared" si="28"/>
        <v>0</v>
      </c>
      <c r="H447" s="45">
        <f t="shared" si="28"/>
        <v>0</v>
      </c>
      <c r="I447" s="45">
        <f t="shared" si="28"/>
        <v>0</v>
      </c>
      <c r="J447" s="46">
        <f t="shared" si="28"/>
        <v>3240505.733</v>
      </c>
    </row>
    <row r="448" spans="2:10" s="3" customFormat="1" ht="12" customHeight="1">
      <c r="B448" s="23" t="s">
        <v>64</v>
      </c>
      <c r="C448" s="44">
        <f aca="true" t="shared" si="29" ref="C448:J448">SUM(C112,C168,C224,C280,C336,C392)</f>
        <v>3224094.356</v>
      </c>
      <c r="D448" s="45">
        <f t="shared" si="29"/>
        <v>88605304.076</v>
      </c>
      <c r="E448" s="45">
        <f t="shared" si="29"/>
        <v>112082906.82599999</v>
      </c>
      <c r="F448" s="45">
        <f t="shared" si="29"/>
        <v>200688210.90199995</v>
      </c>
      <c r="G448" s="45">
        <f t="shared" si="29"/>
        <v>40176641.452999994</v>
      </c>
      <c r="H448" s="45">
        <f t="shared" si="29"/>
        <v>0</v>
      </c>
      <c r="I448" s="45">
        <f t="shared" si="29"/>
        <v>12749427.822</v>
      </c>
      <c r="J448" s="46">
        <f t="shared" si="29"/>
        <v>256838374.533</v>
      </c>
    </row>
    <row r="450" spans="2:3" ht="13.5">
      <c r="B450" s="31"/>
      <c r="C450" s="2"/>
    </row>
    <row r="452" spans="2:4" ht="13.5" customHeight="1">
      <c r="B452" s="6" t="s">
        <v>67</v>
      </c>
      <c r="C452" s="47" t="s">
        <v>68</v>
      </c>
      <c r="D452" s="48"/>
    </row>
    <row r="453" spans="2:10" s="3" customFormat="1" ht="13.5" customHeight="1">
      <c r="B453" s="8"/>
      <c r="C453" s="9"/>
      <c r="D453" s="9"/>
      <c r="E453" s="9"/>
      <c r="F453" s="9"/>
      <c r="G453" s="9"/>
      <c r="H453" s="9"/>
      <c r="I453" s="9"/>
      <c r="J453" s="10" t="s">
        <v>65</v>
      </c>
    </row>
    <row r="454" spans="2:10" s="3" customFormat="1" ht="13.5" customHeight="1">
      <c r="B454" s="11" t="s">
        <v>1</v>
      </c>
      <c r="C454" s="12"/>
      <c r="D454" s="13" t="s">
        <v>7</v>
      </c>
      <c r="E454" s="13"/>
      <c r="F454" s="13"/>
      <c r="G454" s="7"/>
      <c r="H454" s="7"/>
      <c r="I454" s="7"/>
      <c r="J454" s="14"/>
    </row>
    <row r="455" spans="2:11" s="3" customFormat="1" ht="13.5" customHeight="1">
      <c r="B455" s="15"/>
      <c r="C455" s="16" t="s">
        <v>8</v>
      </c>
      <c r="D455" s="17" t="s">
        <v>9</v>
      </c>
      <c r="E455" s="17" t="s">
        <v>10</v>
      </c>
      <c r="F455" s="18" t="s">
        <v>2</v>
      </c>
      <c r="G455" s="18" t="s">
        <v>11</v>
      </c>
      <c r="H455" s="18" t="s">
        <v>12</v>
      </c>
      <c r="I455" s="19" t="s">
        <v>13</v>
      </c>
      <c r="J455" s="20" t="s">
        <v>14</v>
      </c>
      <c r="K455" s="21"/>
    </row>
    <row r="456" spans="2:10" s="3" customFormat="1" ht="13.5" customHeight="1">
      <c r="B456" s="22" t="s">
        <v>15</v>
      </c>
      <c r="C456" s="23"/>
      <c r="D456" s="24" t="s">
        <v>16</v>
      </c>
      <c r="E456" s="24" t="s">
        <v>16</v>
      </c>
      <c r="F456" s="25"/>
      <c r="G456" s="25"/>
      <c r="H456" s="25"/>
      <c r="I456" s="25"/>
      <c r="J456" s="26"/>
    </row>
    <row r="457" spans="2:10" s="3" customFormat="1" ht="12" customHeight="1">
      <c r="B457" s="16" t="s">
        <v>17</v>
      </c>
      <c r="C457" s="32">
        <v>274525.072</v>
      </c>
      <c r="D457" s="33">
        <v>1018672.241</v>
      </c>
      <c r="E457" s="33">
        <v>5399881.346</v>
      </c>
      <c r="F457" s="33">
        <f>SUM(D457:E457)</f>
        <v>6418553.587</v>
      </c>
      <c r="G457" s="33">
        <v>225602.705</v>
      </c>
      <c r="H457" s="33">
        <v>15374.192</v>
      </c>
      <c r="I457" s="33">
        <v>83807.36</v>
      </c>
      <c r="J457" s="34">
        <f>SUM(C457,F457:I457)</f>
        <v>7017862.916</v>
      </c>
    </row>
    <row r="458" spans="2:10" s="3" customFormat="1" ht="12" customHeight="1">
      <c r="B458" s="16" t="s">
        <v>18</v>
      </c>
      <c r="C458" s="32">
        <v>9185.017</v>
      </c>
      <c r="D458" s="33">
        <v>129865.785</v>
      </c>
      <c r="E458" s="33">
        <v>873582.03</v>
      </c>
      <c r="F458" s="33">
        <f aca="true" t="shared" si="30" ref="F458:F503">SUM(D458:E458)</f>
        <v>1003447.8150000001</v>
      </c>
      <c r="G458" s="33">
        <v>0</v>
      </c>
      <c r="H458" s="33">
        <v>0</v>
      </c>
      <c r="I458" s="33">
        <v>0</v>
      </c>
      <c r="J458" s="34">
        <f aca="true" t="shared" si="31" ref="J458:J503">SUM(C458,F458:I458)</f>
        <v>1012632.832</v>
      </c>
    </row>
    <row r="459" spans="2:10" s="3" customFormat="1" ht="12" customHeight="1">
      <c r="B459" s="16" t="s">
        <v>19</v>
      </c>
      <c r="C459" s="32">
        <v>0</v>
      </c>
      <c r="D459" s="33">
        <v>62415.996</v>
      </c>
      <c r="E459" s="33">
        <v>1158490.557</v>
      </c>
      <c r="F459" s="33">
        <f t="shared" si="30"/>
        <v>1220906.553</v>
      </c>
      <c r="G459" s="33">
        <v>0</v>
      </c>
      <c r="H459" s="33">
        <v>0</v>
      </c>
      <c r="I459" s="33">
        <v>0</v>
      </c>
      <c r="J459" s="34">
        <f t="shared" si="31"/>
        <v>1220906.553</v>
      </c>
    </row>
    <row r="460" spans="2:10" s="3" customFormat="1" ht="12" customHeight="1">
      <c r="B460" s="16" t="s">
        <v>20</v>
      </c>
      <c r="C460" s="32">
        <v>1937.61</v>
      </c>
      <c r="D460" s="33">
        <v>560908.165</v>
      </c>
      <c r="E460" s="33">
        <v>1244007.728</v>
      </c>
      <c r="F460" s="33">
        <f t="shared" si="30"/>
        <v>1804915.893</v>
      </c>
      <c r="G460" s="33">
        <v>0</v>
      </c>
      <c r="H460" s="33">
        <v>0</v>
      </c>
      <c r="I460" s="33">
        <v>77617.657</v>
      </c>
      <c r="J460" s="34">
        <f t="shared" si="31"/>
        <v>1884471.1600000001</v>
      </c>
    </row>
    <row r="461" spans="2:10" s="3" customFormat="1" ht="12" customHeight="1">
      <c r="B461" s="16" t="s">
        <v>21</v>
      </c>
      <c r="C461" s="32">
        <v>291.165</v>
      </c>
      <c r="D461" s="33">
        <v>57375.358</v>
      </c>
      <c r="E461" s="33">
        <v>367238.58</v>
      </c>
      <c r="F461" s="33">
        <f t="shared" si="30"/>
        <v>424613.938</v>
      </c>
      <c r="G461" s="33">
        <v>48.527</v>
      </c>
      <c r="H461" s="33">
        <v>0</v>
      </c>
      <c r="I461" s="33">
        <v>0</v>
      </c>
      <c r="J461" s="34">
        <f t="shared" si="31"/>
        <v>424953.63</v>
      </c>
    </row>
    <row r="462" spans="2:10" s="3" customFormat="1" ht="12" customHeight="1">
      <c r="B462" s="16" t="s">
        <v>22</v>
      </c>
      <c r="C462" s="32">
        <v>20525.321</v>
      </c>
      <c r="D462" s="33">
        <v>409356.83</v>
      </c>
      <c r="E462" s="33">
        <v>588552.361</v>
      </c>
      <c r="F462" s="33">
        <f t="shared" si="30"/>
        <v>997909.1910000001</v>
      </c>
      <c r="G462" s="33">
        <v>1277.536</v>
      </c>
      <c r="H462" s="33">
        <v>0</v>
      </c>
      <c r="I462" s="33">
        <v>0</v>
      </c>
      <c r="J462" s="34">
        <f t="shared" si="31"/>
        <v>1019712.0480000001</v>
      </c>
    </row>
    <row r="463" spans="2:10" s="3" customFormat="1" ht="12" customHeight="1">
      <c r="B463" s="16" t="s">
        <v>23</v>
      </c>
      <c r="C463" s="32">
        <v>0</v>
      </c>
      <c r="D463" s="33">
        <v>162752.411</v>
      </c>
      <c r="E463" s="33">
        <v>787269.8</v>
      </c>
      <c r="F463" s="33">
        <f t="shared" si="30"/>
        <v>950022.211</v>
      </c>
      <c r="G463" s="33">
        <v>0</v>
      </c>
      <c r="H463" s="33">
        <v>0</v>
      </c>
      <c r="I463" s="33">
        <v>0</v>
      </c>
      <c r="J463" s="34">
        <f t="shared" si="31"/>
        <v>950022.211</v>
      </c>
    </row>
    <row r="464" spans="2:10" s="3" customFormat="1" ht="12" customHeight="1">
      <c r="B464" s="16" t="s">
        <v>24</v>
      </c>
      <c r="C464" s="32">
        <v>14775.298</v>
      </c>
      <c r="D464" s="33">
        <v>364768.408</v>
      </c>
      <c r="E464" s="33">
        <v>3324715.792</v>
      </c>
      <c r="F464" s="33">
        <f t="shared" si="30"/>
        <v>3689484.1999999997</v>
      </c>
      <c r="G464" s="33">
        <v>86071.37</v>
      </c>
      <c r="H464" s="33">
        <v>0</v>
      </c>
      <c r="I464" s="33">
        <v>175231.399</v>
      </c>
      <c r="J464" s="34">
        <f t="shared" si="31"/>
        <v>3965562.267</v>
      </c>
    </row>
    <row r="465" spans="2:10" s="3" customFormat="1" ht="12" customHeight="1">
      <c r="B465" s="16" t="s">
        <v>25</v>
      </c>
      <c r="C465" s="32">
        <v>28446.637</v>
      </c>
      <c r="D465" s="33">
        <v>114754.5</v>
      </c>
      <c r="E465" s="33">
        <v>1644448.221</v>
      </c>
      <c r="F465" s="33">
        <f t="shared" si="30"/>
        <v>1759202.721</v>
      </c>
      <c r="G465" s="33">
        <v>3195.684</v>
      </c>
      <c r="H465" s="33">
        <v>0</v>
      </c>
      <c r="I465" s="33">
        <v>0</v>
      </c>
      <c r="J465" s="34">
        <f t="shared" si="31"/>
        <v>1790845.042</v>
      </c>
    </row>
    <row r="466" spans="2:10" s="3" customFormat="1" ht="12" customHeight="1">
      <c r="B466" s="27" t="s">
        <v>26</v>
      </c>
      <c r="C466" s="35">
        <v>22821.765</v>
      </c>
      <c r="D466" s="36">
        <v>63715.524</v>
      </c>
      <c r="E466" s="36">
        <v>2401856.844</v>
      </c>
      <c r="F466" s="36">
        <f t="shared" si="30"/>
        <v>2465572.3680000002</v>
      </c>
      <c r="G466" s="36">
        <v>2457.02</v>
      </c>
      <c r="H466" s="36">
        <v>0</v>
      </c>
      <c r="I466" s="36">
        <v>0</v>
      </c>
      <c r="J466" s="37">
        <f t="shared" si="31"/>
        <v>2490851.1530000004</v>
      </c>
    </row>
    <row r="467" spans="2:10" s="3" customFormat="1" ht="12" customHeight="1">
      <c r="B467" s="16" t="s">
        <v>27</v>
      </c>
      <c r="C467" s="32">
        <v>21034.301</v>
      </c>
      <c r="D467" s="33">
        <v>477093.926</v>
      </c>
      <c r="E467" s="33">
        <v>4589988.978</v>
      </c>
      <c r="F467" s="33">
        <f t="shared" si="30"/>
        <v>5067082.904</v>
      </c>
      <c r="G467" s="33">
        <v>14734.27</v>
      </c>
      <c r="H467" s="33">
        <v>0</v>
      </c>
      <c r="I467" s="33">
        <v>77965.352</v>
      </c>
      <c r="J467" s="34">
        <f t="shared" si="31"/>
        <v>5180816.827</v>
      </c>
    </row>
    <row r="468" spans="2:10" s="3" customFormat="1" ht="12" customHeight="1">
      <c r="B468" s="16" t="s">
        <v>28</v>
      </c>
      <c r="C468" s="32">
        <v>70676.08</v>
      </c>
      <c r="D468" s="33">
        <v>399572.886</v>
      </c>
      <c r="E468" s="33">
        <v>6237577.601</v>
      </c>
      <c r="F468" s="33">
        <f t="shared" si="30"/>
        <v>6637150.487</v>
      </c>
      <c r="G468" s="33">
        <v>62118.318</v>
      </c>
      <c r="H468" s="33">
        <v>473.585</v>
      </c>
      <c r="I468" s="33">
        <v>1788.225</v>
      </c>
      <c r="J468" s="34">
        <f t="shared" si="31"/>
        <v>6772206.694999999</v>
      </c>
    </row>
    <row r="469" spans="2:10" s="3" customFormat="1" ht="12" customHeight="1">
      <c r="B469" s="16" t="s">
        <v>29</v>
      </c>
      <c r="C469" s="32">
        <v>1808.316</v>
      </c>
      <c r="D469" s="33">
        <v>461200.057</v>
      </c>
      <c r="E469" s="33">
        <v>2275210.653</v>
      </c>
      <c r="F469" s="33">
        <f t="shared" si="30"/>
        <v>2736410.71</v>
      </c>
      <c r="G469" s="33">
        <v>274.062</v>
      </c>
      <c r="H469" s="33">
        <v>458.502</v>
      </c>
      <c r="I469" s="33">
        <v>53791.586</v>
      </c>
      <c r="J469" s="34">
        <f t="shared" si="31"/>
        <v>2792743.176</v>
      </c>
    </row>
    <row r="470" spans="2:10" s="3" customFormat="1" ht="12" customHeight="1">
      <c r="B470" s="16" t="s">
        <v>30</v>
      </c>
      <c r="C470" s="32">
        <v>140173.301</v>
      </c>
      <c r="D470" s="33">
        <v>610568.726</v>
      </c>
      <c r="E470" s="33">
        <v>3949186.896</v>
      </c>
      <c r="F470" s="33">
        <f t="shared" si="30"/>
        <v>4559755.622</v>
      </c>
      <c r="G470" s="33">
        <v>285402.27</v>
      </c>
      <c r="H470" s="33">
        <v>0</v>
      </c>
      <c r="I470" s="33">
        <v>0</v>
      </c>
      <c r="J470" s="34">
        <f t="shared" si="31"/>
        <v>4985331.193</v>
      </c>
    </row>
    <row r="471" spans="2:10" s="3" customFormat="1" ht="12" customHeight="1">
      <c r="B471" s="16" t="s">
        <v>31</v>
      </c>
      <c r="C471" s="32">
        <v>115876.577</v>
      </c>
      <c r="D471" s="33">
        <v>639952.893</v>
      </c>
      <c r="E471" s="33">
        <v>1333182.393</v>
      </c>
      <c r="F471" s="33">
        <f t="shared" si="30"/>
        <v>1973135.2859999998</v>
      </c>
      <c r="G471" s="33">
        <v>3127.299</v>
      </c>
      <c r="H471" s="33">
        <v>0</v>
      </c>
      <c r="I471" s="33">
        <v>0</v>
      </c>
      <c r="J471" s="34">
        <f t="shared" si="31"/>
        <v>2092139.162</v>
      </c>
    </row>
    <row r="472" spans="2:10" s="3" customFormat="1" ht="12" customHeight="1">
      <c r="B472" s="16" t="s">
        <v>32</v>
      </c>
      <c r="C472" s="32">
        <v>0</v>
      </c>
      <c r="D472" s="33">
        <v>25974.671</v>
      </c>
      <c r="E472" s="33">
        <v>398298.327</v>
      </c>
      <c r="F472" s="33">
        <f t="shared" si="30"/>
        <v>424272.99799999996</v>
      </c>
      <c r="G472" s="33">
        <v>0</v>
      </c>
      <c r="H472" s="33">
        <v>0</v>
      </c>
      <c r="I472" s="33">
        <v>0</v>
      </c>
      <c r="J472" s="34">
        <f t="shared" si="31"/>
        <v>424272.99799999996</v>
      </c>
    </row>
    <row r="473" spans="2:10" s="3" customFormat="1" ht="12" customHeight="1">
      <c r="B473" s="16" t="s">
        <v>33</v>
      </c>
      <c r="C473" s="32">
        <v>5923.253</v>
      </c>
      <c r="D473" s="33">
        <v>94445.404</v>
      </c>
      <c r="E473" s="33">
        <v>333199.068</v>
      </c>
      <c r="F473" s="33">
        <f t="shared" si="30"/>
        <v>427644.472</v>
      </c>
      <c r="G473" s="33">
        <v>6584.502</v>
      </c>
      <c r="H473" s="33">
        <v>0</v>
      </c>
      <c r="I473" s="33">
        <v>24.483</v>
      </c>
      <c r="J473" s="34">
        <f t="shared" si="31"/>
        <v>440176.71</v>
      </c>
    </row>
    <row r="474" spans="2:10" s="3" customFormat="1" ht="12" customHeight="1">
      <c r="B474" s="16" t="s">
        <v>34</v>
      </c>
      <c r="C474" s="32">
        <v>918.518</v>
      </c>
      <c r="D474" s="33">
        <v>11497.057</v>
      </c>
      <c r="E474" s="33">
        <v>159124.777</v>
      </c>
      <c r="F474" s="33">
        <f t="shared" si="30"/>
        <v>170621.834</v>
      </c>
      <c r="G474" s="33">
        <v>0</v>
      </c>
      <c r="H474" s="33">
        <v>0</v>
      </c>
      <c r="I474" s="33">
        <v>0</v>
      </c>
      <c r="J474" s="34">
        <f t="shared" si="31"/>
        <v>171540.352</v>
      </c>
    </row>
    <row r="475" spans="2:10" s="3" customFormat="1" ht="12" customHeight="1">
      <c r="B475" s="16" t="s">
        <v>35</v>
      </c>
      <c r="C475" s="32">
        <v>1885.573</v>
      </c>
      <c r="D475" s="33">
        <v>14452.074</v>
      </c>
      <c r="E475" s="33">
        <v>605797.907</v>
      </c>
      <c r="F475" s="33">
        <f t="shared" si="30"/>
        <v>620249.981</v>
      </c>
      <c r="G475" s="33">
        <v>0</v>
      </c>
      <c r="H475" s="33">
        <v>0</v>
      </c>
      <c r="I475" s="33">
        <v>0</v>
      </c>
      <c r="J475" s="34">
        <f t="shared" si="31"/>
        <v>622135.554</v>
      </c>
    </row>
    <row r="476" spans="2:10" s="3" customFormat="1" ht="12" customHeight="1">
      <c r="B476" s="16" t="s">
        <v>36</v>
      </c>
      <c r="C476" s="32">
        <v>169771.283</v>
      </c>
      <c r="D476" s="33">
        <v>60360.061</v>
      </c>
      <c r="E476" s="33">
        <v>1850258.011</v>
      </c>
      <c r="F476" s="33">
        <f t="shared" si="30"/>
        <v>1910618.072</v>
      </c>
      <c r="G476" s="33">
        <v>0</v>
      </c>
      <c r="H476" s="33">
        <v>0</v>
      </c>
      <c r="I476" s="33">
        <v>0</v>
      </c>
      <c r="J476" s="34">
        <f t="shared" si="31"/>
        <v>2080389.355</v>
      </c>
    </row>
    <row r="477" spans="2:10" s="3" customFormat="1" ht="12" customHeight="1">
      <c r="B477" s="28" t="s">
        <v>37</v>
      </c>
      <c r="C477" s="38">
        <v>0</v>
      </c>
      <c r="D477" s="39">
        <v>218537.715</v>
      </c>
      <c r="E477" s="39">
        <v>815883.974</v>
      </c>
      <c r="F477" s="39">
        <f t="shared" si="30"/>
        <v>1034421.689</v>
      </c>
      <c r="G477" s="39">
        <v>227.526</v>
      </c>
      <c r="H477" s="39">
        <v>0</v>
      </c>
      <c r="I477" s="39">
        <v>1.923</v>
      </c>
      <c r="J477" s="40">
        <f t="shared" si="31"/>
        <v>1034651.1379999999</v>
      </c>
    </row>
    <row r="478" spans="2:10" s="3" customFormat="1" ht="12" customHeight="1">
      <c r="B478" s="16" t="s">
        <v>38</v>
      </c>
      <c r="C478" s="32">
        <v>27096.723</v>
      </c>
      <c r="D478" s="33">
        <v>405809.428</v>
      </c>
      <c r="E478" s="33">
        <v>3245904.284</v>
      </c>
      <c r="F478" s="33">
        <f t="shared" si="30"/>
        <v>3651713.712</v>
      </c>
      <c r="G478" s="33">
        <v>305721.904</v>
      </c>
      <c r="H478" s="33">
        <v>496.725</v>
      </c>
      <c r="I478" s="33">
        <v>155274.62</v>
      </c>
      <c r="J478" s="34">
        <f t="shared" si="31"/>
        <v>4140303.6840000004</v>
      </c>
    </row>
    <row r="479" spans="2:10" s="3" customFormat="1" ht="12" customHeight="1">
      <c r="B479" s="16" t="s">
        <v>39</v>
      </c>
      <c r="C479" s="32">
        <v>53839.463</v>
      </c>
      <c r="D479" s="33">
        <v>645344.949</v>
      </c>
      <c r="E479" s="33">
        <v>6091459.699</v>
      </c>
      <c r="F479" s="33">
        <f t="shared" si="30"/>
        <v>6736804.648</v>
      </c>
      <c r="G479" s="33">
        <v>274265.322</v>
      </c>
      <c r="H479" s="33">
        <v>3868.12</v>
      </c>
      <c r="I479" s="33">
        <v>50778.267</v>
      </c>
      <c r="J479" s="34">
        <f t="shared" si="31"/>
        <v>7119555.82</v>
      </c>
    </row>
    <row r="480" spans="2:10" s="3" customFormat="1" ht="12" customHeight="1">
      <c r="B480" s="16" t="s">
        <v>40</v>
      </c>
      <c r="C480" s="32">
        <v>5231.242</v>
      </c>
      <c r="D480" s="33">
        <v>209917.492</v>
      </c>
      <c r="E480" s="33">
        <v>1358906.244</v>
      </c>
      <c r="F480" s="33">
        <f t="shared" si="30"/>
        <v>1568823.736</v>
      </c>
      <c r="G480" s="33">
        <v>3670.656</v>
      </c>
      <c r="H480" s="33">
        <v>0</v>
      </c>
      <c r="I480" s="33">
        <v>0</v>
      </c>
      <c r="J480" s="34">
        <f t="shared" si="31"/>
        <v>1577725.634</v>
      </c>
    </row>
    <row r="481" spans="2:10" s="3" customFormat="1" ht="12" customHeight="1">
      <c r="B481" s="16" t="s">
        <v>41</v>
      </c>
      <c r="C481" s="32">
        <v>0</v>
      </c>
      <c r="D481" s="33">
        <v>206471.016</v>
      </c>
      <c r="E481" s="33">
        <v>438297.124</v>
      </c>
      <c r="F481" s="33">
        <f t="shared" si="30"/>
        <v>644768.14</v>
      </c>
      <c r="G481" s="33">
        <v>0</v>
      </c>
      <c r="H481" s="33">
        <v>0</v>
      </c>
      <c r="I481" s="33">
        <v>0</v>
      </c>
      <c r="J481" s="34">
        <f t="shared" si="31"/>
        <v>644768.14</v>
      </c>
    </row>
    <row r="482" spans="2:10" s="3" customFormat="1" ht="12" customHeight="1">
      <c r="B482" s="16" t="s">
        <v>42</v>
      </c>
      <c r="C482" s="32">
        <v>0</v>
      </c>
      <c r="D482" s="33">
        <v>243779.396</v>
      </c>
      <c r="E482" s="33">
        <v>1190431.06</v>
      </c>
      <c r="F482" s="33">
        <f t="shared" si="30"/>
        <v>1434210.456</v>
      </c>
      <c r="G482" s="33">
        <v>0</v>
      </c>
      <c r="H482" s="33">
        <v>16.481</v>
      </c>
      <c r="I482" s="33">
        <v>21.588</v>
      </c>
      <c r="J482" s="34">
        <f t="shared" si="31"/>
        <v>1434248.525</v>
      </c>
    </row>
    <row r="483" spans="2:10" s="3" customFormat="1" ht="12" customHeight="1">
      <c r="B483" s="16" t="s">
        <v>43</v>
      </c>
      <c r="C483" s="32">
        <v>2013.545</v>
      </c>
      <c r="D483" s="33">
        <v>370180.798</v>
      </c>
      <c r="E483" s="33">
        <v>3745642.813</v>
      </c>
      <c r="F483" s="33">
        <f t="shared" si="30"/>
        <v>4115823.611</v>
      </c>
      <c r="G483" s="33">
        <v>12026.002</v>
      </c>
      <c r="H483" s="33">
        <v>999.632</v>
      </c>
      <c r="I483" s="33">
        <v>24954</v>
      </c>
      <c r="J483" s="34">
        <f t="shared" si="31"/>
        <v>4155816.79</v>
      </c>
    </row>
    <row r="484" spans="2:10" s="3" customFormat="1" ht="12" customHeight="1">
      <c r="B484" s="16" t="s">
        <v>44</v>
      </c>
      <c r="C484" s="32">
        <v>77926.099</v>
      </c>
      <c r="D484" s="33">
        <v>312665.284</v>
      </c>
      <c r="E484" s="33">
        <v>4957252.626</v>
      </c>
      <c r="F484" s="33">
        <f t="shared" si="30"/>
        <v>5269917.91</v>
      </c>
      <c r="G484" s="33">
        <v>604000.783</v>
      </c>
      <c r="H484" s="33">
        <v>9528.911</v>
      </c>
      <c r="I484" s="33">
        <v>9500.294</v>
      </c>
      <c r="J484" s="34">
        <f t="shared" si="31"/>
        <v>5970873.997</v>
      </c>
    </row>
    <row r="485" spans="2:10" s="3" customFormat="1" ht="12" customHeight="1">
      <c r="B485" s="16" t="s">
        <v>45</v>
      </c>
      <c r="C485" s="32">
        <v>38688.17</v>
      </c>
      <c r="D485" s="33">
        <v>178898.766</v>
      </c>
      <c r="E485" s="33">
        <v>694024.313</v>
      </c>
      <c r="F485" s="33">
        <f t="shared" si="30"/>
        <v>872923.0789999999</v>
      </c>
      <c r="G485" s="33">
        <v>12263.292</v>
      </c>
      <c r="H485" s="33">
        <v>1199.684</v>
      </c>
      <c r="I485" s="33">
        <v>0</v>
      </c>
      <c r="J485" s="34">
        <f t="shared" si="31"/>
        <v>925074.225</v>
      </c>
    </row>
    <row r="486" spans="2:10" s="3" customFormat="1" ht="12" customHeight="1">
      <c r="B486" s="29" t="s">
        <v>46</v>
      </c>
      <c r="C486" s="41">
        <v>1930.744</v>
      </c>
      <c r="D486" s="42">
        <v>58983.238</v>
      </c>
      <c r="E486" s="42">
        <v>428480.072</v>
      </c>
      <c r="F486" s="42">
        <f t="shared" si="30"/>
        <v>487463.31</v>
      </c>
      <c r="G486" s="42">
        <v>6719.934</v>
      </c>
      <c r="H486" s="42">
        <v>0</v>
      </c>
      <c r="I486" s="42">
        <v>0</v>
      </c>
      <c r="J486" s="43">
        <f t="shared" si="31"/>
        <v>496113.988</v>
      </c>
    </row>
    <row r="487" spans="2:10" s="3" customFormat="1" ht="12" customHeight="1">
      <c r="B487" s="16" t="s">
        <v>47</v>
      </c>
      <c r="C487" s="32">
        <v>0</v>
      </c>
      <c r="D487" s="33">
        <v>90784.174</v>
      </c>
      <c r="E487" s="33">
        <v>314407.315</v>
      </c>
      <c r="F487" s="33">
        <f t="shared" si="30"/>
        <v>405191.489</v>
      </c>
      <c r="G487" s="33">
        <v>0</v>
      </c>
      <c r="H487" s="33">
        <v>0</v>
      </c>
      <c r="I487" s="33">
        <v>0</v>
      </c>
      <c r="J487" s="34">
        <f t="shared" si="31"/>
        <v>405191.489</v>
      </c>
    </row>
    <row r="488" spans="2:10" s="3" customFormat="1" ht="12" customHeight="1">
      <c r="B488" s="16" t="s">
        <v>48</v>
      </c>
      <c r="C488" s="32">
        <v>0</v>
      </c>
      <c r="D488" s="33">
        <v>144719.616</v>
      </c>
      <c r="E488" s="33">
        <v>101744.423</v>
      </c>
      <c r="F488" s="33">
        <f t="shared" si="30"/>
        <v>246464.039</v>
      </c>
      <c r="G488" s="33">
        <v>1.247</v>
      </c>
      <c r="H488" s="33">
        <v>0</v>
      </c>
      <c r="I488" s="33">
        <v>451.859</v>
      </c>
      <c r="J488" s="34">
        <f t="shared" si="31"/>
        <v>246917.145</v>
      </c>
    </row>
    <row r="489" spans="2:10" s="3" customFormat="1" ht="12" customHeight="1">
      <c r="B489" s="16" t="s">
        <v>49</v>
      </c>
      <c r="C489" s="32">
        <v>10462.988</v>
      </c>
      <c r="D489" s="33">
        <v>156069.199</v>
      </c>
      <c r="E489" s="33">
        <v>2101593.729</v>
      </c>
      <c r="F489" s="33">
        <f t="shared" si="30"/>
        <v>2257662.928</v>
      </c>
      <c r="G489" s="33">
        <v>22602.991</v>
      </c>
      <c r="H489" s="33">
        <v>0</v>
      </c>
      <c r="I489" s="33">
        <v>0</v>
      </c>
      <c r="J489" s="34">
        <f t="shared" si="31"/>
        <v>2290728.9069999997</v>
      </c>
    </row>
    <row r="490" spans="2:10" s="3" customFormat="1" ht="12" customHeight="1">
      <c r="B490" s="16" t="s">
        <v>50</v>
      </c>
      <c r="C490" s="32">
        <v>20686.399</v>
      </c>
      <c r="D490" s="33">
        <v>48673.803</v>
      </c>
      <c r="E490" s="33">
        <v>1658595.536</v>
      </c>
      <c r="F490" s="33">
        <f t="shared" si="30"/>
        <v>1707269.3390000002</v>
      </c>
      <c r="G490" s="33">
        <v>0</v>
      </c>
      <c r="H490" s="33">
        <v>0</v>
      </c>
      <c r="I490" s="33">
        <v>1.401</v>
      </c>
      <c r="J490" s="34">
        <f t="shared" si="31"/>
        <v>1727957.1390000002</v>
      </c>
    </row>
    <row r="491" spans="2:10" s="3" customFormat="1" ht="12" customHeight="1">
      <c r="B491" s="16" t="s">
        <v>51</v>
      </c>
      <c r="C491" s="32">
        <v>360</v>
      </c>
      <c r="D491" s="33">
        <v>479165.4</v>
      </c>
      <c r="E491" s="33">
        <v>215422.735</v>
      </c>
      <c r="F491" s="33">
        <f t="shared" si="30"/>
        <v>694588.135</v>
      </c>
      <c r="G491" s="33">
        <v>720</v>
      </c>
      <c r="H491" s="33">
        <v>1938.926</v>
      </c>
      <c r="I491" s="33">
        <v>90927.273</v>
      </c>
      <c r="J491" s="34">
        <f t="shared" si="31"/>
        <v>788534.334</v>
      </c>
    </row>
    <row r="492" spans="2:10" s="3" customFormat="1" ht="12" customHeight="1">
      <c r="B492" s="16" t="s">
        <v>52</v>
      </c>
      <c r="C492" s="32">
        <v>0</v>
      </c>
      <c r="D492" s="33">
        <v>83043.588</v>
      </c>
      <c r="E492" s="33">
        <v>362517.413</v>
      </c>
      <c r="F492" s="33">
        <f t="shared" si="30"/>
        <v>445561.001</v>
      </c>
      <c r="G492" s="33">
        <v>0</v>
      </c>
      <c r="H492" s="33">
        <v>0</v>
      </c>
      <c r="I492" s="33">
        <v>0</v>
      </c>
      <c r="J492" s="34">
        <f t="shared" si="31"/>
        <v>445561.001</v>
      </c>
    </row>
    <row r="493" spans="2:10" s="3" customFormat="1" ht="12" customHeight="1">
      <c r="B493" s="16" t="s">
        <v>53</v>
      </c>
      <c r="C493" s="32">
        <v>18922.671</v>
      </c>
      <c r="D493" s="33">
        <v>219029.27</v>
      </c>
      <c r="E493" s="33">
        <v>735375.116</v>
      </c>
      <c r="F493" s="33">
        <f t="shared" si="30"/>
        <v>954404.386</v>
      </c>
      <c r="G493" s="33">
        <v>20993.94</v>
      </c>
      <c r="H493" s="33">
        <v>0</v>
      </c>
      <c r="I493" s="33">
        <v>110509.935</v>
      </c>
      <c r="J493" s="34">
        <f t="shared" si="31"/>
        <v>1104830.932</v>
      </c>
    </row>
    <row r="494" spans="2:10" s="3" customFormat="1" ht="12" customHeight="1">
      <c r="B494" s="16" t="s">
        <v>54</v>
      </c>
      <c r="C494" s="32">
        <v>6846.008</v>
      </c>
      <c r="D494" s="33">
        <v>284486.352</v>
      </c>
      <c r="E494" s="33">
        <v>729031.467</v>
      </c>
      <c r="F494" s="33">
        <f t="shared" si="30"/>
        <v>1013517.8189999999</v>
      </c>
      <c r="G494" s="33">
        <v>23566.957</v>
      </c>
      <c r="H494" s="33">
        <v>0</v>
      </c>
      <c r="I494" s="33">
        <v>0</v>
      </c>
      <c r="J494" s="34">
        <f t="shared" si="31"/>
        <v>1043930.784</v>
      </c>
    </row>
    <row r="495" spans="2:10" s="3" customFormat="1" ht="12" customHeight="1">
      <c r="B495" s="16" t="s">
        <v>55</v>
      </c>
      <c r="C495" s="32">
        <v>0</v>
      </c>
      <c r="D495" s="33">
        <v>181402.94</v>
      </c>
      <c r="E495" s="33">
        <v>112604.48</v>
      </c>
      <c r="F495" s="33">
        <f t="shared" si="30"/>
        <v>294007.42</v>
      </c>
      <c r="G495" s="33">
        <v>0</v>
      </c>
      <c r="H495" s="33">
        <v>0</v>
      </c>
      <c r="I495" s="33">
        <v>0</v>
      </c>
      <c r="J495" s="34">
        <f t="shared" si="31"/>
        <v>294007.42</v>
      </c>
    </row>
    <row r="496" spans="2:10" s="3" customFormat="1" ht="12" customHeight="1">
      <c r="B496" s="29" t="s">
        <v>56</v>
      </c>
      <c r="C496" s="41">
        <v>19411.993</v>
      </c>
      <c r="D496" s="42">
        <v>373410.093</v>
      </c>
      <c r="E496" s="42">
        <v>3653860.551</v>
      </c>
      <c r="F496" s="42">
        <f t="shared" si="30"/>
        <v>4027270.644</v>
      </c>
      <c r="G496" s="42">
        <v>43838.967</v>
      </c>
      <c r="H496" s="42">
        <v>38.174</v>
      </c>
      <c r="I496" s="42">
        <v>0</v>
      </c>
      <c r="J496" s="43">
        <f t="shared" si="31"/>
        <v>4090559.778</v>
      </c>
    </row>
    <row r="497" spans="2:10" s="3" customFormat="1" ht="12" customHeight="1">
      <c r="B497" s="16" t="s">
        <v>57</v>
      </c>
      <c r="C497" s="32">
        <v>52969.259</v>
      </c>
      <c r="D497" s="33">
        <v>38618.919</v>
      </c>
      <c r="E497" s="33">
        <v>883808.691</v>
      </c>
      <c r="F497" s="33">
        <f t="shared" si="30"/>
        <v>922427.61</v>
      </c>
      <c r="G497" s="33">
        <v>9944.978</v>
      </c>
      <c r="H497" s="33">
        <v>0</v>
      </c>
      <c r="I497" s="33">
        <v>0</v>
      </c>
      <c r="J497" s="34">
        <f t="shared" si="31"/>
        <v>985341.847</v>
      </c>
    </row>
    <row r="498" spans="2:10" s="3" customFormat="1" ht="12" customHeight="1">
      <c r="B498" s="16" t="s">
        <v>58</v>
      </c>
      <c r="C498" s="32">
        <v>13.574</v>
      </c>
      <c r="D498" s="33">
        <v>233538.351</v>
      </c>
      <c r="E498" s="33">
        <v>475008.706</v>
      </c>
      <c r="F498" s="33">
        <f t="shared" si="30"/>
        <v>708547.057</v>
      </c>
      <c r="G498" s="33">
        <v>0</v>
      </c>
      <c r="H498" s="33">
        <v>0</v>
      </c>
      <c r="I498" s="33">
        <v>0</v>
      </c>
      <c r="J498" s="34">
        <f t="shared" si="31"/>
        <v>708560.631</v>
      </c>
    </row>
    <row r="499" spans="2:10" s="3" customFormat="1" ht="12" customHeight="1">
      <c r="B499" s="16" t="s">
        <v>59</v>
      </c>
      <c r="C499" s="32">
        <v>2038.977</v>
      </c>
      <c r="D499" s="33">
        <v>191825.314</v>
      </c>
      <c r="E499" s="33">
        <v>925751.868</v>
      </c>
      <c r="F499" s="33">
        <f t="shared" si="30"/>
        <v>1117577.182</v>
      </c>
      <c r="G499" s="33">
        <v>8835.566</v>
      </c>
      <c r="H499" s="33">
        <v>438.101</v>
      </c>
      <c r="I499" s="33">
        <v>0</v>
      </c>
      <c r="J499" s="34">
        <f t="shared" si="31"/>
        <v>1128889.8260000001</v>
      </c>
    </row>
    <row r="500" spans="2:10" s="3" customFormat="1" ht="12" customHeight="1">
      <c r="B500" s="16" t="s">
        <v>60</v>
      </c>
      <c r="C500" s="32">
        <v>1577.955</v>
      </c>
      <c r="D500" s="33">
        <v>86329.087</v>
      </c>
      <c r="E500" s="33">
        <v>427933.68</v>
      </c>
      <c r="F500" s="33">
        <f t="shared" si="30"/>
        <v>514262.767</v>
      </c>
      <c r="G500" s="33">
        <v>6837.803</v>
      </c>
      <c r="H500" s="33">
        <v>0</v>
      </c>
      <c r="I500" s="33">
        <v>60.554</v>
      </c>
      <c r="J500" s="34">
        <f t="shared" si="31"/>
        <v>522739.079</v>
      </c>
    </row>
    <row r="501" spans="2:10" s="3" customFormat="1" ht="12" customHeight="1">
      <c r="B501" s="16" t="s">
        <v>61</v>
      </c>
      <c r="C501" s="32">
        <v>4396.232</v>
      </c>
      <c r="D501" s="33">
        <v>105452.118</v>
      </c>
      <c r="E501" s="33">
        <v>775258.896</v>
      </c>
      <c r="F501" s="33">
        <f t="shared" si="30"/>
        <v>880711.014</v>
      </c>
      <c r="G501" s="33">
        <v>0</v>
      </c>
      <c r="H501" s="33">
        <v>1554.282</v>
      </c>
      <c r="I501" s="33">
        <v>0</v>
      </c>
      <c r="J501" s="34">
        <f t="shared" si="31"/>
        <v>886661.5279999999</v>
      </c>
    </row>
    <row r="502" spans="2:10" s="3" customFormat="1" ht="12" customHeight="1">
      <c r="B502" s="16" t="s">
        <v>62</v>
      </c>
      <c r="C502" s="32">
        <v>2653.598</v>
      </c>
      <c r="D502" s="33">
        <v>180371.399</v>
      </c>
      <c r="E502" s="33">
        <v>1679041.501</v>
      </c>
      <c r="F502" s="33">
        <f t="shared" si="30"/>
        <v>1859412.9</v>
      </c>
      <c r="G502" s="33">
        <v>408006.904</v>
      </c>
      <c r="H502" s="33">
        <v>2541.444</v>
      </c>
      <c r="I502" s="33">
        <v>0</v>
      </c>
      <c r="J502" s="34">
        <f t="shared" si="31"/>
        <v>2272614.846</v>
      </c>
    </row>
    <row r="503" spans="2:10" s="3" customFormat="1" ht="12" customHeight="1">
      <c r="B503" s="23" t="s">
        <v>63</v>
      </c>
      <c r="C503" s="44">
        <v>0</v>
      </c>
      <c r="D503" s="45">
        <v>255015.471</v>
      </c>
      <c r="E503" s="45">
        <v>446434.782</v>
      </c>
      <c r="F503" s="45">
        <f t="shared" si="30"/>
        <v>701450.253</v>
      </c>
      <c r="G503" s="45">
        <v>41235.591</v>
      </c>
      <c r="H503" s="45">
        <v>0</v>
      </c>
      <c r="I503" s="45">
        <v>0</v>
      </c>
      <c r="J503" s="46">
        <f t="shared" si="31"/>
        <v>742685.844</v>
      </c>
    </row>
    <row r="504" spans="2:10" s="3" customFormat="1" ht="12" customHeight="1">
      <c r="B504" s="23" t="s">
        <v>64</v>
      </c>
      <c r="C504" s="44">
        <f aca="true" t="shared" si="32" ref="C504:J504">SUM(C457:C503)</f>
        <v>1247640.727</v>
      </c>
      <c r="D504" s="45">
        <f t="shared" si="32"/>
        <v>11742226.148999998</v>
      </c>
      <c r="E504" s="45">
        <f t="shared" si="32"/>
        <v>78086540.96800001</v>
      </c>
      <c r="F504" s="45">
        <f t="shared" si="32"/>
        <v>89828767.11700003</v>
      </c>
      <c r="G504" s="45">
        <f t="shared" si="32"/>
        <v>2496373.9259999995</v>
      </c>
      <c r="H504" s="45">
        <f t="shared" si="32"/>
        <v>38926.759000000005</v>
      </c>
      <c r="I504" s="45">
        <f t="shared" si="32"/>
        <v>912707.7760000001</v>
      </c>
      <c r="J504" s="46">
        <f t="shared" si="32"/>
        <v>94524416.30499998</v>
      </c>
    </row>
    <row r="506" spans="2:3" ht="13.5">
      <c r="B506" s="31"/>
      <c r="C506" s="2"/>
    </row>
    <row r="508" spans="2:4" ht="13.5" customHeight="1">
      <c r="B508" s="6" t="s">
        <v>67</v>
      </c>
      <c r="C508" s="47" t="s">
        <v>120</v>
      </c>
      <c r="D508" s="48"/>
    </row>
    <row r="509" spans="2:10" s="3" customFormat="1" ht="13.5" customHeight="1">
      <c r="B509" s="8"/>
      <c r="C509" s="9"/>
      <c r="D509" s="9"/>
      <c r="E509" s="9"/>
      <c r="F509" s="9"/>
      <c r="G509" s="9"/>
      <c r="H509" s="9"/>
      <c r="I509" s="9"/>
      <c r="J509" s="10" t="s">
        <v>65</v>
      </c>
    </row>
    <row r="510" spans="2:10" s="3" customFormat="1" ht="13.5" customHeight="1">
      <c r="B510" s="11" t="s">
        <v>1</v>
      </c>
      <c r="C510" s="12"/>
      <c r="D510" s="13" t="s">
        <v>7</v>
      </c>
      <c r="E510" s="13"/>
      <c r="F510" s="13"/>
      <c r="G510" s="7"/>
      <c r="H510" s="7"/>
      <c r="I510" s="7"/>
      <c r="J510" s="14"/>
    </row>
    <row r="511" spans="2:11" s="3" customFormat="1" ht="13.5" customHeight="1">
      <c r="B511" s="15"/>
      <c r="C511" s="16" t="s">
        <v>8</v>
      </c>
      <c r="D511" s="17" t="s">
        <v>9</v>
      </c>
      <c r="E511" s="17" t="s">
        <v>10</v>
      </c>
      <c r="F511" s="18" t="s">
        <v>2</v>
      </c>
      <c r="G511" s="18" t="s">
        <v>11</v>
      </c>
      <c r="H511" s="18" t="s">
        <v>12</v>
      </c>
      <c r="I511" s="19" t="s">
        <v>13</v>
      </c>
      <c r="J511" s="20" t="s">
        <v>14</v>
      </c>
      <c r="K511" s="21"/>
    </row>
    <row r="512" spans="2:10" s="3" customFormat="1" ht="13.5" customHeight="1">
      <c r="B512" s="22" t="s">
        <v>15</v>
      </c>
      <c r="C512" s="23"/>
      <c r="D512" s="24" t="s">
        <v>16</v>
      </c>
      <c r="E512" s="24" t="s">
        <v>16</v>
      </c>
      <c r="F512" s="25"/>
      <c r="G512" s="25"/>
      <c r="H512" s="25"/>
      <c r="I512" s="25"/>
      <c r="J512" s="26"/>
    </row>
    <row r="513" spans="2:10" s="3" customFormat="1" ht="12" customHeight="1">
      <c r="B513" s="16" t="s">
        <v>17</v>
      </c>
      <c r="C513" s="32">
        <v>27082.561</v>
      </c>
      <c r="D513" s="33">
        <v>0</v>
      </c>
      <c r="E513" s="33">
        <v>3263713.97</v>
      </c>
      <c r="F513" s="33">
        <f>SUM(D513:E513)</f>
        <v>3263713.97</v>
      </c>
      <c r="G513" s="33">
        <v>3957.847</v>
      </c>
      <c r="H513" s="33">
        <v>0</v>
      </c>
      <c r="I513" s="33">
        <v>0</v>
      </c>
      <c r="J513" s="34">
        <f>SUM(C513,F513:I513)</f>
        <v>3294754.3780000005</v>
      </c>
    </row>
    <row r="514" spans="2:10" s="3" customFormat="1" ht="12" customHeight="1">
      <c r="B514" s="16" t="s">
        <v>18</v>
      </c>
      <c r="C514" s="32">
        <v>26380.896</v>
      </c>
      <c r="D514" s="33">
        <v>69.007</v>
      </c>
      <c r="E514" s="33">
        <v>1905206.751</v>
      </c>
      <c r="F514" s="33">
        <f aca="true" t="shared" si="33" ref="F514:F559">SUM(D514:E514)</f>
        <v>1905275.758</v>
      </c>
      <c r="G514" s="33">
        <v>485.904</v>
      </c>
      <c r="H514" s="33">
        <v>0</v>
      </c>
      <c r="I514" s="33">
        <v>0</v>
      </c>
      <c r="J514" s="34">
        <f aca="true" t="shared" si="34" ref="J514:J559">SUM(C514,F514:I514)</f>
        <v>1932142.558</v>
      </c>
    </row>
    <row r="515" spans="2:10" s="3" customFormat="1" ht="12" customHeight="1">
      <c r="B515" s="16" t="s">
        <v>19</v>
      </c>
      <c r="C515" s="32">
        <v>0</v>
      </c>
      <c r="D515" s="33">
        <v>255721.475</v>
      </c>
      <c r="E515" s="33">
        <v>230929.213</v>
      </c>
      <c r="F515" s="33">
        <f t="shared" si="33"/>
        <v>486650.68799999997</v>
      </c>
      <c r="G515" s="33">
        <v>0</v>
      </c>
      <c r="H515" s="33">
        <v>0</v>
      </c>
      <c r="I515" s="33">
        <v>159.249</v>
      </c>
      <c r="J515" s="34">
        <f t="shared" si="34"/>
        <v>486809.937</v>
      </c>
    </row>
    <row r="516" spans="2:10" s="3" customFormat="1" ht="12" customHeight="1">
      <c r="B516" s="16" t="s">
        <v>20</v>
      </c>
      <c r="C516" s="32">
        <v>83747.315</v>
      </c>
      <c r="D516" s="33">
        <v>434284.016</v>
      </c>
      <c r="E516" s="33">
        <v>1396791.312</v>
      </c>
      <c r="F516" s="33">
        <f t="shared" si="33"/>
        <v>1831075.328</v>
      </c>
      <c r="G516" s="33">
        <v>0</v>
      </c>
      <c r="H516" s="33">
        <v>0</v>
      </c>
      <c r="I516" s="33">
        <v>0</v>
      </c>
      <c r="J516" s="34">
        <f t="shared" si="34"/>
        <v>1914822.643</v>
      </c>
    </row>
    <row r="517" spans="2:10" s="3" customFormat="1" ht="12" customHeight="1">
      <c r="B517" s="16" t="s">
        <v>21</v>
      </c>
      <c r="C517" s="32">
        <v>2380.146</v>
      </c>
      <c r="D517" s="33">
        <v>4437.572</v>
      </c>
      <c r="E517" s="33">
        <v>179172.082</v>
      </c>
      <c r="F517" s="33">
        <f t="shared" si="33"/>
        <v>183609.65399999998</v>
      </c>
      <c r="G517" s="33">
        <v>0</v>
      </c>
      <c r="H517" s="33">
        <v>0</v>
      </c>
      <c r="I517" s="33">
        <v>89.038</v>
      </c>
      <c r="J517" s="34">
        <f t="shared" si="34"/>
        <v>186078.838</v>
      </c>
    </row>
    <row r="518" spans="2:10" s="3" customFormat="1" ht="12" customHeight="1">
      <c r="B518" s="16" t="s">
        <v>22</v>
      </c>
      <c r="C518" s="32">
        <v>30373.875</v>
      </c>
      <c r="D518" s="33">
        <v>10848.207</v>
      </c>
      <c r="E518" s="33">
        <v>227141.913</v>
      </c>
      <c r="F518" s="33">
        <f t="shared" si="33"/>
        <v>237990.12</v>
      </c>
      <c r="G518" s="33">
        <v>0</v>
      </c>
      <c r="H518" s="33">
        <v>0</v>
      </c>
      <c r="I518" s="33">
        <v>0</v>
      </c>
      <c r="J518" s="34">
        <f t="shared" si="34"/>
        <v>268363.995</v>
      </c>
    </row>
    <row r="519" spans="2:10" s="3" customFormat="1" ht="12" customHeight="1">
      <c r="B519" s="16" t="s">
        <v>23</v>
      </c>
      <c r="C519" s="32">
        <v>20010.378</v>
      </c>
      <c r="D519" s="33">
        <v>23200.158</v>
      </c>
      <c r="E519" s="33">
        <v>503932.876</v>
      </c>
      <c r="F519" s="33">
        <f t="shared" si="33"/>
        <v>527133.034</v>
      </c>
      <c r="G519" s="33">
        <v>7372.367</v>
      </c>
      <c r="H519" s="33">
        <v>5373.342</v>
      </c>
      <c r="I519" s="33">
        <v>10856.344</v>
      </c>
      <c r="J519" s="34">
        <f t="shared" si="34"/>
        <v>570745.465</v>
      </c>
    </row>
    <row r="520" spans="2:10" s="3" customFormat="1" ht="12" customHeight="1">
      <c r="B520" s="16" t="s">
        <v>24</v>
      </c>
      <c r="C520" s="32">
        <v>10669.249</v>
      </c>
      <c r="D520" s="33">
        <v>18788.251</v>
      </c>
      <c r="E520" s="33">
        <v>4676502.055</v>
      </c>
      <c r="F520" s="33">
        <f t="shared" si="33"/>
        <v>4695290.306</v>
      </c>
      <c r="G520" s="33">
        <v>21437.768</v>
      </c>
      <c r="H520" s="33">
        <v>0</v>
      </c>
      <c r="I520" s="33">
        <v>0</v>
      </c>
      <c r="J520" s="34">
        <f t="shared" si="34"/>
        <v>4727397.323</v>
      </c>
    </row>
    <row r="521" spans="2:10" s="3" customFormat="1" ht="12" customHeight="1">
      <c r="B521" s="16" t="s">
        <v>25</v>
      </c>
      <c r="C521" s="32">
        <v>4292.05</v>
      </c>
      <c r="D521" s="33">
        <v>73908.133</v>
      </c>
      <c r="E521" s="33">
        <v>1338587.252</v>
      </c>
      <c r="F521" s="33">
        <f t="shared" si="33"/>
        <v>1412495.385</v>
      </c>
      <c r="G521" s="33">
        <v>0</v>
      </c>
      <c r="H521" s="33">
        <v>0</v>
      </c>
      <c r="I521" s="33">
        <v>0</v>
      </c>
      <c r="J521" s="34">
        <f t="shared" si="34"/>
        <v>1416787.435</v>
      </c>
    </row>
    <row r="522" spans="2:10" s="3" customFormat="1" ht="12" customHeight="1">
      <c r="B522" s="27" t="s">
        <v>26</v>
      </c>
      <c r="C522" s="35">
        <v>43232.771</v>
      </c>
      <c r="D522" s="36">
        <v>41720.832</v>
      </c>
      <c r="E522" s="36">
        <v>3330912.165</v>
      </c>
      <c r="F522" s="36">
        <f t="shared" si="33"/>
        <v>3372632.997</v>
      </c>
      <c r="G522" s="36">
        <v>62653.805</v>
      </c>
      <c r="H522" s="36">
        <v>0</v>
      </c>
      <c r="I522" s="36">
        <v>191650.072</v>
      </c>
      <c r="J522" s="37">
        <f t="shared" si="34"/>
        <v>3670169.6450000005</v>
      </c>
    </row>
    <row r="523" spans="2:10" s="3" customFormat="1" ht="12" customHeight="1">
      <c r="B523" s="16" t="s">
        <v>27</v>
      </c>
      <c r="C523" s="32">
        <v>10155.631</v>
      </c>
      <c r="D523" s="33">
        <v>58611.97</v>
      </c>
      <c r="E523" s="33">
        <v>1357061.626</v>
      </c>
      <c r="F523" s="33">
        <f t="shared" si="33"/>
        <v>1415673.596</v>
      </c>
      <c r="G523" s="33">
        <v>29234.88</v>
      </c>
      <c r="H523" s="33">
        <v>0</v>
      </c>
      <c r="I523" s="33">
        <v>0</v>
      </c>
      <c r="J523" s="34">
        <f t="shared" si="34"/>
        <v>1455064.1069999998</v>
      </c>
    </row>
    <row r="524" spans="2:10" s="3" customFormat="1" ht="12" customHeight="1">
      <c r="B524" s="16" t="s">
        <v>28</v>
      </c>
      <c r="C524" s="32">
        <v>58037.966</v>
      </c>
      <c r="D524" s="33">
        <v>33370.801</v>
      </c>
      <c r="E524" s="33">
        <v>2215650.969</v>
      </c>
      <c r="F524" s="33">
        <f t="shared" si="33"/>
        <v>2249021.77</v>
      </c>
      <c r="G524" s="33">
        <v>11607.593</v>
      </c>
      <c r="H524" s="33">
        <v>0</v>
      </c>
      <c r="I524" s="33">
        <v>0</v>
      </c>
      <c r="J524" s="34">
        <f t="shared" si="34"/>
        <v>2318667.329</v>
      </c>
    </row>
    <row r="525" spans="2:10" s="3" customFormat="1" ht="12" customHeight="1">
      <c r="B525" s="16" t="s">
        <v>29</v>
      </c>
      <c r="C525" s="32">
        <v>3807.437</v>
      </c>
      <c r="D525" s="33">
        <v>43058.454</v>
      </c>
      <c r="E525" s="33">
        <v>652678.216</v>
      </c>
      <c r="F525" s="33">
        <f t="shared" si="33"/>
        <v>695736.67</v>
      </c>
      <c r="G525" s="33">
        <v>14317.311</v>
      </c>
      <c r="H525" s="33">
        <v>0</v>
      </c>
      <c r="I525" s="33">
        <v>0</v>
      </c>
      <c r="J525" s="34">
        <f t="shared" si="34"/>
        <v>713861.4180000001</v>
      </c>
    </row>
    <row r="526" spans="2:10" s="3" customFormat="1" ht="12" customHeight="1">
      <c r="B526" s="16" t="s">
        <v>30</v>
      </c>
      <c r="C526" s="32">
        <v>33157.79</v>
      </c>
      <c r="D526" s="33">
        <v>34066.123</v>
      </c>
      <c r="E526" s="33">
        <v>2802637.655</v>
      </c>
      <c r="F526" s="33">
        <f t="shared" si="33"/>
        <v>2836703.778</v>
      </c>
      <c r="G526" s="33">
        <v>28662.416</v>
      </c>
      <c r="H526" s="33">
        <v>0</v>
      </c>
      <c r="I526" s="33">
        <v>0</v>
      </c>
      <c r="J526" s="34">
        <f t="shared" si="34"/>
        <v>2898523.984</v>
      </c>
    </row>
    <row r="527" spans="2:10" s="3" customFormat="1" ht="12" customHeight="1">
      <c r="B527" s="16" t="s">
        <v>31</v>
      </c>
      <c r="C527" s="32">
        <v>484.627</v>
      </c>
      <c r="D527" s="33">
        <v>206681.697</v>
      </c>
      <c r="E527" s="33">
        <v>256170.509</v>
      </c>
      <c r="F527" s="33">
        <f t="shared" si="33"/>
        <v>462852.206</v>
      </c>
      <c r="G527" s="33">
        <v>438.208</v>
      </c>
      <c r="H527" s="33">
        <v>0</v>
      </c>
      <c r="I527" s="33">
        <v>100.337</v>
      </c>
      <c r="J527" s="34">
        <f t="shared" si="34"/>
        <v>463875.37799999997</v>
      </c>
    </row>
    <row r="528" spans="2:10" s="3" customFormat="1" ht="12" customHeight="1">
      <c r="B528" s="16" t="s">
        <v>32</v>
      </c>
      <c r="C528" s="32">
        <v>103417.835</v>
      </c>
      <c r="D528" s="33">
        <v>0</v>
      </c>
      <c r="E528" s="33">
        <v>400732.022</v>
      </c>
      <c r="F528" s="33">
        <f t="shared" si="33"/>
        <v>400732.022</v>
      </c>
      <c r="G528" s="33">
        <v>0</v>
      </c>
      <c r="H528" s="33">
        <v>0</v>
      </c>
      <c r="I528" s="33">
        <v>0</v>
      </c>
      <c r="J528" s="34">
        <f t="shared" si="34"/>
        <v>504149.857</v>
      </c>
    </row>
    <row r="529" spans="2:10" s="3" customFormat="1" ht="12" customHeight="1">
      <c r="B529" s="16" t="s">
        <v>33</v>
      </c>
      <c r="C529" s="32">
        <v>0</v>
      </c>
      <c r="D529" s="33">
        <v>44657.112</v>
      </c>
      <c r="E529" s="33">
        <v>58831.538</v>
      </c>
      <c r="F529" s="33">
        <f t="shared" si="33"/>
        <v>103488.65</v>
      </c>
      <c r="G529" s="33">
        <v>0</v>
      </c>
      <c r="H529" s="33">
        <v>0</v>
      </c>
      <c r="I529" s="33">
        <v>0</v>
      </c>
      <c r="J529" s="34">
        <f t="shared" si="34"/>
        <v>103488.65</v>
      </c>
    </row>
    <row r="530" spans="2:10" s="3" customFormat="1" ht="12" customHeight="1">
      <c r="B530" s="16" t="s">
        <v>34</v>
      </c>
      <c r="C530" s="32">
        <v>0</v>
      </c>
      <c r="D530" s="33">
        <v>375.699</v>
      </c>
      <c r="E530" s="33">
        <v>47422.252</v>
      </c>
      <c r="F530" s="33">
        <f t="shared" si="33"/>
        <v>47797.951</v>
      </c>
      <c r="G530" s="33">
        <v>0</v>
      </c>
      <c r="H530" s="33">
        <v>0</v>
      </c>
      <c r="I530" s="33">
        <v>0</v>
      </c>
      <c r="J530" s="34">
        <f t="shared" si="34"/>
        <v>47797.951</v>
      </c>
    </row>
    <row r="531" spans="2:10" s="3" customFormat="1" ht="12" customHeight="1">
      <c r="B531" s="16" t="s">
        <v>35</v>
      </c>
      <c r="C531" s="32">
        <v>23587.047</v>
      </c>
      <c r="D531" s="33">
        <v>3191.268</v>
      </c>
      <c r="E531" s="33">
        <v>983267.995</v>
      </c>
      <c r="F531" s="33">
        <f t="shared" si="33"/>
        <v>986459.263</v>
      </c>
      <c r="G531" s="33">
        <v>8869.347</v>
      </c>
      <c r="H531" s="33">
        <v>8.71</v>
      </c>
      <c r="I531" s="33">
        <v>0</v>
      </c>
      <c r="J531" s="34">
        <f t="shared" si="34"/>
        <v>1018924.367</v>
      </c>
    </row>
    <row r="532" spans="2:10" s="3" customFormat="1" ht="12" customHeight="1">
      <c r="B532" s="16" t="s">
        <v>36</v>
      </c>
      <c r="C532" s="32">
        <v>20118.184</v>
      </c>
      <c r="D532" s="33">
        <v>85816.379</v>
      </c>
      <c r="E532" s="33">
        <v>1272387.599</v>
      </c>
      <c r="F532" s="33">
        <f t="shared" si="33"/>
        <v>1358203.978</v>
      </c>
      <c r="G532" s="33">
        <v>0</v>
      </c>
      <c r="H532" s="33">
        <v>0</v>
      </c>
      <c r="I532" s="33">
        <v>0</v>
      </c>
      <c r="J532" s="34">
        <f t="shared" si="34"/>
        <v>1378322.1619999998</v>
      </c>
    </row>
    <row r="533" spans="2:10" s="3" customFormat="1" ht="12" customHeight="1">
      <c r="B533" s="28" t="s">
        <v>37</v>
      </c>
      <c r="C533" s="38">
        <v>31175.552</v>
      </c>
      <c r="D533" s="39">
        <v>19647.704</v>
      </c>
      <c r="E533" s="39">
        <v>685146.346</v>
      </c>
      <c r="F533" s="39">
        <f t="shared" si="33"/>
        <v>704794.05</v>
      </c>
      <c r="G533" s="39">
        <v>18898.494</v>
      </c>
      <c r="H533" s="39">
        <v>0</v>
      </c>
      <c r="I533" s="39">
        <v>15.574</v>
      </c>
      <c r="J533" s="40">
        <f t="shared" si="34"/>
        <v>754883.67</v>
      </c>
    </row>
    <row r="534" spans="2:10" s="3" customFormat="1" ht="12" customHeight="1">
      <c r="B534" s="16" t="s">
        <v>38</v>
      </c>
      <c r="C534" s="32">
        <v>108443.499</v>
      </c>
      <c r="D534" s="33">
        <v>1095160.375</v>
      </c>
      <c r="E534" s="33">
        <v>4575591.96</v>
      </c>
      <c r="F534" s="33">
        <f t="shared" si="33"/>
        <v>5670752.335</v>
      </c>
      <c r="G534" s="33">
        <v>296.4</v>
      </c>
      <c r="H534" s="33">
        <v>0</v>
      </c>
      <c r="I534" s="33">
        <v>0</v>
      </c>
      <c r="J534" s="34">
        <f t="shared" si="34"/>
        <v>5779492.234</v>
      </c>
    </row>
    <row r="535" spans="2:10" s="3" customFormat="1" ht="12" customHeight="1">
      <c r="B535" s="16" t="s">
        <v>39</v>
      </c>
      <c r="C535" s="32">
        <v>4725.18</v>
      </c>
      <c r="D535" s="33">
        <v>25190.194</v>
      </c>
      <c r="E535" s="33">
        <v>4540216.702</v>
      </c>
      <c r="F535" s="33">
        <f t="shared" si="33"/>
        <v>4565406.896</v>
      </c>
      <c r="G535" s="33">
        <v>1716.513</v>
      </c>
      <c r="H535" s="33">
        <v>0</v>
      </c>
      <c r="I535" s="33">
        <v>0</v>
      </c>
      <c r="J535" s="34">
        <f t="shared" si="34"/>
        <v>4571848.589</v>
      </c>
    </row>
    <row r="536" spans="2:10" s="3" customFormat="1" ht="12" customHeight="1">
      <c r="B536" s="16" t="s">
        <v>40</v>
      </c>
      <c r="C536" s="32">
        <v>8660.129</v>
      </c>
      <c r="D536" s="33">
        <v>2040.908</v>
      </c>
      <c r="E536" s="33">
        <v>367308.302</v>
      </c>
      <c r="F536" s="33">
        <f t="shared" si="33"/>
        <v>369349.21</v>
      </c>
      <c r="G536" s="33">
        <v>0</v>
      </c>
      <c r="H536" s="33">
        <v>0</v>
      </c>
      <c r="I536" s="33">
        <v>0</v>
      </c>
      <c r="J536" s="34">
        <f t="shared" si="34"/>
        <v>378009.33900000004</v>
      </c>
    </row>
    <row r="537" spans="2:10" s="3" customFormat="1" ht="12" customHeight="1">
      <c r="B537" s="16" t="s">
        <v>41</v>
      </c>
      <c r="C537" s="32">
        <v>7750.662</v>
      </c>
      <c r="D537" s="33">
        <v>28900.982</v>
      </c>
      <c r="E537" s="33">
        <v>1602886.034</v>
      </c>
      <c r="F537" s="33">
        <f t="shared" si="33"/>
        <v>1631787.016</v>
      </c>
      <c r="G537" s="33">
        <v>2185.91</v>
      </c>
      <c r="H537" s="33">
        <v>0</v>
      </c>
      <c r="I537" s="33">
        <v>0</v>
      </c>
      <c r="J537" s="34">
        <f t="shared" si="34"/>
        <v>1641723.588</v>
      </c>
    </row>
    <row r="538" spans="2:10" s="3" customFormat="1" ht="12" customHeight="1">
      <c r="B538" s="16" t="s">
        <v>42</v>
      </c>
      <c r="C538" s="32">
        <v>14898.184</v>
      </c>
      <c r="D538" s="33">
        <v>1555.964</v>
      </c>
      <c r="E538" s="33">
        <v>1899959.61</v>
      </c>
      <c r="F538" s="33">
        <f t="shared" si="33"/>
        <v>1901515.574</v>
      </c>
      <c r="G538" s="33">
        <v>19658.901</v>
      </c>
      <c r="H538" s="33">
        <v>0</v>
      </c>
      <c r="I538" s="33">
        <v>0</v>
      </c>
      <c r="J538" s="34">
        <f t="shared" si="34"/>
        <v>1936072.659</v>
      </c>
    </row>
    <row r="539" spans="2:10" s="3" customFormat="1" ht="12" customHeight="1">
      <c r="B539" s="16" t="s">
        <v>43</v>
      </c>
      <c r="C539" s="32">
        <v>4878.614</v>
      </c>
      <c r="D539" s="33">
        <v>15630.986</v>
      </c>
      <c r="E539" s="33">
        <v>774028.871</v>
      </c>
      <c r="F539" s="33">
        <f t="shared" si="33"/>
        <v>789659.8570000001</v>
      </c>
      <c r="G539" s="33">
        <v>0</v>
      </c>
      <c r="H539" s="33">
        <v>0</v>
      </c>
      <c r="I539" s="33">
        <v>0</v>
      </c>
      <c r="J539" s="34">
        <f t="shared" si="34"/>
        <v>794538.471</v>
      </c>
    </row>
    <row r="540" spans="2:10" s="3" customFormat="1" ht="12" customHeight="1">
      <c r="B540" s="16" t="s">
        <v>44</v>
      </c>
      <c r="C540" s="32">
        <v>16351.263</v>
      </c>
      <c r="D540" s="33">
        <v>8444.236</v>
      </c>
      <c r="E540" s="33">
        <v>4155872.351</v>
      </c>
      <c r="F540" s="33">
        <f t="shared" si="33"/>
        <v>4164316.587</v>
      </c>
      <c r="G540" s="33">
        <v>2539.745</v>
      </c>
      <c r="H540" s="33">
        <v>0</v>
      </c>
      <c r="I540" s="33">
        <v>0</v>
      </c>
      <c r="J540" s="34">
        <f t="shared" si="34"/>
        <v>4183207.5949999997</v>
      </c>
    </row>
    <row r="541" spans="2:10" s="3" customFormat="1" ht="12" customHeight="1">
      <c r="B541" s="16" t="s">
        <v>45</v>
      </c>
      <c r="C541" s="32">
        <v>0</v>
      </c>
      <c r="D541" s="33">
        <v>806.038</v>
      </c>
      <c r="E541" s="33">
        <v>167689.405</v>
      </c>
      <c r="F541" s="33">
        <f t="shared" si="33"/>
        <v>168495.443</v>
      </c>
      <c r="G541" s="33">
        <v>0</v>
      </c>
      <c r="H541" s="33">
        <v>0</v>
      </c>
      <c r="I541" s="33">
        <v>0</v>
      </c>
      <c r="J541" s="34">
        <f t="shared" si="34"/>
        <v>168495.443</v>
      </c>
    </row>
    <row r="542" spans="2:10" s="3" customFormat="1" ht="12" customHeight="1">
      <c r="B542" s="29" t="s">
        <v>46</v>
      </c>
      <c r="C542" s="41">
        <v>0</v>
      </c>
      <c r="D542" s="42">
        <v>3909.976</v>
      </c>
      <c r="E542" s="42">
        <v>450597.078</v>
      </c>
      <c r="F542" s="42">
        <f t="shared" si="33"/>
        <v>454507.054</v>
      </c>
      <c r="G542" s="42">
        <v>0</v>
      </c>
      <c r="H542" s="42">
        <v>0</v>
      </c>
      <c r="I542" s="42">
        <v>1539.684</v>
      </c>
      <c r="J542" s="43">
        <f t="shared" si="34"/>
        <v>456046.738</v>
      </c>
    </row>
    <row r="543" spans="2:10" s="3" customFormat="1" ht="12" customHeight="1">
      <c r="B543" s="16" t="s">
        <v>47</v>
      </c>
      <c r="C543" s="32">
        <v>927.914</v>
      </c>
      <c r="D543" s="33">
        <v>161.287</v>
      </c>
      <c r="E543" s="33">
        <v>184744.839</v>
      </c>
      <c r="F543" s="33">
        <f t="shared" si="33"/>
        <v>184906.12600000002</v>
      </c>
      <c r="G543" s="33">
        <v>0</v>
      </c>
      <c r="H543" s="33">
        <v>0</v>
      </c>
      <c r="I543" s="33">
        <v>0</v>
      </c>
      <c r="J543" s="34">
        <f t="shared" si="34"/>
        <v>185834.04</v>
      </c>
    </row>
    <row r="544" spans="2:10" s="3" customFormat="1" ht="12" customHeight="1">
      <c r="B544" s="16" t="s">
        <v>48</v>
      </c>
      <c r="C544" s="32">
        <v>0</v>
      </c>
      <c r="D544" s="33">
        <v>32806.849</v>
      </c>
      <c r="E544" s="33">
        <v>48315.632</v>
      </c>
      <c r="F544" s="33">
        <f t="shared" si="33"/>
        <v>81122.481</v>
      </c>
      <c r="G544" s="33">
        <v>0</v>
      </c>
      <c r="H544" s="33">
        <v>0</v>
      </c>
      <c r="I544" s="33">
        <v>0</v>
      </c>
      <c r="J544" s="34">
        <f t="shared" si="34"/>
        <v>81122.481</v>
      </c>
    </row>
    <row r="545" spans="2:10" s="3" customFormat="1" ht="12" customHeight="1">
      <c r="B545" s="16" t="s">
        <v>49</v>
      </c>
      <c r="C545" s="32">
        <v>2716.558</v>
      </c>
      <c r="D545" s="33">
        <v>505.349</v>
      </c>
      <c r="E545" s="33">
        <v>1882818.416</v>
      </c>
      <c r="F545" s="33">
        <f t="shared" si="33"/>
        <v>1883323.765</v>
      </c>
      <c r="G545" s="33">
        <v>838.103</v>
      </c>
      <c r="H545" s="33">
        <v>0</v>
      </c>
      <c r="I545" s="33">
        <v>0</v>
      </c>
      <c r="J545" s="34">
        <f t="shared" si="34"/>
        <v>1886878.4259999997</v>
      </c>
    </row>
    <row r="546" spans="2:10" s="3" customFormat="1" ht="12" customHeight="1">
      <c r="B546" s="16" t="s">
        <v>50</v>
      </c>
      <c r="C546" s="32">
        <v>2704.625</v>
      </c>
      <c r="D546" s="33">
        <v>93385.746</v>
      </c>
      <c r="E546" s="33">
        <v>497175.379</v>
      </c>
      <c r="F546" s="33">
        <f t="shared" si="33"/>
        <v>590561.125</v>
      </c>
      <c r="G546" s="33">
        <v>0</v>
      </c>
      <c r="H546" s="33">
        <v>0</v>
      </c>
      <c r="I546" s="33">
        <v>0</v>
      </c>
      <c r="J546" s="34">
        <f t="shared" si="34"/>
        <v>593265.75</v>
      </c>
    </row>
    <row r="547" spans="2:10" s="3" customFormat="1" ht="12" customHeight="1">
      <c r="B547" s="16" t="s">
        <v>51</v>
      </c>
      <c r="C547" s="32">
        <v>3180.849</v>
      </c>
      <c r="D547" s="33">
        <v>60337.007</v>
      </c>
      <c r="E547" s="33">
        <v>524824.401</v>
      </c>
      <c r="F547" s="33">
        <f t="shared" si="33"/>
        <v>585161.4079999999</v>
      </c>
      <c r="G547" s="33">
        <v>0</v>
      </c>
      <c r="H547" s="33">
        <v>0</v>
      </c>
      <c r="I547" s="33">
        <v>0</v>
      </c>
      <c r="J547" s="34">
        <f t="shared" si="34"/>
        <v>588342.257</v>
      </c>
    </row>
    <row r="548" spans="2:10" s="3" customFormat="1" ht="12" customHeight="1">
      <c r="B548" s="16" t="s">
        <v>52</v>
      </c>
      <c r="C548" s="32">
        <v>0</v>
      </c>
      <c r="D548" s="33">
        <v>13760.92</v>
      </c>
      <c r="E548" s="33">
        <v>342278.28</v>
      </c>
      <c r="F548" s="33">
        <f t="shared" si="33"/>
        <v>356039.2</v>
      </c>
      <c r="G548" s="33">
        <v>0</v>
      </c>
      <c r="H548" s="33">
        <v>0</v>
      </c>
      <c r="I548" s="33">
        <v>0</v>
      </c>
      <c r="J548" s="34">
        <f t="shared" si="34"/>
        <v>356039.2</v>
      </c>
    </row>
    <row r="549" spans="2:10" s="3" customFormat="1" ht="12" customHeight="1">
      <c r="B549" s="16" t="s">
        <v>53</v>
      </c>
      <c r="C549" s="32">
        <v>0</v>
      </c>
      <c r="D549" s="33">
        <v>31630.886</v>
      </c>
      <c r="E549" s="33">
        <v>559230.606</v>
      </c>
      <c r="F549" s="33">
        <f t="shared" si="33"/>
        <v>590861.4920000001</v>
      </c>
      <c r="G549" s="33">
        <v>0</v>
      </c>
      <c r="H549" s="33">
        <v>0</v>
      </c>
      <c r="I549" s="33">
        <v>0</v>
      </c>
      <c r="J549" s="34">
        <f t="shared" si="34"/>
        <v>590861.4920000001</v>
      </c>
    </row>
    <row r="550" spans="2:10" s="3" customFormat="1" ht="12" customHeight="1">
      <c r="B550" s="16" t="s">
        <v>54</v>
      </c>
      <c r="C550" s="32">
        <v>3632.582</v>
      </c>
      <c r="D550" s="33">
        <v>13792.118</v>
      </c>
      <c r="E550" s="33">
        <v>493033.42</v>
      </c>
      <c r="F550" s="33">
        <f t="shared" si="33"/>
        <v>506825.538</v>
      </c>
      <c r="G550" s="33">
        <v>2152.4</v>
      </c>
      <c r="H550" s="33">
        <v>0</v>
      </c>
      <c r="I550" s="33">
        <v>0</v>
      </c>
      <c r="J550" s="34">
        <f t="shared" si="34"/>
        <v>512610.52</v>
      </c>
    </row>
    <row r="551" spans="2:10" s="3" customFormat="1" ht="12" customHeight="1">
      <c r="B551" s="16" t="s">
        <v>55</v>
      </c>
      <c r="C551" s="32">
        <v>0</v>
      </c>
      <c r="D551" s="33">
        <v>26685.86</v>
      </c>
      <c r="E551" s="33">
        <v>83303.02</v>
      </c>
      <c r="F551" s="33">
        <f t="shared" si="33"/>
        <v>109988.88</v>
      </c>
      <c r="G551" s="33">
        <v>0</v>
      </c>
      <c r="H551" s="33">
        <v>0</v>
      </c>
      <c r="I551" s="33">
        <v>0</v>
      </c>
      <c r="J551" s="34">
        <f t="shared" si="34"/>
        <v>109988.88</v>
      </c>
    </row>
    <row r="552" spans="2:10" s="3" customFormat="1" ht="12" customHeight="1">
      <c r="B552" s="29" t="s">
        <v>56</v>
      </c>
      <c r="C552" s="41">
        <v>84569.862</v>
      </c>
      <c r="D552" s="42">
        <v>170661.603</v>
      </c>
      <c r="E552" s="42">
        <v>1930422.84</v>
      </c>
      <c r="F552" s="42">
        <f t="shared" si="33"/>
        <v>2101084.443</v>
      </c>
      <c r="G552" s="42">
        <v>139912.316</v>
      </c>
      <c r="H552" s="42">
        <v>0</v>
      </c>
      <c r="I552" s="42">
        <v>0</v>
      </c>
      <c r="J552" s="43">
        <f t="shared" si="34"/>
        <v>2325566.6210000003</v>
      </c>
    </row>
    <row r="553" spans="2:10" s="3" customFormat="1" ht="12" customHeight="1">
      <c r="B553" s="16" t="s">
        <v>57</v>
      </c>
      <c r="C553" s="32">
        <v>0</v>
      </c>
      <c r="D553" s="33">
        <v>2591.335</v>
      </c>
      <c r="E553" s="33">
        <v>595720.157</v>
      </c>
      <c r="F553" s="33">
        <f t="shared" si="33"/>
        <v>598311.492</v>
      </c>
      <c r="G553" s="33">
        <v>803.224</v>
      </c>
      <c r="H553" s="33">
        <v>0</v>
      </c>
      <c r="I553" s="33">
        <v>0</v>
      </c>
      <c r="J553" s="34">
        <f t="shared" si="34"/>
        <v>599114.716</v>
      </c>
    </row>
    <row r="554" spans="2:10" s="3" customFormat="1" ht="12" customHeight="1">
      <c r="B554" s="16" t="s">
        <v>58</v>
      </c>
      <c r="C554" s="32">
        <v>501.009</v>
      </c>
      <c r="D554" s="33">
        <v>0</v>
      </c>
      <c r="E554" s="33">
        <v>554590.253</v>
      </c>
      <c r="F554" s="33">
        <f t="shared" si="33"/>
        <v>554590.253</v>
      </c>
      <c r="G554" s="33">
        <v>0</v>
      </c>
      <c r="H554" s="33">
        <v>0</v>
      </c>
      <c r="I554" s="33">
        <v>0</v>
      </c>
      <c r="J554" s="34">
        <f t="shared" si="34"/>
        <v>555091.262</v>
      </c>
    </row>
    <row r="555" spans="2:10" s="3" customFormat="1" ht="12" customHeight="1">
      <c r="B555" s="16" t="s">
        <v>59</v>
      </c>
      <c r="C555" s="32">
        <v>2820.938</v>
      </c>
      <c r="D555" s="33">
        <v>19108.662</v>
      </c>
      <c r="E555" s="33">
        <v>876130.248</v>
      </c>
      <c r="F555" s="33">
        <f t="shared" si="33"/>
        <v>895238.91</v>
      </c>
      <c r="G555" s="33">
        <v>0</v>
      </c>
      <c r="H555" s="33">
        <v>0</v>
      </c>
      <c r="I555" s="33">
        <v>0</v>
      </c>
      <c r="J555" s="34">
        <f t="shared" si="34"/>
        <v>898059.848</v>
      </c>
    </row>
    <row r="556" spans="2:10" s="3" customFormat="1" ht="12" customHeight="1">
      <c r="B556" s="16" t="s">
        <v>60</v>
      </c>
      <c r="C556" s="32">
        <v>70953.657</v>
      </c>
      <c r="D556" s="33">
        <v>18886.431</v>
      </c>
      <c r="E556" s="33">
        <v>600943.769</v>
      </c>
      <c r="F556" s="33">
        <f t="shared" si="33"/>
        <v>619830.2</v>
      </c>
      <c r="G556" s="33">
        <v>19479.082</v>
      </c>
      <c r="H556" s="33">
        <v>19.864</v>
      </c>
      <c r="I556" s="33">
        <v>0</v>
      </c>
      <c r="J556" s="34">
        <f t="shared" si="34"/>
        <v>710282.803</v>
      </c>
    </row>
    <row r="557" spans="2:10" s="3" customFormat="1" ht="12" customHeight="1">
      <c r="B557" s="16" t="s">
        <v>61</v>
      </c>
      <c r="C557" s="32">
        <v>60332.253</v>
      </c>
      <c r="D557" s="33">
        <v>267022.301</v>
      </c>
      <c r="E557" s="33">
        <v>1233183.463</v>
      </c>
      <c r="F557" s="33">
        <f t="shared" si="33"/>
        <v>1500205.764</v>
      </c>
      <c r="G557" s="33">
        <v>21116.289</v>
      </c>
      <c r="H557" s="33">
        <v>0</v>
      </c>
      <c r="I557" s="33">
        <v>0</v>
      </c>
      <c r="J557" s="34">
        <f t="shared" si="34"/>
        <v>1581654.306</v>
      </c>
    </row>
    <row r="558" spans="2:10" s="3" customFormat="1" ht="12" customHeight="1">
      <c r="B558" s="16" t="s">
        <v>62</v>
      </c>
      <c r="C558" s="32">
        <v>72464.903</v>
      </c>
      <c r="D558" s="33">
        <v>40261.153</v>
      </c>
      <c r="E558" s="33">
        <v>4801827.067</v>
      </c>
      <c r="F558" s="33">
        <f t="shared" si="33"/>
        <v>4842088.22</v>
      </c>
      <c r="G558" s="33">
        <v>154451.976</v>
      </c>
      <c r="H558" s="33">
        <v>0</v>
      </c>
      <c r="I558" s="33">
        <v>0</v>
      </c>
      <c r="J558" s="34">
        <f t="shared" si="34"/>
        <v>5069005.098999999</v>
      </c>
    </row>
    <row r="559" spans="2:10" s="3" customFormat="1" ht="12" customHeight="1">
      <c r="B559" s="23" t="s">
        <v>63</v>
      </c>
      <c r="C559" s="44">
        <v>0</v>
      </c>
      <c r="D559" s="45">
        <v>204533.55</v>
      </c>
      <c r="E559" s="45">
        <v>359110.256</v>
      </c>
      <c r="F559" s="45">
        <f t="shared" si="33"/>
        <v>563643.806</v>
      </c>
      <c r="G559" s="45">
        <v>7329.589</v>
      </c>
      <c r="H559" s="45">
        <v>18.67</v>
      </c>
      <c r="I559" s="45">
        <v>0</v>
      </c>
      <c r="J559" s="46">
        <f t="shared" si="34"/>
        <v>570992.0650000001</v>
      </c>
    </row>
    <row r="560" spans="2:10" s="3" customFormat="1" ht="12" customHeight="1">
      <c r="B560" s="23" t="s">
        <v>64</v>
      </c>
      <c r="C560" s="44">
        <f aca="true" t="shared" si="35" ref="C560:J560">SUM(C513:C559)</f>
        <v>1002623.9909999999</v>
      </c>
      <c r="D560" s="45">
        <f t="shared" si="35"/>
        <v>3570225.573999999</v>
      </c>
      <c r="E560" s="45">
        <f t="shared" si="35"/>
        <v>61886678.67500001</v>
      </c>
      <c r="F560" s="45">
        <f t="shared" si="35"/>
        <v>65456904.24900001</v>
      </c>
      <c r="G560" s="45">
        <f t="shared" si="35"/>
        <v>580416.388</v>
      </c>
      <c r="H560" s="45">
        <f t="shared" si="35"/>
        <v>5420.585999999999</v>
      </c>
      <c r="I560" s="45">
        <f t="shared" si="35"/>
        <v>204410.29799999998</v>
      </c>
      <c r="J560" s="46">
        <f t="shared" si="35"/>
        <v>67249775.51200002</v>
      </c>
    </row>
    <row r="562" spans="2:3" ht="13.5">
      <c r="B562" s="31"/>
      <c r="C562" s="2"/>
    </row>
    <row r="564" spans="2:4" ht="13.5" customHeight="1">
      <c r="B564" s="6" t="s">
        <v>67</v>
      </c>
      <c r="C564" s="47" t="s">
        <v>69</v>
      </c>
      <c r="D564" s="48"/>
    </row>
    <row r="565" spans="2:10" s="3" customFormat="1" ht="13.5" customHeight="1">
      <c r="B565" s="8"/>
      <c r="C565" s="9"/>
      <c r="D565" s="9"/>
      <c r="E565" s="9"/>
      <c r="F565" s="9"/>
      <c r="G565" s="9"/>
      <c r="H565" s="9"/>
      <c r="I565" s="9"/>
      <c r="J565" s="10" t="s">
        <v>65</v>
      </c>
    </row>
    <row r="566" spans="2:10" s="3" customFormat="1" ht="13.5" customHeight="1">
      <c r="B566" s="11" t="s">
        <v>1</v>
      </c>
      <c r="C566" s="12"/>
      <c r="D566" s="13" t="s">
        <v>7</v>
      </c>
      <c r="E566" s="13"/>
      <c r="F566" s="13"/>
      <c r="G566" s="7"/>
      <c r="H566" s="7"/>
      <c r="I566" s="7"/>
      <c r="J566" s="14"/>
    </row>
    <row r="567" spans="2:11" s="3" customFormat="1" ht="13.5" customHeight="1">
      <c r="B567" s="15"/>
      <c r="C567" s="16" t="s">
        <v>8</v>
      </c>
      <c r="D567" s="17" t="s">
        <v>9</v>
      </c>
      <c r="E567" s="17" t="s">
        <v>10</v>
      </c>
      <c r="F567" s="18" t="s">
        <v>2</v>
      </c>
      <c r="G567" s="18" t="s">
        <v>11</v>
      </c>
      <c r="H567" s="18" t="s">
        <v>12</v>
      </c>
      <c r="I567" s="19" t="s">
        <v>13</v>
      </c>
      <c r="J567" s="20" t="s">
        <v>14</v>
      </c>
      <c r="K567" s="21"/>
    </row>
    <row r="568" spans="2:10" s="3" customFormat="1" ht="13.5" customHeight="1">
      <c r="B568" s="22" t="s">
        <v>15</v>
      </c>
      <c r="C568" s="23"/>
      <c r="D568" s="24" t="s">
        <v>16</v>
      </c>
      <c r="E568" s="24" t="s">
        <v>16</v>
      </c>
      <c r="F568" s="25"/>
      <c r="G568" s="25"/>
      <c r="H568" s="25"/>
      <c r="I568" s="25"/>
      <c r="J568" s="26"/>
    </row>
    <row r="569" spans="2:10" s="3" customFormat="1" ht="12" customHeight="1">
      <c r="B569" s="16" t="s">
        <v>17</v>
      </c>
      <c r="C569" s="32">
        <v>0</v>
      </c>
      <c r="D569" s="33">
        <v>5205.436</v>
      </c>
      <c r="E569" s="33">
        <v>6670.701</v>
      </c>
      <c r="F569" s="33">
        <f>SUM(D569:E569)</f>
        <v>11876.136999999999</v>
      </c>
      <c r="G569" s="33">
        <v>476.343</v>
      </c>
      <c r="H569" s="33">
        <v>14.872</v>
      </c>
      <c r="I569" s="33">
        <v>0</v>
      </c>
      <c r="J569" s="34">
        <f>SUM(C569,F569:I569)</f>
        <v>12367.351999999999</v>
      </c>
    </row>
    <row r="570" spans="2:10" s="3" customFormat="1" ht="12" customHeight="1">
      <c r="B570" s="16" t="s">
        <v>18</v>
      </c>
      <c r="C570" s="32">
        <v>0</v>
      </c>
      <c r="D570" s="33">
        <v>21.535</v>
      </c>
      <c r="E570" s="33">
        <v>15366.952</v>
      </c>
      <c r="F570" s="33">
        <f aca="true" t="shared" si="36" ref="F570:F615">SUM(D570:E570)</f>
        <v>15388.487</v>
      </c>
      <c r="G570" s="33">
        <v>0</v>
      </c>
      <c r="H570" s="33">
        <v>0</v>
      </c>
      <c r="I570" s="33">
        <v>0</v>
      </c>
      <c r="J570" s="34">
        <f aca="true" t="shared" si="37" ref="J570:J615">SUM(C570,F570:I570)</f>
        <v>15388.487</v>
      </c>
    </row>
    <row r="571" spans="2:10" s="3" customFormat="1" ht="12" customHeight="1">
      <c r="B571" s="16" t="s">
        <v>19</v>
      </c>
      <c r="C571" s="32">
        <v>0</v>
      </c>
      <c r="D571" s="33">
        <v>856.3</v>
      </c>
      <c r="E571" s="33">
        <v>8872.208</v>
      </c>
      <c r="F571" s="33">
        <f t="shared" si="36"/>
        <v>9728.508</v>
      </c>
      <c r="G571" s="33">
        <v>0</v>
      </c>
      <c r="H571" s="33">
        <v>0</v>
      </c>
      <c r="I571" s="33">
        <v>0</v>
      </c>
      <c r="J571" s="34">
        <f t="shared" si="37"/>
        <v>9728.508</v>
      </c>
    </row>
    <row r="572" spans="2:10" s="3" customFormat="1" ht="12" customHeight="1">
      <c r="B572" s="16" t="s">
        <v>20</v>
      </c>
      <c r="C572" s="32">
        <v>0</v>
      </c>
      <c r="D572" s="33">
        <v>395.033</v>
      </c>
      <c r="E572" s="33">
        <v>7192.441</v>
      </c>
      <c r="F572" s="33">
        <f t="shared" si="36"/>
        <v>7587.474</v>
      </c>
      <c r="G572" s="33">
        <v>0</v>
      </c>
      <c r="H572" s="33">
        <v>0</v>
      </c>
      <c r="I572" s="33">
        <v>0</v>
      </c>
      <c r="J572" s="34">
        <f t="shared" si="37"/>
        <v>7587.474</v>
      </c>
    </row>
    <row r="573" spans="2:10" s="3" customFormat="1" ht="12" customHeight="1">
      <c r="B573" s="16" t="s">
        <v>21</v>
      </c>
      <c r="C573" s="32">
        <v>0</v>
      </c>
      <c r="D573" s="33">
        <v>2043.863</v>
      </c>
      <c r="E573" s="33">
        <v>9758.109</v>
      </c>
      <c r="F573" s="33">
        <f t="shared" si="36"/>
        <v>11801.972</v>
      </c>
      <c r="G573" s="33">
        <v>0</v>
      </c>
      <c r="H573" s="33">
        <v>0</v>
      </c>
      <c r="I573" s="33">
        <v>0</v>
      </c>
      <c r="J573" s="34">
        <f t="shared" si="37"/>
        <v>11801.972</v>
      </c>
    </row>
    <row r="574" spans="2:10" s="3" customFormat="1" ht="12" customHeight="1">
      <c r="B574" s="16" t="s">
        <v>22</v>
      </c>
      <c r="C574" s="32">
        <v>0</v>
      </c>
      <c r="D574" s="33">
        <v>2611.938</v>
      </c>
      <c r="E574" s="33">
        <v>29613.169</v>
      </c>
      <c r="F574" s="33">
        <f t="shared" si="36"/>
        <v>32225.107000000004</v>
      </c>
      <c r="G574" s="33">
        <v>159.732</v>
      </c>
      <c r="H574" s="33">
        <v>0</v>
      </c>
      <c r="I574" s="33">
        <v>0</v>
      </c>
      <c r="J574" s="34">
        <f t="shared" si="37"/>
        <v>32384.839000000004</v>
      </c>
    </row>
    <row r="575" spans="2:10" s="3" customFormat="1" ht="12" customHeight="1">
      <c r="B575" s="16" t="s">
        <v>23</v>
      </c>
      <c r="C575" s="32">
        <v>0</v>
      </c>
      <c r="D575" s="33">
        <v>3116.135</v>
      </c>
      <c r="E575" s="33">
        <v>17874.975</v>
      </c>
      <c r="F575" s="33">
        <f t="shared" si="36"/>
        <v>20991.11</v>
      </c>
      <c r="G575" s="33">
        <v>0</v>
      </c>
      <c r="H575" s="33">
        <v>0</v>
      </c>
      <c r="I575" s="33">
        <v>0</v>
      </c>
      <c r="J575" s="34">
        <f t="shared" si="37"/>
        <v>20991.11</v>
      </c>
    </row>
    <row r="576" spans="2:10" s="3" customFormat="1" ht="12" customHeight="1">
      <c r="B576" s="16" t="s">
        <v>24</v>
      </c>
      <c r="C576" s="32">
        <v>646.506</v>
      </c>
      <c r="D576" s="33">
        <v>4092.983</v>
      </c>
      <c r="E576" s="33">
        <v>46100.928</v>
      </c>
      <c r="F576" s="33">
        <f t="shared" si="36"/>
        <v>50193.911</v>
      </c>
      <c r="G576" s="33">
        <v>0</v>
      </c>
      <c r="H576" s="33">
        <v>0</v>
      </c>
      <c r="I576" s="33">
        <v>0</v>
      </c>
      <c r="J576" s="34">
        <f t="shared" si="37"/>
        <v>50840.417</v>
      </c>
    </row>
    <row r="577" spans="2:10" s="3" customFormat="1" ht="12" customHeight="1">
      <c r="B577" s="16" t="s">
        <v>25</v>
      </c>
      <c r="C577" s="32">
        <v>291.908</v>
      </c>
      <c r="D577" s="33">
        <v>872.215</v>
      </c>
      <c r="E577" s="33">
        <v>42434.149</v>
      </c>
      <c r="F577" s="33">
        <f t="shared" si="36"/>
        <v>43306.363999999994</v>
      </c>
      <c r="G577" s="33">
        <v>0</v>
      </c>
      <c r="H577" s="33">
        <v>0</v>
      </c>
      <c r="I577" s="33">
        <v>0</v>
      </c>
      <c r="J577" s="34">
        <f t="shared" si="37"/>
        <v>43598.272</v>
      </c>
    </row>
    <row r="578" spans="2:10" s="3" customFormat="1" ht="12" customHeight="1">
      <c r="B578" s="27" t="s">
        <v>26</v>
      </c>
      <c r="C578" s="35">
        <v>0</v>
      </c>
      <c r="D578" s="36">
        <v>15718.742</v>
      </c>
      <c r="E578" s="36">
        <v>28283.048</v>
      </c>
      <c r="F578" s="36">
        <f t="shared" si="36"/>
        <v>44001.79</v>
      </c>
      <c r="G578" s="36">
        <v>0</v>
      </c>
      <c r="H578" s="36">
        <v>0</v>
      </c>
      <c r="I578" s="36">
        <v>33.727</v>
      </c>
      <c r="J578" s="37">
        <f t="shared" si="37"/>
        <v>44035.517</v>
      </c>
    </row>
    <row r="579" spans="2:10" s="3" customFormat="1" ht="12" customHeight="1">
      <c r="B579" s="16" t="s">
        <v>27</v>
      </c>
      <c r="C579" s="32">
        <v>0</v>
      </c>
      <c r="D579" s="33">
        <v>549.815</v>
      </c>
      <c r="E579" s="33">
        <v>76112.902</v>
      </c>
      <c r="F579" s="33">
        <f t="shared" si="36"/>
        <v>76662.717</v>
      </c>
      <c r="G579" s="33">
        <v>0</v>
      </c>
      <c r="H579" s="33">
        <v>0</v>
      </c>
      <c r="I579" s="33">
        <v>2.792</v>
      </c>
      <c r="J579" s="34">
        <f t="shared" si="37"/>
        <v>76665.509</v>
      </c>
    </row>
    <row r="580" spans="2:10" s="3" customFormat="1" ht="12" customHeight="1">
      <c r="B580" s="16" t="s">
        <v>28</v>
      </c>
      <c r="C580" s="32">
        <v>350.58</v>
      </c>
      <c r="D580" s="33">
        <v>24.671</v>
      </c>
      <c r="E580" s="33">
        <v>22717.174</v>
      </c>
      <c r="F580" s="33">
        <f t="shared" si="36"/>
        <v>22741.844999999998</v>
      </c>
      <c r="G580" s="33">
        <v>0</v>
      </c>
      <c r="H580" s="33">
        <v>0</v>
      </c>
      <c r="I580" s="33">
        <v>0</v>
      </c>
      <c r="J580" s="34">
        <f t="shared" si="37"/>
        <v>23092.425</v>
      </c>
    </row>
    <row r="581" spans="2:10" s="3" customFormat="1" ht="12" customHeight="1">
      <c r="B581" s="16" t="s">
        <v>29</v>
      </c>
      <c r="C581" s="32">
        <v>0</v>
      </c>
      <c r="D581" s="33">
        <v>11240.775</v>
      </c>
      <c r="E581" s="33">
        <v>22965.123</v>
      </c>
      <c r="F581" s="33">
        <f t="shared" si="36"/>
        <v>34205.898</v>
      </c>
      <c r="G581" s="33">
        <v>0</v>
      </c>
      <c r="H581" s="33">
        <v>0</v>
      </c>
      <c r="I581" s="33">
        <v>1.201</v>
      </c>
      <c r="J581" s="34">
        <f t="shared" si="37"/>
        <v>34207.099</v>
      </c>
    </row>
    <row r="582" spans="2:10" s="3" customFormat="1" ht="12" customHeight="1">
      <c r="B582" s="16" t="s">
        <v>30</v>
      </c>
      <c r="C582" s="32">
        <v>0</v>
      </c>
      <c r="D582" s="33">
        <v>1727.812</v>
      </c>
      <c r="E582" s="33">
        <v>22865.605</v>
      </c>
      <c r="F582" s="33">
        <f t="shared" si="36"/>
        <v>24593.417</v>
      </c>
      <c r="G582" s="33">
        <v>0</v>
      </c>
      <c r="H582" s="33">
        <v>63.811</v>
      </c>
      <c r="I582" s="33">
        <v>0</v>
      </c>
      <c r="J582" s="34">
        <f t="shared" si="37"/>
        <v>24657.228000000003</v>
      </c>
    </row>
    <row r="583" spans="2:10" s="3" customFormat="1" ht="12" customHeight="1">
      <c r="B583" s="16" t="s">
        <v>31</v>
      </c>
      <c r="C583" s="32">
        <v>0</v>
      </c>
      <c r="D583" s="33">
        <v>10447.909</v>
      </c>
      <c r="E583" s="33">
        <v>47771.843</v>
      </c>
      <c r="F583" s="33">
        <f t="shared" si="36"/>
        <v>58219.752</v>
      </c>
      <c r="G583" s="33">
        <v>0</v>
      </c>
      <c r="H583" s="33">
        <v>0</v>
      </c>
      <c r="I583" s="33">
        <v>0</v>
      </c>
      <c r="J583" s="34">
        <f t="shared" si="37"/>
        <v>58219.752</v>
      </c>
    </row>
    <row r="584" spans="2:10" s="3" customFormat="1" ht="12" customHeight="1">
      <c r="B584" s="16" t="s">
        <v>32</v>
      </c>
      <c r="C584" s="32">
        <v>9735.293</v>
      </c>
      <c r="D584" s="33">
        <v>1426.055</v>
      </c>
      <c r="E584" s="33">
        <v>101079.689</v>
      </c>
      <c r="F584" s="33">
        <f t="shared" si="36"/>
        <v>102505.74399999999</v>
      </c>
      <c r="G584" s="33">
        <v>0</v>
      </c>
      <c r="H584" s="33">
        <v>0</v>
      </c>
      <c r="I584" s="33">
        <v>0</v>
      </c>
      <c r="J584" s="34">
        <f t="shared" si="37"/>
        <v>112241.037</v>
      </c>
    </row>
    <row r="585" spans="2:10" s="3" customFormat="1" ht="12" customHeight="1">
      <c r="B585" s="16" t="s">
        <v>33</v>
      </c>
      <c r="C585" s="32">
        <v>0</v>
      </c>
      <c r="D585" s="33">
        <v>1986.477</v>
      </c>
      <c r="E585" s="33">
        <v>225429.494</v>
      </c>
      <c r="F585" s="33">
        <f t="shared" si="36"/>
        <v>227415.97100000002</v>
      </c>
      <c r="G585" s="33">
        <v>0</v>
      </c>
      <c r="H585" s="33">
        <v>0</v>
      </c>
      <c r="I585" s="33">
        <v>0</v>
      </c>
      <c r="J585" s="34">
        <f t="shared" si="37"/>
        <v>227415.97100000002</v>
      </c>
    </row>
    <row r="586" spans="2:10" s="3" customFormat="1" ht="12" customHeight="1">
      <c r="B586" s="16" t="s">
        <v>34</v>
      </c>
      <c r="C586" s="32">
        <v>4583.343</v>
      </c>
      <c r="D586" s="33">
        <v>5062.466</v>
      </c>
      <c r="E586" s="33">
        <v>299296.22</v>
      </c>
      <c r="F586" s="33">
        <f t="shared" si="36"/>
        <v>304358.686</v>
      </c>
      <c r="G586" s="33">
        <v>60.685</v>
      </c>
      <c r="H586" s="33">
        <v>75.335</v>
      </c>
      <c r="I586" s="33">
        <v>0</v>
      </c>
      <c r="J586" s="34">
        <f t="shared" si="37"/>
        <v>309078.049</v>
      </c>
    </row>
    <row r="587" spans="2:10" s="3" customFormat="1" ht="12" customHeight="1">
      <c r="B587" s="16" t="s">
        <v>35</v>
      </c>
      <c r="C587" s="32">
        <v>320.845</v>
      </c>
      <c r="D587" s="33">
        <v>593.772</v>
      </c>
      <c r="E587" s="33">
        <v>41304.909</v>
      </c>
      <c r="F587" s="33">
        <f t="shared" si="36"/>
        <v>41898.681</v>
      </c>
      <c r="G587" s="33">
        <v>320.845</v>
      </c>
      <c r="H587" s="33">
        <v>0</v>
      </c>
      <c r="I587" s="33">
        <v>0</v>
      </c>
      <c r="J587" s="34">
        <f t="shared" si="37"/>
        <v>42540.371</v>
      </c>
    </row>
    <row r="588" spans="2:10" s="3" customFormat="1" ht="12" customHeight="1">
      <c r="B588" s="16" t="s">
        <v>36</v>
      </c>
      <c r="C588" s="32">
        <v>0</v>
      </c>
      <c r="D588" s="33">
        <v>85.324</v>
      </c>
      <c r="E588" s="33">
        <v>16689.313</v>
      </c>
      <c r="F588" s="33">
        <f t="shared" si="36"/>
        <v>16774.637</v>
      </c>
      <c r="G588" s="33">
        <v>0</v>
      </c>
      <c r="H588" s="33">
        <v>0</v>
      </c>
      <c r="I588" s="33">
        <v>0</v>
      </c>
      <c r="J588" s="34">
        <f t="shared" si="37"/>
        <v>16774.637</v>
      </c>
    </row>
    <row r="589" spans="2:10" s="3" customFormat="1" ht="12" customHeight="1">
      <c r="B589" s="28" t="s">
        <v>37</v>
      </c>
      <c r="C589" s="38">
        <v>0</v>
      </c>
      <c r="D589" s="39">
        <v>20079.162</v>
      </c>
      <c r="E589" s="39">
        <v>121216.817</v>
      </c>
      <c r="F589" s="39">
        <f t="shared" si="36"/>
        <v>141295.979</v>
      </c>
      <c r="G589" s="39">
        <v>0</v>
      </c>
      <c r="H589" s="39">
        <v>0</v>
      </c>
      <c r="I589" s="39">
        <v>0</v>
      </c>
      <c r="J589" s="40">
        <f t="shared" si="37"/>
        <v>141295.979</v>
      </c>
    </row>
    <row r="590" spans="2:10" s="3" customFormat="1" ht="12" customHeight="1">
      <c r="B590" s="16" t="s">
        <v>38</v>
      </c>
      <c r="C590" s="32">
        <v>0</v>
      </c>
      <c r="D590" s="33">
        <v>11044.899</v>
      </c>
      <c r="E590" s="33">
        <v>99704.289</v>
      </c>
      <c r="F590" s="33">
        <f t="shared" si="36"/>
        <v>110749.18800000001</v>
      </c>
      <c r="G590" s="33">
        <v>0</v>
      </c>
      <c r="H590" s="33">
        <v>0</v>
      </c>
      <c r="I590" s="33">
        <v>0</v>
      </c>
      <c r="J590" s="34">
        <f t="shared" si="37"/>
        <v>110749.18800000001</v>
      </c>
    </row>
    <row r="591" spans="2:10" s="3" customFormat="1" ht="12" customHeight="1">
      <c r="B591" s="16" t="s">
        <v>39</v>
      </c>
      <c r="C591" s="32">
        <v>1663.093</v>
      </c>
      <c r="D591" s="33">
        <v>5157.815</v>
      </c>
      <c r="E591" s="33">
        <v>463311.869</v>
      </c>
      <c r="F591" s="33">
        <f t="shared" si="36"/>
        <v>468469.684</v>
      </c>
      <c r="G591" s="33">
        <v>249.486</v>
      </c>
      <c r="H591" s="33">
        <v>0</v>
      </c>
      <c r="I591" s="33">
        <v>0</v>
      </c>
      <c r="J591" s="34">
        <f t="shared" si="37"/>
        <v>470382.263</v>
      </c>
    </row>
    <row r="592" spans="2:10" s="3" customFormat="1" ht="12" customHeight="1">
      <c r="B592" s="16" t="s">
        <v>40</v>
      </c>
      <c r="C592" s="32">
        <v>141.137</v>
      </c>
      <c r="D592" s="33">
        <v>17.904</v>
      </c>
      <c r="E592" s="33">
        <v>56985.116</v>
      </c>
      <c r="F592" s="33">
        <f t="shared" si="36"/>
        <v>57003.020000000004</v>
      </c>
      <c r="G592" s="33">
        <v>0</v>
      </c>
      <c r="H592" s="33">
        <v>0</v>
      </c>
      <c r="I592" s="33">
        <v>0</v>
      </c>
      <c r="J592" s="34">
        <f t="shared" si="37"/>
        <v>57144.15700000001</v>
      </c>
    </row>
    <row r="593" spans="2:10" s="3" customFormat="1" ht="12" customHeight="1">
      <c r="B593" s="16" t="s">
        <v>41</v>
      </c>
      <c r="C593" s="32">
        <v>1130.724</v>
      </c>
      <c r="D593" s="33">
        <v>29400.295</v>
      </c>
      <c r="E593" s="33">
        <v>150263.38</v>
      </c>
      <c r="F593" s="33">
        <f t="shared" si="36"/>
        <v>179663.675</v>
      </c>
      <c r="G593" s="33">
        <v>0</v>
      </c>
      <c r="H593" s="33">
        <v>0</v>
      </c>
      <c r="I593" s="33">
        <v>0</v>
      </c>
      <c r="J593" s="34">
        <f t="shared" si="37"/>
        <v>180794.39899999998</v>
      </c>
    </row>
    <row r="594" spans="2:10" s="3" customFormat="1" ht="12" customHeight="1">
      <c r="B594" s="16" t="s">
        <v>42</v>
      </c>
      <c r="C594" s="32">
        <v>0</v>
      </c>
      <c r="D594" s="33">
        <v>4047.712</v>
      </c>
      <c r="E594" s="33">
        <v>131837.579</v>
      </c>
      <c r="F594" s="33">
        <f t="shared" si="36"/>
        <v>135885.291</v>
      </c>
      <c r="G594" s="33">
        <v>164.84</v>
      </c>
      <c r="H594" s="33">
        <v>0</v>
      </c>
      <c r="I594" s="33">
        <v>0</v>
      </c>
      <c r="J594" s="34">
        <f t="shared" si="37"/>
        <v>136050.131</v>
      </c>
    </row>
    <row r="595" spans="2:10" s="3" customFormat="1" ht="12" customHeight="1">
      <c r="B595" s="16" t="s">
        <v>43</v>
      </c>
      <c r="C595" s="32">
        <v>1877.402</v>
      </c>
      <c r="D595" s="33">
        <v>10739.787</v>
      </c>
      <c r="E595" s="33">
        <v>232218.996</v>
      </c>
      <c r="F595" s="33">
        <f t="shared" si="36"/>
        <v>242958.78300000002</v>
      </c>
      <c r="G595" s="33">
        <v>0</v>
      </c>
      <c r="H595" s="33">
        <v>2080.195</v>
      </c>
      <c r="I595" s="33">
        <v>0</v>
      </c>
      <c r="J595" s="34">
        <f t="shared" si="37"/>
        <v>246916.38000000003</v>
      </c>
    </row>
    <row r="596" spans="2:10" s="3" customFormat="1" ht="12" customHeight="1">
      <c r="B596" s="16" t="s">
        <v>44</v>
      </c>
      <c r="C596" s="32">
        <v>7894.271</v>
      </c>
      <c r="D596" s="33">
        <v>239.44</v>
      </c>
      <c r="E596" s="33">
        <v>125775.004</v>
      </c>
      <c r="F596" s="33">
        <f t="shared" si="36"/>
        <v>126014.444</v>
      </c>
      <c r="G596" s="33">
        <v>72.717</v>
      </c>
      <c r="H596" s="33">
        <v>42.418</v>
      </c>
      <c r="I596" s="33">
        <v>42.418</v>
      </c>
      <c r="J596" s="34">
        <f t="shared" si="37"/>
        <v>134066.268</v>
      </c>
    </row>
    <row r="597" spans="2:10" s="3" customFormat="1" ht="12" customHeight="1">
      <c r="B597" s="16" t="s">
        <v>45</v>
      </c>
      <c r="C597" s="32">
        <v>0</v>
      </c>
      <c r="D597" s="33">
        <v>1446.11</v>
      </c>
      <c r="E597" s="33">
        <v>37746.418</v>
      </c>
      <c r="F597" s="33">
        <f t="shared" si="36"/>
        <v>39192.528</v>
      </c>
      <c r="G597" s="33">
        <v>0</v>
      </c>
      <c r="H597" s="33">
        <v>0</v>
      </c>
      <c r="I597" s="33">
        <v>0</v>
      </c>
      <c r="J597" s="34">
        <f t="shared" si="37"/>
        <v>39192.528</v>
      </c>
    </row>
    <row r="598" spans="2:10" s="3" customFormat="1" ht="12" customHeight="1">
      <c r="B598" s="29" t="s">
        <v>46</v>
      </c>
      <c r="C598" s="41">
        <v>0</v>
      </c>
      <c r="D598" s="42">
        <v>147.78</v>
      </c>
      <c r="E598" s="42">
        <v>54140.61</v>
      </c>
      <c r="F598" s="42">
        <f t="shared" si="36"/>
        <v>54288.39</v>
      </c>
      <c r="G598" s="42">
        <v>0</v>
      </c>
      <c r="H598" s="42">
        <v>0</v>
      </c>
      <c r="I598" s="42">
        <v>0</v>
      </c>
      <c r="J598" s="43">
        <f t="shared" si="37"/>
        <v>54288.39</v>
      </c>
    </row>
    <row r="599" spans="2:10" s="3" customFormat="1" ht="12" customHeight="1">
      <c r="B599" s="16" t="s">
        <v>47</v>
      </c>
      <c r="C599" s="32">
        <v>0</v>
      </c>
      <c r="D599" s="33">
        <v>655</v>
      </c>
      <c r="E599" s="33">
        <v>8981.804</v>
      </c>
      <c r="F599" s="33">
        <f t="shared" si="36"/>
        <v>9636.804</v>
      </c>
      <c r="G599" s="33">
        <v>0</v>
      </c>
      <c r="H599" s="33">
        <v>0</v>
      </c>
      <c r="I599" s="33">
        <v>0</v>
      </c>
      <c r="J599" s="34">
        <f t="shared" si="37"/>
        <v>9636.804</v>
      </c>
    </row>
    <row r="600" spans="2:10" s="3" customFormat="1" ht="12" customHeight="1">
      <c r="B600" s="16" t="s">
        <v>48</v>
      </c>
      <c r="C600" s="32">
        <v>0</v>
      </c>
      <c r="D600" s="33">
        <v>0.932</v>
      </c>
      <c r="E600" s="33">
        <v>46493.327</v>
      </c>
      <c r="F600" s="33">
        <f t="shared" si="36"/>
        <v>46494.259</v>
      </c>
      <c r="G600" s="33">
        <v>0</v>
      </c>
      <c r="H600" s="33">
        <v>0</v>
      </c>
      <c r="I600" s="33">
        <v>0</v>
      </c>
      <c r="J600" s="34">
        <f t="shared" si="37"/>
        <v>46494.259</v>
      </c>
    </row>
    <row r="601" spans="2:10" s="3" customFormat="1" ht="12" customHeight="1">
      <c r="B601" s="16" t="s">
        <v>49</v>
      </c>
      <c r="C601" s="32">
        <v>1704.029</v>
      </c>
      <c r="D601" s="33">
        <v>168997.538</v>
      </c>
      <c r="E601" s="33">
        <v>96795.938</v>
      </c>
      <c r="F601" s="33">
        <f t="shared" si="36"/>
        <v>265793.476</v>
      </c>
      <c r="G601" s="33">
        <v>890</v>
      </c>
      <c r="H601" s="33">
        <v>29.006</v>
      </c>
      <c r="I601" s="33">
        <v>0</v>
      </c>
      <c r="J601" s="34">
        <f t="shared" si="37"/>
        <v>268416.511</v>
      </c>
    </row>
    <row r="602" spans="2:10" s="3" customFormat="1" ht="12" customHeight="1">
      <c r="B602" s="16" t="s">
        <v>50</v>
      </c>
      <c r="C602" s="32">
        <v>969.624</v>
      </c>
      <c r="D602" s="33">
        <v>20190.488</v>
      </c>
      <c r="E602" s="33">
        <v>78947.114</v>
      </c>
      <c r="F602" s="33">
        <f t="shared" si="36"/>
        <v>99137.602</v>
      </c>
      <c r="G602" s="33">
        <v>0</v>
      </c>
      <c r="H602" s="33">
        <v>0</v>
      </c>
      <c r="I602" s="33">
        <v>0</v>
      </c>
      <c r="J602" s="34">
        <f t="shared" si="37"/>
        <v>100107.226</v>
      </c>
    </row>
    <row r="603" spans="2:10" s="3" customFormat="1" ht="12" customHeight="1">
      <c r="B603" s="16" t="s">
        <v>51</v>
      </c>
      <c r="C603" s="32">
        <v>63.33</v>
      </c>
      <c r="D603" s="33">
        <v>81.155</v>
      </c>
      <c r="E603" s="33">
        <v>100559.994</v>
      </c>
      <c r="F603" s="33">
        <f t="shared" si="36"/>
        <v>100641.149</v>
      </c>
      <c r="G603" s="33">
        <v>193.405</v>
      </c>
      <c r="H603" s="33">
        <v>0</v>
      </c>
      <c r="I603" s="33">
        <v>0</v>
      </c>
      <c r="J603" s="34">
        <f t="shared" si="37"/>
        <v>100897.884</v>
      </c>
    </row>
    <row r="604" spans="2:10" s="3" customFormat="1" ht="12" customHeight="1">
      <c r="B604" s="16" t="s">
        <v>52</v>
      </c>
      <c r="C604" s="32">
        <v>0</v>
      </c>
      <c r="D604" s="33">
        <v>0</v>
      </c>
      <c r="E604" s="33">
        <v>28889.193</v>
      </c>
      <c r="F604" s="33">
        <f t="shared" si="36"/>
        <v>28889.193</v>
      </c>
      <c r="G604" s="33">
        <v>0</v>
      </c>
      <c r="H604" s="33">
        <v>0</v>
      </c>
      <c r="I604" s="33">
        <v>0</v>
      </c>
      <c r="J604" s="34">
        <f t="shared" si="37"/>
        <v>28889.193</v>
      </c>
    </row>
    <row r="605" spans="2:10" s="3" customFormat="1" ht="12" customHeight="1">
      <c r="B605" s="16" t="s">
        <v>53</v>
      </c>
      <c r="C605" s="32">
        <v>0</v>
      </c>
      <c r="D605" s="33">
        <v>2787.72</v>
      </c>
      <c r="E605" s="33">
        <v>22853.323</v>
      </c>
      <c r="F605" s="33">
        <f t="shared" si="36"/>
        <v>25641.043</v>
      </c>
      <c r="G605" s="33">
        <v>0</v>
      </c>
      <c r="H605" s="33">
        <v>0</v>
      </c>
      <c r="I605" s="33">
        <v>0</v>
      </c>
      <c r="J605" s="34">
        <f t="shared" si="37"/>
        <v>25641.043</v>
      </c>
    </row>
    <row r="606" spans="2:10" s="3" customFormat="1" ht="12" customHeight="1">
      <c r="B606" s="16" t="s">
        <v>54</v>
      </c>
      <c r="C606" s="32">
        <v>13164.819</v>
      </c>
      <c r="D606" s="33">
        <v>250.853</v>
      </c>
      <c r="E606" s="33">
        <v>145927.106</v>
      </c>
      <c r="F606" s="33">
        <f t="shared" si="36"/>
        <v>146177.959</v>
      </c>
      <c r="G606" s="33">
        <v>14168.916</v>
      </c>
      <c r="H606" s="33">
        <v>4.919</v>
      </c>
      <c r="I606" s="33">
        <v>0</v>
      </c>
      <c r="J606" s="34">
        <f t="shared" si="37"/>
        <v>173516.61299999998</v>
      </c>
    </row>
    <row r="607" spans="2:10" s="3" customFormat="1" ht="12" customHeight="1">
      <c r="B607" s="16" t="s">
        <v>55</v>
      </c>
      <c r="C607" s="32">
        <v>0</v>
      </c>
      <c r="D607" s="33">
        <v>5602.846</v>
      </c>
      <c r="E607" s="33">
        <v>11686.696</v>
      </c>
      <c r="F607" s="33">
        <f t="shared" si="36"/>
        <v>17289.542</v>
      </c>
      <c r="G607" s="33">
        <v>0</v>
      </c>
      <c r="H607" s="33">
        <v>0</v>
      </c>
      <c r="I607" s="33">
        <v>0</v>
      </c>
      <c r="J607" s="34">
        <f t="shared" si="37"/>
        <v>17289.542</v>
      </c>
    </row>
    <row r="608" spans="2:10" s="3" customFormat="1" ht="12" customHeight="1">
      <c r="B608" s="29" t="s">
        <v>56</v>
      </c>
      <c r="C608" s="41">
        <v>246.445</v>
      </c>
      <c r="D608" s="42">
        <v>18882.541</v>
      </c>
      <c r="E608" s="42">
        <v>35387.113</v>
      </c>
      <c r="F608" s="42">
        <f t="shared" si="36"/>
        <v>54269.653999999995</v>
      </c>
      <c r="G608" s="42">
        <v>0</v>
      </c>
      <c r="H608" s="42">
        <v>0</v>
      </c>
      <c r="I608" s="42">
        <v>0</v>
      </c>
      <c r="J608" s="43">
        <f t="shared" si="37"/>
        <v>54516.098999999995</v>
      </c>
    </row>
    <row r="609" spans="2:10" s="3" customFormat="1" ht="12" customHeight="1">
      <c r="B609" s="16" t="s">
        <v>57</v>
      </c>
      <c r="C609" s="32">
        <v>0</v>
      </c>
      <c r="D609" s="33">
        <v>1192.129</v>
      </c>
      <c r="E609" s="33">
        <v>12940.33</v>
      </c>
      <c r="F609" s="33">
        <f t="shared" si="36"/>
        <v>14132.458999999999</v>
      </c>
      <c r="G609" s="33">
        <v>0</v>
      </c>
      <c r="H609" s="33">
        <v>2.139</v>
      </c>
      <c r="I609" s="33">
        <v>0</v>
      </c>
      <c r="J609" s="34">
        <f t="shared" si="37"/>
        <v>14134.597999999998</v>
      </c>
    </row>
    <row r="610" spans="2:10" s="3" customFormat="1" ht="12" customHeight="1">
      <c r="B610" s="16" t="s">
        <v>58</v>
      </c>
      <c r="C610" s="32">
        <v>0</v>
      </c>
      <c r="D610" s="33">
        <v>4850.318</v>
      </c>
      <c r="E610" s="33">
        <v>6262.984</v>
      </c>
      <c r="F610" s="33">
        <f t="shared" si="36"/>
        <v>11113.302</v>
      </c>
      <c r="G610" s="33">
        <v>0</v>
      </c>
      <c r="H610" s="33">
        <v>0</v>
      </c>
      <c r="I610" s="33">
        <v>0</v>
      </c>
      <c r="J610" s="34">
        <f t="shared" si="37"/>
        <v>11113.302</v>
      </c>
    </row>
    <row r="611" spans="2:10" s="3" customFormat="1" ht="12" customHeight="1">
      <c r="B611" s="16" t="s">
        <v>59</v>
      </c>
      <c r="C611" s="32">
        <v>0</v>
      </c>
      <c r="D611" s="33">
        <v>7480.134</v>
      </c>
      <c r="E611" s="33">
        <v>14958.923</v>
      </c>
      <c r="F611" s="33">
        <f t="shared" si="36"/>
        <v>22439.057</v>
      </c>
      <c r="G611" s="33">
        <v>390.306</v>
      </c>
      <c r="H611" s="33">
        <v>0</v>
      </c>
      <c r="I611" s="33">
        <v>0</v>
      </c>
      <c r="J611" s="34">
        <f t="shared" si="37"/>
        <v>22829.363</v>
      </c>
    </row>
    <row r="612" spans="2:10" s="3" customFormat="1" ht="12" customHeight="1">
      <c r="B612" s="16" t="s">
        <v>60</v>
      </c>
      <c r="C612" s="32">
        <v>0</v>
      </c>
      <c r="D612" s="33">
        <v>0</v>
      </c>
      <c r="E612" s="33">
        <v>12982.114</v>
      </c>
      <c r="F612" s="33">
        <f t="shared" si="36"/>
        <v>12982.114</v>
      </c>
      <c r="G612" s="33">
        <v>0</v>
      </c>
      <c r="H612" s="33">
        <v>390.901</v>
      </c>
      <c r="I612" s="33">
        <v>0</v>
      </c>
      <c r="J612" s="34">
        <f t="shared" si="37"/>
        <v>13373.015</v>
      </c>
    </row>
    <row r="613" spans="2:10" s="3" customFormat="1" ht="12" customHeight="1">
      <c r="B613" s="16" t="s">
        <v>61</v>
      </c>
      <c r="C613" s="32">
        <v>298.182</v>
      </c>
      <c r="D613" s="33">
        <v>1165.523</v>
      </c>
      <c r="E613" s="33">
        <v>46879.44</v>
      </c>
      <c r="F613" s="33">
        <f t="shared" si="36"/>
        <v>48044.963</v>
      </c>
      <c r="G613" s="33">
        <v>16583.009</v>
      </c>
      <c r="H613" s="33">
        <v>81.805</v>
      </c>
      <c r="I613" s="33">
        <v>9.591</v>
      </c>
      <c r="J613" s="34">
        <f t="shared" si="37"/>
        <v>65017.55</v>
      </c>
    </row>
    <row r="614" spans="2:10" s="3" customFormat="1" ht="12" customHeight="1">
      <c r="B614" s="16" t="s">
        <v>62</v>
      </c>
      <c r="C614" s="32">
        <v>0</v>
      </c>
      <c r="D614" s="33">
        <v>1286.504</v>
      </c>
      <c r="E614" s="33">
        <v>8261.219</v>
      </c>
      <c r="F614" s="33">
        <f t="shared" si="36"/>
        <v>9547.722999999998</v>
      </c>
      <c r="G614" s="33">
        <v>0</v>
      </c>
      <c r="H614" s="33">
        <v>0</v>
      </c>
      <c r="I614" s="33">
        <v>0</v>
      </c>
      <c r="J614" s="34">
        <f t="shared" si="37"/>
        <v>9547.722999999998</v>
      </c>
    </row>
    <row r="615" spans="2:10" s="3" customFormat="1" ht="12" customHeight="1">
      <c r="B615" s="23" t="s">
        <v>63</v>
      </c>
      <c r="C615" s="44">
        <v>0</v>
      </c>
      <c r="D615" s="45">
        <v>275.049</v>
      </c>
      <c r="E615" s="45">
        <v>1631.817</v>
      </c>
      <c r="F615" s="45">
        <f t="shared" si="36"/>
        <v>1906.866</v>
      </c>
      <c r="G615" s="45">
        <v>0</v>
      </c>
      <c r="H615" s="45">
        <v>19.31</v>
      </c>
      <c r="I615" s="45">
        <v>0</v>
      </c>
      <c r="J615" s="46">
        <f t="shared" si="37"/>
        <v>1926.176</v>
      </c>
    </row>
    <row r="616" spans="2:10" s="3" customFormat="1" ht="12" customHeight="1">
      <c r="B616" s="23" t="s">
        <v>64</v>
      </c>
      <c r="C616" s="44">
        <f aca="true" t="shared" si="38" ref="C616:J616">SUM(C569:C615)</f>
        <v>45081.530999999995</v>
      </c>
      <c r="D616" s="45">
        <f t="shared" si="38"/>
        <v>384098.89000000013</v>
      </c>
      <c r="E616" s="45">
        <f t="shared" si="38"/>
        <v>3242037.465</v>
      </c>
      <c r="F616" s="45">
        <f t="shared" si="38"/>
        <v>3626136.355</v>
      </c>
      <c r="G616" s="45">
        <f t="shared" si="38"/>
        <v>33730.284</v>
      </c>
      <c r="H616" s="45">
        <f t="shared" si="38"/>
        <v>2804.711</v>
      </c>
      <c r="I616" s="45">
        <f t="shared" si="38"/>
        <v>89.729</v>
      </c>
      <c r="J616" s="46">
        <f t="shared" si="38"/>
        <v>3707842.6099999994</v>
      </c>
    </row>
    <row r="618" spans="2:3" ht="13.5">
      <c r="B618" s="31"/>
      <c r="C618" s="2"/>
    </row>
    <row r="620" spans="2:4" ht="13.5" customHeight="1">
      <c r="B620" s="6" t="s">
        <v>67</v>
      </c>
      <c r="C620" s="47" t="s">
        <v>70</v>
      </c>
      <c r="D620" s="48"/>
    </row>
    <row r="621" spans="2:10" s="3" customFormat="1" ht="13.5" customHeight="1">
      <c r="B621" s="8"/>
      <c r="C621" s="9"/>
      <c r="D621" s="9"/>
      <c r="E621" s="9"/>
      <c r="F621" s="9"/>
      <c r="G621" s="9"/>
      <c r="H621" s="9"/>
      <c r="I621" s="9"/>
      <c r="J621" s="10" t="s">
        <v>65</v>
      </c>
    </row>
    <row r="622" spans="2:10" s="3" customFormat="1" ht="13.5" customHeight="1">
      <c r="B622" s="11" t="s">
        <v>1</v>
      </c>
      <c r="C622" s="12"/>
      <c r="D622" s="13" t="s">
        <v>7</v>
      </c>
      <c r="E622" s="13"/>
      <c r="F622" s="13"/>
      <c r="G622" s="7"/>
      <c r="H622" s="7"/>
      <c r="I622" s="7"/>
      <c r="J622" s="14"/>
    </row>
    <row r="623" spans="2:11" s="3" customFormat="1" ht="13.5" customHeight="1">
      <c r="B623" s="15"/>
      <c r="C623" s="16" t="s">
        <v>8</v>
      </c>
      <c r="D623" s="17" t="s">
        <v>9</v>
      </c>
      <c r="E623" s="17" t="s">
        <v>10</v>
      </c>
      <c r="F623" s="18" t="s">
        <v>2</v>
      </c>
      <c r="G623" s="18" t="s">
        <v>11</v>
      </c>
      <c r="H623" s="18" t="s">
        <v>12</v>
      </c>
      <c r="I623" s="19" t="s">
        <v>13</v>
      </c>
      <c r="J623" s="20" t="s">
        <v>14</v>
      </c>
      <c r="K623" s="21"/>
    </row>
    <row r="624" spans="2:10" s="3" customFormat="1" ht="13.5" customHeight="1">
      <c r="B624" s="22" t="s">
        <v>15</v>
      </c>
      <c r="C624" s="23"/>
      <c r="D624" s="24" t="s">
        <v>16</v>
      </c>
      <c r="E624" s="24" t="s">
        <v>16</v>
      </c>
      <c r="F624" s="25"/>
      <c r="G624" s="25"/>
      <c r="H624" s="25"/>
      <c r="I624" s="25"/>
      <c r="J624" s="26"/>
    </row>
    <row r="625" spans="2:10" s="3" customFormat="1" ht="12" customHeight="1">
      <c r="B625" s="16" t="s">
        <v>17</v>
      </c>
      <c r="C625" s="32">
        <v>89222.697</v>
      </c>
      <c r="D625" s="33">
        <v>304921.091</v>
      </c>
      <c r="E625" s="33">
        <v>900787.675</v>
      </c>
      <c r="F625" s="33">
        <f>SUM(D625:E625)</f>
        <v>1205708.766</v>
      </c>
      <c r="G625" s="33">
        <v>177703.267</v>
      </c>
      <c r="H625" s="33">
        <v>81.638</v>
      </c>
      <c r="I625" s="33">
        <v>148204.095</v>
      </c>
      <c r="J625" s="34">
        <f>SUM(C625,F625:I625)</f>
        <v>1620920.463</v>
      </c>
    </row>
    <row r="626" spans="2:10" s="3" customFormat="1" ht="12" customHeight="1">
      <c r="B626" s="16" t="s">
        <v>18</v>
      </c>
      <c r="C626" s="32">
        <v>0</v>
      </c>
      <c r="D626" s="33">
        <v>10903.238</v>
      </c>
      <c r="E626" s="33">
        <v>168804.234</v>
      </c>
      <c r="F626" s="33">
        <f aca="true" t="shared" si="39" ref="F626:F671">SUM(D626:E626)</f>
        <v>179707.472</v>
      </c>
      <c r="G626" s="33">
        <v>0</v>
      </c>
      <c r="H626" s="33">
        <v>0</v>
      </c>
      <c r="I626" s="33">
        <v>0</v>
      </c>
      <c r="J626" s="34">
        <f aca="true" t="shared" si="40" ref="J626:J671">SUM(C626,F626:I626)</f>
        <v>179707.472</v>
      </c>
    </row>
    <row r="627" spans="2:10" s="3" customFormat="1" ht="12" customHeight="1">
      <c r="B627" s="16" t="s">
        <v>19</v>
      </c>
      <c r="C627" s="32">
        <v>0</v>
      </c>
      <c r="D627" s="33">
        <v>159260.522</v>
      </c>
      <c r="E627" s="33">
        <v>437420.51</v>
      </c>
      <c r="F627" s="33">
        <f t="shared" si="39"/>
        <v>596681.032</v>
      </c>
      <c r="G627" s="33">
        <v>18150</v>
      </c>
      <c r="H627" s="33">
        <v>0</v>
      </c>
      <c r="I627" s="33">
        <v>0</v>
      </c>
      <c r="J627" s="34">
        <f t="shared" si="40"/>
        <v>614831.032</v>
      </c>
    </row>
    <row r="628" spans="2:10" s="3" customFormat="1" ht="12" customHeight="1">
      <c r="B628" s="16" t="s">
        <v>20</v>
      </c>
      <c r="C628" s="32">
        <v>0</v>
      </c>
      <c r="D628" s="33">
        <v>131675.807</v>
      </c>
      <c r="E628" s="33">
        <v>345785.91</v>
      </c>
      <c r="F628" s="33">
        <f t="shared" si="39"/>
        <v>477461.71699999995</v>
      </c>
      <c r="G628" s="33">
        <v>0</v>
      </c>
      <c r="H628" s="33">
        <v>0</v>
      </c>
      <c r="I628" s="33">
        <v>0</v>
      </c>
      <c r="J628" s="34">
        <f t="shared" si="40"/>
        <v>477461.71699999995</v>
      </c>
    </row>
    <row r="629" spans="2:10" s="3" customFormat="1" ht="12" customHeight="1">
      <c r="B629" s="16" t="s">
        <v>21</v>
      </c>
      <c r="C629" s="32">
        <v>0</v>
      </c>
      <c r="D629" s="33">
        <v>12199.03</v>
      </c>
      <c r="E629" s="33">
        <v>593943.987</v>
      </c>
      <c r="F629" s="33">
        <f t="shared" si="39"/>
        <v>606143.017</v>
      </c>
      <c r="G629" s="33">
        <v>0</v>
      </c>
      <c r="H629" s="33">
        <v>0</v>
      </c>
      <c r="I629" s="33">
        <v>115.953</v>
      </c>
      <c r="J629" s="34">
        <f t="shared" si="40"/>
        <v>606258.97</v>
      </c>
    </row>
    <row r="630" spans="2:10" s="3" customFormat="1" ht="12" customHeight="1">
      <c r="B630" s="16" t="s">
        <v>22</v>
      </c>
      <c r="C630" s="32">
        <v>0</v>
      </c>
      <c r="D630" s="33">
        <v>115768.269</v>
      </c>
      <c r="E630" s="33">
        <v>60355.233</v>
      </c>
      <c r="F630" s="33">
        <f t="shared" si="39"/>
        <v>176123.502</v>
      </c>
      <c r="G630" s="33">
        <v>0</v>
      </c>
      <c r="H630" s="33">
        <v>0</v>
      </c>
      <c r="I630" s="33">
        <v>0</v>
      </c>
      <c r="J630" s="34">
        <f t="shared" si="40"/>
        <v>176123.502</v>
      </c>
    </row>
    <row r="631" spans="2:10" s="3" customFormat="1" ht="12" customHeight="1">
      <c r="B631" s="16" t="s">
        <v>23</v>
      </c>
      <c r="C631" s="32">
        <v>0</v>
      </c>
      <c r="D631" s="33">
        <v>56401.412</v>
      </c>
      <c r="E631" s="33">
        <v>490937.22</v>
      </c>
      <c r="F631" s="33">
        <f t="shared" si="39"/>
        <v>547338.632</v>
      </c>
      <c r="G631" s="33">
        <v>0</v>
      </c>
      <c r="H631" s="33">
        <v>0</v>
      </c>
      <c r="I631" s="33">
        <v>0</v>
      </c>
      <c r="J631" s="34">
        <f t="shared" si="40"/>
        <v>547338.632</v>
      </c>
    </row>
    <row r="632" spans="2:10" s="3" customFormat="1" ht="12" customHeight="1">
      <c r="B632" s="16" t="s">
        <v>24</v>
      </c>
      <c r="C632" s="32">
        <v>7388.122</v>
      </c>
      <c r="D632" s="33">
        <v>211283.484</v>
      </c>
      <c r="E632" s="33">
        <v>791941.398</v>
      </c>
      <c r="F632" s="33">
        <f t="shared" si="39"/>
        <v>1003224.882</v>
      </c>
      <c r="G632" s="33">
        <v>0</v>
      </c>
      <c r="H632" s="33">
        <v>0</v>
      </c>
      <c r="I632" s="33">
        <v>0</v>
      </c>
      <c r="J632" s="34">
        <f t="shared" si="40"/>
        <v>1010613.004</v>
      </c>
    </row>
    <row r="633" spans="2:10" s="3" customFormat="1" ht="12" customHeight="1">
      <c r="B633" s="16" t="s">
        <v>25</v>
      </c>
      <c r="C633" s="32">
        <v>0</v>
      </c>
      <c r="D633" s="33">
        <v>196.747</v>
      </c>
      <c r="E633" s="33">
        <v>573373.019</v>
      </c>
      <c r="F633" s="33">
        <f t="shared" si="39"/>
        <v>573569.766</v>
      </c>
      <c r="G633" s="33">
        <v>0</v>
      </c>
      <c r="H633" s="33">
        <v>0</v>
      </c>
      <c r="I633" s="33">
        <v>0</v>
      </c>
      <c r="J633" s="34">
        <f t="shared" si="40"/>
        <v>573569.766</v>
      </c>
    </row>
    <row r="634" spans="2:10" s="3" customFormat="1" ht="12" customHeight="1">
      <c r="B634" s="27" t="s">
        <v>26</v>
      </c>
      <c r="C634" s="35">
        <v>0</v>
      </c>
      <c r="D634" s="36">
        <v>177506.559</v>
      </c>
      <c r="E634" s="36">
        <v>346544.211</v>
      </c>
      <c r="F634" s="36">
        <f t="shared" si="39"/>
        <v>524050.77</v>
      </c>
      <c r="G634" s="36">
        <v>0</v>
      </c>
      <c r="H634" s="36">
        <v>0</v>
      </c>
      <c r="I634" s="36">
        <v>0</v>
      </c>
      <c r="J634" s="37">
        <f t="shared" si="40"/>
        <v>524050.77</v>
      </c>
    </row>
    <row r="635" spans="2:10" s="3" customFormat="1" ht="12" customHeight="1">
      <c r="B635" s="16" t="s">
        <v>27</v>
      </c>
      <c r="C635" s="32">
        <v>0</v>
      </c>
      <c r="D635" s="33">
        <v>35056.034</v>
      </c>
      <c r="E635" s="33">
        <v>424811.492</v>
      </c>
      <c r="F635" s="33">
        <f t="shared" si="39"/>
        <v>459867.526</v>
      </c>
      <c r="G635" s="33">
        <v>0</v>
      </c>
      <c r="H635" s="33">
        <v>0</v>
      </c>
      <c r="I635" s="33">
        <v>0</v>
      </c>
      <c r="J635" s="34">
        <f t="shared" si="40"/>
        <v>459867.526</v>
      </c>
    </row>
    <row r="636" spans="2:10" s="3" customFormat="1" ht="12" customHeight="1">
      <c r="B636" s="16" t="s">
        <v>28</v>
      </c>
      <c r="C636" s="32">
        <v>0</v>
      </c>
      <c r="D636" s="33">
        <v>112020.407</v>
      </c>
      <c r="E636" s="33">
        <v>303533.947</v>
      </c>
      <c r="F636" s="33">
        <f t="shared" si="39"/>
        <v>415554.354</v>
      </c>
      <c r="G636" s="33">
        <v>7907.56</v>
      </c>
      <c r="H636" s="33">
        <v>0</v>
      </c>
      <c r="I636" s="33">
        <v>0</v>
      </c>
      <c r="J636" s="34">
        <f t="shared" si="40"/>
        <v>423461.914</v>
      </c>
    </row>
    <row r="637" spans="2:10" s="3" customFormat="1" ht="12" customHeight="1">
      <c r="B637" s="16" t="s">
        <v>29</v>
      </c>
      <c r="C637" s="32">
        <v>0</v>
      </c>
      <c r="D637" s="33">
        <v>111794.254</v>
      </c>
      <c r="E637" s="33">
        <v>33469.48</v>
      </c>
      <c r="F637" s="33">
        <f t="shared" si="39"/>
        <v>145263.734</v>
      </c>
      <c r="G637" s="33">
        <v>0</v>
      </c>
      <c r="H637" s="33">
        <v>0</v>
      </c>
      <c r="I637" s="33">
        <v>0</v>
      </c>
      <c r="J637" s="34">
        <f t="shared" si="40"/>
        <v>145263.734</v>
      </c>
    </row>
    <row r="638" spans="2:10" s="3" customFormat="1" ht="12" customHeight="1">
      <c r="B638" s="16" t="s">
        <v>30</v>
      </c>
      <c r="C638" s="32">
        <v>0</v>
      </c>
      <c r="D638" s="33">
        <v>106026.273</v>
      </c>
      <c r="E638" s="33">
        <v>19374.847</v>
      </c>
      <c r="F638" s="33">
        <f t="shared" si="39"/>
        <v>125401.12</v>
      </c>
      <c r="G638" s="33">
        <v>0</v>
      </c>
      <c r="H638" s="33">
        <v>0</v>
      </c>
      <c r="I638" s="33">
        <v>0</v>
      </c>
      <c r="J638" s="34">
        <f t="shared" si="40"/>
        <v>125401.12</v>
      </c>
    </row>
    <row r="639" spans="2:10" s="3" customFormat="1" ht="12" customHeight="1">
      <c r="B639" s="16" t="s">
        <v>31</v>
      </c>
      <c r="C639" s="32">
        <v>1666.999</v>
      </c>
      <c r="D639" s="33">
        <v>153922.266</v>
      </c>
      <c r="E639" s="33">
        <v>191592.989</v>
      </c>
      <c r="F639" s="33">
        <f t="shared" si="39"/>
        <v>345515.255</v>
      </c>
      <c r="G639" s="33">
        <v>0</v>
      </c>
      <c r="H639" s="33">
        <v>0</v>
      </c>
      <c r="I639" s="33">
        <v>0</v>
      </c>
      <c r="J639" s="34">
        <f t="shared" si="40"/>
        <v>347182.254</v>
      </c>
    </row>
    <row r="640" spans="2:10" s="3" customFormat="1" ht="12" customHeight="1">
      <c r="B640" s="16" t="s">
        <v>32</v>
      </c>
      <c r="C640" s="32">
        <v>0</v>
      </c>
      <c r="D640" s="33">
        <v>50166.007</v>
      </c>
      <c r="E640" s="33">
        <v>323675.327</v>
      </c>
      <c r="F640" s="33">
        <f t="shared" si="39"/>
        <v>373841.334</v>
      </c>
      <c r="G640" s="33">
        <v>0</v>
      </c>
      <c r="H640" s="33">
        <v>0</v>
      </c>
      <c r="I640" s="33">
        <v>0</v>
      </c>
      <c r="J640" s="34">
        <f t="shared" si="40"/>
        <v>373841.334</v>
      </c>
    </row>
    <row r="641" spans="2:10" s="3" customFormat="1" ht="12" customHeight="1">
      <c r="B641" s="16" t="s">
        <v>33</v>
      </c>
      <c r="C641" s="32">
        <v>0</v>
      </c>
      <c r="D641" s="33">
        <v>95670.782</v>
      </c>
      <c r="E641" s="33">
        <v>100534.522</v>
      </c>
      <c r="F641" s="33">
        <f t="shared" si="39"/>
        <v>196205.304</v>
      </c>
      <c r="G641" s="33">
        <v>0</v>
      </c>
      <c r="H641" s="33">
        <v>0</v>
      </c>
      <c r="I641" s="33">
        <v>0</v>
      </c>
      <c r="J641" s="34">
        <f t="shared" si="40"/>
        <v>196205.304</v>
      </c>
    </row>
    <row r="642" spans="2:10" s="3" customFormat="1" ht="12" customHeight="1">
      <c r="B642" s="16" t="s">
        <v>34</v>
      </c>
      <c r="C642" s="32">
        <v>1968.884</v>
      </c>
      <c r="D642" s="33">
        <v>13.024</v>
      </c>
      <c r="E642" s="33">
        <v>147349.788</v>
      </c>
      <c r="F642" s="33">
        <f t="shared" si="39"/>
        <v>147362.812</v>
      </c>
      <c r="G642" s="33">
        <v>0</v>
      </c>
      <c r="H642" s="33">
        <v>0</v>
      </c>
      <c r="I642" s="33">
        <v>0</v>
      </c>
      <c r="J642" s="34">
        <f t="shared" si="40"/>
        <v>149331.696</v>
      </c>
    </row>
    <row r="643" spans="2:10" s="3" customFormat="1" ht="12" customHeight="1">
      <c r="B643" s="16" t="s">
        <v>35</v>
      </c>
      <c r="C643" s="32">
        <v>0</v>
      </c>
      <c r="D643" s="33">
        <v>28636.64</v>
      </c>
      <c r="E643" s="33">
        <v>33026.615</v>
      </c>
      <c r="F643" s="33">
        <f t="shared" si="39"/>
        <v>61663.255</v>
      </c>
      <c r="G643" s="33">
        <v>0</v>
      </c>
      <c r="H643" s="33">
        <v>0</v>
      </c>
      <c r="I643" s="33">
        <v>0</v>
      </c>
      <c r="J643" s="34">
        <f t="shared" si="40"/>
        <v>61663.255</v>
      </c>
    </row>
    <row r="644" spans="2:10" s="3" customFormat="1" ht="12" customHeight="1">
      <c r="B644" s="16" t="s">
        <v>36</v>
      </c>
      <c r="C644" s="32">
        <v>0</v>
      </c>
      <c r="D644" s="33">
        <v>162022.01</v>
      </c>
      <c r="E644" s="33">
        <v>156349.555</v>
      </c>
      <c r="F644" s="33">
        <f t="shared" si="39"/>
        <v>318371.565</v>
      </c>
      <c r="G644" s="33">
        <v>0</v>
      </c>
      <c r="H644" s="33">
        <v>0</v>
      </c>
      <c r="I644" s="33">
        <v>0</v>
      </c>
      <c r="J644" s="34">
        <f t="shared" si="40"/>
        <v>318371.565</v>
      </c>
    </row>
    <row r="645" spans="2:10" s="3" customFormat="1" ht="12" customHeight="1">
      <c r="B645" s="28" t="s">
        <v>37</v>
      </c>
      <c r="C645" s="38">
        <v>0</v>
      </c>
      <c r="D645" s="39">
        <v>238077.701</v>
      </c>
      <c r="E645" s="39">
        <v>252893.601</v>
      </c>
      <c r="F645" s="39">
        <f t="shared" si="39"/>
        <v>490971.302</v>
      </c>
      <c r="G645" s="39">
        <v>0</v>
      </c>
      <c r="H645" s="39">
        <v>0</v>
      </c>
      <c r="I645" s="39">
        <v>0</v>
      </c>
      <c r="J645" s="40">
        <f t="shared" si="40"/>
        <v>490971.302</v>
      </c>
    </row>
    <row r="646" spans="2:10" s="3" customFormat="1" ht="12" customHeight="1">
      <c r="B646" s="16" t="s">
        <v>38</v>
      </c>
      <c r="C646" s="32">
        <v>0</v>
      </c>
      <c r="D646" s="33">
        <v>256367.3</v>
      </c>
      <c r="E646" s="33">
        <v>730613.381</v>
      </c>
      <c r="F646" s="33">
        <f t="shared" si="39"/>
        <v>986980.6810000001</v>
      </c>
      <c r="G646" s="33">
        <v>0</v>
      </c>
      <c r="H646" s="33">
        <v>0</v>
      </c>
      <c r="I646" s="33">
        <v>0</v>
      </c>
      <c r="J646" s="34">
        <f t="shared" si="40"/>
        <v>986980.6810000001</v>
      </c>
    </row>
    <row r="647" spans="2:10" s="3" customFormat="1" ht="12" customHeight="1">
      <c r="B647" s="16" t="s">
        <v>39</v>
      </c>
      <c r="C647" s="32">
        <v>0</v>
      </c>
      <c r="D647" s="33">
        <v>96098.225</v>
      </c>
      <c r="E647" s="33">
        <v>1086873.122</v>
      </c>
      <c r="F647" s="33">
        <f t="shared" si="39"/>
        <v>1182971.347</v>
      </c>
      <c r="G647" s="33">
        <v>0</v>
      </c>
      <c r="H647" s="33">
        <v>0</v>
      </c>
      <c r="I647" s="33">
        <v>0</v>
      </c>
      <c r="J647" s="34">
        <f t="shared" si="40"/>
        <v>1182971.347</v>
      </c>
    </row>
    <row r="648" spans="2:10" s="3" customFormat="1" ht="12" customHeight="1">
      <c r="B648" s="16" t="s">
        <v>40</v>
      </c>
      <c r="C648" s="32">
        <v>0</v>
      </c>
      <c r="D648" s="33">
        <v>187976.169</v>
      </c>
      <c r="E648" s="33">
        <v>286085.659</v>
      </c>
      <c r="F648" s="33">
        <f t="shared" si="39"/>
        <v>474061.828</v>
      </c>
      <c r="G648" s="33">
        <v>0</v>
      </c>
      <c r="H648" s="33">
        <v>0</v>
      </c>
      <c r="I648" s="33">
        <v>0</v>
      </c>
      <c r="J648" s="34">
        <f t="shared" si="40"/>
        <v>474061.828</v>
      </c>
    </row>
    <row r="649" spans="2:10" s="3" customFormat="1" ht="12" customHeight="1">
      <c r="B649" s="16" t="s">
        <v>41</v>
      </c>
      <c r="C649" s="32">
        <v>0</v>
      </c>
      <c r="D649" s="33">
        <v>50445.114</v>
      </c>
      <c r="E649" s="33">
        <v>96372.708</v>
      </c>
      <c r="F649" s="33">
        <f t="shared" si="39"/>
        <v>146817.822</v>
      </c>
      <c r="G649" s="33">
        <v>0</v>
      </c>
      <c r="H649" s="33">
        <v>0</v>
      </c>
      <c r="I649" s="33">
        <v>0</v>
      </c>
      <c r="J649" s="34">
        <f t="shared" si="40"/>
        <v>146817.822</v>
      </c>
    </row>
    <row r="650" spans="2:10" s="3" customFormat="1" ht="12" customHeight="1">
      <c r="B650" s="16" t="s">
        <v>42</v>
      </c>
      <c r="C650" s="32">
        <v>1004.677</v>
      </c>
      <c r="D650" s="33">
        <v>5826.192</v>
      </c>
      <c r="E650" s="33">
        <v>293936.548</v>
      </c>
      <c r="F650" s="33">
        <f t="shared" si="39"/>
        <v>299762.74</v>
      </c>
      <c r="G650" s="33">
        <v>0</v>
      </c>
      <c r="H650" s="33">
        <v>0</v>
      </c>
      <c r="I650" s="33">
        <v>0</v>
      </c>
      <c r="J650" s="34">
        <f t="shared" si="40"/>
        <v>300767.417</v>
      </c>
    </row>
    <row r="651" spans="2:10" s="3" customFormat="1" ht="12" customHeight="1">
      <c r="B651" s="16" t="s">
        <v>43</v>
      </c>
      <c r="C651" s="32">
        <v>0</v>
      </c>
      <c r="D651" s="33">
        <v>6896.151</v>
      </c>
      <c r="E651" s="33">
        <v>832855.589</v>
      </c>
      <c r="F651" s="33">
        <f t="shared" si="39"/>
        <v>839751.74</v>
      </c>
      <c r="G651" s="33">
        <v>0</v>
      </c>
      <c r="H651" s="33">
        <v>0</v>
      </c>
      <c r="I651" s="33">
        <v>0</v>
      </c>
      <c r="J651" s="34">
        <f t="shared" si="40"/>
        <v>839751.74</v>
      </c>
    </row>
    <row r="652" spans="2:10" s="3" customFormat="1" ht="12" customHeight="1">
      <c r="B652" s="16" t="s">
        <v>44</v>
      </c>
      <c r="C652" s="32">
        <v>0</v>
      </c>
      <c r="D652" s="33">
        <v>132849.671</v>
      </c>
      <c r="E652" s="33">
        <v>310991.409</v>
      </c>
      <c r="F652" s="33">
        <f t="shared" si="39"/>
        <v>443841.07999999996</v>
      </c>
      <c r="G652" s="33">
        <v>0</v>
      </c>
      <c r="H652" s="33">
        <v>0</v>
      </c>
      <c r="I652" s="33">
        <v>0</v>
      </c>
      <c r="J652" s="34">
        <f t="shared" si="40"/>
        <v>443841.07999999996</v>
      </c>
    </row>
    <row r="653" spans="2:10" s="3" customFormat="1" ht="12" customHeight="1">
      <c r="B653" s="16" t="s">
        <v>45</v>
      </c>
      <c r="C653" s="32">
        <v>0</v>
      </c>
      <c r="D653" s="33">
        <v>105185.132</v>
      </c>
      <c r="E653" s="33">
        <v>237602.9</v>
      </c>
      <c r="F653" s="33">
        <f t="shared" si="39"/>
        <v>342788.032</v>
      </c>
      <c r="G653" s="33">
        <v>0</v>
      </c>
      <c r="H653" s="33">
        <v>0</v>
      </c>
      <c r="I653" s="33">
        <v>0</v>
      </c>
      <c r="J653" s="34">
        <f t="shared" si="40"/>
        <v>342788.032</v>
      </c>
    </row>
    <row r="654" spans="2:10" s="3" customFormat="1" ht="12" customHeight="1">
      <c r="B654" s="29" t="s">
        <v>46</v>
      </c>
      <c r="C654" s="41">
        <v>0</v>
      </c>
      <c r="D654" s="42">
        <v>97556.197</v>
      </c>
      <c r="E654" s="42">
        <v>152638.343</v>
      </c>
      <c r="F654" s="42">
        <f t="shared" si="39"/>
        <v>250194.53999999998</v>
      </c>
      <c r="G654" s="42">
        <v>0</v>
      </c>
      <c r="H654" s="42">
        <v>0</v>
      </c>
      <c r="I654" s="42">
        <v>0</v>
      </c>
      <c r="J654" s="43">
        <f t="shared" si="40"/>
        <v>250194.53999999998</v>
      </c>
    </row>
    <row r="655" spans="2:10" s="3" customFormat="1" ht="12" customHeight="1">
      <c r="B655" s="16" t="s">
        <v>47</v>
      </c>
      <c r="C655" s="32">
        <v>0</v>
      </c>
      <c r="D655" s="33">
        <v>18250.53</v>
      </c>
      <c r="E655" s="33">
        <v>155463.819</v>
      </c>
      <c r="F655" s="33">
        <f t="shared" si="39"/>
        <v>173714.349</v>
      </c>
      <c r="G655" s="33">
        <v>0</v>
      </c>
      <c r="H655" s="33">
        <v>0</v>
      </c>
      <c r="I655" s="33">
        <v>0</v>
      </c>
      <c r="J655" s="34">
        <f t="shared" si="40"/>
        <v>173714.349</v>
      </c>
    </row>
    <row r="656" spans="2:10" s="3" customFormat="1" ht="12" customHeight="1">
      <c r="B656" s="16" t="s">
        <v>48</v>
      </c>
      <c r="C656" s="32">
        <v>0</v>
      </c>
      <c r="D656" s="33">
        <v>63382.041</v>
      </c>
      <c r="E656" s="33">
        <v>213891.929</v>
      </c>
      <c r="F656" s="33">
        <f t="shared" si="39"/>
        <v>277273.97</v>
      </c>
      <c r="G656" s="33">
        <v>0</v>
      </c>
      <c r="H656" s="33">
        <v>0</v>
      </c>
      <c r="I656" s="33">
        <v>0</v>
      </c>
      <c r="J656" s="34">
        <f t="shared" si="40"/>
        <v>277273.97</v>
      </c>
    </row>
    <row r="657" spans="2:10" s="3" customFormat="1" ht="12" customHeight="1">
      <c r="B657" s="16" t="s">
        <v>49</v>
      </c>
      <c r="C657" s="32">
        <v>0</v>
      </c>
      <c r="D657" s="33">
        <v>294382.968</v>
      </c>
      <c r="E657" s="33">
        <v>179664.14</v>
      </c>
      <c r="F657" s="33">
        <f t="shared" si="39"/>
        <v>474047.108</v>
      </c>
      <c r="G657" s="33">
        <v>0</v>
      </c>
      <c r="H657" s="33">
        <v>0</v>
      </c>
      <c r="I657" s="33">
        <v>0</v>
      </c>
      <c r="J657" s="34">
        <f t="shared" si="40"/>
        <v>474047.108</v>
      </c>
    </row>
    <row r="658" spans="2:10" s="3" customFormat="1" ht="12" customHeight="1">
      <c r="B658" s="16" t="s">
        <v>50</v>
      </c>
      <c r="C658" s="32">
        <v>0</v>
      </c>
      <c r="D658" s="33">
        <v>107612.597</v>
      </c>
      <c r="E658" s="33">
        <v>1036065.07</v>
      </c>
      <c r="F658" s="33">
        <f t="shared" si="39"/>
        <v>1143677.667</v>
      </c>
      <c r="G658" s="33">
        <v>4117.842</v>
      </c>
      <c r="H658" s="33">
        <v>0</v>
      </c>
      <c r="I658" s="33">
        <v>11.102</v>
      </c>
      <c r="J658" s="34">
        <f t="shared" si="40"/>
        <v>1147806.6109999998</v>
      </c>
    </row>
    <row r="659" spans="2:10" s="3" customFormat="1" ht="12" customHeight="1">
      <c r="B659" s="16" t="s">
        <v>51</v>
      </c>
      <c r="C659" s="32">
        <v>0</v>
      </c>
      <c r="D659" s="33">
        <v>238659.283</v>
      </c>
      <c r="E659" s="33">
        <v>203974.228</v>
      </c>
      <c r="F659" s="33">
        <f t="shared" si="39"/>
        <v>442633.511</v>
      </c>
      <c r="G659" s="33">
        <v>0</v>
      </c>
      <c r="H659" s="33">
        <v>0</v>
      </c>
      <c r="I659" s="33">
        <v>0</v>
      </c>
      <c r="J659" s="34">
        <f t="shared" si="40"/>
        <v>442633.511</v>
      </c>
    </row>
    <row r="660" spans="2:10" s="3" customFormat="1" ht="12" customHeight="1">
      <c r="B660" s="16" t="s">
        <v>52</v>
      </c>
      <c r="C660" s="32">
        <v>0</v>
      </c>
      <c r="D660" s="33">
        <v>39699.188</v>
      </c>
      <c r="E660" s="33">
        <v>244577.352</v>
      </c>
      <c r="F660" s="33">
        <f t="shared" si="39"/>
        <v>284276.54000000004</v>
      </c>
      <c r="G660" s="33">
        <v>0</v>
      </c>
      <c r="H660" s="33">
        <v>0</v>
      </c>
      <c r="I660" s="33">
        <v>0</v>
      </c>
      <c r="J660" s="34">
        <f t="shared" si="40"/>
        <v>284276.54000000004</v>
      </c>
    </row>
    <row r="661" spans="2:10" s="3" customFormat="1" ht="12" customHeight="1">
      <c r="B661" s="16" t="s">
        <v>53</v>
      </c>
      <c r="C661" s="32">
        <v>4381.208</v>
      </c>
      <c r="D661" s="33">
        <v>50320.39</v>
      </c>
      <c r="E661" s="33">
        <v>314257.079</v>
      </c>
      <c r="F661" s="33">
        <f t="shared" si="39"/>
        <v>364577.46900000004</v>
      </c>
      <c r="G661" s="33">
        <v>824.13</v>
      </c>
      <c r="H661" s="33">
        <v>0</v>
      </c>
      <c r="I661" s="33">
        <v>0</v>
      </c>
      <c r="J661" s="34">
        <f t="shared" si="40"/>
        <v>369782.80700000003</v>
      </c>
    </row>
    <row r="662" spans="2:10" s="3" customFormat="1" ht="12" customHeight="1">
      <c r="B662" s="16" t="s">
        <v>54</v>
      </c>
      <c r="C662" s="32">
        <v>0</v>
      </c>
      <c r="D662" s="33">
        <v>128988.469</v>
      </c>
      <c r="E662" s="33">
        <v>258347.213</v>
      </c>
      <c r="F662" s="33">
        <f t="shared" si="39"/>
        <v>387335.682</v>
      </c>
      <c r="G662" s="33">
        <v>0</v>
      </c>
      <c r="H662" s="33">
        <v>0</v>
      </c>
      <c r="I662" s="33">
        <v>0</v>
      </c>
      <c r="J662" s="34">
        <f t="shared" si="40"/>
        <v>387335.682</v>
      </c>
    </row>
    <row r="663" spans="2:10" s="3" customFormat="1" ht="12" customHeight="1">
      <c r="B663" s="16" t="s">
        <v>55</v>
      </c>
      <c r="C663" s="32">
        <v>0</v>
      </c>
      <c r="D663" s="33">
        <v>39045.692</v>
      </c>
      <c r="E663" s="33">
        <v>163305.022</v>
      </c>
      <c r="F663" s="33">
        <f t="shared" si="39"/>
        <v>202350.714</v>
      </c>
      <c r="G663" s="33">
        <v>0</v>
      </c>
      <c r="H663" s="33">
        <v>0</v>
      </c>
      <c r="I663" s="33">
        <v>0</v>
      </c>
      <c r="J663" s="34">
        <f t="shared" si="40"/>
        <v>202350.714</v>
      </c>
    </row>
    <row r="664" spans="2:10" s="3" customFormat="1" ht="12" customHeight="1">
      <c r="B664" s="29" t="s">
        <v>56</v>
      </c>
      <c r="C664" s="41">
        <v>0</v>
      </c>
      <c r="D664" s="42">
        <v>207402.634</v>
      </c>
      <c r="E664" s="42">
        <v>256497.801</v>
      </c>
      <c r="F664" s="42">
        <f t="shared" si="39"/>
        <v>463900.435</v>
      </c>
      <c r="G664" s="42">
        <v>0</v>
      </c>
      <c r="H664" s="42">
        <v>0</v>
      </c>
      <c r="I664" s="42">
        <v>0</v>
      </c>
      <c r="J664" s="43">
        <f t="shared" si="40"/>
        <v>463900.435</v>
      </c>
    </row>
    <row r="665" spans="2:10" s="3" customFormat="1" ht="12" customHeight="1">
      <c r="B665" s="16" t="s">
        <v>57</v>
      </c>
      <c r="C665" s="32">
        <v>0</v>
      </c>
      <c r="D665" s="33">
        <v>121148.709</v>
      </c>
      <c r="E665" s="33">
        <v>34118.22</v>
      </c>
      <c r="F665" s="33">
        <f t="shared" si="39"/>
        <v>155266.929</v>
      </c>
      <c r="G665" s="33">
        <v>0</v>
      </c>
      <c r="H665" s="33">
        <v>0</v>
      </c>
      <c r="I665" s="33">
        <v>0</v>
      </c>
      <c r="J665" s="34">
        <f t="shared" si="40"/>
        <v>155266.929</v>
      </c>
    </row>
    <row r="666" spans="2:10" s="3" customFormat="1" ht="12" customHeight="1">
      <c r="B666" s="16" t="s">
        <v>58</v>
      </c>
      <c r="C666" s="32">
        <v>0</v>
      </c>
      <c r="D666" s="33">
        <v>420.177</v>
      </c>
      <c r="E666" s="33">
        <v>29350.463</v>
      </c>
      <c r="F666" s="33">
        <f t="shared" si="39"/>
        <v>29770.64</v>
      </c>
      <c r="G666" s="33">
        <v>8182.81</v>
      </c>
      <c r="H666" s="33">
        <v>0</v>
      </c>
      <c r="I666" s="33">
        <v>0</v>
      </c>
      <c r="J666" s="34">
        <f t="shared" si="40"/>
        <v>37953.45</v>
      </c>
    </row>
    <row r="667" spans="2:10" s="3" customFormat="1" ht="12" customHeight="1">
      <c r="B667" s="16" t="s">
        <v>59</v>
      </c>
      <c r="C667" s="32">
        <v>0</v>
      </c>
      <c r="D667" s="33">
        <v>69177.742</v>
      </c>
      <c r="E667" s="33">
        <v>255608.376</v>
      </c>
      <c r="F667" s="33">
        <f t="shared" si="39"/>
        <v>324786.118</v>
      </c>
      <c r="G667" s="33">
        <v>0</v>
      </c>
      <c r="H667" s="33">
        <v>0</v>
      </c>
      <c r="I667" s="33">
        <v>0</v>
      </c>
      <c r="J667" s="34">
        <f t="shared" si="40"/>
        <v>324786.118</v>
      </c>
    </row>
    <row r="668" spans="2:10" s="3" customFormat="1" ht="12" customHeight="1">
      <c r="B668" s="16" t="s">
        <v>60</v>
      </c>
      <c r="C668" s="32">
        <v>0</v>
      </c>
      <c r="D668" s="33">
        <v>98303.875</v>
      </c>
      <c r="E668" s="33">
        <v>148928.228</v>
      </c>
      <c r="F668" s="33">
        <f t="shared" si="39"/>
        <v>247232.103</v>
      </c>
      <c r="G668" s="33">
        <v>14459.456</v>
      </c>
      <c r="H668" s="33">
        <v>0</v>
      </c>
      <c r="I668" s="33">
        <v>0</v>
      </c>
      <c r="J668" s="34">
        <f t="shared" si="40"/>
        <v>261691.559</v>
      </c>
    </row>
    <row r="669" spans="2:10" s="3" customFormat="1" ht="12" customHeight="1">
      <c r="B669" s="16" t="s">
        <v>61</v>
      </c>
      <c r="C669" s="32">
        <v>141.115</v>
      </c>
      <c r="D669" s="33">
        <v>37469.286</v>
      </c>
      <c r="E669" s="33">
        <v>459879.896</v>
      </c>
      <c r="F669" s="33">
        <f t="shared" si="39"/>
        <v>497349.18200000003</v>
      </c>
      <c r="G669" s="33">
        <v>0</v>
      </c>
      <c r="H669" s="33">
        <v>0</v>
      </c>
      <c r="I669" s="33">
        <v>0</v>
      </c>
      <c r="J669" s="34">
        <f t="shared" si="40"/>
        <v>497490.297</v>
      </c>
    </row>
    <row r="670" spans="2:10" s="3" customFormat="1" ht="12" customHeight="1">
      <c r="B670" s="16" t="s">
        <v>62</v>
      </c>
      <c r="C670" s="32">
        <v>0</v>
      </c>
      <c r="D670" s="33">
        <v>70847.919</v>
      </c>
      <c r="E670" s="33">
        <v>91893.312</v>
      </c>
      <c r="F670" s="33">
        <f t="shared" si="39"/>
        <v>162741.231</v>
      </c>
      <c r="G670" s="33">
        <v>594.795</v>
      </c>
      <c r="H670" s="33">
        <v>0</v>
      </c>
      <c r="I670" s="33">
        <v>0</v>
      </c>
      <c r="J670" s="34">
        <f t="shared" si="40"/>
        <v>163336.026</v>
      </c>
    </row>
    <row r="671" spans="2:10" s="3" customFormat="1" ht="12" customHeight="1">
      <c r="B671" s="23" t="s">
        <v>63</v>
      </c>
      <c r="C671" s="44">
        <v>0</v>
      </c>
      <c r="D671" s="45">
        <v>2698.938</v>
      </c>
      <c r="E671" s="45">
        <v>2994.285</v>
      </c>
      <c r="F671" s="45">
        <f t="shared" si="39"/>
        <v>5693.223</v>
      </c>
      <c r="G671" s="45">
        <v>216.439</v>
      </c>
      <c r="H671" s="45">
        <v>0</v>
      </c>
      <c r="I671" s="45">
        <v>0</v>
      </c>
      <c r="J671" s="46">
        <f t="shared" si="40"/>
        <v>5909.662</v>
      </c>
    </row>
    <row r="672" spans="2:10" s="3" customFormat="1" ht="12" customHeight="1">
      <c r="B672" s="23" t="s">
        <v>64</v>
      </c>
      <c r="C672" s="44">
        <f aca="true" t="shared" si="41" ref="C672:J672">SUM(C625:C671)</f>
        <v>105773.702</v>
      </c>
      <c r="D672" s="45">
        <f t="shared" si="41"/>
        <v>4800532.146</v>
      </c>
      <c r="E672" s="45">
        <f t="shared" si="41"/>
        <v>14773291.652000003</v>
      </c>
      <c r="F672" s="45">
        <f t="shared" si="41"/>
        <v>19573823.798</v>
      </c>
      <c r="G672" s="45">
        <f t="shared" si="41"/>
        <v>232156.29900000003</v>
      </c>
      <c r="H672" s="45">
        <f t="shared" si="41"/>
        <v>81.638</v>
      </c>
      <c r="I672" s="45">
        <f t="shared" si="41"/>
        <v>148331.15000000002</v>
      </c>
      <c r="J672" s="46">
        <f t="shared" si="41"/>
        <v>20060166.587</v>
      </c>
    </row>
    <row r="674" spans="2:3" ht="13.5">
      <c r="B674" s="31"/>
      <c r="C674" s="2"/>
    </row>
    <row r="676" spans="2:4" ht="13.5" customHeight="1">
      <c r="B676" s="6" t="s">
        <v>67</v>
      </c>
      <c r="C676" s="47" t="s">
        <v>71</v>
      </c>
      <c r="D676" s="48"/>
    </row>
    <row r="677" spans="2:10" s="3" customFormat="1" ht="13.5" customHeight="1">
      <c r="B677" s="8"/>
      <c r="C677" s="9"/>
      <c r="D677" s="9"/>
      <c r="E677" s="9"/>
      <c r="F677" s="9"/>
      <c r="G677" s="9"/>
      <c r="H677" s="9"/>
      <c r="I677" s="9"/>
      <c r="J677" s="10" t="s">
        <v>65</v>
      </c>
    </row>
    <row r="678" spans="2:10" s="3" customFormat="1" ht="13.5" customHeight="1">
      <c r="B678" s="11" t="s">
        <v>1</v>
      </c>
      <c r="C678" s="12"/>
      <c r="D678" s="13" t="s">
        <v>7</v>
      </c>
      <c r="E678" s="13"/>
      <c r="F678" s="13"/>
      <c r="G678" s="7"/>
      <c r="H678" s="7"/>
      <c r="I678" s="7"/>
      <c r="J678" s="14"/>
    </row>
    <row r="679" spans="2:11" s="3" customFormat="1" ht="13.5" customHeight="1">
      <c r="B679" s="15"/>
      <c r="C679" s="16" t="s">
        <v>8</v>
      </c>
      <c r="D679" s="17" t="s">
        <v>9</v>
      </c>
      <c r="E679" s="17" t="s">
        <v>10</v>
      </c>
      <c r="F679" s="18" t="s">
        <v>2</v>
      </c>
      <c r="G679" s="18" t="s">
        <v>11</v>
      </c>
      <c r="H679" s="18" t="s">
        <v>12</v>
      </c>
      <c r="I679" s="19" t="s">
        <v>13</v>
      </c>
      <c r="J679" s="20" t="s">
        <v>14</v>
      </c>
      <c r="K679" s="21"/>
    </row>
    <row r="680" spans="2:10" s="3" customFormat="1" ht="13.5" customHeight="1">
      <c r="B680" s="22" t="s">
        <v>15</v>
      </c>
      <c r="C680" s="23"/>
      <c r="D680" s="24" t="s">
        <v>16</v>
      </c>
      <c r="E680" s="24" t="s">
        <v>16</v>
      </c>
      <c r="F680" s="25"/>
      <c r="G680" s="25"/>
      <c r="H680" s="25"/>
      <c r="I680" s="25"/>
      <c r="J680" s="26"/>
    </row>
    <row r="681" spans="2:10" s="3" customFormat="1" ht="12" customHeight="1">
      <c r="B681" s="16" t="s">
        <v>17</v>
      </c>
      <c r="C681" s="32">
        <v>0</v>
      </c>
      <c r="D681" s="33">
        <v>27431.338</v>
      </c>
      <c r="E681" s="33">
        <v>45854.994</v>
      </c>
      <c r="F681" s="33">
        <f>SUM(D681:E681)</f>
        <v>73286.332</v>
      </c>
      <c r="G681" s="33">
        <v>0</v>
      </c>
      <c r="H681" s="33">
        <v>0</v>
      </c>
      <c r="I681" s="33">
        <v>0</v>
      </c>
      <c r="J681" s="34">
        <f>SUM(C681,F681:I681)</f>
        <v>73286.332</v>
      </c>
    </row>
    <row r="682" spans="2:10" s="3" customFormat="1" ht="12" customHeight="1">
      <c r="B682" s="16" t="s">
        <v>18</v>
      </c>
      <c r="C682" s="32">
        <v>0</v>
      </c>
      <c r="D682" s="33">
        <v>1114.394</v>
      </c>
      <c r="E682" s="33">
        <v>6770.782</v>
      </c>
      <c r="F682" s="33">
        <f aca="true" t="shared" si="42" ref="F682:F727">SUM(D682:E682)</f>
        <v>7885.176</v>
      </c>
      <c r="G682" s="33">
        <v>0</v>
      </c>
      <c r="H682" s="33">
        <v>0</v>
      </c>
      <c r="I682" s="33">
        <v>0</v>
      </c>
      <c r="J682" s="34">
        <f aca="true" t="shared" si="43" ref="J682:J727">SUM(C682,F682:I682)</f>
        <v>7885.176</v>
      </c>
    </row>
    <row r="683" spans="2:10" s="3" customFormat="1" ht="12" customHeight="1">
      <c r="B683" s="16" t="s">
        <v>19</v>
      </c>
      <c r="C683" s="32">
        <v>0</v>
      </c>
      <c r="D683" s="33">
        <v>30.222</v>
      </c>
      <c r="E683" s="33">
        <v>25686.955</v>
      </c>
      <c r="F683" s="33">
        <f t="shared" si="42"/>
        <v>25717.177000000003</v>
      </c>
      <c r="G683" s="33">
        <v>0</v>
      </c>
      <c r="H683" s="33">
        <v>0</v>
      </c>
      <c r="I683" s="33">
        <v>0</v>
      </c>
      <c r="J683" s="34">
        <f t="shared" si="43"/>
        <v>25717.177000000003</v>
      </c>
    </row>
    <row r="684" spans="2:10" s="3" customFormat="1" ht="12" customHeight="1">
      <c r="B684" s="16" t="s">
        <v>20</v>
      </c>
      <c r="C684" s="32">
        <v>0</v>
      </c>
      <c r="D684" s="33">
        <v>2195.934</v>
      </c>
      <c r="E684" s="33">
        <v>17898.508</v>
      </c>
      <c r="F684" s="33">
        <f t="shared" si="42"/>
        <v>20094.442000000003</v>
      </c>
      <c r="G684" s="33">
        <v>0</v>
      </c>
      <c r="H684" s="33">
        <v>0</v>
      </c>
      <c r="I684" s="33">
        <v>0</v>
      </c>
      <c r="J684" s="34">
        <f t="shared" si="43"/>
        <v>20094.442000000003</v>
      </c>
    </row>
    <row r="685" spans="2:10" s="3" customFormat="1" ht="12" customHeight="1">
      <c r="B685" s="16" t="s">
        <v>21</v>
      </c>
      <c r="C685" s="32">
        <v>0</v>
      </c>
      <c r="D685" s="33">
        <v>62.037</v>
      </c>
      <c r="E685" s="33">
        <v>28910.538</v>
      </c>
      <c r="F685" s="33">
        <f t="shared" si="42"/>
        <v>28972.575</v>
      </c>
      <c r="G685" s="33">
        <v>0</v>
      </c>
      <c r="H685" s="33">
        <v>0</v>
      </c>
      <c r="I685" s="33">
        <v>0</v>
      </c>
      <c r="J685" s="34">
        <f t="shared" si="43"/>
        <v>28972.575</v>
      </c>
    </row>
    <row r="686" spans="2:10" s="3" customFormat="1" ht="12" customHeight="1">
      <c r="B686" s="16" t="s">
        <v>22</v>
      </c>
      <c r="C686" s="32">
        <v>0</v>
      </c>
      <c r="D686" s="33">
        <v>7006.298</v>
      </c>
      <c r="E686" s="33">
        <v>56595.508</v>
      </c>
      <c r="F686" s="33">
        <f t="shared" si="42"/>
        <v>63601.806000000004</v>
      </c>
      <c r="G686" s="33">
        <v>0</v>
      </c>
      <c r="H686" s="33">
        <v>0</v>
      </c>
      <c r="I686" s="33">
        <v>0</v>
      </c>
      <c r="J686" s="34">
        <f t="shared" si="43"/>
        <v>63601.806000000004</v>
      </c>
    </row>
    <row r="687" spans="2:10" s="3" customFormat="1" ht="12" customHeight="1">
      <c r="B687" s="16" t="s">
        <v>23</v>
      </c>
      <c r="C687" s="32">
        <v>0</v>
      </c>
      <c r="D687" s="33">
        <v>74232.301</v>
      </c>
      <c r="E687" s="33">
        <v>33563.666</v>
      </c>
      <c r="F687" s="33">
        <f t="shared" si="42"/>
        <v>107795.967</v>
      </c>
      <c r="G687" s="33">
        <v>0</v>
      </c>
      <c r="H687" s="33">
        <v>0</v>
      </c>
      <c r="I687" s="33">
        <v>0</v>
      </c>
      <c r="J687" s="34">
        <f t="shared" si="43"/>
        <v>107795.967</v>
      </c>
    </row>
    <row r="688" spans="2:10" s="3" customFormat="1" ht="12" customHeight="1">
      <c r="B688" s="16" t="s">
        <v>24</v>
      </c>
      <c r="C688" s="32">
        <v>0</v>
      </c>
      <c r="D688" s="33">
        <v>223.806</v>
      </c>
      <c r="E688" s="33">
        <v>213574.366</v>
      </c>
      <c r="F688" s="33">
        <f t="shared" si="42"/>
        <v>213798.17200000002</v>
      </c>
      <c r="G688" s="33">
        <v>8594.665</v>
      </c>
      <c r="H688" s="33">
        <v>0</v>
      </c>
      <c r="I688" s="33">
        <v>0</v>
      </c>
      <c r="J688" s="34">
        <f t="shared" si="43"/>
        <v>222392.83700000003</v>
      </c>
    </row>
    <row r="689" spans="2:10" s="3" customFormat="1" ht="12" customHeight="1">
      <c r="B689" s="16" t="s">
        <v>25</v>
      </c>
      <c r="C689" s="32">
        <v>0</v>
      </c>
      <c r="D689" s="33">
        <v>1018.778</v>
      </c>
      <c r="E689" s="33">
        <v>103826.083</v>
      </c>
      <c r="F689" s="33">
        <f t="shared" si="42"/>
        <v>104844.861</v>
      </c>
      <c r="G689" s="33">
        <v>0</v>
      </c>
      <c r="H689" s="33">
        <v>0</v>
      </c>
      <c r="I689" s="33">
        <v>0</v>
      </c>
      <c r="J689" s="34">
        <f t="shared" si="43"/>
        <v>104844.861</v>
      </c>
    </row>
    <row r="690" spans="2:10" s="3" customFormat="1" ht="12" customHeight="1">
      <c r="B690" s="27" t="s">
        <v>26</v>
      </c>
      <c r="C690" s="35">
        <v>0</v>
      </c>
      <c r="D690" s="36">
        <v>793.81</v>
      </c>
      <c r="E690" s="36">
        <v>77972.778</v>
      </c>
      <c r="F690" s="36">
        <f t="shared" si="42"/>
        <v>78766.588</v>
      </c>
      <c r="G690" s="36">
        <v>0</v>
      </c>
      <c r="H690" s="36">
        <v>0</v>
      </c>
      <c r="I690" s="36">
        <v>0</v>
      </c>
      <c r="J690" s="37">
        <f t="shared" si="43"/>
        <v>78766.588</v>
      </c>
    </row>
    <row r="691" spans="2:10" s="3" customFormat="1" ht="12" customHeight="1">
      <c r="B691" s="16" t="s">
        <v>27</v>
      </c>
      <c r="C691" s="32">
        <v>0</v>
      </c>
      <c r="D691" s="33">
        <v>12585.009</v>
      </c>
      <c r="E691" s="33">
        <v>166839.119</v>
      </c>
      <c r="F691" s="33">
        <f t="shared" si="42"/>
        <v>179424.128</v>
      </c>
      <c r="G691" s="33">
        <v>0</v>
      </c>
      <c r="H691" s="33">
        <v>0</v>
      </c>
      <c r="I691" s="33">
        <v>0</v>
      </c>
      <c r="J691" s="34">
        <f t="shared" si="43"/>
        <v>179424.128</v>
      </c>
    </row>
    <row r="692" spans="2:10" s="3" customFormat="1" ht="12" customHeight="1">
      <c r="B692" s="16" t="s">
        <v>28</v>
      </c>
      <c r="C692" s="32">
        <v>0</v>
      </c>
      <c r="D692" s="33">
        <v>12352.492</v>
      </c>
      <c r="E692" s="33">
        <v>121300.865</v>
      </c>
      <c r="F692" s="33">
        <f t="shared" si="42"/>
        <v>133653.35700000002</v>
      </c>
      <c r="G692" s="33">
        <v>0</v>
      </c>
      <c r="H692" s="33">
        <v>0</v>
      </c>
      <c r="I692" s="33">
        <v>0</v>
      </c>
      <c r="J692" s="34">
        <f t="shared" si="43"/>
        <v>133653.35700000002</v>
      </c>
    </row>
    <row r="693" spans="2:10" s="3" customFormat="1" ht="12" customHeight="1">
      <c r="B693" s="16" t="s">
        <v>29</v>
      </c>
      <c r="C693" s="32">
        <v>0</v>
      </c>
      <c r="D693" s="33">
        <v>50468.113</v>
      </c>
      <c r="E693" s="33">
        <v>62475.419</v>
      </c>
      <c r="F693" s="33">
        <f t="shared" si="42"/>
        <v>112943.532</v>
      </c>
      <c r="G693" s="33">
        <v>0</v>
      </c>
      <c r="H693" s="33">
        <v>0</v>
      </c>
      <c r="I693" s="33">
        <v>0</v>
      </c>
      <c r="J693" s="34">
        <f t="shared" si="43"/>
        <v>112943.532</v>
      </c>
    </row>
    <row r="694" spans="2:10" s="3" customFormat="1" ht="12" customHeight="1">
      <c r="B694" s="16" t="s">
        <v>30</v>
      </c>
      <c r="C694" s="32">
        <v>0</v>
      </c>
      <c r="D694" s="33">
        <v>5236.909</v>
      </c>
      <c r="E694" s="33">
        <v>118268.475</v>
      </c>
      <c r="F694" s="33">
        <f t="shared" si="42"/>
        <v>123505.384</v>
      </c>
      <c r="G694" s="33">
        <v>410.014</v>
      </c>
      <c r="H694" s="33">
        <v>0</v>
      </c>
      <c r="I694" s="33">
        <v>0</v>
      </c>
      <c r="J694" s="34">
        <f t="shared" si="43"/>
        <v>123915.398</v>
      </c>
    </row>
    <row r="695" spans="2:10" s="3" customFormat="1" ht="12" customHeight="1">
      <c r="B695" s="16" t="s">
        <v>31</v>
      </c>
      <c r="C695" s="32">
        <v>0</v>
      </c>
      <c r="D695" s="33">
        <v>23502.801</v>
      </c>
      <c r="E695" s="33">
        <v>35255.529</v>
      </c>
      <c r="F695" s="33">
        <f t="shared" si="42"/>
        <v>58758.33</v>
      </c>
      <c r="G695" s="33">
        <v>0</v>
      </c>
      <c r="H695" s="33">
        <v>0</v>
      </c>
      <c r="I695" s="33">
        <v>0</v>
      </c>
      <c r="J695" s="34">
        <f t="shared" si="43"/>
        <v>58758.33</v>
      </c>
    </row>
    <row r="696" spans="2:10" s="3" customFormat="1" ht="12" customHeight="1">
      <c r="B696" s="16" t="s">
        <v>32</v>
      </c>
      <c r="C696" s="32">
        <v>1302.236</v>
      </c>
      <c r="D696" s="33">
        <v>20.67</v>
      </c>
      <c r="E696" s="33">
        <v>60068.72</v>
      </c>
      <c r="F696" s="33">
        <f t="shared" si="42"/>
        <v>60089.39</v>
      </c>
      <c r="G696" s="33">
        <v>0</v>
      </c>
      <c r="H696" s="33">
        <v>1173.325</v>
      </c>
      <c r="I696" s="33">
        <v>0</v>
      </c>
      <c r="J696" s="34">
        <f t="shared" si="43"/>
        <v>62564.950999999994</v>
      </c>
    </row>
    <row r="697" spans="2:10" s="3" customFormat="1" ht="12" customHeight="1">
      <c r="B697" s="16" t="s">
        <v>33</v>
      </c>
      <c r="C697" s="32">
        <v>2432.546</v>
      </c>
      <c r="D697" s="33">
        <v>49.477</v>
      </c>
      <c r="E697" s="33">
        <v>73100.201</v>
      </c>
      <c r="F697" s="33">
        <f t="shared" si="42"/>
        <v>73149.678</v>
      </c>
      <c r="G697" s="33">
        <v>0</v>
      </c>
      <c r="H697" s="33">
        <v>0</v>
      </c>
      <c r="I697" s="33">
        <v>0</v>
      </c>
      <c r="J697" s="34">
        <f t="shared" si="43"/>
        <v>75582.224</v>
      </c>
    </row>
    <row r="698" spans="2:10" s="3" customFormat="1" ht="12" customHeight="1">
      <c r="B698" s="16" t="s">
        <v>34</v>
      </c>
      <c r="C698" s="32">
        <v>0</v>
      </c>
      <c r="D698" s="33">
        <v>253.033</v>
      </c>
      <c r="E698" s="33">
        <v>27450.266</v>
      </c>
      <c r="F698" s="33">
        <f t="shared" si="42"/>
        <v>27703.299</v>
      </c>
      <c r="G698" s="33">
        <v>0</v>
      </c>
      <c r="H698" s="33">
        <v>0</v>
      </c>
      <c r="I698" s="33">
        <v>0</v>
      </c>
      <c r="J698" s="34">
        <f t="shared" si="43"/>
        <v>27703.299</v>
      </c>
    </row>
    <row r="699" spans="2:10" s="3" customFormat="1" ht="12" customHeight="1">
      <c r="B699" s="16" t="s">
        <v>35</v>
      </c>
      <c r="C699" s="32">
        <v>0</v>
      </c>
      <c r="D699" s="33">
        <v>1234.565</v>
      </c>
      <c r="E699" s="33">
        <v>17667.003</v>
      </c>
      <c r="F699" s="33">
        <f t="shared" si="42"/>
        <v>18901.568</v>
      </c>
      <c r="G699" s="33">
        <v>0</v>
      </c>
      <c r="H699" s="33">
        <v>0</v>
      </c>
      <c r="I699" s="33">
        <v>0</v>
      </c>
      <c r="J699" s="34">
        <f t="shared" si="43"/>
        <v>18901.568</v>
      </c>
    </row>
    <row r="700" spans="2:10" s="3" customFormat="1" ht="12" customHeight="1">
      <c r="B700" s="16" t="s">
        <v>36</v>
      </c>
      <c r="C700" s="32">
        <v>0</v>
      </c>
      <c r="D700" s="33">
        <v>7230.813</v>
      </c>
      <c r="E700" s="33">
        <v>42482.207</v>
      </c>
      <c r="F700" s="33">
        <f t="shared" si="42"/>
        <v>49713.020000000004</v>
      </c>
      <c r="G700" s="33">
        <v>0</v>
      </c>
      <c r="H700" s="33">
        <v>0</v>
      </c>
      <c r="I700" s="33">
        <v>0</v>
      </c>
      <c r="J700" s="34">
        <f t="shared" si="43"/>
        <v>49713.020000000004</v>
      </c>
    </row>
    <row r="701" spans="2:10" s="3" customFormat="1" ht="12" customHeight="1">
      <c r="B701" s="28" t="s">
        <v>37</v>
      </c>
      <c r="C701" s="38">
        <v>0</v>
      </c>
      <c r="D701" s="39">
        <v>7557.133</v>
      </c>
      <c r="E701" s="39">
        <v>196844.535</v>
      </c>
      <c r="F701" s="39">
        <f t="shared" si="42"/>
        <v>204401.668</v>
      </c>
      <c r="G701" s="39">
        <v>0</v>
      </c>
      <c r="H701" s="39">
        <v>0</v>
      </c>
      <c r="I701" s="39">
        <v>0</v>
      </c>
      <c r="J701" s="40">
        <f t="shared" si="43"/>
        <v>204401.668</v>
      </c>
    </row>
    <row r="702" spans="2:10" s="3" customFormat="1" ht="12" customHeight="1">
      <c r="B702" s="16" t="s">
        <v>38</v>
      </c>
      <c r="C702" s="32">
        <v>0</v>
      </c>
      <c r="D702" s="33">
        <v>3905.489</v>
      </c>
      <c r="E702" s="33">
        <v>295487.695</v>
      </c>
      <c r="F702" s="33">
        <f t="shared" si="42"/>
        <v>299393.184</v>
      </c>
      <c r="G702" s="33">
        <v>0</v>
      </c>
      <c r="H702" s="33">
        <v>0</v>
      </c>
      <c r="I702" s="33">
        <v>0</v>
      </c>
      <c r="J702" s="34">
        <f t="shared" si="43"/>
        <v>299393.184</v>
      </c>
    </row>
    <row r="703" spans="2:10" s="3" customFormat="1" ht="12" customHeight="1">
      <c r="B703" s="16" t="s">
        <v>39</v>
      </c>
      <c r="C703" s="32">
        <v>0</v>
      </c>
      <c r="D703" s="33">
        <v>30951.803</v>
      </c>
      <c r="E703" s="33">
        <v>376723.084</v>
      </c>
      <c r="F703" s="33">
        <f t="shared" si="42"/>
        <v>407674.887</v>
      </c>
      <c r="G703" s="33">
        <v>0</v>
      </c>
      <c r="H703" s="33">
        <v>0</v>
      </c>
      <c r="I703" s="33">
        <v>0</v>
      </c>
      <c r="J703" s="34">
        <f t="shared" si="43"/>
        <v>407674.887</v>
      </c>
    </row>
    <row r="704" spans="2:10" s="3" customFormat="1" ht="12" customHeight="1">
      <c r="B704" s="16" t="s">
        <v>40</v>
      </c>
      <c r="C704" s="32">
        <v>0</v>
      </c>
      <c r="D704" s="33">
        <v>14428.589</v>
      </c>
      <c r="E704" s="33">
        <v>48928.381</v>
      </c>
      <c r="F704" s="33">
        <f t="shared" si="42"/>
        <v>63356.97</v>
      </c>
      <c r="G704" s="33">
        <v>0</v>
      </c>
      <c r="H704" s="33">
        <v>0</v>
      </c>
      <c r="I704" s="33">
        <v>0</v>
      </c>
      <c r="J704" s="34">
        <f t="shared" si="43"/>
        <v>63356.97</v>
      </c>
    </row>
    <row r="705" spans="2:10" s="3" customFormat="1" ht="12" customHeight="1">
      <c r="B705" s="16" t="s">
        <v>41</v>
      </c>
      <c r="C705" s="32">
        <v>0</v>
      </c>
      <c r="D705" s="33">
        <v>24.916</v>
      </c>
      <c r="E705" s="33">
        <v>82002.305</v>
      </c>
      <c r="F705" s="33">
        <f t="shared" si="42"/>
        <v>82027.22099999999</v>
      </c>
      <c r="G705" s="33">
        <v>0</v>
      </c>
      <c r="H705" s="33">
        <v>0</v>
      </c>
      <c r="I705" s="33">
        <v>15206.995</v>
      </c>
      <c r="J705" s="34">
        <f t="shared" si="43"/>
        <v>97234.21599999999</v>
      </c>
    </row>
    <row r="706" spans="2:10" s="3" customFormat="1" ht="12" customHeight="1">
      <c r="B706" s="16" t="s">
        <v>42</v>
      </c>
      <c r="C706" s="32">
        <v>3559.29</v>
      </c>
      <c r="D706" s="33">
        <v>4433.743</v>
      </c>
      <c r="E706" s="33">
        <v>29040.077</v>
      </c>
      <c r="F706" s="33">
        <f t="shared" si="42"/>
        <v>33473.82</v>
      </c>
      <c r="G706" s="33">
        <v>0</v>
      </c>
      <c r="H706" s="33">
        <v>0</v>
      </c>
      <c r="I706" s="33">
        <v>0</v>
      </c>
      <c r="J706" s="34">
        <f t="shared" si="43"/>
        <v>37033.11</v>
      </c>
    </row>
    <row r="707" spans="2:10" s="3" customFormat="1" ht="12" customHeight="1">
      <c r="B707" s="16" t="s">
        <v>43</v>
      </c>
      <c r="C707" s="32">
        <v>10951.073</v>
      </c>
      <c r="D707" s="33">
        <v>3684.266</v>
      </c>
      <c r="E707" s="33">
        <v>283689.787</v>
      </c>
      <c r="F707" s="33">
        <f t="shared" si="42"/>
        <v>287374.053</v>
      </c>
      <c r="G707" s="33">
        <v>0</v>
      </c>
      <c r="H707" s="33">
        <v>0</v>
      </c>
      <c r="I707" s="33">
        <v>0</v>
      </c>
      <c r="J707" s="34">
        <f t="shared" si="43"/>
        <v>298325.126</v>
      </c>
    </row>
    <row r="708" spans="2:10" s="3" customFormat="1" ht="12" customHeight="1">
      <c r="B708" s="16" t="s">
        <v>44</v>
      </c>
      <c r="C708" s="32">
        <v>0</v>
      </c>
      <c r="D708" s="33">
        <v>59472.425</v>
      </c>
      <c r="E708" s="33">
        <v>63764.097</v>
      </c>
      <c r="F708" s="33">
        <f t="shared" si="42"/>
        <v>123236.522</v>
      </c>
      <c r="G708" s="33">
        <v>0</v>
      </c>
      <c r="H708" s="33">
        <v>0</v>
      </c>
      <c r="I708" s="33">
        <v>0</v>
      </c>
      <c r="J708" s="34">
        <f t="shared" si="43"/>
        <v>123236.522</v>
      </c>
    </row>
    <row r="709" spans="2:10" s="3" customFormat="1" ht="12" customHeight="1">
      <c r="B709" s="16" t="s">
        <v>45</v>
      </c>
      <c r="C709" s="32">
        <v>0</v>
      </c>
      <c r="D709" s="33">
        <v>29637.993</v>
      </c>
      <c r="E709" s="33">
        <v>18618.334</v>
      </c>
      <c r="F709" s="33">
        <f t="shared" si="42"/>
        <v>48256.327</v>
      </c>
      <c r="G709" s="33">
        <v>0</v>
      </c>
      <c r="H709" s="33">
        <v>0</v>
      </c>
      <c r="I709" s="33">
        <v>0</v>
      </c>
      <c r="J709" s="34">
        <f t="shared" si="43"/>
        <v>48256.327</v>
      </c>
    </row>
    <row r="710" spans="2:10" s="3" customFormat="1" ht="12" customHeight="1">
      <c r="B710" s="29" t="s">
        <v>46</v>
      </c>
      <c r="C710" s="41">
        <v>0</v>
      </c>
      <c r="D710" s="42">
        <v>18549.212</v>
      </c>
      <c r="E710" s="42">
        <v>9217.44</v>
      </c>
      <c r="F710" s="42">
        <f t="shared" si="42"/>
        <v>27766.652000000002</v>
      </c>
      <c r="G710" s="42">
        <v>0</v>
      </c>
      <c r="H710" s="42">
        <v>0</v>
      </c>
      <c r="I710" s="42">
        <v>0</v>
      </c>
      <c r="J710" s="43">
        <f t="shared" si="43"/>
        <v>27766.652000000002</v>
      </c>
    </row>
    <row r="711" spans="2:10" s="3" customFormat="1" ht="12" customHeight="1">
      <c r="B711" s="16" t="s">
        <v>47</v>
      </c>
      <c r="C711" s="32">
        <v>0</v>
      </c>
      <c r="D711" s="33">
        <v>1461.749</v>
      </c>
      <c r="E711" s="33">
        <v>5319.443</v>
      </c>
      <c r="F711" s="33">
        <f t="shared" si="42"/>
        <v>6781.192</v>
      </c>
      <c r="G711" s="33">
        <v>0</v>
      </c>
      <c r="H711" s="33">
        <v>11.74</v>
      </c>
      <c r="I711" s="33">
        <v>0</v>
      </c>
      <c r="J711" s="34">
        <f t="shared" si="43"/>
        <v>6792.932</v>
      </c>
    </row>
    <row r="712" spans="2:10" s="3" customFormat="1" ht="12" customHeight="1">
      <c r="B712" s="16" t="s">
        <v>48</v>
      </c>
      <c r="C712" s="32">
        <v>0</v>
      </c>
      <c r="D712" s="33">
        <v>7843.161</v>
      </c>
      <c r="E712" s="33">
        <v>5600.491</v>
      </c>
      <c r="F712" s="33">
        <f t="shared" si="42"/>
        <v>13443.652</v>
      </c>
      <c r="G712" s="33">
        <v>0</v>
      </c>
      <c r="H712" s="33">
        <v>0</v>
      </c>
      <c r="I712" s="33">
        <v>0</v>
      </c>
      <c r="J712" s="34">
        <f t="shared" si="43"/>
        <v>13443.652</v>
      </c>
    </row>
    <row r="713" spans="2:10" s="3" customFormat="1" ht="12" customHeight="1">
      <c r="B713" s="16" t="s">
        <v>49</v>
      </c>
      <c r="C713" s="32">
        <v>0</v>
      </c>
      <c r="D713" s="33">
        <v>33103.071</v>
      </c>
      <c r="E713" s="33">
        <v>34385.766</v>
      </c>
      <c r="F713" s="33">
        <f t="shared" si="42"/>
        <v>67488.837</v>
      </c>
      <c r="G713" s="33">
        <v>0</v>
      </c>
      <c r="H713" s="33">
        <v>0</v>
      </c>
      <c r="I713" s="33">
        <v>0</v>
      </c>
      <c r="J713" s="34">
        <f t="shared" si="43"/>
        <v>67488.837</v>
      </c>
    </row>
    <row r="714" spans="2:10" s="3" customFormat="1" ht="12" customHeight="1">
      <c r="B714" s="16" t="s">
        <v>50</v>
      </c>
      <c r="C714" s="32">
        <v>0</v>
      </c>
      <c r="D714" s="33">
        <v>35668.567</v>
      </c>
      <c r="E714" s="33">
        <v>57204.713</v>
      </c>
      <c r="F714" s="33">
        <f t="shared" si="42"/>
        <v>92873.28</v>
      </c>
      <c r="G714" s="33">
        <v>0</v>
      </c>
      <c r="H714" s="33">
        <v>0</v>
      </c>
      <c r="I714" s="33">
        <v>0</v>
      </c>
      <c r="J714" s="34">
        <f t="shared" si="43"/>
        <v>92873.28</v>
      </c>
    </row>
    <row r="715" spans="2:10" s="3" customFormat="1" ht="12" customHeight="1">
      <c r="B715" s="16" t="s">
        <v>51</v>
      </c>
      <c r="C715" s="32">
        <v>0</v>
      </c>
      <c r="D715" s="33">
        <v>3380.831</v>
      </c>
      <c r="E715" s="33">
        <v>5759.871</v>
      </c>
      <c r="F715" s="33">
        <f t="shared" si="42"/>
        <v>9140.702000000001</v>
      </c>
      <c r="G715" s="33">
        <v>0</v>
      </c>
      <c r="H715" s="33">
        <v>0</v>
      </c>
      <c r="I715" s="33">
        <v>0</v>
      </c>
      <c r="J715" s="34">
        <f t="shared" si="43"/>
        <v>9140.702000000001</v>
      </c>
    </row>
    <row r="716" spans="2:10" s="3" customFormat="1" ht="12" customHeight="1">
      <c r="B716" s="16" t="s">
        <v>52</v>
      </c>
      <c r="C716" s="32">
        <v>0</v>
      </c>
      <c r="D716" s="33">
        <v>21654.741</v>
      </c>
      <c r="E716" s="33">
        <v>24132.098</v>
      </c>
      <c r="F716" s="33">
        <f t="shared" si="42"/>
        <v>45786.83900000001</v>
      </c>
      <c r="G716" s="33">
        <v>0</v>
      </c>
      <c r="H716" s="33">
        <v>0</v>
      </c>
      <c r="I716" s="33">
        <v>0</v>
      </c>
      <c r="J716" s="34">
        <f t="shared" si="43"/>
        <v>45786.83900000001</v>
      </c>
    </row>
    <row r="717" spans="2:10" s="3" customFormat="1" ht="12" customHeight="1">
      <c r="B717" s="16" t="s">
        <v>53</v>
      </c>
      <c r="C717" s="32">
        <v>0</v>
      </c>
      <c r="D717" s="33">
        <v>15141.716</v>
      </c>
      <c r="E717" s="33">
        <v>25622.806</v>
      </c>
      <c r="F717" s="33">
        <f t="shared" si="42"/>
        <v>40764.522</v>
      </c>
      <c r="G717" s="33">
        <v>478.643</v>
      </c>
      <c r="H717" s="33">
        <v>0</v>
      </c>
      <c r="I717" s="33">
        <v>0</v>
      </c>
      <c r="J717" s="34">
        <f t="shared" si="43"/>
        <v>41243.16499999999</v>
      </c>
    </row>
    <row r="718" spans="2:10" s="3" customFormat="1" ht="12" customHeight="1">
      <c r="B718" s="16" t="s">
        <v>54</v>
      </c>
      <c r="C718" s="32">
        <v>0</v>
      </c>
      <c r="D718" s="33">
        <v>3202.774</v>
      </c>
      <c r="E718" s="33">
        <v>5213.904</v>
      </c>
      <c r="F718" s="33">
        <f t="shared" si="42"/>
        <v>8416.678</v>
      </c>
      <c r="G718" s="33">
        <v>33.222</v>
      </c>
      <c r="H718" s="33">
        <v>0</v>
      </c>
      <c r="I718" s="33">
        <v>0</v>
      </c>
      <c r="J718" s="34">
        <f t="shared" si="43"/>
        <v>8449.9</v>
      </c>
    </row>
    <row r="719" spans="2:10" s="3" customFormat="1" ht="12" customHeight="1">
      <c r="B719" s="16" t="s">
        <v>55</v>
      </c>
      <c r="C719" s="32">
        <v>0</v>
      </c>
      <c r="D719" s="33">
        <v>586.312</v>
      </c>
      <c r="E719" s="33">
        <v>7160.486</v>
      </c>
      <c r="F719" s="33">
        <f t="shared" si="42"/>
        <v>7746.798</v>
      </c>
      <c r="G719" s="33">
        <v>0</v>
      </c>
      <c r="H719" s="33">
        <v>0</v>
      </c>
      <c r="I719" s="33">
        <v>0</v>
      </c>
      <c r="J719" s="34">
        <f t="shared" si="43"/>
        <v>7746.798</v>
      </c>
    </row>
    <row r="720" spans="2:10" s="3" customFormat="1" ht="12" customHeight="1">
      <c r="B720" s="29" t="s">
        <v>56</v>
      </c>
      <c r="C720" s="41">
        <v>0</v>
      </c>
      <c r="D720" s="42">
        <v>241.544</v>
      </c>
      <c r="E720" s="42">
        <v>238468.23</v>
      </c>
      <c r="F720" s="42">
        <f t="shared" si="42"/>
        <v>238709.774</v>
      </c>
      <c r="G720" s="42">
        <v>0</v>
      </c>
      <c r="H720" s="42">
        <v>0</v>
      </c>
      <c r="I720" s="42">
        <v>0</v>
      </c>
      <c r="J720" s="43">
        <f t="shared" si="43"/>
        <v>238709.774</v>
      </c>
    </row>
    <row r="721" spans="2:10" s="3" customFormat="1" ht="12" customHeight="1">
      <c r="B721" s="16" t="s">
        <v>57</v>
      </c>
      <c r="C721" s="32">
        <v>0</v>
      </c>
      <c r="D721" s="33">
        <v>34422.106</v>
      </c>
      <c r="E721" s="33">
        <v>7541.677</v>
      </c>
      <c r="F721" s="33">
        <f t="shared" si="42"/>
        <v>41963.782999999996</v>
      </c>
      <c r="G721" s="33">
        <v>0</v>
      </c>
      <c r="H721" s="33">
        <v>0</v>
      </c>
      <c r="I721" s="33">
        <v>0</v>
      </c>
      <c r="J721" s="34">
        <f t="shared" si="43"/>
        <v>41963.782999999996</v>
      </c>
    </row>
    <row r="722" spans="2:10" s="3" customFormat="1" ht="12" customHeight="1">
      <c r="B722" s="16" t="s">
        <v>58</v>
      </c>
      <c r="C722" s="32">
        <v>0</v>
      </c>
      <c r="D722" s="33">
        <v>1561.956</v>
      </c>
      <c r="E722" s="33">
        <v>6095.309</v>
      </c>
      <c r="F722" s="33">
        <f t="shared" si="42"/>
        <v>7657.265</v>
      </c>
      <c r="G722" s="33">
        <v>0</v>
      </c>
      <c r="H722" s="33">
        <v>0</v>
      </c>
      <c r="I722" s="33">
        <v>0</v>
      </c>
      <c r="J722" s="34">
        <f t="shared" si="43"/>
        <v>7657.265</v>
      </c>
    </row>
    <row r="723" spans="2:10" s="3" customFormat="1" ht="12" customHeight="1">
      <c r="B723" s="16" t="s">
        <v>59</v>
      </c>
      <c r="C723" s="32">
        <v>2704.007</v>
      </c>
      <c r="D723" s="33">
        <v>530.181</v>
      </c>
      <c r="E723" s="33">
        <v>12373.416</v>
      </c>
      <c r="F723" s="33">
        <f t="shared" si="42"/>
        <v>12903.597</v>
      </c>
      <c r="G723" s="33">
        <v>0</v>
      </c>
      <c r="H723" s="33">
        <v>0</v>
      </c>
      <c r="I723" s="33">
        <v>0</v>
      </c>
      <c r="J723" s="34">
        <f t="shared" si="43"/>
        <v>15607.604</v>
      </c>
    </row>
    <row r="724" spans="2:10" s="3" customFormat="1" ht="12" customHeight="1">
      <c r="B724" s="16" t="s">
        <v>60</v>
      </c>
      <c r="C724" s="32">
        <v>0</v>
      </c>
      <c r="D724" s="33">
        <v>2820.471</v>
      </c>
      <c r="E724" s="33">
        <v>26463.993</v>
      </c>
      <c r="F724" s="33">
        <f t="shared" si="42"/>
        <v>29284.464</v>
      </c>
      <c r="G724" s="33">
        <v>0</v>
      </c>
      <c r="H724" s="33">
        <v>0</v>
      </c>
      <c r="I724" s="33">
        <v>0</v>
      </c>
      <c r="J724" s="34">
        <f t="shared" si="43"/>
        <v>29284.464</v>
      </c>
    </row>
    <row r="725" spans="2:10" s="3" customFormat="1" ht="12" customHeight="1">
      <c r="B725" s="16" t="s">
        <v>61</v>
      </c>
      <c r="C725" s="32">
        <v>0</v>
      </c>
      <c r="D725" s="33">
        <v>2064.651</v>
      </c>
      <c r="E725" s="33">
        <v>8288.501</v>
      </c>
      <c r="F725" s="33">
        <f t="shared" si="42"/>
        <v>10353.152</v>
      </c>
      <c r="G725" s="33">
        <v>0</v>
      </c>
      <c r="H725" s="33">
        <v>0</v>
      </c>
      <c r="I725" s="33">
        <v>0</v>
      </c>
      <c r="J725" s="34">
        <f t="shared" si="43"/>
        <v>10353.152</v>
      </c>
    </row>
    <row r="726" spans="2:10" s="3" customFormat="1" ht="12" customHeight="1">
      <c r="B726" s="16" t="s">
        <v>62</v>
      </c>
      <c r="C726" s="32">
        <v>0</v>
      </c>
      <c r="D726" s="33">
        <v>9365.495</v>
      </c>
      <c r="E726" s="33">
        <v>2372.456</v>
      </c>
      <c r="F726" s="33">
        <f t="shared" si="42"/>
        <v>11737.951000000001</v>
      </c>
      <c r="G726" s="33">
        <v>0</v>
      </c>
      <c r="H726" s="33">
        <v>0</v>
      </c>
      <c r="I726" s="33">
        <v>0</v>
      </c>
      <c r="J726" s="34">
        <f t="shared" si="43"/>
        <v>11737.951000000001</v>
      </c>
    </row>
    <row r="727" spans="2:10" s="3" customFormat="1" ht="12" customHeight="1">
      <c r="B727" s="23" t="s">
        <v>63</v>
      </c>
      <c r="C727" s="44">
        <v>0</v>
      </c>
      <c r="D727" s="45">
        <v>555.821</v>
      </c>
      <c r="E727" s="45">
        <v>7879.06</v>
      </c>
      <c r="F727" s="45">
        <f t="shared" si="42"/>
        <v>8434.881000000001</v>
      </c>
      <c r="G727" s="45">
        <v>0</v>
      </c>
      <c r="H727" s="45">
        <v>0</v>
      </c>
      <c r="I727" s="45">
        <v>0</v>
      </c>
      <c r="J727" s="46">
        <f t="shared" si="43"/>
        <v>8434.881000000001</v>
      </c>
    </row>
    <row r="728" spans="2:10" s="3" customFormat="1" ht="12" customHeight="1">
      <c r="B728" s="23" t="s">
        <v>64</v>
      </c>
      <c r="C728" s="44">
        <f aca="true" t="shared" si="44" ref="C728:J728">SUM(C681:C727)</f>
        <v>20949.152000000002</v>
      </c>
      <c r="D728" s="45">
        <f t="shared" si="44"/>
        <v>573293.516</v>
      </c>
      <c r="E728" s="45">
        <f t="shared" si="44"/>
        <v>3219759.937</v>
      </c>
      <c r="F728" s="45">
        <f t="shared" si="44"/>
        <v>3793053.4529999993</v>
      </c>
      <c r="G728" s="45">
        <f t="shared" si="44"/>
        <v>9516.544</v>
      </c>
      <c r="H728" s="45">
        <f t="shared" si="44"/>
        <v>1185.065</v>
      </c>
      <c r="I728" s="45">
        <f t="shared" si="44"/>
        <v>15206.995</v>
      </c>
      <c r="J728" s="46">
        <f t="shared" si="44"/>
        <v>3839911.209</v>
      </c>
    </row>
    <row r="730" spans="2:3" ht="13.5">
      <c r="B730" s="31"/>
      <c r="C730" s="2"/>
    </row>
    <row r="732" spans="2:4" ht="13.5" customHeight="1">
      <c r="B732" s="6" t="s">
        <v>67</v>
      </c>
      <c r="C732" s="47" t="s">
        <v>72</v>
      </c>
      <c r="D732" s="48"/>
    </row>
    <row r="733" spans="2:10" s="3" customFormat="1" ht="13.5" customHeight="1">
      <c r="B733" s="8"/>
      <c r="C733" s="9"/>
      <c r="D733" s="9"/>
      <c r="E733" s="9"/>
      <c r="F733" s="9"/>
      <c r="G733" s="9"/>
      <c r="H733" s="9"/>
      <c r="I733" s="9"/>
      <c r="J733" s="10" t="s">
        <v>65</v>
      </c>
    </row>
    <row r="734" spans="2:10" s="3" customFormat="1" ht="13.5" customHeight="1">
      <c r="B734" s="11" t="s">
        <v>1</v>
      </c>
      <c r="C734" s="12"/>
      <c r="D734" s="13" t="s">
        <v>7</v>
      </c>
      <c r="E734" s="13"/>
      <c r="F734" s="13"/>
      <c r="G734" s="7"/>
      <c r="H734" s="7"/>
      <c r="I734" s="7"/>
      <c r="J734" s="14"/>
    </row>
    <row r="735" spans="2:11" s="3" customFormat="1" ht="13.5" customHeight="1">
      <c r="B735" s="15"/>
      <c r="C735" s="16" t="s">
        <v>8</v>
      </c>
      <c r="D735" s="17" t="s">
        <v>9</v>
      </c>
      <c r="E735" s="17" t="s">
        <v>10</v>
      </c>
      <c r="F735" s="18" t="s">
        <v>2</v>
      </c>
      <c r="G735" s="18" t="s">
        <v>11</v>
      </c>
      <c r="H735" s="18" t="s">
        <v>12</v>
      </c>
      <c r="I735" s="19" t="s">
        <v>13</v>
      </c>
      <c r="J735" s="20" t="s">
        <v>14</v>
      </c>
      <c r="K735" s="21"/>
    </row>
    <row r="736" spans="2:10" s="3" customFormat="1" ht="13.5" customHeight="1">
      <c r="B736" s="22" t="s">
        <v>15</v>
      </c>
      <c r="C736" s="23"/>
      <c r="D736" s="24" t="s">
        <v>16</v>
      </c>
      <c r="E736" s="24" t="s">
        <v>16</v>
      </c>
      <c r="F736" s="25"/>
      <c r="G736" s="25"/>
      <c r="H736" s="25"/>
      <c r="I736" s="25"/>
      <c r="J736" s="26"/>
    </row>
    <row r="737" spans="2:10" s="3" customFormat="1" ht="12" customHeight="1">
      <c r="B737" s="16" t="s">
        <v>17</v>
      </c>
      <c r="C737" s="32">
        <v>140558.054</v>
      </c>
      <c r="D737" s="33">
        <v>216537.732</v>
      </c>
      <c r="E737" s="33">
        <v>2073034.89</v>
      </c>
      <c r="F737" s="33">
        <f>SUM(D737:E737)</f>
        <v>2289572.622</v>
      </c>
      <c r="G737" s="33">
        <v>1746116.044</v>
      </c>
      <c r="H737" s="33">
        <v>0</v>
      </c>
      <c r="I737" s="33">
        <v>40534.731</v>
      </c>
      <c r="J737" s="34">
        <f>SUM(C737,F737:I737)</f>
        <v>4216781.450999999</v>
      </c>
    </row>
    <row r="738" spans="2:10" s="3" customFormat="1" ht="12" customHeight="1">
      <c r="B738" s="16" t="s">
        <v>18</v>
      </c>
      <c r="C738" s="32">
        <v>223714.91</v>
      </c>
      <c r="D738" s="33">
        <v>0</v>
      </c>
      <c r="E738" s="33">
        <v>424383.454</v>
      </c>
      <c r="F738" s="33">
        <f aca="true" t="shared" si="45" ref="F738:F783">SUM(D738:E738)</f>
        <v>424383.454</v>
      </c>
      <c r="G738" s="33">
        <v>223714.91</v>
      </c>
      <c r="H738" s="33">
        <v>0</v>
      </c>
      <c r="I738" s="33">
        <v>0</v>
      </c>
      <c r="J738" s="34">
        <f aca="true" t="shared" si="46" ref="J738:J783">SUM(C738,F738:I738)</f>
        <v>871813.2740000001</v>
      </c>
    </row>
    <row r="739" spans="2:10" s="3" customFormat="1" ht="12" customHeight="1">
      <c r="B739" s="16" t="s">
        <v>19</v>
      </c>
      <c r="C739" s="32">
        <v>1127.442</v>
      </c>
      <c r="D739" s="33">
        <v>0</v>
      </c>
      <c r="E739" s="33">
        <v>366972.903</v>
      </c>
      <c r="F739" s="33">
        <f t="shared" si="45"/>
        <v>366972.903</v>
      </c>
      <c r="G739" s="33">
        <v>2254.883</v>
      </c>
      <c r="H739" s="33">
        <v>0</v>
      </c>
      <c r="I739" s="33">
        <v>0</v>
      </c>
      <c r="J739" s="34">
        <f t="shared" si="46"/>
        <v>370355.22799999994</v>
      </c>
    </row>
    <row r="740" spans="2:10" s="3" customFormat="1" ht="12" customHeight="1">
      <c r="B740" s="16" t="s">
        <v>20</v>
      </c>
      <c r="C740" s="32">
        <v>615950.361</v>
      </c>
      <c r="D740" s="33">
        <v>4710.625</v>
      </c>
      <c r="E740" s="33">
        <v>1023456.587</v>
      </c>
      <c r="F740" s="33">
        <f t="shared" si="45"/>
        <v>1028167.212</v>
      </c>
      <c r="G740" s="33">
        <v>202306.611</v>
      </c>
      <c r="H740" s="33">
        <v>0</v>
      </c>
      <c r="I740" s="33">
        <v>2881.549</v>
      </c>
      <c r="J740" s="34">
        <f t="shared" si="46"/>
        <v>1849305.7330000002</v>
      </c>
    </row>
    <row r="741" spans="2:10" s="3" customFormat="1" ht="12" customHeight="1">
      <c r="B741" s="16" t="s">
        <v>21</v>
      </c>
      <c r="C741" s="32">
        <v>118463.962</v>
      </c>
      <c r="D741" s="33">
        <v>377.159</v>
      </c>
      <c r="E741" s="33">
        <v>351508.645</v>
      </c>
      <c r="F741" s="33">
        <f t="shared" si="45"/>
        <v>351885.804</v>
      </c>
      <c r="G741" s="33">
        <v>54295.983</v>
      </c>
      <c r="H741" s="33">
        <v>0</v>
      </c>
      <c r="I741" s="33">
        <v>0</v>
      </c>
      <c r="J741" s="34">
        <f t="shared" si="46"/>
        <v>524645.749</v>
      </c>
    </row>
    <row r="742" spans="2:10" s="3" customFormat="1" ht="12" customHeight="1">
      <c r="B742" s="16" t="s">
        <v>22</v>
      </c>
      <c r="C742" s="32">
        <v>663</v>
      </c>
      <c r="D742" s="33">
        <v>32743.097</v>
      </c>
      <c r="E742" s="33">
        <v>113679.407</v>
      </c>
      <c r="F742" s="33">
        <f t="shared" si="45"/>
        <v>146422.50400000002</v>
      </c>
      <c r="G742" s="33">
        <v>0</v>
      </c>
      <c r="H742" s="33">
        <v>0</v>
      </c>
      <c r="I742" s="33">
        <v>774.061</v>
      </c>
      <c r="J742" s="34">
        <f t="shared" si="46"/>
        <v>147859.565</v>
      </c>
    </row>
    <row r="743" spans="2:10" s="3" customFormat="1" ht="12" customHeight="1">
      <c r="B743" s="16" t="s">
        <v>23</v>
      </c>
      <c r="C743" s="32">
        <v>1282.935</v>
      </c>
      <c r="D743" s="33">
        <v>33293.542</v>
      </c>
      <c r="E743" s="33">
        <v>1079827.98</v>
      </c>
      <c r="F743" s="33">
        <f t="shared" si="45"/>
        <v>1113121.5219999999</v>
      </c>
      <c r="G743" s="33">
        <v>25035.405</v>
      </c>
      <c r="H743" s="33">
        <v>0</v>
      </c>
      <c r="I743" s="33">
        <v>0</v>
      </c>
      <c r="J743" s="34">
        <f t="shared" si="46"/>
        <v>1139439.862</v>
      </c>
    </row>
    <row r="744" spans="2:10" s="3" customFormat="1" ht="12" customHeight="1">
      <c r="B744" s="16" t="s">
        <v>24</v>
      </c>
      <c r="C744" s="32">
        <v>22082.302</v>
      </c>
      <c r="D744" s="33">
        <v>18046.501</v>
      </c>
      <c r="E744" s="33">
        <v>1563263.992</v>
      </c>
      <c r="F744" s="33">
        <f t="shared" si="45"/>
        <v>1581310.493</v>
      </c>
      <c r="G744" s="33">
        <v>0</v>
      </c>
      <c r="H744" s="33">
        <v>0</v>
      </c>
      <c r="I744" s="33">
        <v>2664.357</v>
      </c>
      <c r="J744" s="34">
        <f t="shared" si="46"/>
        <v>1606057.152</v>
      </c>
    </row>
    <row r="745" spans="2:10" s="3" customFormat="1" ht="12" customHeight="1">
      <c r="B745" s="16" t="s">
        <v>25</v>
      </c>
      <c r="C745" s="32">
        <v>19389.477</v>
      </c>
      <c r="D745" s="33">
        <v>18220.287</v>
      </c>
      <c r="E745" s="33">
        <v>849175.958</v>
      </c>
      <c r="F745" s="33">
        <f t="shared" si="45"/>
        <v>867396.245</v>
      </c>
      <c r="G745" s="33">
        <v>10427.136</v>
      </c>
      <c r="H745" s="33">
        <v>0</v>
      </c>
      <c r="I745" s="33">
        <v>0</v>
      </c>
      <c r="J745" s="34">
        <f t="shared" si="46"/>
        <v>897212.858</v>
      </c>
    </row>
    <row r="746" spans="2:10" s="3" customFormat="1" ht="12" customHeight="1">
      <c r="B746" s="27" t="s">
        <v>26</v>
      </c>
      <c r="C746" s="35">
        <v>0</v>
      </c>
      <c r="D746" s="36">
        <v>89193.08</v>
      </c>
      <c r="E746" s="36">
        <v>481334.128</v>
      </c>
      <c r="F746" s="36">
        <f t="shared" si="45"/>
        <v>570527.208</v>
      </c>
      <c r="G746" s="36">
        <v>0</v>
      </c>
      <c r="H746" s="36">
        <v>0</v>
      </c>
      <c r="I746" s="36">
        <v>0</v>
      </c>
      <c r="J746" s="37">
        <f t="shared" si="46"/>
        <v>570527.208</v>
      </c>
    </row>
    <row r="747" spans="2:10" s="3" customFormat="1" ht="12" customHeight="1">
      <c r="B747" s="16" t="s">
        <v>27</v>
      </c>
      <c r="C747" s="32">
        <v>8634.471</v>
      </c>
      <c r="D747" s="33">
        <v>58922.996</v>
      </c>
      <c r="E747" s="33">
        <v>2995053.657</v>
      </c>
      <c r="F747" s="33">
        <f t="shared" si="45"/>
        <v>3053976.653</v>
      </c>
      <c r="G747" s="33">
        <v>1052.633</v>
      </c>
      <c r="H747" s="33">
        <v>0</v>
      </c>
      <c r="I747" s="33">
        <v>194.332</v>
      </c>
      <c r="J747" s="34">
        <f t="shared" si="46"/>
        <v>3063858.0889999997</v>
      </c>
    </row>
    <row r="748" spans="2:10" s="3" customFormat="1" ht="12" customHeight="1">
      <c r="B748" s="16" t="s">
        <v>28</v>
      </c>
      <c r="C748" s="32">
        <v>0</v>
      </c>
      <c r="D748" s="33">
        <v>263586.538</v>
      </c>
      <c r="E748" s="33">
        <v>632914.868</v>
      </c>
      <c r="F748" s="33">
        <f t="shared" si="45"/>
        <v>896501.406</v>
      </c>
      <c r="G748" s="33">
        <v>0</v>
      </c>
      <c r="H748" s="33">
        <v>0</v>
      </c>
      <c r="I748" s="33">
        <v>0</v>
      </c>
      <c r="J748" s="34">
        <f t="shared" si="46"/>
        <v>896501.406</v>
      </c>
    </row>
    <row r="749" spans="2:10" s="3" customFormat="1" ht="12" customHeight="1">
      <c r="B749" s="16" t="s">
        <v>29</v>
      </c>
      <c r="C749" s="32">
        <v>436.821</v>
      </c>
      <c r="D749" s="33">
        <v>172173.476</v>
      </c>
      <c r="E749" s="33">
        <v>725478.812</v>
      </c>
      <c r="F749" s="33">
        <f t="shared" si="45"/>
        <v>897652.2880000001</v>
      </c>
      <c r="G749" s="33">
        <v>34866.488</v>
      </c>
      <c r="H749" s="33">
        <v>0</v>
      </c>
      <c r="I749" s="33">
        <v>208.031</v>
      </c>
      <c r="J749" s="34">
        <f t="shared" si="46"/>
        <v>933163.628</v>
      </c>
    </row>
    <row r="750" spans="2:10" s="3" customFormat="1" ht="12" customHeight="1">
      <c r="B750" s="16" t="s">
        <v>30</v>
      </c>
      <c r="C750" s="32">
        <v>12716.865</v>
      </c>
      <c r="D750" s="33">
        <v>50999.884</v>
      </c>
      <c r="E750" s="33">
        <v>1302599.734</v>
      </c>
      <c r="F750" s="33">
        <f t="shared" si="45"/>
        <v>1353599.618</v>
      </c>
      <c r="G750" s="33">
        <v>20506.615</v>
      </c>
      <c r="H750" s="33">
        <v>2543.373</v>
      </c>
      <c r="I750" s="33">
        <v>0</v>
      </c>
      <c r="J750" s="34">
        <f t="shared" si="46"/>
        <v>1389366.471</v>
      </c>
    </row>
    <row r="751" spans="2:10" s="3" customFormat="1" ht="12" customHeight="1">
      <c r="B751" s="16" t="s">
        <v>31</v>
      </c>
      <c r="C751" s="32">
        <v>309170.088</v>
      </c>
      <c r="D751" s="33">
        <v>3332.952</v>
      </c>
      <c r="E751" s="33">
        <v>1070666.55</v>
      </c>
      <c r="F751" s="33">
        <f t="shared" si="45"/>
        <v>1073999.502</v>
      </c>
      <c r="G751" s="33">
        <v>61834.018</v>
      </c>
      <c r="H751" s="33">
        <v>0</v>
      </c>
      <c r="I751" s="33">
        <v>1156.866</v>
      </c>
      <c r="J751" s="34">
        <f t="shared" si="46"/>
        <v>1446160.474</v>
      </c>
    </row>
    <row r="752" spans="2:10" s="3" customFormat="1" ht="12" customHeight="1">
      <c r="B752" s="16" t="s">
        <v>32</v>
      </c>
      <c r="C752" s="32">
        <v>205846.895</v>
      </c>
      <c r="D752" s="33">
        <v>22533.648</v>
      </c>
      <c r="E752" s="33">
        <v>775041.737</v>
      </c>
      <c r="F752" s="33">
        <f t="shared" si="45"/>
        <v>797575.385</v>
      </c>
      <c r="G752" s="33">
        <v>13058.048</v>
      </c>
      <c r="H752" s="33">
        <v>0</v>
      </c>
      <c r="I752" s="33">
        <v>0</v>
      </c>
      <c r="J752" s="34">
        <f t="shared" si="46"/>
        <v>1016480.328</v>
      </c>
    </row>
    <row r="753" spans="2:10" s="3" customFormat="1" ht="12" customHeight="1">
      <c r="B753" s="16" t="s">
        <v>33</v>
      </c>
      <c r="C753" s="32">
        <v>6171.49</v>
      </c>
      <c r="D753" s="33">
        <v>6587.379</v>
      </c>
      <c r="E753" s="33">
        <v>162294.376</v>
      </c>
      <c r="F753" s="33">
        <f t="shared" si="45"/>
        <v>168881.75499999998</v>
      </c>
      <c r="G753" s="33">
        <v>0</v>
      </c>
      <c r="H753" s="33">
        <v>0</v>
      </c>
      <c r="I753" s="33">
        <v>0</v>
      </c>
      <c r="J753" s="34">
        <f t="shared" si="46"/>
        <v>175053.24499999997</v>
      </c>
    </row>
    <row r="754" spans="2:10" s="3" customFormat="1" ht="12" customHeight="1">
      <c r="B754" s="16" t="s">
        <v>34</v>
      </c>
      <c r="C754" s="32">
        <v>0</v>
      </c>
      <c r="D754" s="33">
        <v>46448.161</v>
      </c>
      <c r="E754" s="33">
        <v>340927.589</v>
      </c>
      <c r="F754" s="33">
        <f t="shared" si="45"/>
        <v>387375.75</v>
      </c>
      <c r="G754" s="33">
        <v>0</v>
      </c>
      <c r="H754" s="33">
        <v>0</v>
      </c>
      <c r="I754" s="33">
        <v>0</v>
      </c>
      <c r="J754" s="34">
        <f t="shared" si="46"/>
        <v>387375.75</v>
      </c>
    </row>
    <row r="755" spans="2:10" s="3" customFormat="1" ht="12" customHeight="1">
      <c r="B755" s="16" t="s">
        <v>35</v>
      </c>
      <c r="C755" s="32">
        <v>0</v>
      </c>
      <c r="D755" s="33">
        <v>11547.831</v>
      </c>
      <c r="E755" s="33">
        <v>115005.145</v>
      </c>
      <c r="F755" s="33">
        <f t="shared" si="45"/>
        <v>126552.97600000001</v>
      </c>
      <c r="G755" s="33">
        <v>0</v>
      </c>
      <c r="H755" s="33">
        <v>0</v>
      </c>
      <c r="I755" s="33">
        <v>0</v>
      </c>
      <c r="J755" s="34">
        <f t="shared" si="46"/>
        <v>126552.97600000001</v>
      </c>
    </row>
    <row r="756" spans="2:10" s="3" customFormat="1" ht="12" customHeight="1">
      <c r="B756" s="16" t="s">
        <v>36</v>
      </c>
      <c r="C756" s="32">
        <v>0</v>
      </c>
      <c r="D756" s="33">
        <v>18466.139</v>
      </c>
      <c r="E756" s="33">
        <v>582555.366</v>
      </c>
      <c r="F756" s="33">
        <f t="shared" si="45"/>
        <v>601021.505</v>
      </c>
      <c r="G756" s="33">
        <v>0</v>
      </c>
      <c r="H756" s="33">
        <v>0</v>
      </c>
      <c r="I756" s="33">
        <v>0</v>
      </c>
      <c r="J756" s="34">
        <f t="shared" si="46"/>
        <v>601021.505</v>
      </c>
    </row>
    <row r="757" spans="2:10" s="3" customFormat="1" ht="12" customHeight="1">
      <c r="B757" s="28" t="s">
        <v>37</v>
      </c>
      <c r="C757" s="38">
        <v>0</v>
      </c>
      <c r="D757" s="39">
        <v>136487.985</v>
      </c>
      <c r="E757" s="39">
        <v>1441979.364</v>
      </c>
      <c r="F757" s="39">
        <f t="shared" si="45"/>
        <v>1578467.349</v>
      </c>
      <c r="G757" s="39">
        <v>0</v>
      </c>
      <c r="H757" s="39">
        <v>0</v>
      </c>
      <c r="I757" s="39">
        <v>0</v>
      </c>
      <c r="J757" s="40">
        <f t="shared" si="46"/>
        <v>1578467.349</v>
      </c>
    </row>
    <row r="758" spans="2:10" s="3" customFormat="1" ht="12" customHeight="1">
      <c r="B758" s="16" t="s">
        <v>38</v>
      </c>
      <c r="C758" s="32">
        <v>133559.478</v>
      </c>
      <c r="D758" s="33">
        <v>68506.795</v>
      </c>
      <c r="E758" s="33">
        <v>6559300.369</v>
      </c>
      <c r="F758" s="33">
        <f t="shared" si="45"/>
        <v>6627807.164</v>
      </c>
      <c r="G758" s="33">
        <v>31063.325</v>
      </c>
      <c r="H758" s="33">
        <v>0</v>
      </c>
      <c r="I758" s="33">
        <v>19887.667</v>
      </c>
      <c r="J758" s="34">
        <f t="shared" si="46"/>
        <v>6812317.634000001</v>
      </c>
    </row>
    <row r="759" spans="2:10" s="3" customFormat="1" ht="12" customHeight="1">
      <c r="B759" s="16" t="s">
        <v>39</v>
      </c>
      <c r="C759" s="32">
        <v>101041.966</v>
      </c>
      <c r="D759" s="33">
        <v>122928.955</v>
      </c>
      <c r="E759" s="33">
        <v>2747846.289</v>
      </c>
      <c r="F759" s="33">
        <f t="shared" si="45"/>
        <v>2870775.244</v>
      </c>
      <c r="G759" s="33">
        <v>0</v>
      </c>
      <c r="H759" s="33">
        <v>0</v>
      </c>
      <c r="I759" s="33">
        <v>0</v>
      </c>
      <c r="J759" s="34">
        <f t="shared" si="46"/>
        <v>2971817.21</v>
      </c>
    </row>
    <row r="760" spans="2:10" s="3" customFormat="1" ht="12" customHeight="1">
      <c r="B760" s="16" t="s">
        <v>40</v>
      </c>
      <c r="C760" s="32">
        <v>54792.951</v>
      </c>
      <c r="D760" s="33">
        <v>2915.716</v>
      </c>
      <c r="E760" s="33">
        <v>402955.623</v>
      </c>
      <c r="F760" s="33">
        <f t="shared" si="45"/>
        <v>405871.33900000004</v>
      </c>
      <c r="G760" s="33">
        <v>34868.241</v>
      </c>
      <c r="H760" s="33">
        <v>0</v>
      </c>
      <c r="I760" s="33">
        <v>0</v>
      </c>
      <c r="J760" s="34">
        <f t="shared" si="46"/>
        <v>495532.531</v>
      </c>
    </row>
    <row r="761" spans="2:10" s="3" customFormat="1" ht="12" customHeight="1">
      <c r="B761" s="16" t="s">
        <v>41</v>
      </c>
      <c r="C761" s="32">
        <v>0</v>
      </c>
      <c r="D761" s="33">
        <v>29298.176</v>
      </c>
      <c r="E761" s="33">
        <v>674359.109</v>
      </c>
      <c r="F761" s="33">
        <f t="shared" si="45"/>
        <v>703657.285</v>
      </c>
      <c r="G761" s="33">
        <v>0</v>
      </c>
      <c r="H761" s="33">
        <v>0</v>
      </c>
      <c r="I761" s="33">
        <v>0</v>
      </c>
      <c r="J761" s="34">
        <f t="shared" si="46"/>
        <v>703657.285</v>
      </c>
    </row>
    <row r="762" spans="2:10" s="3" customFormat="1" ht="12" customHeight="1">
      <c r="B762" s="16" t="s">
        <v>42</v>
      </c>
      <c r="C762" s="32">
        <v>9242.436</v>
      </c>
      <c r="D762" s="33">
        <v>495118.087</v>
      </c>
      <c r="E762" s="33">
        <v>240648.956</v>
      </c>
      <c r="F762" s="33">
        <f t="shared" si="45"/>
        <v>735767.0430000001</v>
      </c>
      <c r="G762" s="33">
        <v>10195.314</v>
      </c>
      <c r="H762" s="33">
        <v>0</v>
      </c>
      <c r="I762" s="33">
        <v>0</v>
      </c>
      <c r="J762" s="34">
        <f t="shared" si="46"/>
        <v>755204.7930000001</v>
      </c>
    </row>
    <row r="763" spans="2:10" s="3" customFormat="1" ht="12" customHeight="1">
      <c r="B763" s="16" t="s">
        <v>43</v>
      </c>
      <c r="C763" s="32">
        <v>0</v>
      </c>
      <c r="D763" s="33">
        <v>561854.882</v>
      </c>
      <c r="E763" s="33">
        <v>1900684.254</v>
      </c>
      <c r="F763" s="33">
        <f t="shared" si="45"/>
        <v>2462539.136</v>
      </c>
      <c r="G763" s="33">
        <v>0</v>
      </c>
      <c r="H763" s="33">
        <v>0</v>
      </c>
      <c r="I763" s="33">
        <v>0</v>
      </c>
      <c r="J763" s="34">
        <f t="shared" si="46"/>
        <v>2462539.136</v>
      </c>
    </row>
    <row r="764" spans="2:10" s="3" customFormat="1" ht="12" customHeight="1">
      <c r="B764" s="16" t="s">
        <v>44</v>
      </c>
      <c r="C764" s="32">
        <v>11831.541</v>
      </c>
      <c r="D764" s="33">
        <v>309185.859</v>
      </c>
      <c r="E764" s="33">
        <v>1668583.787</v>
      </c>
      <c r="F764" s="33">
        <f t="shared" si="45"/>
        <v>1977769.646</v>
      </c>
      <c r="G764" s="33">
        <v>28252.689</v>
      </c>
      <c r="H764" s="33">
        <v>0</v>
      </c>
      <c r="I764" s="33">
        <v>3383.069</v>
      </c>
      <c r="J764" s="34">
        <f t="shared" si="46"/>
        <v>2021236.9449999998</v>
      </c>
    </row>
    <row r="765" spans="2:10" s="3" customFormat="1" ht="12" customHeight="1">
      <c r="B765" s="16" t="s">
        <v>45</v>
      </c>
      <c r="C765" s="32">
        <v>2043.767</v>
      </c>
      <c r="D765" s="33">
        <v>6278.875</v>
      </c>
      <c r="E765" s="33">
        <v>333948.76</v>
      </c>
      <c r="F765" s="33">
        <f t="shared" si="45"/>
        <v>340227.635</v>
      </c>
      <c r="G765" s="33">
        <v>0</v>
      </c>
      <c r="H765" s="33">
        <v>7.2</v>
      </c>
      <c r="I765" s="33">
        <v>0</v>
      </c>
      <c r="J765" s="34">
        <f t="shared" si="46"/>
        <v>342278.602</v>
      </c>
    </row>
    <row r="766" spans="2:10" s="3" customFormat="1" ht="12" customHeight="1">
      <c r="B766" s="29" t="s">
        <v>46</v>
      </c>
      <c r="C766" s="41">
        <v>0</v>
      </c>
      <c r="D766" s="42">
        <v>1622.992</v>
      </c>
      <c r="E766" s="42">
        <v>151865.79</v>
      </c>
      <c r="F766" s="42">
        <f t="shared" si="45"/>
        <v>153488.782</v>
      </c>
      <c r="G766" s="42">
        <v>0</v>
      </c>
      <c r="H766" s="42">
        <v>0</v>
      </c>
      <c r="I766" s="42">
        <v>0</v>
      </c>
      <c r="J766" s="43">
        <f t="shared" si="46"/>
        <v>153488.782</v>
      </c>
    </row>
    <row r="767" spans="2:10" s="3" customFormat="1" ht="12" customHeight="1">
      <c r="B767" s="16" t="s">
        <v>47</v>
      </c>
      <c r="C767" s="32">
        <v>215175.037</v>
      </c>
      <c r="D767" s="33">
        <v>8.069</v>
      </c>
      <c r="E767" s="33">
        <v>633229.791</v>
      </c>
      <c r="F767" s="33">
        <f t="shared" si="45"/>
        <v>633237.86</v>
      </c>
      <c r="G767" s="33">
        <v>5004.071</v>
      </c>
      <c r="H767" s="33">
        <v>0</v>
      </c>
      <c r="I767" s="33">
        <v>0</v>
      </c>
      <c r="J767" s="34">
        <f t="shared" si="46"/>
        <v>853416.968</v>
      </c>
    </row>
    <row r="768" spans="2:10" s="3" customFormat="1" ht="12" customHeight="1">
      <c r="B768" s="16" t="s">
        <v>48</v>
      </c>
      <c r="C768" s="32">
        <v>12764.944</v>
      </c>
      <c r="D768" s="33">
        <v>71568.169</v>
      </c>
      <c r="E768" s="33">
        <v>160780.428</v>
      </c>
      <c r="F768" s="33">
        <f t="shared" si="45"/>
        <v>232348.597</v>
      </c>
      <c r="G768" s="33">
        <v>0</v>
      </c>
      <c r="H768" s="33">
        <v>0</v>
      </c>
      <c r="I768" s="33">
        <v>0</v>
      </c>
      <c r="J768" s="34">
        <f t="shared" si="46"/>
        <v>245113.541</v>
      </c>
    </row>
    <row r="769" spans="2:10" s="3" customFormat="1" ht="12" customHeight="1">
      <c r="B769" s="16" t="s">
        <v>49</v>
      </c>
      <c r="C769" s="32">
        <v>0</v>
      </c>
      <c r="D769" s="33">
        <v>13330.339</v>
      </c>
      <c r="E769" s="33">
        <v>607656.668</v>
      </c>
      <c r="F769" s="33">
        <f t="shared" si="45"/>
        <v>620987.007</v>
      </c>
      <c r="G769" s="33">
        <v>0</v>
      </c>
      <c r="H769" s="33">
        <v>0</v>
      </c>
      <c r="I769" s="33">
        <v>2199.609</v>
      </c>
      <c r="J769" s="34">
        <f t="shared" si="46"/>
        <v>623186.616</v>
      </c>
    </row>
    <row r="770" spans="2:10" s="3" customFormat="1" ht="12" customHeight="1">
      <c r="B770" s="16" t="s">
        <v>50</v>
      </c>
      <c r="C770" s="32">
        <v>56761.63</v>
      </c>
      <c r="D770" s="33">
        <v>10306.726</v>
      </c>
      <c r="E770" s="33">
        <v>696854.184</v>
      </c>
      <c r="F770" s="33">
        <f t="shared" si="45"/>
        <v>707160.91</v>
      </c>
      <c r="G770" s="33">
        <v>155020.906</v>
      </c>
      <c r="H770" s="33">
        <v>0</v>
      </c>
      <c r="I770" s="33">
        <v>0</v>
      </c>
      <c r="J770" s="34">
        <f t="shared" si="46"/>
        <v>918943.446</v>
      </c>
    </row>
    <row r="771" spans="2:10" s="3" customFormat="1" ht="12" customHeight="1">
      <c r="B771" s="16" t="s">
        <v>51</v>
      </c>
      <c r="C771" s="32">
        <v>210006.081</v>
      </c>
      <c r="D771" s="33">
        <v>668.861</v>
      </c>
      <c r="E771" s="33">
        <v>645677.459</v>
      </c>
      <c r="F771" s="33">
        <f t="shared" si="45"/>
        <v>646346.3200000001</v>
      </c>
      <c r="G771" s="33">
        <v>191062.628</v>
      </c>
      <c r="H771" s="33">
        <v>0</v>
      </c>
      <c r="I771" s="33">
        <v>0</v>
      </c>
      <c r="J771" s="34">
        <f t="shared" si="46"/>
        <v>1047415.0290000001</v>
      </c>
    </row>
    <row r="772" spans="2:10" s="3" customFormat="1" ht="12" customHeight="1">
      <c r="B772" s="16" t="s">
        <v>52</v>
      </c>
      <c r="C772" s="32">
        <v>5268.518</v>
      </c>
      <c r="D772" s="33">
        <v>4674.433</v>
      </c>
      <c r="E772" s="33">
        <v>705776.783</v>
      </c>
      <c r="F772" s="33">
        <f t="shared" si="45"/>
        <v>710451.216</v>
      </c>
      <c r="G772" s="33">
        <v>446037.828</v>
      </c>
      <c r="H772" s="33">
        <v>0</v>
      </c>
      <c r="I772" s="33">
        <v>0</v>
      </c>
      <c r="J772" s="34">
        <f t="shared" si="46"/>
        <v>1161757.562</v>
      </c>
    </row>
    <row r="773" spans="2:10" s="3" customFormat="1" ht="12" customHeight="1">
      <c r="B773" s="16" t="s">
        <v>53</v>
      </c>
      <c r="C773" s="32">
        <v>707.291</v>
      </c>
      <c r="D773" s="33">
        <v>285204.033</v>
      </c>
      <c r="E773" s="33">
        <v>335778.737</v>
      </c>
      <c r="F773" s="33">
        <f t="shared" si="45"/>
        <v>620982.77</v>
      </c>
      <c r="G773" s="33">
        <v>5247.365</v>
      </c>
      <c r="H773" s="33">
        <v>0</v>
      </c>
      <c r="I773" s="33">
        <v>424.66</v>
      </c>
      <c r="J773" s="34">
        <f t="shared" si="46"/>
        <v>627362.086</v>
      </c>
    </row>
    <row r="774" spans="2:10" s="3" customFormat="1" ht="12" customHeight="1">
      <c r="B774" s="16" t="s">
        <v>54</v>
      </c>
      <c r="C774" s="32">
        <v>3754.849</v>
      </c>
      <c r="D774" s="33">
        <v>24159.964</v>
      </c>
      <c r="E774" s="33">
        <v>3683840.733</v>
      </c>
      <c r="F774" s="33">
        <f t="shared" si="45"/>
        <v>3708000.697</v>
      </c>
      <c r="G774" s="33">
        <v>1836174.41</v>
      </c>
      <c r="H774" s="33">
        <v>0</v>
      </c>
      <c r="I774" s="33">
        <v>0</v>
      </c>
      <c r="J774" s="34">
        <f t="shared" si="46"/>
        <v>5547929.956</v>
      </c>
    </row>
    <row r="775" spans="2:10" s="3" customFormat="1" ht="12" customHeight="1">
      <c r="B775" s="16" t="s">
        <v>55</v>
      </c>
      <c r="C775" s="32">
        <v>0</v>
      </c>
      <c r="D775" s="33">
        <v>7324.779</v>
      </c>
      <c r="E775" s="33">
        <v>313891.264</v>
      </c>
      <c r="F775" s="33">
        <f t="shared" si="45"/>
        <v>321216.043</v>
      </c>
      <c r="G775" s="33">
        <v>0</v>
      </c>
      <c r="H775" s="33">
        <v>2108.649</v>
      </c>
      <c r="I775" s="33">
        <v>0</v>
      </c>
      <c r="J775" s="34">
        <f t="shared" si="46"/>
        <v>323324.692</v>
      </c>
    </row>
    <row r="776" spans="2:10" s="3" customFormat="1" ht="12" customHeight="1">
      <c r="B776" s="29" t="s">
        <v>56</v>
      </c>
      <c r="C776" s="41">
        <v>722.258</v>
      </c>
      <c r="D776" s="42">
        <v>19552.958</v>
      </c>
      <c r="E776" s="42">
        <v>551014.626</v>
      </c>
      <c r="F776" s="42">
        <f t="shared" si="45"/>
        <v>570567.584</v>
      </c>
      <c r="G776" s="42">
        <v>0</v>
      </c>
      <c r="H776" s="42">
        <v>0</v>
      </c>
      <c r="I776" s="42">
        <v>0</v>
      </c>
      <c r="J776" s="43">
        <f t="shared" si="46"/>
        <v>571289.8420000001</v>
      </c>
    </row>
    <row r="777" spans="2:10" s="3" customFormat="1" ht="12" customHeight="1">
      <c r="B777" s="16" t="s">
        <v>57</v>
      </c>
      <c r="C777" s="32">
        <v>0</v>
      </c>
      <c r="D777" s="33">
        <v>47777.149</v>
      </c>
      <c r="E777" s="33">
        <v>517802.512</v>
      </c>
      <c r="F777" s="33">
        <f t="shared" si="45"/>
        <v>565579.661</v>
      </c>
      <c r="G777" s="33">
        <v>479.882</v>
      </c>
      <c r="H777" s="33">
        <v>0</v>
      </c>
      <c r="I777" s="33">
        <v>0</v>
      </c>
      <c r="J777" s="34">
        <f t="shared" si="46"/>
        <v>566059.543</v>
      </c>
    </row>
    <row r="778" spans="2:10" s="3" customFormat="1" ht="12" customHeight="1">
      <c r="B778" s="16" t="s">
        <v>58</v>
      </c>
      <c r="C778" s="32">
        <v>0</v>
      </c>
      <c r="D778" s="33">
        <v>860.457</v>
      </c>
      <c r="E778" s="33">
        <v>46792.448</v>
      </c>
      <c r="F778" s="33">
        <f t="shared" si="45"/>
        <v>47652.905</v>
      </c>
      <c r="G778" s="33">
        <v>0</v>
      </c>
      <c r="H778" s="33">
        <v>0</v>
      </c>
      <c r="I778" s="33">
        <v>0</v>
      </c>
      <c r="J778" s="34">
        <f t="shared" si="46"/>
        <v>47652.905</v>
      </c>
    </row>
    <row r="779" spans="2:10" s="3" customFormat="1" ht="12" customHeight="1">
      <c r="B779" s="16" t="s">
        <v>59</v>
      </c>
      <c r="C779" s="32">
        <v>71244.536</v>
      </c>
      <c r="D779" s="33">
        <v>62.063</v>
      </c>
      <c r="E779" s="33">
        <v>590648.93</v>
      </c>
      <c r="F779" s="33">
        <f t="shared" si="45"/>
        <v>590710.993</v>
      </c>
      <c r="G779" s="33">
        <v>0</v>
      </c>
      <c r="H779" s="33">
        <v>0</v>
      </c>
      <c r="I779" s="33">
        <v>0</v>
      </c>
      <c r="J779" s="34">
        <f t="shared" si="46"/>
        <v>661955.529</v>
      </c>
    </row>
    <row r="780" spans="2:10" s="3" customFormat="1" ht="12" customHeight="1">
      <c r="B780" s="16" t="s">
        <v>60</v>
      </c>
      <c r="C780" s="32">
        <v>0</v>
      </c>
      <c r="D780" s="33">
        <v>16.478</v>
      </c>
      <c r="E780" s="33">
        <v>340650.063</v>
      </c>
      <c r="F780" s="33">
        <f t="shared" si="45"/>
        <v>340666.541</v>
      </c>
      <c r="G780" s="33">
        <v>15931.896</v>
      </c>
      <c r="H780" s="33">
        <v>0</v>
      </c>
      <c r="I780" s="33">
        <v>0</v>
      </c>
      <c r="J780" s="34">
        <f t="shared" si="46"/>
        <v>356598.43700000003</v>
      </c>
    </row>
    <row r="781" spans="2:10" s="3" customFormat="1" ht="12" customHeight="1">
      <c r="B781" s="16" t="s">
        <v>61</v>
      </c>
      <c r="C781" s="32">
        <v>3173.844</v>
      </c>
      <c r="D781" s="33">
        <v>13.513</v>
      </c>
      <c r="E781" s="33">
        <v>247585.449</v>
      </c>
      <c r="F781" s="33">
        <f t="shared" si="45"/>
        <v>247598.962</v>
      </c>
      <c r="G781" s="33">
        <v>131957.363</v>
      </c>
      <c r="H781" s="33">
        <v>0</v>
      </c>
      <c r="I781" s="33">
        <v>0</v>
      </c>
      <c r="J781" s="34">
        <f t="shared" si="46"/>
        <v>382730.169</v>
      </c>
    </row>
    <row r="782" spans="2:10" s="3" customFormat="1" ht="12" customHeight="1">
      <c r="B782" s="16" t="s">
        <v>62</v>
      </c>
      <c r="C782" s="32">
        <v>0</v>
      </c>
      <c r="D782" s="33">
        <v>108.975</v>
      </c>
      <c r="E782" s="33">
        <v>364287.878</v>
      </c>
      <c r="F782" s="33">
        <f t="shared" si="45"/>
        <v>364396.853</v>
      </c>
      <c r="G782" s="33">
        <v>67134.46</v>
      </c>
      <c r="H782" s="33">
        <v>0</v>
      </c>
      <c r="I782" s="33">
        <v>0</v>
      </c>
      <c r="J782" s="34">
        <f t="shared" si="46"/>
        <v>431531.313</v>
      </c>
    </row>
    <row r="783" spans="2:10" s="3" customFormat="1" ht="12" customHeight="1">
      <c r="B783" s="23" t="s">
        <v>63</v>
      </c>
      <c r="C783" s="44">
        <v>0</v>
      </c>
      <c r="D783" s="45">
        <v>12154.159</v>
      </c>
      <c r="E783" s="45">
        <v>17532.033</v>
      </c>
      <c r="F783" s="45">
        <f t="shared" si="45"/>
        <v>29686.192</v>
      </c>
      <c r="G783" s="45">
        <v>0</v>
      </c>
      <c r="H783" s="45">
        <v>0</v>
      </c>
      <c r="I783" s="45">
        <v>0</v>
      </c>
      <c r="J783" s="46">
        <f t="shared" si="46"/>
        <v>29686.192</v>
      </c>
    </row>
    <row r="784" spans="2:10" s="3" customFormat="1" ht="12" customHeight="1">
      <c r="B784" s="23" t="s">
        <v>64</v>
      </c>
      <c r="C784" s="44">
        <f aca="true" t="shared" si="47" ref="C784:J784">SUM(C737:C783)</f>
        <v>2578300.2</v>
      </c>
      <c r="D784" s="45">
        <f t="shared" si="47"/>
        <v>3299710.474000001</v>
      </c>
      <c r="E784" s="45">
        <f t="shared" si="47"/>
        <v>43611148.06500001</v>
      </c>
      <c r="F784" s="45">
        <f t="shared" si="47"/>
        <v>46910858.53899999</v>
      </c>
      <c r="G784" s="45">
        <f t="shared" si="47"/>
        <v>5353899.152</v>
      </c>
      <c r="H784" s="45">
        <f t="shared" si="47"/>
        <v>4659.222</v>
      </c>
      <c r="I784" s="45">
        <f t="shared" si="47"/>
        <v>74308.93200000002</v>
      </c>
      <c r="J784" s="46">
        <f t="shared" si="47"/>
        <v>54922026.045</v>
      </c>
    </row>
    <row r="786" spans="2:3" ht="13.5">
      <c r="B786" s="31"/>
      <c r="C786" s="2"/>
    </row>
    <row r="788" spans="2:4" ht="13.5" customHeight="1">
      <c r="B788" s="6" t="s">
        <v>67</v>
      </c>
      <c r="C788" s="47" t="s">
        <v>113</v>
      </c>
      <c r="D788" s="48"/>
    </row>
    <row r="789" spans="2:10" s="3" customFormat="1" ht="13.5" customHeight="1">
      <c r="B789" s="8"/>
      <c r="C789" s="9"/>
      <c r="D789" s="9"/>
      <c r="E789" s="9"/>
      <c r="F789" s="9"/>
      <c r="G789" s="9"/>
      <c r="H789" s="9"/>
      <c r="I789" s="9"/>
      <c r="J789" s="10" t="s">
        <v>65</v>
      </c>
    </row>
    <row r="790" spans="2:10" s="3" customFormat="1" ht="13.5" customHeight="1">
      <c r="B790" s="11" t="s">
        <v>1</v>
      </c>
      <c r="C790" s="12"/>
      <c r="D790" s="13" t="s">
        <v>7</v>
      </c>
      <c r="E790" s="13"/>
      <c r="F790" s="13"/>
      <c r="G790" s="7"/>
      <c r="H790" s="7"/>
      <c r="I790" s="7"/>
      <c r="J790" s="14"/>
    </row>
    <row r="791" spans="2:11" s="3" customFormat="1" ht="13.5" customHeight="1">
      <c r="B791" s="15"/>
      <c r="C791" s="16" t="s">
        <v>8</v>
      </c>
      <c r="D791" s="17" t="s">
        <v>9</v>
      </c>
      <c r="E791" s="17" t="s">
        <v>10</v>
      </c>
      <c r="F791" s="18" t="s">
        <v>2</v>
      </c>
      <c r="G791" s="18" t="s">
        <v>11</v>
      </c>
      <c r="H791" s="18" t="s">
        <v>12</v>
      </c>
      <c r="I791" s="19" t="s">
        <v>13</v>
      </c>
      <c r="J791" s="20" t="s">
        <v>14</v>
      </c>
      <c r="K791" s="21"/>
    </row>
    <row r="792" spans="2:10" s="3" customFormat="1" ht="13.5" customHeight="1">
      <c r="B792" s="22" t="s">
        <v>15</v>
      </c>
      <c r="C792" s="23"/>
      <c r="D792" s="24" t="s">
        <v>16</v>
      </c>
      <c r="E792" s="24" t="s">
        <v>16</v>
      </c>
      <c r="F792" s="25"/>
      <c r="G792" s="25"/>
      <c r="H792" s="25"/>
      <c r="I792" s="25"/>
      <c r="J792" s="26"/>
    </row>
    <row r="793" spans="2:10" s="3" customFormat="1" ht="12" customHeight="1">
      <c r="B793" s="16" t="s">
        <v>17</v>
      </c>
      <c r="C793" s="32">
        <v>0</v>
      </c>
      <c r="D793" s="33">
        <v>111196.251</v>
      </c>
      <c r="E793" s="33">
        <v>266071.112</v>
      </c>
      <c r="F793" s="33">
        <f>SUM(D793:E793)</f>
        <v>377267.363</v>
      </c>
      <c r="G793" s="33">
        <v>0</v>
      </c>
      <c r="H793" s="33">
        <v>992.758</v>
      </c>
      <c r="I793" s="33">
        <v>0</v>
      </c>
      <c r="J793" s="34">
        <f>SUM(C793,F793:I793)</f>
        <v>378260.121</v>
      </c>
    </row>
    <row r="794" spans="2:10" s="3" customFormat="1" ht="12" customHeight="1">
      <c r="B794" s="16" t="s">
        <v>18</v>
      </c>
      <c r="C794" s="32">
        <v>0</v>
      </c>
      <c r="D794" s="33">
        <v>2760.388</v>
      </c>
      <c r="E794" s="33">
        <v>60805.881</v>
      </c>
      <c r="F794" s="33">
        <f aca="true" t="shared" si="48" ref="F794:F839">SUM(D794:E794)</f>
        <v>63566.269</v>
      </c>
      <c r="G794" s="33">
        <v>0</v>
      </c>
      <c r="H794" s="33">
        <v>0</v>
      </c>
      <c r="I794" s="33">
        <v>0</v>
      </c>
      <c r="J794" s="34">
        <f aca="true" t="shared" si="49" ref="J794:J839">SUM(C794,F794:I794)</f>
        <v>63566.269</v>
      </c>
    </row>
    <row r="795" spans="2:10" s="3" customFormat="1" ht="12" customHeight="1">
      <c r="B795" s="16" t="s">
        <v>19</v>
      </c>
      <c r="C795" s="32">
        <v>0</v>
      </c>
      <c r="D795" s="33">
        <v>1373.224</v>
      </c>
      <c r="E795" s="33">
        <v>121975.66</v>
      </c>
      <c r="F795" s="33">
        <f t="shared" si="48"/>
        <v>123348.884</v>
      </c>
      <c r="G795" s="33">
        <v>0</v>
      </c>
      <c r="H795" s="33">
        <v>0</v>
      </c>
      <c r="I795" s="33">
        <v>0</v>
      </c>
      <c r="J795" s="34">
        <f t="shared" si="49"/>
        <v>123348.884</v>
      </c>
    </row>
    <row r="796" spans="2:10" s="3" customFormat="1" ht="12" customHeight="1">
      <c r="B796" s="16" t="s">
        <v>20</v>
      </c>
      <c r="C796" s="32">
        <v>0</v>
      </c>
      <c r="D796" s="33">
        <v>33173.946</v>
      </c>
      <c r="E796" s="33">
        <v>317382.482</v>
      </c>
      <c r="F796" s="33">
        <f t="shared" si="48"/>
        <v>350556.428</v>
      </c>
      <c r="G796" s="33">
        <v>0</v>
      </c>
      <c r="H796" s="33">
        <v>1404.522</v>
      </c>
      <c r="I796" s="33">
        <v>380.309</v>
      </c>
      <c r="J796" s="34">
        <f t="shared" si="49"/>
        <v>352341.259</v>
      </c>
    </row>
    <row r="797" spans="2:10" s="3" customFormat="1" ht="12" customHeight="1">
      <c r="B797" s="16" t="s">
        <v>21</v>
      </c>
      <c r="C797" s="32">
        <v>0</v>
      </c>
      <c r="D797" s="33">
        <v>18322.918</v>
      </c>
      <c r="E797" s="33">
        <v>19505.042</v>
      </c>
      <c r="F797" s="33">
        <f t="shared" si="48"/>
        <v>37827.96000000001</v>
      </c>
      <c r="G797" s="33">
        <v>0</v>
      </c>
      <c r="H797" s="33">
        <v>0</v>
      </c>
      <c r="I797" s="33">
        <v>0</v>
      </c>
      <c r="J797" s="34">
        <f t="shared" si="49"/>
        <v>37827.96000000001</v>
      </c>
    </row>
    <row r="798" spans="2:10" s="3" customFormat="1" ht="12" customHeight="1">
      <c r="B798" s="16" t="s">
        <v>22</v>
      </c>
      <c r="C798" s="32">
        <v>0</v>
      </c>
      <c r="D798" s="33">
        <v>21427.642</v>
      </c>
      <c r="E798" s="33">
        <v>67058.033</v>
      </c>
      <c r="F798" s="33">
        <f t="shared" si="48"/>
        <v>88485.67499999999</v>
      </c>
      <c r="G798" s="33">
        <v>0</v>
      </c>
      <c r="H798" s="33">
        <v>0</v>
      </c>
      <c r="I798" s="33">
        <v>0</v>
      </c>
      <c r="J798" s="34">
        <f t="shared" si="49"/>
        <v>88485.67499999999</v>
      </c>
    </row>
    <row r="799" spans="2:10" s="3" customFormat="1" ht="12" customHeight="1">
      <c r="B799" s="16" t="s">
        <v>23</v>
      </c>
      <c r="C799" s="32">
        <v>3117.497</v>
      </c>
      <c r="D799" s="33">
        <v>3187.232</v>
      </c>
      <c r="E799" s="33">
        <v>132497.957</v>
      </c>
      <c r="F799" s="33">
        <f t="shared" si="48"/>
        <v>135685.18899999998</v>
      </c>
      <c r="G799" s="33">
        <v>0</v>
      </c>
      <c r="H799" s="33">
        <v>0</v>
      </c>
      <c r="I799" s="33">
        <v>0</v>
      </c>
      <c r="J799" s="34">
        <f t="shared" si="49"/>
        <v>138802.686</v>
      </c>
    </row>
    <row r="800" spans="2:10" s="3" customFormat="1" ht="12" customHeight="1">
      <c r="B800" s="16" t="s">
        <v>24</v>
      </c>
      <c r="C800" s="32">
        <v>0</v>
      </c>
      <c r="D800" s="33">
        <v>99441.948</v>
      </c>
      <c r="E800" s="33">
        <v>260769.007</v>
      </c>
      <c r="F800" s="33">
        <f t="shared" si="48"/>
        <v>360210.955</v>
      </c>
      <c r="G800" s="33">
        <v>0</v>
      </c>
      <c r="H800" s="33">
        <v>0</v>
      </c>
      <c r="I800" s="33">
        <v>0</v>
      </c>
      <c r="J800" s="34">
        <f t="shared" si="49"/>
        <v>360210.955</v>
      </c>
    </row>
    <row r="801" spans="2:10" s="3" customFormat="1" ht="12" customHeight="1">
      <c r="B801" s="16" t="s">
        <v>25</v>
      </c>
      <c r="C801" s="32">
        <v>0</v>
      </c>
      <c r="D801" s="33">
        <v>4785.736</v>
      </c>
      <c r="E801" s="33">
        <v>151135.881</v>
      </c>
      <c r="F801" s="33">
        <f t="shared" si="48"/>
        <v>155921.617</v>
      </c>
      <c r="G801" s="33">
        <v>0</v>
      </c>
      <c r="H801" s="33">
        <v>209.134</v>
      </c>
      <c r="I801" s="33">
        <v>0</v>
      </c>
      <c r="J801" s="34">
        <f t="shared" si="49"/>
        <v>156130.751</v>
      </c>
    </row>
    <row r="802" spans="2:10" s="3" customFormat="1" ht="12" customHeight="1">
      <c r="B802" s="27" t="s">
        <v>26</v>
      </c>
      <c r="C802" s="35">
        <v>0</v>
      </c>
      <c r="D802" s="36">
        <v>48592.278</v>
      </c>
      <c r="E802" s="36">
        <v>243905.844</v>
      </c>
      <c r="F802" s="36">
        <f t="shared" si="48"/>
        <v>292498.12200000003</v>
      </c>
      <c r="G802" s="36">
        <v>0</v>
      </c>
      <c r="H802" s="36">
        <v>0</v>
      </c>
      <c r="I802" s="36">
        <v>0</v>
      </c>
      <c r="J802" s="37">
        <f t="shared" si="49"/>
        <v>292498.12200000003</v>
      </c>
    </row>
    <row r="803" spans="2:10" s="3" customFormat="1" ht="12" customHeight="1">
      <c r="B803" s="16" t="s">
        <v>27</v>
      </c>
      <c r="C803" s="32">
        <v>5812.036</v>
      </c>
      <c r="D803" s="33">
        <v>529288.753</v>
      </c>
      <c r="E803" s="33">
        <v>2055125.211</v>
      </c>
      <c r="F803" s="33">
        <f t="shared" si="48"/>
        <v>2584413.9639999997</v>
      </c>
      <c r="G803" s="33">
        <v>0</v>
      </c>
      <c r="H803" s="33">
        <v>582.019</v>
      </c>
      <c r="I803" s="33">
        <v>0</v>
      </c>
      <c r="J803" s="34">
        <f t="shared" si="49"/>
        <v>2590808.0189999994</v>
      </c>
    </row>
    <row r="804" spans="2:10" s="3" customFormat="1" ht="12" customHeight="1">
      <c r="B804" s="16" t="s">
        <v>28</v>
      </c>
      <c r="C804" s="32">
        <v>0</v>
      </c>
      <c r="D804" s="33">
        <v>8972.345</v>
      </c>
      <c r="E804" s="33">
        <v>436060.115</v>
      </c>
      <c r="F804" s="33">
        <f t="shared" si="48"/>
        <v>445032.45999999996</v>
      </c>
      <c r="G804" s="33">
        <v>0</v>
      </c>
      <c r="H804" s="33">
        <v>0</v>
      </c>
      <c r="I804" s="33">
        <v>0</v>
      </c>
      <c r="J804" s="34">
        <f t="shared" si="49"/>
        <v>445032.45999999996</v>
      </c>
    </row>
    <row r="805" spans="2:10" s="3" customFormat="1" ht="12" customHeight="1">
      <c r="B805" s="16" t="s">
        <v>29</v>
      </c>
      <c r="C805" s="32">
        <v>1650.315</v>
      </c>
      <c r="D805" s="33">
        <v>609560.586</v>
      </c>
      <c r="E805" s="33">
        <v>3753819.082</v>
      </c>
      <c r="F805" s="33">
        <f t="shared" si="48"/>
        <v>4363379.668</v>
      </c>
      <c r="G805" s="33">
        <v>0</v>
      </c>
      <c r="H805" s="33">
        <v>3300.63</v>
      </c>
      <c r="I805" s="33">
        <v>420.111</v>
      </c>
      <c r="J805" s="34">
        <f t="shared" si="49"/>
        <v>4368750.723999999</v>
      </c>
    </row>
    <row r="806" spans="2:10" s="3" customFormat="1" ht="12" customHeight="1">
      <c r="B806" s="16" t="s">
        <v>30</v>
      </c>
      <c r="C806" s="32">
        <v>0</v>
      </c>
      <c r="D806" s="33">
        <v>48059.734</v>
      </c>
      <c r="E806" s="33">
        <v>499308.314</v>
      </c>
      <c r="F806" s="33">
        <f t="shared" si="48"/>
        <v>547368.048</v>
      </c>
      <c r="G806" s="33">
        <v>0</v>
      </c>
      <c r="H806" s="33">
        <v>0</v>
      </c>
      <c r="I806" s="33">
        <v>0</v>
      </c>
      <c r="J806" s="34">
        <f t="shared" si="49"/>
        <v>547368.048</v>
      </c>
    </row>
    <row r="807" spans="2:10" s="3" customFormat="1" ht="12" customHeight="1">
      <c r="B807" s="16" t="s">
        <v>31</v>
      </c>
      <c r="C807" s="32">
        <v>808.712</v>
      </c>
      <c r="D807" s="33">
        <v>53646.26</v>
      </c>
      <c r="E807" s="33">
        <v>179014.351</v>
      </c>
      <c r="F807" s="33">
        <f t="shared" si="48"/>
        <v>232660.611</v>
      </c>
      <c r="G807" s="33">
        <v>0</v>
      </c>
      <c r="H807" s="33">
        <v>808.712</v>
      </c>
      <c r="I807" s="33">
        <v>0</v>
      </c>
      <c r="J807" s="34">
        <f t="shared" si="49"/>
        <v>234278.035</v>
      </c>
    </row>
    <row r="808" spans="2:10" s="3" customFormat="1" ht="12" customHeight="1">
      <c r="B808" s="16" t="s">
        <v>32</v>
      </c>
      <c r="C808" s="32">
        <v>1379.969</v>
      </c>
      <c r="D808" s="33">
        <v>14734.56</v>
      </c>
      <c r="E808" s="33">
        <v>101096.212</v>
      </c>
      <c r="F808" s="33">
        <f t="shared" si="48"/>
        <v>115830.772</v>
      </c>
      <c r="G808" s="33">
        <v>0</v>
      </c>
      <c r="H808" s="33">
        <v>0</v>
      </c>
      <c r="I808" s="33">
        <v>0</v>
      </c>
      <c r="J808" s="34">
        <f t="shared" si="49"/>
        <v>117210.741</v>
      </c>
    </row>
    <row r="809" spans="2:10" s="3" customFormat="1" ht="12" customHeight="1">
      <c r="B809" s="16" t="s">
        <v>33</v>
      </c>
      <c r="C809" s="32">
        <v>0</v>
      </c>
      <c r="D809" s="33">
        <v>111106.21</v>
      </c>
      <c r="E809" s="33">
        <v>71947.211</v>
      </c>
      <c r="F809" s="33">
        <f t="shared" si="48"/>
        <v>183053.421</v>
      </c>
      <c r="G809" s="33">
        <v>0</v>
      </c>
      <c r="H809" s="33">
        <v>0</v>
      </c>
      <c r="I809" s="33">
        <v>0</v>
      </c>
      <c r="J809" s="34">
        <f t="shared" si="49"/>
        <v>183053.421</v>
      </c>
    </row>
    <row r="810" spans="2:10" s="3" customFormat="1" ht="12" customHeight="1">
      <c r="B810" s="16" t="s">
        <v>34</v>
      </c>
      <c r="C810" s="32">
        <v>0</v>
      </c>
      <c r="D810" s="33">
        <v>26213.343</v>
      </c>
      <c r="E810" s="33">
        <v>52928.617</v>
      </c>
      <c r="F810" s="33">
        <f t="shared" si="48"/>
        <v>79141.95999999999</v>
      </c>
      <c r="G810" s="33">
        <v>67.032</v>
      </c>
      <c r="H810" s="33">
        <v>16.758</v>
      </c>
      <c r="I810" s="33">
        <v>0</v>
      </c>
      <c r="J810" s="34">
        <f t="shared" si="49"/>
        <v>79225.75</v>
      </c>
    </row>
    <row r="811" spans="2:10" s="3" customFormat="1" ht="12" customHeight="1">
      <c r="B811" s="16" t="s">
        <v>35</v>
      </c>
      <c r="C811" s="32">
        <v>0</v>
      </c>
      <c r="D811" s="33">
        <v>339.548</v>
      </c>
      <c r="E811" s="33">
        <v>58183.558</v>
      </c>
      <c r="F811" s="33">
        <f t="shared" si="48"/>
        <v>58523.106</v>
      </c>
      <c r="G811" s="33">
        <v>0</v>
      </c>
      <c r="H811" s="33">
        <v>0</v>
      </c>
      <c r="I811" s="33">
        <v>0</v>
      </c>
      <c r="J811" s="34">
        <f t="shared" si="49"/>
        <v>58523.106</v>
      </c>
    </row>
    <row r="812" spans="2:10" s="3" customFormat="1" ht="12" customHeight="1">
      <c r="B812" s="16" t="s">
        <v>36</v>
      </c>
      <c r="C812" s="32">
        <v>0</v>
      </c>
      <c r="D812" s="33">
        <v>89943.024</v>
      </c>
      <c r="E812" s="33">
        <v>170530.767</v>
      </c>
      <c r="F812" s="33">
        <f t="shared" si="48"/>
        <v>260473.791</v>
      </c>
      <c r="G812" s="33">
        <v>0</v>
      </c>
      <c r="H812" s="33">
        <v>0</v>
      </c>
      <c r="I812" s="33">
        <v>1.34</v>
      </c>
      <c r="J812" s="34">
        <f t="shared" si="49"/>
        <v>260475.131</v>
      </c>
    </row>
    <row r="813" spans="2:10" s="3" customFormat="1" ht="12" customHeight="1">
      <c r="B813" s="28" t="s">
        <v>37</v>
      </c>
      <c r="C813" s="38">
        <v>73.121</v>
      </c>
      <c r="D813" s="39">
        <v>56901.527</v>
      </c>
      <c r="E813" s="39">
        <v>214110.505</v>
      </c>
      <c r="F813" s="39">
        <f t="shared" si="48"/>
        <v>271012.032</v>
      </c>
      <c r="G813" s="39">
        <v>0</v>
      </c>
      <c r="H813" s="39">
        <v>73.121</v>
      </c>
      <c r="I813" s="39">
        <v>950.57</v>
      </c>
      <c r="J813" s="40">
        <f t="shared" si="49"/>
        <v>272108.844</v>
      </c>
    </row>
    <row r="814" spans="2:10" s="3" customFormat="1" ht="12" customHeight="1">
      <c r="B814" s="16" t="s">
        <v>38</v>
      </c>
      <c r="C814" s="32">
        <v>0</v>
      </c>
      <c r="D814" s="33">
        <v>264494.801</v>
      </c>
      <c r="E814" s="33">
        <v>209224.163</v>
      </c>
      <c r="F814" s="33">
        <f t="shared" si="48"/>
        <v>473718.964</v>
      </c>
      <c r="G814" s="33">
        <v>0</v>
      </c>
      <c r="H814" s="33">
        <v>0</v>
      </c>
      <c r="I814" s="33">
        <v>0</v>
      </c>
      <c r="J814" s="34">
        <f t="shared" si="49"/>
        <v>473718.964</v>
      </c>
    </row>
    <row r="815" spans="2:10" s="3" customFormat="1" ht="12" customHeight="1">
      <c r="B815" s="16" t="s">
        <v>39</v>
      </c>
      <c r="C815" s="32">
        <v>6552.768</v>
      </c>
      <c r="D815" s="33">
        <v>135321.291</v>
      </c>
      <c r="E815" s="33">
        <v>979313.007</v>
      </c>
      <c r="F815" s="33">
        <f t="shared" si="48"/>
        <v>1114634.298</v>
      </c>
      <c r="G815" s="33">
        <v>1727.175</v>
      </c>
      <c r="H815" s="33">
        <v>1727.175</v>
      </c>
      <c r="I815" s="33">
        <v>4276.595</v>
      </c>
      <c r="J815" s="34">
        <f t="shared" si="49"/>
        <v>1128918.011</v>
      </c>
    </row>
    <row r="816" spans="2:10" s="3" customFormat="1" ht="12" customHeight="1">
      <c r="B816" s="16" t="s">
        <v>40</v>
      </c>
      <c r="C816" s="32">
        <v>0</v>
      </c>
      <c r="D816" s="33">
        <v>30287.009</v>
      </c>
      <c r="E816" s="33">
        <v>72846.854</v>
      </c>
      <c r="F816" s="33">
        <f t="shared" si="48"/>
        <v>103133.86300000001</v>
      </c>
      <c r="G816" s="33">
        <v>0</v>
      </c>
      <c r="H816" s="33">
        <v>0</v>
      </c>
      <c r="I816" s="33">
        <v>0</v>
      </c>
      <c r="J816" s="34">
        <f t="shared" si="49"/>
        <v>103133.86300000001</v>
      </c>
    </row>
    <row r="817" spans="2:10" s="3" customFormat="1" ht="12" customHeight="1">
      <c r="B817" s="16" t="s">
        <v>41</v>
      </c>
      <c r="C817" s="32">
        <v>0</v>
      </c>
      <c r="D817" s="33">
        <v>102697.6</v>
      </c>
      <c r="E817" s="33">
        <v>87804.615</v>
      </c>
      <c r="F817" s="33">
        <f t="shared" si="48"/>
        <v>190502.21500000003</v>
      </c>
      <c r="G817" s="33">
        <v>0</v>
      </c>
      <c r="H817" s="33">
        <v>0</v>
      </c>
      <c r="I817" s="33">
        <v>66.909</v>
      </c>
      <c r="J817" s="34">
        <f t="shared" si="49"/>
        <v>190569.12400000004</v>
      </c>
    </row>
    <row r="818" spans="2:10" s="3" customFormat="1" ht="12" customHeight="1">
      <c r="B818" s="16" t="s">
        <v>42</v>
      </c>
      <c r="C818" s="32">
        <v>0</v>
      </c>
      <c r="D818" s="33">
        <v>37239.544</v>
      </c>
      <c r="E818" s="33">
        <v>537772.515</v>
      </c>
      <c r="F818" s="33">
        <f t="shared" si="48"/>
        <v>575012.059</v>
      </c>
      <c r="G818" s="33">
        <v>0</v>
      </c>
      <c r="H818" s="33">
        <v>411.122</v>
      </c>
      <c r="I818" s="33">
        <v>0</v>
      </c>
      <c r="J818" s="34">
        <f t="shared" si="49"/>
        <v>575423.181</v>
      </c>
    </row>
    <row r="819" spans="2:10" s="3" customFormat="1" ht="12" customHeight="1">
      <c r="B819" s="16" t="s">
        <v>43</v>
      </c>
      <c r="C819" s="32">
        <v>0</v>
      </c>
      <c r="D819" s="33">
        <v>803613.613</v>
      </c>
      <c r="E819" s="33">
        <v>1059727.899</v>
      </c>
      <c r="F819" s="33">
        <f t="shared" si="48"/>
        <v>1863341.512</v>
      </c>
      <c r="G819" s="33">
        <v>0</v>
      </c>
      <c r="H819" s="33">
        <v>9088.523</v>
      </c>
      <c r="I819" s="33">
        <v>0</v>
      </c>
      <c r="J819" s="34">
        <f t="shared" si="49"/>
        <v>1872430.0350000001</v>
      </c>
    </row>
    <row r="820" spans="2:10" s="3" customFormat="1" ht="12" customHeight="1">
      <c r="B820" s="16" t="s">
        <v>44</v>
      </c>
      <c r="C820" s="32">
        <v>0</v>
      </c>
      <c r="D820" s="33">
        <v>132199.033</v>
      </c>
      <c r="E820" s="33">
        <v>478009.97</v>
      </c>
      <c r="F820" s="33">
        <f t="shared" si="48"/>
        <v>610209.003</v>
      </c>
      <c r="G820" s="33">
        <v>0</v>
      </c>
      <c r="H820" s="33">
        <v>0</v>
      </c>
      <c r="I820" s="33">
        <v>0</v>
      </c>
      <c r="J820" s="34">
        <f t="shared" si="49"/>
        <v>610209.003</v>
      </c>
    </row>
    <row r="821" spans="2:10" s="3" customFormat="1" ht="12" customHeight="1">
      <c r="B821" s="16" t="s">
        <v>45</v>
      </c>
      <c r="C821" s="32">
        <v>0</v>
      </c>
      <c r="D821" s="33">
        <v>76890.884</v>
      </c>
      <c r="E821" s="33">
        <v>72298.635</v>
      </c>
      <c r="F821" s="33">
        <f t="shared" si="48"/>
        <v>149189.519</v>
      </c>
      <c r="G821" s="33">
        <v>0</v>
      </c>
      <c r="H821" s="33">
        <v>0</v>
      </c>
      <c r="I821" s="33">
        <v>0</v>
      </c>
      <c r="J821" s="34">
        <f t="shared" si="49"/>
        <v>149189.519</v>
      </c>
    </row>
    <row r="822" spans="2:10" s="3" customFormat="1" ht="12" customHeight="1">
      <c r="B822" s="29" t="s">
        <v>46</v>
      </c>
      <c r="C822" s="41">
        <v>0</v>
      </c>
      <c r="D822" s="42">
        <v>301.78</v>
      </c>
      <c r="E822" s="42">
        <v>35013.827</v>
      </c>
      <c r="F822" s="42">
        <f t="shared" si="48"/>
        <v>35315.606999999996</v>
      </c>
      <c r="G822" s="42">
        <v>0</v>
      </c>
      <c r="H822" s="42">
        <v>0</v>
      </c>
      <c r="I822" s="42">
        <v>0</v>
      </c>
      <c r="J822" s="43">
        <f t="shared" si="49"/>
        <v>35315.606999999996</v>
      </c>
    </row>
    <row r="823" spans="2:10" s="3" customFormat="1" ht="12" customHeight="1">
      <c r="B823" s="16" t="s">
        <v>47</v>
      </c>
      <c r="C823" s="32">
        <v>0</v>
      </c>
      <c r="D823" s="33">
        <v>24974.909</v>
      </c>
      <c r="E823" s="33">
        <v>7582.637</v>
      </c>
      <c r="F823" s="33">
        <f t="shared" si="48"/>
        <v>32557.546</v>
      </c>
      <c r="G823" s="33">
        <v>0</v>
      </c>
      <c r="H823" s="33">
        <v>0</v>
      </c>
      <c r="I823" s="33">
        <v>0</v>
      </c>
      <c r="J823" s="34">
        <f t="shared" si="49"/>
        <v>32557.546</v>
      </c>
    </row>
    <row r="824" spans="2:10" s="3" customFormat="1" ht="12" customHeight="1">
      <c r="B824" s="16" t="s">
        <v>48</v>
      </c>
      <c r="C824" s="32">
        <v>0</v>
      </c>
      <c r="D824" s="33">
        <v>1126.033</v>
      </c>
      <c r="E824" s="33">
        <v>34182.388</v>
      </c>
      <c r="F824" s="33">
        <f t="shared" si="48"/>
        <v>35308.421</v>
      </c>
      <c r="G824" s="33">
        <v>0</v>
      </c>
      <c r="H824" s="33">
        <v>0</v>
      </c>
      <c r="I824" s="33">
        <v>0</v>
      </c>
      <c r="J824" s="34">
        <f t="shared" si="49"/>
        <v>35308.421</v>
      </c>
    </row>
    <row r="825" spans="2:10" s="3" customFormat="1" ht="12" customHeight="1">
      <c r="B825" s="16" t="s">
        <v>49</v>
      </c>
      <c r="C825" s="32">
        <v>0</v>
      </c>
      <c r="D825" s="33">
        <v>51833.961</v>
      </c>
      <c r="E825" s="33">
        <v>333610.379</v>
      </c>
      <c r="F825" s="33">
        <f t="shared" si="48"/>
        <v>385444.34</v>
      </c>
      <c r="G825" s="33">
        <v>0</v>
      </c>
      <c r="H825" s="33">
        <v>0</v>
      </c>
      <c r="I825" s="33">
        <v>0</v>
      </c>
      <c r="J825" s="34">
        <f t="shared" si="49"/>
        <v>385444.34</v>
      </c>
    </row>
    <row r="826" spans="2:10" s="3" customFormat="1" ht="12" customHeight="1">
      <c r="B826" s="16" t="s">
        <v>50</v>
      </c>
      <c r="C826" s="32">
        <v>0</v>
      </c>
      <c r="D826" s="33">
        <v>64949.567</v>
      </c>
      <c r="E826" s="33">
        <v>278295.011</v>
      </c>
      <c r="F826" s="33">
        <f t="shared" si="48"/>
        <v>343244.578</v>
      </c>
      <c r="G826" s="33">
        <v>0</v>
      </c>
      <c r="H826" s="33">
        <v>0</v>
      </c>
      <c r="I826" s="33">
        <v>0</v>
      </c>
      <c r="J826" s="34">
        <f t="shared" si="49"/>
        <v>343244.578</v>
      </c>
    </row>
    <row r="827" spans="2:10" s="3" customFormat="1" ht="12" customHeight="1">
      <c r="B827" s="16" t="s">
        <v>51</v>
      </c>
      <c r="C827" s="32">
        <v>0</v>
      </c>
      <c r="D827" s="33">
        <v>15693.85</v>
      </c>
      <c r="E827" s="33">
        <v>71366.492</v>
      </c>
      <c r="F827" s="33">
        <f t="shared" si="48"/>
        <v>87060.342</v>
      </c>
      <c r="G827" s="33">
        <v>0</v>
      </c>
      <c r="H827" s="33">
        <v>0</v>
      </c>
      <c r="I827" s="33">
        <v>0</v>
      </c>
      <c r="J827" s="34">
        <f t="shared" si="49"/>
        <v>87060.342</v>
      </c>
    </row>
    <row r="828" spans="2:10" s="3" customFormat="1" ht="12" customHeight="1">
      <c r="B828" s="16" t="s">
        <v>52</v>
      </c>
      <c r="C828" s="32">
        <v>0</v>
      </c>
      <c r="D828" s="33">
        <v>7249.498</v>
      </c>
      <c r="E828" s="33">
        <v>29384.514</v>
      </c>
      <c r="F828" s="33">
        <f t="shared" si="48"/>
        <v>36634.012</v>
      </c>
      <c r="G828" s="33">
        <v>0</v>
      </c>
      <c r="H828" s="33">
        <v>0</v>
      </c>
      <c r="I828" s="33">
        <v>0</v>
      </c>
      <c r="J828" s="34">
        <f t="shared" si="49"/>
        <v>36634.012</v>
      </c>
    </row>
    <row r="829" spans="2:10" s="3" customFormat="1" ht="12" customHeight="1">
      <c r="B829" s="16" t="s">
        <v>53</v>
      </c>
      <c r="C829" s="32">
        <v>0</v>
      </c>
      <c r="D829" s="33">
        <v>17731.536</v>
      </c>
      <c r="E829" s="33">
        <v>169983.763</v>
      </c>
      <c r="F829" s="33">
        <f t="shared" si="48"/>
        <v>187715.299</v>
      </c>
      <c r="G829" s="33">
        <v>0</v>
      </c>
      <c r="H829" s="33">
        <v>0</v>
      </c>
      <c r="I829" s="33">
        <v>107.23</v>
      </c>
      <c r="J829" s="34">
        <f t="shared" si="49"/>
        <v>187822.529</v>
      </c>
    </row>
    <row r="830" spans="2:10" s="3" customFormat="1" ht="12" customHeight="1">
      <c r="B830" s="16" t="s">
        <v>54</v>
      </c>
      <c r="C830" s="32">
        <v>0</v>
      </c>
      <c r="D830" s="33">
        <v>1413.58</v>
      </c>
      <c r="E830" s="33">
        <v>78078.35</v>
      </c>
      <c r="F830" s="33">
        <f t="shared" si="48"/>
        <v>79491.93000000001</v>
      </c>
      <c r="G830" s="33">
        <v>0</v>
      </c>
      <c r="H830" s="33">
        <v>0</v>
      </c>
      <c r="I830" s="33">
        <v>260.518</v>
      </c>
      <c r="J830" s="34">
        <f t="shared" si="49"/>
        <v>79752.448</v>
      </c>
    </row>
    <row r="831" spans="2:10" s="3" customFormat="1" ht="12" customHeight="1">
      <c r="B831" s="16" t="s">
        <v>55</v>
      </c>
      <c r="C831" s="32">
        <v>0</v>
      </c>
      <c r="D831" s="33">
        <v>562.376</v>
      </c>
      <c r="E831" s="33">
        <v>30462.042</v>
      </c>
      <c r="F831" s="33">
        <f t="shared" si="48"/>
        <v>31024.418</v>
      </c>
      <c r="G831" s="33">
        <v>0</v>
      </c>
      <c r="H831" s="33">
        <v>0</v>
      </c>
      <c r="I831" s="33">
        <v>0</v>
      </c>
      <c r="J831" s="34">
        <f t="shared" si="49"/>
        <v>31024.418</v>
      </c>
    </row>
    <row r="832" spans="2:10" s="3" customFormat="1" ht="12" customHeight="1">
      <c r="B832" s="29" t="s">
        <v>56</v>
      </c>
      <c r="C832" s="41">
        <v>20198.972</v>
      </c>
      <c r="D832" s="42">
        <v>39110.497</v>
      </c>
      <c r="E832" s="42">
        <v>528802.831</v>
      </c>
      <c r="F832" s="42">
        <f t="shared" si="48"/>
        <v>567913.328</v>
      </c>
      <c r="G832" s="42">
        <v>3676.778</v>
      </c>
      <c r="H832" s="42">
        <v>3681.098</v>
      </c>
      <c r="I832" s="42">
        <v>0</v>
      </c>
      <c r="J832" s="43">
        <f t="shared" si="49"/>
        <v>595470.176</v>
      </c>
    </row>
    <row r="833" spans="2:10" s="3" customFormat="1" ht="12" customHeight="1">
      <c r="B833" s="16" t="s">
        <v>57</v>
      </c>
      <c r="C833" s="32">
        <v>0</v>
      </c>
      <c r="D833" s="33">
        <v>28092.309</v>
      </c>
      <c r="E833" s="33">
        <v>31177.655</v>
      </c>
      <c r="F833" s="33">
        <f t="shared" si="48"/>
        <v>59269.964</v>
      </c>
      <c r="G833" s="33">
        <v>0</v>
      </c>
      <c r="H833" s="33">
        <v>37.8</v>
      </c>
      <c r="I833" s="33">
        <v>0</v>
      </c>
      <c r="J833" s="34">
        <f t="shared" si="49"/>
        <v>59307.764</v>
      </c>
    </row>
    <row r="834" spans="2:10" s="3" customFormat="1" ht="12" customHeight="1">
      <c r="B834" s="16" t="s">
        <v>58</v>
      </c>
      <c r="C834" s="32">
        <v>0</v>
      </c>
      <c r="D834" s="33">
        <v>33208.918</v>
      </c>
      <c r="E834" s="33">
        <v>3932.126</v>
      </c>
      <c r="F834" s="33">
        <f t="shared" si="48"/>
        <v>37141.043999999994</v>
      </c>
      <c r="G834" s="33">
        <v>18</v>
      </c>
      <c r="H834" s="33">
        <v>36</v>
      </c>
      <c r="I834" s="33">
        <v>0</v>
      </c>
      <c r="J834" s="34">
        <f t="shared" si="49"/>
        <v>37195.043999999994</v>
      </c>
    </row>
    <row r="835" spans="2:10" s="3" customFormat="1" ht="12" customHeight="1">
      <c r="B835" s="16" t="s">
        <v>59</v>
      </c>
      <c r="C835" s="32">
        <v>0</v>
      </c>
      <c r="D835" s="33">
        <v>20423.856</v>
      </c>
      <c r="E835" s="33">
        <v>71644.245</v>
      </c>
      <c r="F835" s="33">
        <f t="shared" si="48"/>
        <v>92068.101</v>
      </c>
      <c r="G835" s="33">
        <v>0</v>
      </c>
      <c r="H835" s="33">
        <v>46342.334</v>
      </c>
      <c r="I835" s="33">
        <v>0</v>
      </c>
      <c r="J835" s="34">
        <f t="shared" si="49"/>
        <v>138410.435</v>
      </c>
    </row>
    <row r="836" spans="2:10" s="3" customFormat="1" ht="12" customHeight="1">
      <c r="B836" s="16" t="s">
        <v>60</v>
      </c>
      <c r="C836" s="32">
        <v>0</v>
      </c>
      <c r="D836" s="33">
        <v>550.855</v>
      </c>
      <c r="E836" s="33">
        <v>45854.258</v>
      </c>
      <c r="F836" s="33">
        <f t="shared" si="48"/>
        <v>46405.113000000005</v>
      </c>
      <c r="G836" s="33">
        <v>0</v>
      </c>
      <c r="H836" s="33">
        <v>90</v>
      </c>
      <c r="I836" s="33">
        <v>0</v>
      </c>
      <c r="J836" s="34">
        <f t="shared" si="49"/>
        <v>46495.113000000005</v>
      </c>
    </row>
    <row r="837" spans="2:10" s="3" customFormat="1" ht="12" customHeight="1">
      <c r="B837" s="16" t="s">
        <v>61</v>
      </c>
      <c r="C837" s="32">
        <v>0</v>
      </c>
      <c r="D837" s="33">
        <v>7475.891</v>
      </c>
      <c r="E837" s="33">
        <v>35426.898</v>
      </c>
      <c r="F837" s="33">
        <f t="shared" si="48"/>
        <v>42902.789000000004</v>
      </c>
      <c r="G837" s="33">
        <v>0</v>
      </c>
      <c r="H837" s="33">
        <v>0</v>
      </c>
      <c r="I837" s="33">
        <v>12.691</v>
      </c>
      <c r="J837" s="34">
        <f t="shared" si="49"/>
        <v>42915.48</v>
      </c>
    </row>
    <row r="838" spans="2:10" s="3" customFormat="1" ht="12" customHeight="1">
      <c r="B838" s="16" t="s">
        <v>62</v>
      </c>
      <c r="C838" s="32">
        <v>0</v>
      </c>
      <c r="D838" s="33">
        <v>22980.841</v>
      </c>
      <c r="E838" s="33">
        <v>59426.424</v>
      </c>
      <c r="F838" s="33">
        <f t="shared" si="48"/>
        <v>82407.265</v>
      </c>
      <c r="G838" s="33">
        <v>0</v>
      </c>
      <c r="H838" s="33">
        <v>0</v>
      </c>
      <c r="I838" s="33">
        <v>0</v>
      </c>
      <c r="J838" s="34">
        <f t="shared" si="49"/>
        <v>82407.265</v>
      </c>
    </row>
    <row r="839" spans="2:10" s="3" customFormat="1" ht="12" customHeight="1">
      <c r="B839" s="23" t="s">
        <v>63</v>
      </c>
      <c r="C839" s="44">
        <v>0</v>
      </c>
      <c r="D839" s="45">
        <v>48968.378</v>
      </c>
      <c r="E839" s="45">
        <v>14326.143</v>
      </c>
      <c r="F839" s="45">
        <f t="shared" si="48"/>
        <v>63294.52099999999</v>
      </c>
      <c r="G839" s="45">
        <v>0</v>
      </c>
      <c r="H839" s="45">
        <v>0</v>
      </c>
      <c r="I839" s="45">
        <v>0</v>
      </c>
      <c r="J839" s="46">
        <f t="shared" si="49"/>
        <v>63294.52099999999</v>
      </c>
    </row>
    <row r="840" spans="2:10" s="3" customFormat="1" ht="12" customHeight="1">
      <c r="B840" s="23" t="s">
        <v>64</v>
      </c>
      <c r="C840" s="44">
        <f aca="true" t="shared" si="50" ref="C840:J840">SUM(C793:C839)</f>
        <v>39593.39</v>
      </c>
      <c r="D840" s="45">
        <f t="shared" si="50"/>
        <v>3862419.863</v>
      </c>
      <c r="E840" s="45">
        <f t="shared" si="50"/>
        <v>14588778.483000003</v>
      </c>
      <c r="F840" s="45">
        <f t="shared" si="50"/>
        <v>18451198.34600001</v>
      </c>
      <c r="G840" s="45">
        <f t="shared" si="50"/>
        <v>5488.985</v>
      </c>
      <c r="H840" s="45">
        <f t="shared" si="50"/>
        <v>68801.706</v>
      </c>
      <c r="I840" s="45">
        <f t="shared" si="50"/>
        <v>6476.272999999999</v>
      </c>
      <c r="J840" s="46">
        <f t="shared" si="50"/>
        <v>18571558.7</v>
      </c>
    </row>
    <row r="842" spans="2:3" ht="13.5">
      <c r="B842" s="31"/>
      <c r="C842" s="2"/>
    </row>
    <row r="844" spans="2:4" ht="13.5" customHeight="1">
      <c r="B844" s="6" t="s">
        <v>67</v>
      </c>
      <c r="C844" s="47" t="s">
        <v>73</v>
      </c>
      <c r="D844" s="48"/>
    </row>
    <row r="845" spans="2:10" s="3" customFormat="1" ht="13.5" customHeight="1">
      <c r="B845" s="8"/>
      <c r="C845" s="9"/>
      <c r="D845" s="9"/>
      <c r="E845" s="9"/>
      <c r="F845" s="9"/>
      <c r="G845" s="9"/>
      <c r="H845" s="9"/>
      <c r="I845" s="9"/>
      <c r="J845" s="10" t="s">
        <v>65</v>
      </c>
    </row>
    <row r="846" spans="2:10" s="3" customFormat="1" ht="13.5" customHeight="1">
      <c r="B846" s="11" t="s">
        <v>1</v>
      </c>
      <c r="C846" s="12"/>
      <c r="D846" s="13" t="s">
        <v>7</v>
      </c>
      <c r="E846" s="13"/>
      <c r="F846" s="13"/>
      <c r="G846" s="7"/>
      <c r="H846" s="7"/>
      <c r="I846" s="7"/>
      <c r="J846" s="14"/>
    </row>
    <row r="847" spans="2:11" s="3" customFormat="1" ht="13.5" customHeight="1">
      <c r="B847" s="15"/>
      <c r="C847" s="16" t="s">
        <v>8</v>
      </c>
      <c r="D847" s="17" t="s">
        <v>9</v>
      </c>
      <c r="E847" s="17" t="s">
        <v>10</v>
      </c>
      <c r="F847" s="18" t="s">
        <v>2</v>
      </c>
      <c r="G847" s="18" t="s">
        <v>11</v>
      </c>
      <c r="H847" s="18" t="s">
        <v>12</v>
      </c>
      <c r="I847" s="19" t="s">
        <v>13</v>
      </c>
      <c r="J847" s="20" t="s">
        <v>14</v>
      </c>
      <c r="K847" s="21"/>
    </row>
    <row r="848" spans="2:10" s="3" customFormat="1" ht="13.5" customHeight="1">
      <c r="B848" s="22" t="s">
        <v>15</v>
      </c>
      <c r="C848" s="23"/>
      <c r="D848" s="24" t="s">
        <v>16</v>
      </c>
      <c r="E848" s="24" t="s">
        <v>16</v>
      </c>
      <c r="F848" s="25"/>
      <c r="G848" s="25"/>
      <c r="H848" s="25"/>
      <c r="I848" s="25"/>
      <c r="J848" s="26"/>
    </row>
    <row r="849" spans="2:10" s="3" customFormat="1" ht="12" customHeight="1">
      <c r="B849" s="16" t="s">
        <v>17</v>
      </c>
      <c r="C849" s="32">
        <v>25872.079</v>
      </c>
      <c r="D849" s="33">
        <v>0</v>
      </c>
      <c r="E849" s="33">
        <v>1623345.842</v>
      </c>
      <c r="F849" s="33">
        <f>SUM(D849:E849)</f>
        <v>1623345.842</v>
      </c>
      <c r="G849" s="33">
        <v>10573.978</v>
      </c>
      <c r="H849" s="33">
        <v>2984.594</v>
      </c>
      <c r="I849" s="33">
        <v>28377.842</v>
      </c>
      <c r="J849" s="34">
        <f>SUM(C849,F849:I849)</f>
        <v>1691154.3349999997</v>
      </c>
    </row>
    <row r="850" spans="2:10" s="3" customFormat="1" ht="12" customHeight="1">
      <c r="B850" s="16" t="s">
        <v>18</v>
      </c>
      <c r="C850" s="32">
        <v>2691.651</v>
      </c>
      <c r="D850" s="33">
        <v>1251.548</v>
      </c>
      <c r="E850" s="33">
        <v>177767.606</v>
      </c>
      <c r="F850" s="33">
        <f aca="true" t="shared" si="51" ref="F850:F895">SUM(D850:E850)</f>
        <v>179019.154</v>
      </c>
      <c r="G850" s="33">
        <v>388.303</v>
      </c>
      <c r="H850" s="33">
        <v>0</v>
      </c>
      <c r="I850" s="33">
        <v>49097.176</v>
      </c>
      <c r="J850" s="34">
        <f aca="true" t="shared" si="52" ref="J850:J895">SUM(C850,F850:I850)</f>
        <v>231196.28400000004</v>
      </c>
    </row>
    <row r="851" spans="2:10" s="3" customFormat="1" ht="12" customHeight="1">
      <c r="B851" s="16" t="s">
        <v>19</v>
      </c>
      <c r="C851" s="32">
        <v>0</v>
      </c>
      <c r="D851" s="33">
        <v>105040.723</v>
      </c>
      <c r="E851" s="33">
        <v>118128.518</v>
      </c>
      <c r="F851" s="33">
        <f t="shared" si="51"/>
        <v>223169.24099999998</v>
      </c>
      <c r="G851" s="33">
        <v>13042.706</v>
      </c>
      <c r="H851" s="33">
        <v>0</v>
      </c>
      <c r="I851" s="33">
        <v>0</v>
      </c>
      <c r="J851" s="34">
        <f t="shared" si="52"/>
        <v>236211.947</v>
      </c>
    </row>
    <row r="852" spans="2:10" s="3" customFormat="1" ht="12" customHeight="1">
      <c r="B852" s="16" t="s">
        <v>20</v>
      </c>
      <c r="C852" s="32">
        <v>17581.834</v>
      </c>
      <c r="D852" s="33">
        <v>608.691</v>
      </c>
      <c r="E852" s="33">
        <v>488334.452</v>
      </c>
      <c r="F852" s="33">
        <f t="shared" si="51"/>
        <v>488943.143</v>
      </c>
      <c r="G852" s="33">
        <v>46349.259</v>
      </c>
      <c r="H852" s="33">
        <v>0</v>
      </c>
      <c r="I852" s="33">
        <v>46432.824</v>
      </c>
      <c r="J852" s="34">
        <f t="shared" si="52"/>
        <v>599307.0599999999</v>
      </c>
    </row>
    <row r="853" spans="2:10" s="3" customFormat="1" ht="12" customHeight="1">
      <c r="B853" s="16" t="s">
        <v>21</v>
      </c>
      <c r="C853" s="32">
        <v>2709.65</v>
      </c>
      <c r="D853" s="33">
        <v>4721.112</v>
      </c>
      <c r="E853" s="33">
        <v>139690.505</v>
      </c>
      <c r="F853" s="33">
        <f t="shared" si="51"/>
        <v>144411.617</v>
      </c>
      <c r="G853" s="33">
        <v>0</v>
      </c>
      <c r="H853" s="33">
        <v>0</v>
      </c>
      <c r="I853" s="33">
        <v>0</v>
      </c>
      <c r="J853" s="34">
        <f t="shared" si="52"/>
        <v>147121.267</v>
      </c>
    </row>
    <row r="854" spans="2:10" s="3" customFormat="1" ht="12" customHeight="1">
      <c r="B854" s="16" t="s">
        <v>22</v>
      </c>
      <c r="C854" s="32">
        <v>21250.621</v>
      </c>
      <c r="D854" s="33">
        <v>0</v>
      </c>
      <c r="E854" s="33">
        <v>375369.23</v>
      </c>
      <c r="F854" s="33">
        <f t="shared" si="51"/>
        <v>375369.23</v>
      </c>
      <c r="G854" s="33">
        <v>0</v>
      </c>
      <c r="H854" s="33">
        <v>0</v>
      </c>
      <c r="I854" s="33">
        <v>0</v>
      </c>
      <c r="J854" s="34">
        <f t="shared" si="52"/>
        <v>396619.85099999997</v>
      </c>
    </row>
    <row r="855" spans="2:10" s="3" customFormat="1" ht="12" customHeight="1">
      <c r="B855" s="16" t="s">
        <v>23</v>
      </c>
      <c r="C855" s="32">
        <v>19923.868</v>
      </c>
      <c r="D855" s="33">
        <v>1403.016</v>
      </c>
      <c r="E855" s="33">
        <v>1937195.311</v>
      </c>
      <c r="F855" s="33">
        <f t="shared" si="51"/>
        <v>1938598.327</v>
      </c>
      <c r="G855" s="33">
        <v>106972.107</v>
      </c>
      <c r="H855" s="33">
        <v>8886.864</v>
      </c>
      <c r="I855" s="33">
        <v>379.811</v>
      </c>
      <c r="J855" s="34">
        <f t="shared" si="52"/>
        <v>2074760.9770000002</v>
      </c>
    </row>
    <row r="856" spans="2:10" s="3" customFormat="1" ht="12" customHeight="1">
      <c r="B856" s="16" t="s">
        <v>24</v>
      </c>
      <c r="C856" s="32">
        <v>329286.685</v>
      </c>
      <c r="D856" s="33">
        <v>98260.77</v>
      </c>
      <c r="E856" s="33">
        <v>6393210.157</v>
      </c>
      <c r="F856" s="33">
        <f t="shared" si="51"/>
        <v>6491470.926999999</v>
      </c>
      <c r="G856" s="33">
        <v>1271473.889</v>
      </c>
      <c r="H856" s="33">
        <v>6502.472</v>
      </c>
      <c r="I856" s="33">
        <v>1712138.11</v>
      </c>
      <c r="J856" s="34">
        <f t="shared" si="52"/>
        <v>9810872.082999999</v>
      </c>
    </row>
    <row r="857" spans="2:10" s="3" customFormat="1" ht="12" customHeight="1">
      <c r="B857" s="16" t="s">
        <v>25</v>
      </c>
      <c r="C857" s="32">
        <v>30497.216</v>
      </c>
      <c r="D857" s="33">
        <v>419.987</v>
      </c>
      <c r="E857" s="33">
        <v>699578.272</v>
      </c>
      <c r="F857" s="33">
        <f t="shared" si="51"/>
        <v>699998.259</v>
      </c>
      <c r="G857" s="33">
        <v>350.038</v>
      </c>
      <c r="H857" s="33">
        <v>0</v>
      </c>
      <c r="I857" s="33">
        <v>0</v>
      </c>
      <c r="J857" s="34">
        <f t="shared" si="52"/>
        <v>730845.5129999999</v>
      </c>
    </row>
    <row r="858" spans="2:10" s="3" customFormat="1" ht="12" customHeight="1">
      <c r="B858" s="27" t="s">
        <v>26</v>
      </c>
      <c r="C858" s="35">
        <v>41349.954</v>
      </c>
      <c r="D858" s="36">
        <v>610.015</v>
      </c>
      <c r="E858" s="36">
        <v>1789893.636</v>
      </c>
      <c r="F858" s="36">
        <f t="shared" si="51"/>
        <v>1790503.6509999998</v>
      </c>
      <c r="G858" s="36">
        <v>10551.614</v>
      </c>
      <c r="H858" s="36">
        <v>18.633</v>
      </c>
      <c r="I858" s="36">
        <v>0</v>
      </c>
      <c r="J858" s="37">
        <f t="shared" si="52"/>
        <v>1842423.8519999997</v>
      </c>
    </row>
    <row r="859" spans="2:10" s="3" customFormat="1" ht="12" customHeight="1">
      <c r="B859" s="16" t="s">
        <v>27</v>
      </c>
      <c r="C859" s="32">
        <v>21804.327</v>
      </c>
      <c r="D859" s="33">
        <v>6418.761</v>
      </c>
      <c r="E859" s="33">
        <v>2097298.522</v>
      </c>
      <c r="F859" s="33">
        <f t="shared" si="51"/>
        <v>2103717.283</v>
      </c>
      <c r="G859" s="33">
        <v>36380.824</v>
      </c>
      <c r="H859" s="33">
        <v>0</v>
      </c>
      <c r="I859" s="33">
        <v>0</v>
      </c>
      <c r="J859" s="34">
        <f t="shared" si="52"/>
        <v>2161902.434</v>
      </c>
    </row>
    <row r="860" spans="2:10" s="3" customFormat="1" ht="12" customHeight="1">
      <c r="B860" s="16" t="s">
        <v>28</v>
      </c>
      <c r="C860" s="32">
        <v>262436.79</v>
      </c>
      <c r="D860" s="33">
        <v>7377.071</v>
      </c>
      <c r="E860" s="33">
        <v>11029862.679</v>
      </c>
      <c r="F860" s="33">
        <f t="shared" si="51"/>
        <v>11037239.75</v>
      </c>
      <c r="G860" s="33">
        <v>5350168.564</v>
      </c>
      <c r="H860" s="33">
        <v>935.15</v>
      </c>
      <c r="I860" s="33">
        <v>5495088.733</v>
      </c>
      <c r="J860" s="34">
        <f t="shared" si="52"/>
        <v>22145868.987</v>
      </c>
    </row>
    <row r="861" spans="2:10" s="3" customFormat="1" ht="12" customHeight="1">
      <c r="B861" s="16" t="s">
        <v>29</v>
      </c>
      <c r="C861" s="32">
        <v>4145.184</v>
      </c>
      <c r="D861" s="33">
        <v>244595.155</v>
      </c>
      <c r="E861" s="33">
        <v>705045.438</v>
      </c>
      <c r="F861" s="33">
        <f t="shared" si="51"/>
        <v>949640.593</v>
      </c>
      <c r="G861" s="33">
        <v>894.486</v>
      </c>
      <c r="H861" s="33">
        <v>501.191</v>
      </c>
      <c r="I861" s="33">
        <v>0</v>
      </c>
      <c r="J861" s="34">
        <f t="shared" si="52"/>
        <v>955181.454</v>
      </c>
    </row>
    <row r="862" spans="2:10" s="3" customFormat="1" ht="12" customHeight="1">
      <c r="B862" s="16" t="s">
        <v>30</v>
      </c>
      <c r="C862" s="32">
        <v>222453.009</v>
      </c>
      <c r="D862" s="33">
        <v>125781.005</v>
      </c>
      <c r="E862" s="33">
        <v>6166319.408</v>
      </c>
      <c r="F862" s="33">
        <f t="shared" si="51"/>
        <v>6292100.413</v>
      </c>
      <c r="G862" s="33">
        <v>1943127.116</v>
      </c>
      <c r="H862" s="33">
        <v>0</v>
      </c>
      <c r="I862" s="33">
        <v>778689.626</v>
      </c>
      <c r="J862" s="34">
        <f t="shared" si="52"/>
        <v>9236370.163999999</v>
      </c>
    </row>
    <row r="863" spans="2:10" s="3" customFormat="1" ht="12" customHeight="1">
      <c r="B863" s="16" t="s">
        <v>31</v>
      </c>
      <c r="C863" s="32">
        <v>124037.692</v>
      </c>
      <c r="D863" s="33">
        <v>31.005</v>
      </c>
      <c r="E863" s="33">
        <v>3962368.986</v>
      </c>
      <c r="F863" s="33">
        <f t="shared" si="51"/>
        <v>3962399.991</v>
      </c>
      <c r="G863" s="33">
        <v>69795.948</v>
      </c>
      <c r="H863" s="33">
        <v>11.423</v>
      </c>
      <c r="I863" s="33">
        <v>10914.659</v>
      </c>
      <c r="J863" s="34">
        <f t="shared" si="52"/>
        <v>4167159.7129999995</v>
      </c>
    </row>
    <row r="864" spans="2:10" s="3" customFormat="1" ht="12" customHeight="1">
      <c r="B864" s="16" t="s">
        <v>32</v>
      </c>
      <c r="C864" s="32">
        <v>45167.348</v>
      </c>
      <c r="D864" s="33">
        <v>125461.392</v>
      </c>
      <c r="E864" s="33">
        <v>1150713.081</v>
      </c>
      <c r="F864" s="33">
        <f t="shared" si="51"/>
        <v>1276174.473</v>
      </c>
      <c r="G864" s="33">
        <v>6620.141</v>
      </c>
      <c r="H864" s="33">
        <v>92.859</v>
      </c>
      <c r="I864" s="33">
        <v>0</v>
      </c>
      <c r="J864" s="34">
        <f t="shared" si="52"/>
        <v>1328054.821</v>
      </c>
    </row>
    <row r="865" spans="2:10" s="3" customFormat="1" ht="12" customHeight="1">
      <c r="B865" s="16" t="s">
        <v>33</v>
      </c>
      <c r="C865" s="32">
        <v>6083.921</v>
      </c>
      <c r="D865" s="33">
        <v>33423.03</v>
      </c>
      <c r="E865" s="33">
        <v>95249.797</v>
      </c>
      <c r="F865" s="33">
        <f t="shared" si="51"/>
        <v>128672.827</v>
      </c>
      <c r="G865" s="33">
        <v>1439.463</v>
      </c>
      <c r="H865" s="33">
        <v>0.293</v>
      </c>
      <c r="I865" s="33">
        <v>0</v>
      </c>
      <c r="J865" s="34">
        <f t="shared" si="52"/>
        <v>136196.504</v>
      </c>
    </row>
    <row r="866" spans="2:10" s="3" customFormat="1" ht="12" customHeight="1">
      <c r="B866" s="16" t="s">
        <v>34</v>
      </c>
      <c r="C866" s="32">
        <v>5879.481</v>
      </c>
      <c r="D866" s="33">
        <v>3450.377</v>
      </c>
      <c r="E866" s="33">
        <v>833650.074</v>
      </c>
      <c r="F866" s="33">
        <f t="shared" si="51"/>
        <v>837100.451</v>
      </c>
      <c r="G866" s="33">
        <v>0</v>
      </c>
      <c r="H866" s="33">
        <v>2419.02</v>
      </c>
      <c r="I866" s="33">
        <v>0</v>
      </c>
      <c r="J866" s="34">
        <f t="shared" si="52"/>
        <v>845398.952</v>
      </c>
    </row>
    <row r="867" spans="2:10" s="3" customFormat="1" ht="12" customHeight="1">
      <c r="B867" s="16" t="s">
        <v>35</v>
      </c>
      <c r="C867" s="32">
        <v>101.531</v>
      </c>
      <c r="D867" s="33">
        <v>52859.503</v>
      </c>
      <c r="E867" s="33">
        <v>47729.374</v>
      </c>
      <c r="F867" s="33">
        <f t="shared" si="51"/>
        <v>100588.87700000001</v>
      </c>
      <c r="G867" s="33">
        <v>191.062</v>
      </c>
      <c r="H867" s="33">
        <v>0</v>
      </c>
      <c r="I867" s="33">
        <v>0</v>
      </c>
      <c r="J867" s="34">
        <f t="shared" si="52"/>
        <v>100881.47000000002</v>
      </c>
    </row>
    <row r="868" spans="2:10" s="3" customFormat="1" ht="12" customHeight="1">
      <c r="B868" s="16" t="s">
        <v>36</v>
      </c>
      <c r="C868" s="32">
        <v>0</v>
      </c>
      <c r="D868" s="33">
        <v>1309.577</v>
      </c>
      <c r="E868" s="33">
        <v>312069.555</v>
      </c>
      <c r="F868" s="33">
        <f t="shared" si="51"/>
        <v>313379.132</v>
      </c>
      <c r="G868" s="33">
        <v>0</v>
      </c>
      <c r="H868" s="33">
        <v>0</v>
      </c>
      <c r="I868" s="33">
        <v>0</v>
      </c>
      <c r="J868" s="34">
        <f t="shared" si="52"/>
        <v>313379.132</v>
      </c>
    </row>
    <row r="869" spans="2:10" s="3" customFormat="1" ht="12" customHeight="1">
      <c r="B869" s="28" t="s">
        <v>37</v>
      </c>
      <c r="C869" s="38">
        <v>2267.058</v>
      </c>
      <c r="D869" s="39">
        <v>43918.535</v>
      </c>
      <c r="E869" s="39">
        <v>401102.394</v>
      </c>
      <c r="F869" s="39">
        <f t="shared" si="51"/>
        <v>445020.929</v>
      </c>
      <c r="G869" s="39">
        <v>14920.167</v>
      </c>
      <c r="H869" s="39">
        <v>4.205</v>
      </c>
      <c r="I869" s="39">
        <v>0</v>
      </c>
      <c r="J869" s="40">
        <f t="shared" si="52"/>
        <v>462212.35900000005</v>
      </c>
    </row>
    <row r="870" spans="2:10" s="3" customFormat="1" ht="12" customHeight="1">
      <c r="B870" s="16" t="s">
        <v>38</v>
      </c>
      <c r="C870" s="32">
        <v>69080.036</v>
      </c>
      <c r="D870" s="33">
        <v>3420.299</v>
      </c>
      <c r="E870" s="33">
        <v>3485389.911</v>
      </c>
      <c r="F870" s="33">
        <f t="shared" si="51"/>
        <v>3488810.21</v>
      </c>
      <c r="G870" s="33">
        <v>129143.283</v>
      </c>
      <c r="H870" s="33">
        <v>896.069</v>
      </c>
      <c r="I870" s="33">
        <v>6002.014</v>
      </c>
      <c r="J870" s="34">
        <f t="shared" si="52"/>
        <v>3693931.6119999997</v>
      </c>
    </row>
    <row r="871" spans="2:10" s="3" customFormat="1" ht="12" customHeight="1">
      <c r="B871" s="16" t="s">
        <v>39</v>
      </c>
      <c r="C871" s="32">
        <v>49080.618</v>
      </c>
      <c r="D871" s="33">
        <v>65374.45</v>
      </c>
      <c r="E871" s="33">
        <v>4308473.489</v>
      </c>
      <c r="F871" s="33">
        <f t="shared" si="51"/>
        <v>4373847.939</v>
      </c>
      <c r="G871" s="33">
        <v>4307.1</v>
      </c>
      <c r="H871" s="33">
        <v>0</v>
      </c>
      <c r="I871" s="33">
        <v>0</v>
      </c>
      <c r="J871" s="34">
        <f t="shared" si="52"/>
        <v>4427235.657</v>
      </c>
    </row>
    <row r="872" spans="2:10" s="3" customFormat="1" ht="12" customHeight="1">
      <c r="B872" s="16" t="s">
        <v>40</v>
      </c>
      <c r="C872" s="32">
        <v>109942.957</v>
      </c>
      <c r="D872" s="33">
        <v>39638.159</v>
      </c>
      <c r="E872" s="33">
        <v>3655971.026</v>
      </c>
      <c r="F872" s="33">
        <f t="shared" si="51"/>
        <v>3695609.185</v>
      </c>
      <c r="G872" s="33">
        <v>1857488.733</v>
      </c>
      <c r="H872" s="33">
        <v>0</v>
      </c>
      <c r="I872" s="33">
        <v>280630.19</v>
      </c>
      <c r="J872" s="34">
        <f t="shared" si="52"/>
        <v>5943671.065</v>
      </c>
    </row>
    <row r="873" spans="2:10" s="3" customFormat="1" ht="12" customHeight="1">
      <c r="B873" s="16" t="s">
        <v>41</v>
      </c>
      <c r="C873" s="32">
        <v>5096.399</v>
      </c>
      <c r="D873" s="33">
        <v>0</v>
      </c>
      <c r="E873" s="33">
        <v>753659.877</v>
      </c>
      <c r="F873" s="33">
        <f t="shared" si="51"/>
        <v>753659.877</v>
      </c>
      <c r="G873" s="33">
        <v>2881.969</v>
      </c>
      <c r="H873" s="33">
        <v>351.038</v>
      </c>
      <c r="I873" s="33">
        <v>84390.444</v>
      </c>
      <c r="J873" s="34">
        <f t="shared" si="52"/>
        <v>846379.727</v>
      </c>
    </row>
    <row r="874" spans="2:10" s="3" customFormat="1" ht="12" customHeight="1">
      <c r="B874" s="16" t="s">
        <v>42</v>
      </c>
      <c r="C874" s="32">
        <v>2282.717</v>
      </c>
      <c r="D874" s="33">
        <v>64761.922</v>
      </c>
      <c r="E874" s="33">
        <v>626655.488</v>
      </c>
      <c r="F874" s="33">
        <f t="shared" si="51"/>
        <v>691417.41</v>
      </c>
      <c r="G874" s="33">
        <v>29675.315</v>
      </c>
      <c r="H874" s="33">
        <v>0</v>
      </c>
      <c r="I874" s="33">
        <v>0</v>
      </c>
      <c r="J874" s="34">
        <f t="shared" si="52"/>
        <v>723375.4419999999</v>
      </c>
    </row>
    <row r="875" spans="2:10" s="3" customFormat="1" ht="12" customHeight="1">
      <c r="B875" s="16" t="s">
        <v>43</v>
      </c>
      <c r="C875" s="32">
        <v>170381.775</v>
      </c>
      <c r="D875" s="33">
        <v>191178.73</v>
      </c>
      <c r="E875" s="33">
        <v>6190116.364</v>
      </c>
      <c r="F875" s="33">
        <f t="shared" si="51"/>
        <v>6381295.0940000005</v>
      </c>
      <c r="G875" s="33">
        <v>493764.598</v>
      </c>
      <c r="H875" s="33">
        <v>0</v>
      </c>
      <c r="I875" s="33">
        <v>1561609.584</v>
      </c>
      <c r="J875" s="34">
        <f t="shared" si="52"/>
        <v>8607051.051</v>
      </c>
    </row>
    <row r="876" spans="2:10" s="3" customFormat="1" ht="12" customHeight="1">
      <c r="B876" s="16" t="s">
        <v>44</v>
      </c>
      <c r="C876" s="32">
        <v>119793.285</v>
      </c>
      <c r="D876" s="33">
        <v>85865.023</v>
      </c>
      <c r="E876" s="33">
        <v>5518711.908</v>
      </c>
      <c r="F876" s="33">
        <f t="shared" si="51"/>
        <v>5604576.931</v>
      </c>
      <c r="G876" s="33">
        <v>1487636.623</v>
      </c>
      <c r="H876" s="33">
        <v>3643.662</v>
      </c>
      <c r="I876" s="33">
        <v>39803.323</v>
      </c>
      <c r="J876" s="34">
        <f t="shared" si="52"/>
        <v>7255453.823999999</v>
      </c>
    </row>
    <row r="877" spans="2:10" s="3" customFormat="1" ht="12" customHeight="1">
      <c r="B877" s="16" t="s">
        <v>45</v>
      </c>
      <c r="C877" s="32">
        <v>0</v>
      </c>
      <c r="D877" s="33">
        <v>63130.244</v>
      </c>
      <c r="E877" s="33">
        <v>201771.578</v>
      </c>
      <c r="F877" s="33">
        <f t="shared" si="51"/>
        <v>264901.822</v>
      </c>
      <c r="G877" s="33">
        <v>17525.952</v>
      </c>
      <c r="H877" s="33">
        <v>20.169</v>
      </c>
      <c r="I877" s="33">
        <v>0</v>
      </c>
      <c r="J877" s="34">
        <f t="shared" si="52"/>
        <v>282447.94299999997</v>
      </c>
    </row>
    <row r="878" spans="2:10" s="3" customFormat="1" ht="12" customHeight="1">
      <c r="B878" s="29" t="s">
        <v>46</v>
      </c>
      <c r="C878" s="41">
        <v>69030.459</v>
      </c>
      <c r="D878" s="42">
        <v>518.204</v>
      </c>
      <c r="E878" s="42">
        <v>1254518.027</v>
      </c>
      <c r="F878" s="42">
        <f t="shared" si="51"/>
        <v>1255036.231</v>
      </c>
      <c r="G878" s="42">
        <v>116207.789</v>
      </c>
      <c r="H878" s="42">
        <v>0</v>
      </c>
      <c r="I878" s="42">
        <v>39426.52</v>
      </c>
      <c r="J878" s="43">
        <f t="shared" si="52"/>
        <v>1479700.999</v>
      </c>
    </row>
    <row r="879" spans="2:10" s="3" customFormat="1" ht="12" customHeight="1">
      <c r="B879" s="16" t="s">
        <v>47</v>
      </c>
      <c r="C879" s="32">
        <v>0</v>
      </c>
      <c r="D879" s="33">
        <v>48.162</v>
      </c>
      <c r="E879" s="33">
        <v>18835.925</v>
      </c>
      <c r="F879" s="33">
        <f t="shared" si="51"/>
        <v>18884.087</v>
      </c>
      <c r="G879" s="33">
        <v>0</v>
      </c>
      <c r="H879" s="33">
        <v>0</v>
      </c>
      <c r="I879" s="33">
        <v>0</v>
      </c>
      <c r="J879" s="34">
        <f t="shared" si="52"/>
        <v>18884.087</v>
      </c>
    </row>
    <row r="880" spans="2:10" s="3" customFormat="1" ht="12" customHeight="1">
      <c r="B880" s="16" t="s">
        <v>48</v>
      </c>
      <c r="C880" s="32">
        <v>214.35</v>
      </c>
      <c r="D880" s="33">
        <v>0</v>
      </c>
      <c r="E880" s="33">
        <v>98355.144</v>
      </c>
      <c r="F880" s="33">
        <f t="shared" si="51"/>
        <v>98355.144</v>
      </c>
      <c r="G880" s="33">
        <v>8516.611</v>
      </c>
      <c r="H880" s="33">
        <v>0</v>
      </c>
      <c r="I880" s="33">
        <v>10645.763</v>
      </c>
      <c r="J880" s="34">
        <f t="shared" si="52"/>
        <v>117731.86800000002</v>
      </c>
    </row>
    <row r="881" spans="2:10" s="3" customFormat="1" ht="12" customHeight="1">
      <c r="B881" s="16" t="s">
        <v>49</v>
      </c>
      <c r="C881" s="32">
        <v>136997.794</v>
      </c>
      <c r="D881" s="33">
        <v>155759.052</v>
      </c>
      <c r="E881" s="33">
        <v>4199253.793</v>
      </c>
      <c r="F881" s="33">
        <f t="shared" si="51"/>
        <v>4355012.845</v>
      </c>
      <c r="G881" s="33">
        <v>2467304.689</v>
      </c>
      <c r="H881" s="33">
        <v>0</v>
      </c>
      <c r="I881" s="33">
        <v>885773.686</v>
      </c>
      <c r="J881" s="34">
        <f t="shared" si="52"/>
        <v>7845089.0139999995</v>
      </c>
    </row>
    <row r="882" spans="2:10" s="3" customFormat="1" ht="12" customHeight="1">
      <c r="B882" s="16" t="s">
        <v>50</v>
      </c>
      <c r="C882" s="32">
        <v>62600.706</v>
      </c>
      <c r="D882" s="33">
        <v>996.836</v>
      </c>
      <c r="E882" s="33">
        <v>2150722.186</v>
      </c>
      <c r="F882" s="33">
        <f t="shared" si="51"/>
        <v>2151719.0220000003</v>
      </c>
      <c r="G882" s="33">
        <v>62429.409</v>
      </c>
      <c r="H882" s="33">
        <v>0</v>
      </c>
      <c r="I882" s="33">
        <v>50489.931</v>
      </c>
      <c r="J882" s="34">
        <f t="shared" si="52"/>
        <v>2327239.068</v>
      </c>
    </row>
    <row r="883" spans="2:10" s="3" customFormat="1" ht="12" customHeight="1">
      <c r="B883" s="16" t="s">
        <v>51</v>
      </c>
      <c r="C883" s="32">
        <v>374366.516</v>
      </c>
      <c r="D883" s="33">
        <v>0</v>
      </c>
      <c r="E883" s="33">
        <v>3807936.84</v>
      </c>
      <c r="F883" s="33">
        <f t="shared" si="51"/>
        <v>3807936.84</v>
      </c>
      <c r="G883" s="33">
        <v>6626850.093</v>
      </c>
      <c r="H883" s="33">
        <v>26.1</v>
      </c>
      <c r="I883" s="33">
        <v>1984190.548</v>
      </c>
      <c r="J883" s="34">
        <f t="shared" si="52"/>
        <v>12793370.097000001</v>
      </c>
    </row>
    <row r="884" spans="2:10" s="3" customFormat="1" ht="12" customHeight="1">
      <c r="B884" s="16" t="s">
        <v>52</v>
      </c>
      <c r="C884" s="32">
        <v>35686.95</v>
      </c>
      <c r="D884" s="33">
        <v>19170.987</v>
      </c>
      <c r="E884" s="33">
        <v>839421.514</v>
      </c>
      <c r="F884" s="33">
        <f t="shared" si="51"/>
        <v>858592.5009999999</v>
      </c>
      <c r="G884" s="33">
        <v>220513.647</v>
      </c>
      <c r="H884" s="33">
        <v>16496.58</v>
      </c>
      <c r="I884" s="33">
        <v>57394.031</v>
      </c>
      <c r="J884" s="34">
        <f t="shared" si="52"/>
        <v>1188683.7089999998</v>
      </c>
    </row>
    <row r="885" spans="2:10" s="3" customFormat="1" ht="12" customHeight="1">
      <c r="B885" s="16" t="s">
        <v>53</v>
      </c>
      <c r="C885" s="32">
        <v>11351.95</v>
      </c>
      <c r="D885" s="33">
        <v>37290.875</v>
      </c>
      <c r="E885" s="33">
        <v>540520.049</v>
      </c>
      <c r="F885" s="33">
        <f t="shared" si="51"/>
        <v>577810.924</v>
      </c>
      <c r="G885" s="33">
        <v>63100.107</v>
      </c>
      <c r="H885" s="33">
        <v>264.413</v>
      </c>
      <c r="I885" s="33">
        <v>0</v>
      </c>
      <c r="J885" s="34">
        <f t="shared" si="52"/>
        <v>652527.3939999999</v>
      </c>
    </row>
    <row r="886" spans="2:10" s="3" customFormat="1" ht="12" customHeight="1">
      <c r="B886" s="16" t="s">
        <v>54</v>
      </c>
      <c r="C886" s="32">
        <v>28977.961</v>
      </c>
      <c r="D886" s="33">
        <v>0</v>
      </c>
      <c r="E886" s="33">
        <v>1448172.862</v>
      </c>
      <c r="F886" s="33">
        <f t="shared" si="51"/>
        <v>1448172.862</v>
      </c>
      <c r="G886" s="33">
        <v>1550629.14</v>
      </c>
      <c r="H886" s="33">
        <v>1054.013</v>
      </c>
      <c r="I886" s="33">
        <v>355838.719</v>
      </c>
      <c r="J886" s="34">
        <f t="shared" si="52"/>
        <v>3384672.6949999994</v>
      </c>
    </row>
    <row r="887" spans="2:10" s="3" customFormat="1" ht="12" customHeight="1">
      <c r="B887" s="16" t="s">
        <v>55</v>
      </c>
      <c r="C887" s="32">
        <v>0</v>
      </c>
      <c r="D887" s="33">
        <v>29379.189</v>
      </c>
      <c r="E887" s="33">
        <v>11961.556</v>
      </c>
      <c r="F887" s="33">
        <f t="shared" si="51"/>
        <v>41340.744999999995</v>
      </c>
      <c r="G887" s="33">
        <v>0</v>
      </c>
      <c r="H887" s="33">
        <v>0</v>
      </c>
      <c r="I887" s="33">
        <v>0</v>
      </c>
      <c r="J887" s="34">
        <f t="shared" si="52"/>
        <v>41340.744999999995</v>
      </c>
    </row>
    <row r="888" spans="2:10" s="3" customFormat="1" ht="12" customHeight="1">
      <c r="B888" s="29" t="s">
        <v>56</v>
      </c>
      <c r="C888" s="41">
        <v>105519.596</v>
      </c>
      <c r="D888" s="42">
        <v>1040.319</v>
      </c>
      <c r="E888" s="42">
        <v>2570138.675</v>
      </c>
      <c r="F888" s="42">
        <f t="shared" si="51"/>
        <v>2571178.994</v>
      </c>
      <c r="G888" s="42">
        <v>474170.591</v>
      </c>
      <c r="H888" s="42">
        <v>12164.488</v>
      </c>
      <c r="I888" s="42">
        <v>313212.979</v>
      </c>
      <c r="J888" s="43">
        <f t="shared" si="52"/>
        <v>3476246.6479999996</v>
      </c>
    </row>
    <row r="889" spans="2:10" s="3" customFormat="1" ht="12" customHeight="1">
      <c r="B889" s="16" t="s">
        <v>57</v>
      </c>
      <c r="C889" s="32">
        <v>1626.725</v>
      </c>
      <c r="D889" s="33">
        <v>90928.551</v>
      </c>
      <c r="E889" s="33">
        <v>134561.761</v>
      </c>
      <c r="F889" s="33">
        <f t="shared" si="51"/>
        <v>225490.312</v>
      </c>
      <c r="G889" s="33">
        <v>1742.92</v>
      </c>
      <c r="H889" s="33">
        <v>352.862</v>
      </c>
      <c r="I889" s="33">
        <v>0</v>
      </c>
      <c r="J889" s="34">
        <f t="shared" si="52"/>
        <v>229212.81900000002</v>
      </c>
    </row>
    <row r="890" spans="2:10" s="3" customFormat="1" ht="12" customHeight="1">
      <c r="B890" s="16" t="s">
        <v>58</v>
      </c>
      <c r="C890" s="32">
        <v>10.557</v>
      </c>
      <c r="D890" s="33">
        <v>0</v>
      </c>
      <c r="E890" s="33">
        <v>81474.078</v>
      </c>
      <c r="F890" s="33">
        <f t="shared" si="51"/>
        <v>81474.078</v>
      </c>
      <c r="G890" s="33">
        <v>217000.141</v>
      </c>
      <c r="H890" s="33">
        <v>0</v>
      </c>
      <c r="I890" s="33">
        <v>0</v>
      </c>
      <c r="J890" s="34">
        <f t="shared" si="52"/>
        <v>298484.776</v>
      </c>
    </row>
    <row r="891" spans="2:10" s="3" customFormat="1" ht="12" customHeight="1">
      <c r="B891" s="16" t="s">
        <v>59</v>
      </c>
      <c r="C891" s="32">
        <v>21517.296</v>
      </c>
      <c r="D891" s="33">
        <v>7201.66</v>
      </c>
      <c r="E891" s="33">
        <v>465662.214</v>
      </c>
      <c r="F891" s="33">
        <f t="shared" si="51"/>
        <v>472863.87399999995</v>
      </c>
      <c r="G891" s="33">
        <v>239926.897</v>
      </c>
      <c r="H891" s="33">
        <v>3199.627</v>
      </c>
      <c r="I891" s="33">
        <v>95495.941</v>
      </c>
      <c r="J891" s="34">
        <f t="shared" si="52"/>
        <v>833003.6349999999</v>
      </c>
    </row>
    <row r="892" spans="2:10" s="3" customFormat="1" ht="12" customHeight="1">
      <c r="B892" s="16" t="s">
        <v>60</v>
      </c>
      <c r="C892" s="32">
        <v>23576.793</v>
      </c>
      <c r="D892" s="33">
        <v>0</v>
      </c>
      <c r="E892" s="33">
        <v>1399785.59</v>
      </c>
      <c r="F892" s="33">
        <f t="shared" si="51"/>
        <v>1399785.59</v>
      </c>
      <c r="G892" s="33">
        <v>2151629.583</v>
      </c>
      <c r="H892" s="33">
        <v>0</v>
      </c>
      <c r="I892" s="33">
        <v>624372.84</v>
      </c>
      <c r="J892" s="34">
        <f t="shared" si="52"/>
        <v>4199364.806</v>
      </c>
    </row>
    <row r="893" spans="2:10" s="3" customFormat="1" ht="12" customHeight="1">
      <c r="B893" s="16" t="s">
        <v>61</v>
      </c>
      <c r="C893" s="32">
        <v>28245.747</v>
      </c>
      <c r="D893" s="33">
        <v>6534.268</v>
      </c>
      <c r="E893" s="33">
        <v>528548.087</v>
      </c>
      <c r="F893" s="33">
        <f t="shared" si="51"/>
        <v>535082.3550000001</v>
      </c>
      <c r="G893" s="33">
        <v>138202.452</v>
      </c>
      <c r="H893" s="33">
        <v>0</v>
      </c>
      <c r="I893" s="33">
        <v>305500.52</v>
      </c>
      <c r="J893" s="34">
        <f t="shared" si="52"/>
        <v>1007031.074</v>
      </c>
    </row>
    <row r="894" spans="2:10" s="3" customFormat="1" ht="12" customHeight="1">
      <c r="B894" s="16" t="s">
        <v>62</v>
      </c>
      <c r="C894" s="32">
        <v>790.37</v>
      </c>
      <c r="D894" s="33">
        <v>11657.684</v>
      </c>
      <c r="E894" s="33">
        <v>204859.581</v>
      </c>
      <c r="F894" s="33">
        <f t="shared" si="51"/>
        <v>216517.265</v>
      </c>
      <c r="G894" s="33">
        <v>15534.07</v>
      </c>
      <c r="H894" s="33">
        <v>0</v>
      </c>
      <c r="I894" s="33">
        <v>19321.407</v>
      </c>
      <c r="J894" s="34">
        <f t="shared" si="52"/>
        <v>252163.11200000002</v>
      </c>
    </row>
    <row r="895" spans="2:10" s="3" customFormat="1" ht="12" customHeight="1">
      <c r="B895" s="23" t="s">
        <v>63</v>
      </c>
      <c r="C895" s="44">
        <v>95.731</v>
      </c>
      <c r="D895" s="45">
        <v>49504.462</v>
      </c>
      <c r="E895" s="45">
        <v>44518.066</v>
      </c>
      <c r="F895" s="45">
        <f t="shared" si="51"/>
        <v>94022.52799999999</v>
      </c>
      <c r="G895" s="45">
        <v>4847.528</v>
      </c>
      <c r="H895" s="45">
        <v>0</v>
      </c>
      <c r="I895" s="45">
        <v>12490.561</v>
      </c>
      <c r="J895" s="46">
        <f t="shared" si="52"/>
        <v>111456.348</v>
      </c>
    </row>
    <row r="896" spans="2:10" s="3" customFormat="1" ht="12" customHeight="1">
      <c r="B896" s="23" t="s">
        <v>64</v>
      </c>
      <c r="C896" s="44">
        <f aca="true" t="shared" si="53" ref="C896:J896">SUM(C849:C895)</f>
        <v>2611807.1870000004</v>
      </c>
      <c r="D896" s="45">
        <f t="shared" si="53"/>
        <v>1780340.3489999995</v>
      </c>
      <c r="E896" s="45">
        <f t="shared" si="53"/>
        <v>85083918.426</v>
      </c>
      <c r="F896" s="45">
        <f t="shared" si="53"/>
        <v>86864258.77499999</v>
      </c>
      <c r="G896" s="45">
        <f t="shared" si="53"/>
        <v>27264268.904999997</v>
      </c>
      <c r="H896" s="45">
        <f t="shared" si="53"/>
        <v>60825.725000000006</v>
      </c>
      <c r="I896" s="45">
        <f t="shared" si="53"/>
        <v>14847707.782000003</v>
      </c>
      <c r="J896" s="46">
        <f t="shared" si="53"/>
        <v>131648868.37400001</v>
      </c>
    </row>
    <row r="898" spans="2:3" ht="13.5">
      <c r="B898" s="31"/>
      <c r="C898" s="2"/>
    </row>
    <row r="900" spans="2:4" ht="13.5" customHeight="1">
      <c r="B900" s="6" t="s">
        <v>67</v>
      </c>
      <c r="C900" s="47" t="s">
        <v>74</v>
      </c>
      <c r="D900" s="48"/>
    </row>
    <row r="901" spans="2:10" s="3" customFormat="1" ht="13.5" customHeight="1">
      <c r="B901" s="8"/>
      <c r="C901" s="9"/>
      <c r="D901" s="9"/>
      <c r="E901" s="9"/>
      <c r="F901" s="9"/>
      <c r="G901" s="9"/>
      <c r="H901" s="9"/>
      <c r="I901" s="9"/>
      <c r="J901" s="10" t="s">
        <v>65</v>
      </c>
    </row>
    <row r="902" spans="2:10" s="3" customFormat="1" ht="13.5" customHeight="1">
      <c r="B902" s="11" t="s">
        <v>1</v>
      </c>
      <c r="C902" s="12"/>
      <c r="D902" s="13" t="s">
        <v>7</v>
      </c>
      <c r="E902" s="13"/>
      <c r="F902" s="13"/>
      <c r="G902" s="7"/>
      <c r="H902" s="7"/>
      <c r="I902" s="7"/>
      <c r="J902" s="14"/>
    </row>
    <row r="903" spans="2:11" s="3" customFormat="1" ht="13.5" customHeight="1">
      <c r="B903" s="15"/>
      <c r="C903" s="16" t="s">
        <v>8</v>
      </c>
      <c r="D903" s="17" t="s">
        <v>9</v>
      </c>
      <c r="E903" s="17" t="s">
        <v>10</v>
      </c>
      <c r="F903" s="18" t="s">
        <v>2</v>
      </c>
      <c r="G903" s="18" t="s">
        <v>11</v>
      </c>
      <c r="H903" s="18" t="s">
        <v>12</v>
      </c>
      <c r="I903" s="19" t="s">
        <v>13</v>
      </c>
      <c r="J903" s="20" t="s">
        <v>14</v>
      </c>
      <c r="K903" s="21"/>
    </row>
    <row r="904" spans="2:10" s="3" customFormat="1" ht="13.5" customHeight="1">
      <c r="B904" s="22" t="s">
        <v>15</v>
      </c>
      <c r="C904" s="23"/>
      <c r="D904" s="24" t="s">
        <v>16</v>
      </c>
      <c r="E904" s="24" t="s">
        <v>16</v>
      </c>
      <c r="F904" s="25"/>
      <c r="G904" s="25"/>
      <c r="H904" s="25"/>
      <c r="I904" s="25"/>
      <c r="J904" s="26"/>
    </row>
    <row r="905" spans="2:10" s="3" customFormat="1" ht="12" customHeight="1">
      <c r="B905" s="16" t="s">
        <v>17</v>
      </c>
      <c r="C905" s="32">
        <v>919664.337</v>
      </c>
      <c r="D905" s="33">
        <v>264804.423</v>
      </c>
      <c r="E905" s="33">
        <v>3202533.209</v>
      </c>
      <c r="F905" s="33">
        <f>SUM(D905:E905)</f>
        <v>3467337.6319999998</v>
      </c>
      <c r="G905" s="33">
        <v>9728714.203</v>
      </c>
      <c r="H905" s="33">
        <v>0</v>
      </c>
      <c r="I905" s="33">
        <v>636101.166</v>
      </c>
      <c r="J905" s="34">
        <f>SUM(C905,F905:I905)</f>
        <v>14751817.337999998</v>
      </c>
    </row>
    <row r="906" spans="2:10" s="3" customFormat="1" ht="12" customHeight="1">
      <c r="B906" s="16" t="s">
        <v>18</v>
      </c>
      <c r="C906" s="32">
        <v>0</v>
      </c>
      <c r="D906" s="33">
        <v>35036.046</v>
      </c>
      <c r="E906" s="33">
        <v>466446.619</v>
      </c>
      <c r="F906" s="33">
        <f aca="true" t="shared" si="54" ref="F906:F951">SUM(D906:E906)</f>
        <v>501482.66500000004</v>
      </c>
      <c r="G906" s="33">
        <v>0</v>
      </c>
      <c r="H906" s="33">
        <v>0</v>
      </c>
      <c r="I906" s="33">
        <v>0</v>
      </c>
      <c r="J906" s="34">
        <f aca="true" t="shared" si="55" ref="J906:J951">SUM(C906,F906:I906)</f>
        <v>501482.66500000004</v>
      </c>
    </row>
    <row r="907" spans="2:10" s="3" customFormat="1" ht="12" customHeight="1">
      <c r="B907" s="16" t="s">
        <v>19</v>
      </c>
      <c r="C907" s="32">
        <v>0</v>
      </c>
      <c r="D907" s="33">
        <v>535229.665</v>
      </c>
      <c r="E907" s="33">
        <v>312386.526</v>
      </c>
      <c r="F907" s="33">
        <f t="shared" si="54"/>
        <v>847616.1910000001</v>
      </c>
      <c r="G907" s="33">
        <v>0</v>
      </c>
      <c r="H907" s="33">
        <v>0</v>
      </c>
      <c r="I907" s="33">
        <v>0</v>
      </c>
      <c r="J907" s="34">
        <f t="shared" si="55"/>
        <v>847616.1910000001</v>
      </c>
    </row>
    <row r="908" spans="2:10" s="3" customFormat="1" ht="12" customHeight="1">
      <c r="B908" s="16" t="s">
        <v>20</v>
      </c>
      <c r="C908" s="32">
        <v>635898.64</v>
      </c>
      <c r="D908" s="33">
        <v>263765.823</v>
      </c>
      <c r="E908" s="33">
        <v>5038208.021</v>
      </c>
      <c r="F908" s="33">
        <f t="shared" si="54"/>
        <v>5301973.844</v>
      </c>
      <c r="G908" s="33">
        <v>3100005.87</v>
      </c>
      <c r="H908" s="33">
        <v>0</v>
      </c>
      <c r="I908" s="33">
        <v>79487.33</v>
      </c>
      <c r="J908" s="34">
        <f t="shared" si="55"/>
        <v>9117365.683999998</v>
      </c>
    </row>
    <row r="909" spans="2:10" s="3" customFormat="1" ht="12" customHeight="1">
      <c r="B909" s="16" t="s">
        <v>21</v>
      </c>
      <c r="C909" s="32">
        <v>0</v>
      </c>
      <c r="D909" s="33">
        <v>294538.494</v>
      </c>
      <c r="E909" s="33">
        <v>92746.964</v>
      </c>
      <c r="F909" s="33">
        <f t="shared" si="54"/>
        <v>387285.458</v>
      </c>
      <c r="G909" s="33">
        <v>147217.568</v>
      </c>
      <c r="H909" s="33">
        <v>0</v>
      </c>
      <c r="I909" s="33">
        <v>0</v>
      </c>
      <c r="J909" s="34">
        <f t="shared" si="55"/>
        <v>534503.026</v>
      </c>
    </row>
    <row r="910" spans="2:10" s="3" customFormat="1" ht="12" customHeight="1">
      <c r="B910" s="16" t="s">
        <v>22</v>
      </c>
      <c r="C910" s="32">
        <v>0</v>
      </c>
      <c r="D910" s="33">
        <v>182749.071</v>
      </c>
      <c r="E910" s="33">
        <v>358521.32</v>
      </c>
      <c r="F910" s="33">
        <f t="shared" si="54"/>
        <v>541270.3910000001</v>
      </c>
      <c r="G910" s="33">
        <v>0</v>
      </c>
      <c r="H910" s="33">
        <v>0</v>
      </c>
      <c r="I910" s="33">
        <v>0</v>
      </c>
      <c r="J910" s="34">
        <f t="shared" si="55"/>
        <v>541270.3910000001</v>
      </c>
    </row>
    <row r="911" spans="2:10" s="3" customFormat="1" ht="12" customHeight="1">
      <c r="B911" s="16" t="s">
        <v>23</v>
      </c>
      <c r="C911" s="32">
        <v>0</v>
      </c>
      <c r="D911" s="33">
        <v>172998.024</v>
      </c>
      <c r="E911" s="33">
        <v>738410.588</v>
      </c>
      <c r="F911" s="33">
        <f t="shared" si="54"/>
        <v>911408.612</v>
      </c>
      <c r="G911" s="33">
        <v>0</v>
      </c>
      <c r="H911" s="33">
        <v>0</v>
      </c>
      <c r="I911" s="33">
        <v>0</v>
      </c>
      <c r="J911" s="34">
        <f t="shared" si="55"/>
        <v>911408.612</v>
      </c>
    </row>
    <row r="912" spans="2:10" s="3" customFormat="1" ht="12" customHeight="1">
      <c r="B912" s="16" t="s">
        <v>24</v>
      </c>
      <c r="C912" s="32">
        <v>618.386</v>
      </c>
      <c r="D912" s="33">
        <v>785.39</v>
      </c>
      <c r="E912" s="33">
        <v>3424536.163</v>
      </c>
      <c r="F912" s="33">
        <f t="shared" si="54"/>
        <v>3425321.5530000003</v>
      </c>
      <c r="G912" s="33">
        <v>6889304.972</v>
      </c>
      <c r="H912" s="33">
        <v>0</v>
      </c>
      <c r="I912" s="33">
        <v>4763170.687</v>
      </c>
      <c r="J912" s="34">
        <f t="shared" si="55"/>
        <v>15078415.598000001</v>
      </c>
    </row>
    <row r="913" spans="2:10" s="3" customFormat="1" ht="12" customHeight="1">
      <c r="B913" s="16" t="s">
        <v>25</v>
      </c>
      <c r="C913" s="32">
        <v>5181.175</v>
      </c>
      <c r="D913" s="33">
        <v>37465.358</v>
      </c>
      <c r="E913" s="33">
        <v>1198712.137</v>
      </c>
      <c r="F913" s="33">
        <f t="shared" si="54"/>
        <v>1236177.495</v>
      </c>
      <c r="G913" s="33">
        <v>0</v>
      </c>
      <c r="H913" s="33">
        <v>0</v>
      </c>
      <c r="I913" s="33">
        <v>0</v>
      </c>
      <c r="J913" s="34">
        <f t="shared" si="55"/>
        <v>1241358.6700000002</v>
      </c>
    </row>
    <row r="914" spans="2:10" s="3" customFormat="1" ht="12" customHeight="1">
      <c r="B914" s="27" t="s">
        <v>26</v>
      </c>
      <c r="C914" s="35">
        <v>0</v>
      </c>
      <c r="D914" s="36">
        <v>63347.743</v>
      </c>
      <c r="E914" s="36">
        <v>613007.92</v>
      </c>
      <c r="F914" s="36">
        <f t="shared" si="54"/>
        <v>676355.6630000001</v>
      </c>
      <c r="G914" s="36">
        <v>0</v>
      </c>
      <c r="H914" s="36">
        <v>0</v>
      </c>
      <c r="I914" s="36">
        <v>0</v>
      </c>
      <c r="J914" s="37">
        <f t="shared" si="55"/>
        <v>676355.6630000001</v>
      </c>
    </row>
    <row r="915" spans="2:10" s="3" customFormat="1" ht="12" customHeight="1">
      <c r="B915" s="16" t="s">
        <v>27</v>
      </c>
      <c r="C915" s="32">
        <v>0</v>
      </c>
      <c r="D915" s="33">
        <v>1557588.394</v>
      </c>
      <c r="E915" s="33">
        <v>1479848.265</v>
      </c>
      <c r="F915" s="33">
        <f t="shared" si="54"/>
        <v>3037436.659</v>
      </c>
      <c r="G915" s="33">
        <v>0</v>
      </c>
      <c r="H915" s="33">
        <v>0</v>
      </c>
      <c r="I915" s="33">
        <v>0</v>
      </c>
      <c r="J915" s="34">
        <f t="shared" si="55"/>
        <v>3037436.659</v>
      </c>
    </row>
    <row r="916" spans="2:10" s="3" customFormat="1" ht="12" customHeight="1">
      <c r="B916" s="16" t="s">
        <v>28</v>
      </c>
      <c r="C916" s="32">
        <v>3146505.94</v>
      </c>
      <c r="D916" s="33">
        <v>835283.824</v>
      </c>
      <c r="E916" s="33">
        <v>27061858.195</v>
      </c>
      <c r="F916" s="33">
        <f t="shared" si="54"/>
        <v>27897142.019</v>
      </c>
      <c r="G916" s="33">
        <v>28947854.643</v>
      </c>
      <c r="H916" s="33">
        <v>0</v>
      </c>
      <c r="I916" s="33">
        <v>5034409.503</v>
      </c>
      <c r="J916" s="34">
        <f t="shared" si="55"/>
        <v>65025912.105</v>
      </c>
    </row>
    <row r="917" spans="2:10" s="3" customFormat="1" ht="12" customHeight="1">
      <c r="B917" s="16" t="s">
        <v>29</v>
      </c>
      <c r="C917" s="32">
        <v>0</v>
      </c>
      <c r="D917" s="33">
        <v>528314.151</v>
      </c>
      <c r="E917" s="33">
        <v>881926.761</v>
      </c>
      <c r="F917" s="33">
        <f t="shared" si="54"/>
        <v>1410240.912</v>
      </c>
      <c r="G917" s="33">
        <v>4219.477</v>
      </c>
      <c r="H917" s="33">
        <v>0</v>
      </c>
      <c r="I917" s="33">
        <v>0</v>
      </c>
      <c r="J917" s="34">
        <f t="shared" si="55"/>
        <v>1414460.389</v>
      </c>
    </row>
    <row r="918" spans="2:10" s="3" customFormat="1" ht="12" customHeight="1">
      <c r="B918" s="16" t="s">
        <v>30</v>
      </c>
      <c r="C918" s="32">
        <v>2670131.52</v>
      </c>
      <c r="D918" s="33">
        <v>520381.357</v>
      </c>
      <c r="E918" s="33">
        <v>24392077.484</v>
      </c>
      <c r="F918" s="33">
        <f t="shared" si="54"/>
        <v>24912458.841000002</v>
      </c>
      <c r="G918" s="33">
        <v>11079645.692</v>
      </c>
      <c r="H918" s="33">
        <v>0</v>
      </c>
      <c r="I918" s="33">
        <v>9135021.102</v>
      </c>
      <c r="J918" s="34">
        <f t="shared" si="55"/>
        <v>47797257.155</v>
      </c>
    </row>
    <row r="919" spans="2:10" s="3" customFormat="1" ht="12" customHeight="1">
      <c r="B919" s="16" t="s">
        <v>31</v>
      </c>
      <c r="C919" s="32">
        <v>0</v>
      </c>
      <c r="D919" s="33">
        <v>383919.167</v>
      </c>
      <c r="E919" s="33">
        <v>1264176.371</v>
      </c>
      <c r="F919" s="33">
        <f t="shared" si="54"/>
        <v>1648095.5380000002</v>
      </c>
      <c r="G919" s="33">
        <v>0</v>
      </c>
      <c r="H919" s="33">
        <v>0</v>
      </c>
      <c r="I919" s="33">
        <v>7644.39</v>
      </c>
      <c r="J919" s="34">
        <f t="shared" si="55"/>
        <v>1655739.928</v>
      </c>
    </row>
    <row r="920" spans="2:10" s="3" customFormat="1" ht="12" customHeight="1">
      <c r="B920" s="16" t="s">
        <v>32</v>
      </c>
      <c r="C920" s="32">
        <v>0</v>
      </c>
      <c r="D920" s="33">
        <v>97896.189</v>
      </c>
      <c r="E920" s="33">
        <v>420260.658</v>
      </c>
      <c r="F920" s="33">
        <f t="shared" si="54"/>
        <v>518156.847</v>
      </c>
      <c r="G920" s="33">
        <v>0</v>
      </c>
      <c r="H920" s="33">
        <v>0</v>
      </c>
      <c r="I920" s="33">
        <v>0</v>
      </c>
      <c r="J920" s="34">
        <f t="shared" si="55"/>
        <v>518156.847</v>
      </c>
    </row>
    <row r="921" spans="2:10" s="3" customFormat="1" ht="12" customHeight="1">
      <c r="B921" s="16" t="s">
        <v>33</v>
      </c>
      <c r="C921" s="32">
        <v>0</v>
      </c>
      <c r="D921" s="33">
        <v>52571.427</v>
      </c>
      <c r="E921" s="33">
        <v>490010.868</v>
      </c>
      <c r="F921" s="33">
        <f t="shared" si="54"/>
        <v>542582.295</v>
      </c>
      <c r="G921" s="33">
        <v>0</v>
      </c>
      <c r="H921" s="33">
        <v>0</v>
      </c>
      <c r="I921" s="33">
        <v>0</v>
      </c>
      <c r="J921" s="34">
        <f t="shared" si="55"/>
        <v>542582.295</v>
      </c>
    </row>
    <row r="922" spans="2:10" s="3" customFormat="1" ht="12" customHeight="1">
      <c r="B922" s="16" t="s">
        <v>34</v>
      </c>
      <c r="C922" s="32">
        <v>0</v>
      </c>
      <c r="D922" s="33">
        <v>97.84</v>
      </c>
      <c r="E922" s="33">
        <v>459655.617</v>
      </c>
      <c r="F922" s="33">
        <f t="shared" si="54"/>
        <v>459753.45700000005</v>
      </c>
      <c r="G922" s="33">
        <v>0</v>
      </c>
      <c r="H922" s="33">
        <v>0</v>
      </c>
      <c r="I922" s="33">
        <v>0</v>
      </c>
      <c r="J922" s="34">
        <f t="shared" si="55"/>
        <v>459753.45700000005</v>
      </c>
    </row>
    <row r="923" spans="2:10" s="3" customFormat="1" ht="12" customHeight="1">
      <c r="B923" s="16" t="s">
        <v>35</v>
      </c>
      <c r="C923" s="32">
        <v>0</v>
      </c>
      <c r="D923" s="33">
        <v>0</v>
      </c>
      <c r="E923" s="33">
        <v>292154.434</v>
      </c>
      <c r="F923" s="33">
        <f t="shared" si="54"/>
        <v>292154.434</v>
      </c>
      <c r="G923" s="33">
        <v>0</v>
      </c>
      <c r="H923" s="33">
        <v>0</v>
      </c>
      <c r="I923" s="33">
        <v>0</v>
      </c>
      <c r="J923" s="34">
        <f t="shared" si="55"/>
        <v>292154.434</v>
      </c>
    </row>
    <row r="924" spans="2:10" s="3" customFormat="1" ht="12" customHeight="1">
      <c r="B924" s="16" t="s">
        <v>36</v>
      </c>
      <c r="C924" s="32">
        <v>0</v>
      </c>
      <c r="D924" s="33">
        <v>799087.289</v>
      </c>
      <c r="E924" s="33">
        <v>109835.902</v>
      </c>
      <c r="F924" s="33">
        <f t="shared" si="54"/>
        <v>908923.191</v>
      </c>
      <c r="G924" s="33">
        <v>0</v>
      </c>
      <c r="H924" s="33">
        <v>0</v>
      </c>
      <c r="I924" s="33">
        <v>0</v>
      </c>
      <c r="J924" s="34">
        <f t="shared" si="55"/>
        <v>908923.191</v>
      </c>
    </row>
    <row r="925" spans="2:10" s="3" customFormat="1" ht="12" customHeight="1">
      <c r="B925" s="28" t="s">
        <v>37</v>
      </c>
      <c r="C925" s="38">
        <v>0</v>
      </c>
      <c r="D925" s="39">
        <v>501.294</v>
      </c>
      <c r="E925" s="39">
        <v>922847.32</v>
      </c>
      <c r="F925" s="39">
        <f t="shared" si="54"/>
        <v>923348.614</v>
      </c>
      <c r="G925" s="39">
        <v>0</v>
      </c>
      <c r="H925" s="39">
        <v>0</v>
      </c>
      <c r="I925" s="39">
        <v>0</v>
      </c>
      <c r="J925" s="40">
        <f t="shared" si="55"/>
        <v>923348.614</v>
      </c>
    </row>
    <row r="926" spans="2:10" s="3" customFormat="1" ht="12" customHeight="1">
      <c r="B926" s="16" t="s">
        <v>38</v>
      </c>
      <c r="C926" s="32">
        <v>0</v>
      </c>
      <c r="D926" s="33">
        <v>316884.727</v>
      </c>
      <c r="E926" s="33">
        <v>1591453.151</v>
      </c>
      <c r="F926" s="33">
        <f t="shared" si="54"/>
        <v>1908337.878</v>
      </c>
      <c r="G926" s="33">
        <v>1048.564</v>
      </c>
      <c r="H926" s="33">
        <v>0</v>
      </c>
      <c r="I926" s="33">
        <v>0</v>
      </c>
      <c r="J926" s="34">
        <f t="shared" si="55"/>
        <v>1909386.442</v>
      </c>
    </row>
    <row r="927" spans="2:10" s="3" customFormat="1" ht="12" customHeight="1">
      <c r="B927" s="16" t="s">
        <v>39</v>
      </c>
      <c r="C927" s="32">
        <v>1830.617</v>
      </c>
      <c r="D927" s="33">
        <v>391370.113</v>
      </c>
      <c r="E927" s="33">
        <v>10558387.088</v>
      </c>
      <c r="F927" s="33">
        <f t="shared" si="54"/>
        <v>10949757.201</v>
      </c>
      <c r="G927" s="33">
        <v>5540580.283</v>
      </c>
      <c r="H927" s="33">
        <v>0</v>
      </c>
      <c r="I927" s="33">
        <v>969601.549</v>
      </c>
      <c r="J927" s="34">
        <f t="shared" si="55"/>
        <v>17461769.65</v>
      </c>
    </row>
    <row r="928" spans="2:10" s="3" customFormat="1" ht="12" customHeight="1">
      <c r="B928" s="16" t="s">
        <v>40</v>
      </c>
      <c r="C928" s="32">
        <v>786468.485</v>
      </c>
      <c r="D928" s="33">
        <v>345085.404</v>
      </c>
      <c r="E928" s="33">
        <v>5775738.774</v>
      </c>
      <c r="F928" s="33">
        <f t="shared" si="54"/>
        <v>6120824.178</v>
      </c>
      <c r="G928" s="33">
        <v>8701155.927</v>
      </c>
      <c r="H928" s="33">
        <v>0</v>
      </c>
      <c r="I928" s="33">
        <v>2766874.124</v>
      </c>
      <c r="J928" s="34">
        <f t="shared" si="55"/>
        <v>18375322.714</v>
      </c>
    </row>
    <row r="929" spans="2:10" s="3" customFormat="1" ht="12" customHeight="1">
      <c r="B929" s="16" t="s">
        <v>41</v>
      </c>
      <c r="C929" s="32">
        <v>0</v>
      </c>
      <c r="D929" s="33">
        <v>47968.531</v>
      </c>
      <c r="E929" s="33">
        <v>457932.821</v>
      </c>
      <c r="F929" s="33">
        <f t="shared" si="54"/>
        <v>505901.352</v>
      </c>
      <c r="G929" s="33">
        <v>0</v>
      </c>
      <c r="H929" s="33">
        <v>0</v>
      </c>
      <c r="I929" s="33">
        <v>0</v>
      </c>
      <c r="J929" s="34">
        <f t="shared" si="55"/>
        <v>505901.352</v>
      </c>
    </row>
    <row r="930" spans="2:10" s="3" customFormat="1" ht="12" customHeight="1">
      <c r="B930" s="16" t="s">
        <v>42</v>
      </c>
      <c r="C930" s="32">
        <v>0</v>
      </c>
      <c r="D930" s="33">
        <v>40489.109</v>
      </c>
      <c r="E930" s="33">
        <v>489145.777</v>
      </c>
      <c r="F930" s="33">
        <f t="shared" si="54"/>
        <v>529634.8859999999</v>
      </c>
      <c r="G930" s="33">
        <v>0</v>
      </c>
      <c r="H930" s="33">
        <v>0</v>
      </c>
      <c r="I930" s="33">
        <v>0</v>
      </c>
      <c r="J930" s="34">
        <f t="shared" si="55"/>
        <v>529634.8859999999</v>
      </c>
    </row>
    <row r="931" spans="2:10" s="3" customFormat="1" ht="12" customHeight="1">
      <c r="B931" s="16" t="s">
        <v>43</v>
      </c>
      <c r="C931" s="32">
        <v>18768.085</v>
      </c>
      <c r="D931" s="33">
        <v>417890.205</v>
      </c>
      <c r="E931" s="33">
        <v>12301595.385</v>
      </c>
      <c r="F931" s="33">
        <f t="shared" si="54"/>
        <v>12719485.59</v>
      </c>
      <c r="G931" s="33">
        <v>7854080.028</v>
      </c>
      <c r="H931" s="33">
        <v>0</v>
      </c>
      <c r="I931" s="33">
        <v>1374464.005</v>
      </c>
      <c r="J931" s="34">
        <f t="shared" si="55"/>
        <v>21966797.708</v>
      </c>
    </row>
    <row r="932" spans="2:10" s="3" customFormat="1" ht="12" customHeight="1">
      <c r="B932" s="16" t="s">
        <v>44</v>
      </c>
      <c r="C932" s="32">
        <v>0</v>
      </c>
      <c r="D932" s="33">
        <v>14479.089</v>
      </c>
      <c r="E932" s="33">
        <v>2207573.329</v>
      </c>
      <c r="F932" s="33">
        <f t="shared" si="54"/>
        <v>2222052.418</v>
      </c>
      <c r="G932" s="33">
        <v>325804.48</v>
      </c>
      <c r="H932" s="33">
        <v>0</v>
      </c>
      <c r="I932" s="33">
        <v>0</v>
      </c>
      <c r="J932" s="34">
        <f t="shared" si="55"/>
        <v>2547856.898</v>
      </c>
    </row>
    <row r="933" spans="2:10" s="3" customFormat="1" ht="12" customHeight="1">
      <c r="B933" s="16" t="s">
        <v>45</v>
      </c>
      <c r="C933" s="32">
        <v>0</v>
      </c>
      <c r="D933" s="33">
        <v>24750.452</v>
      </c>
      <c r="E933" s="33">
        <v>102967.455</v>
      </c>
      <c r="F933" s="33">
        <f t="shared" si="54"/>
        <v>127717.907</v>
      </c>
      <c r="G933" s="33">
        <v>0</v>
      </c>
      <c r="H933" s="33">
        <v>0</v>
      </c>
      <c r="I933" s="33">
        <v>0</v>
      </c>
      <c r="J933" s="34">
        <f t="shared" si="55"/>
        <v>127717.907</v>
      </c>
    </row>
    <row r="934" spans="2:10" s="3" customFormat="1" ht="12" customHeight="1">
      <c r="B934" s="29" t="s">
        <v>46</v>
      </c>
      <c r="C934" s="41">
        <v>1740.472</v>
      </c>
      <c r="D934" s="42">
        <v>11158.945</v>
      </c>
      <c r="E934" s="42">
        <v>659892.377</v>
      </c>
      <c r="F934" s="42">
        <f t="shared" si="54"/>
        <v>671051.3219999999</v>
      </c>
      <c r="G934" s="42">
        <v>4880875.45</v>
      </c>
      <c r="H934" s="42">
        <v>0</v>
      </c>
      <c r="I934" s="42">
        <v>2653387.339</v>
      </c>
      <c r="J934" s="43">
        <f t="shared" si="55"/>
        <v>8207054.583000001</v>
      </c>
    </row>
    <row r="935" spans="2:10" s="3" customFormat="1" ht="12" customHeight="1">
      <c r="B935" s="16" t="s">
        <v>47</v>
      </c>
      <c r="C935" s="32">
        <v>0</v>
      </c>
      <c r="D935" s="33">
        <v>93202.04</v>
      </c>
      <c r="E935" s="33">
        <v>336691.888</v>
      </c>
      <c r="F935" s="33">
        <f t="shared" si="54"/>
        <v>429893.92799999996</v>
      </c>
      <c r="G935" s="33">
        <v>0</v>
      </c>
      <c r="H935" s="33">
        <v>0</v>
      </c>
      <c r="I935" s="33">
        <v>0</v>
      </c>
      <c r="J935" s="34">
        <f t="shared" si="55"/>
        <v>429893.92799999996</v>
      </c>
    </row>
    <row r="936" spans="2:10" s="3" customFormat="1" ht="12" customHeight="1">
      <c r="B936" s="16" t="s">
        <v>48</v>
      </c>
      <c r="C936" s="32">
        <v>0</v>
      </c>
      <c r="D936" s="33">
        <v>112231.472</v>
      </c>
      <c r="E936" s="33">
        <v>157456.4</v>
      </c>
      <c r="F936" s="33">
        <f t="shared" si="54"/>
        <v>269687.872</v>
      </c>
      <c r="G936" s="33">
        <v>0</v>
      </c>
      <c r="H936" s="33">
        <v>0</v>
      </c>
      <c r="I936" s="33">
        <v>0</v>
      </c>
      <c r="J936" s="34">
        <f t="shared" si="55"/>
        <v>269687.872</v>
      </c>
    </row>
    <row r="937" spans="2:10" s="3" customFormat="1" ht="12" customHeight="1">
      <c r="B937" s="16" t="s">
        <v>49</v>
      </c>
      <c r="C937" s="32">
        <v>55.708</v>
      </c>
      <c r="D937" s="33">
        <v>0</v>
      </c>
      <c r="E937" s="33">
        <v>10099607.946</v>
      </c>
      <c r="F937" s="33">
        <f t="shared" si="54"/>
        <v>10099607.946</v>
      </c>
      <c r="G937" s="33">
        <v>6980408.951</v>
      </c>
      <c r="H937" s="33">
        <v>0</v>
      </c>
      <c r="I937" s="33">
        <v>1221543.712</v>
      </c>
      <c r="J937" s="34">
        <f t="shared" si="55"/>
        <v>18301616.317</v>
      </c>
    </row>
    <row r="938" spans="2:10" s="3" customFormat="1" ht="12" customHeight="1">
      <c r="B938" s="16" t="s">
        <v>50</v>
      </c>
      <c r="C938" s="32">
        <v>282.968</v>
      </c>
      <c r="D938" s="33">
        <v>192242.3</v>
      </c>
      <c r="E938" s="33">
        <v>811760.329</v>
      </c>
      <c r="F938" s="33">
        <f t="shared" si="54"/>
        <v>1004002.629</v>
      </c>
      <c r="G938" s="33">
        <v>0</v>
      </c>
      <c r="H938" s="33">
        <v>0</v>
      </c>
      <c r="I938" s="33">
        <v>1414.841</v>
      </c>
      <c r="J938" s="34">
        <f t="shared" si="55"/>
        <v>1005700.438</v>
      </c>
    </row>
    <row r="939" spans="2:10" s="3" customFormat="1" ht="12" customHeight="1">
      <c r="B939" s="16" t="s">
        <v>51</v>
      </c>
      <c r="C939" s="32">
        <v>1986.814</v>
      </c>
      <c r="D939" s="33">
        <v>113878.06</v>
      </c>
      <c r="E939" s="33">
        <v>2492426.586</v>
      </c>
      <c r="F939" s="33">
        <f t="shared" si="54"/>
        <v>2606304.646</v>
      </c>
      <c r="G939" s="33">
        <v>11877512.211</v>
      </c>
      <c r="H939" s="33">
        <v>0</v>
      </c>
      <c r="I939" s="33">
        <v>3121842.766</v>
      </c>
      <c r="J939" s="34">
        <f t="shared" si="55"/>
        <v>17607646.437</v>
      </c>
    </row>
    <row r="940" spans="2:10" s="3" customFormat="1" ht="12" customHeight="1">
      <c r="B940" s="16" t="s">
        <v>52</v>
      </c>
      <c r="C940" s="32">
        <v>0</v>
      </c>
      <c r="D940" s="33">
        <v>144345.769</v>
      </c>
      <c r="E940" s="33">
        <v>20548.113</v>
      </c>
      <c r="F940" s="33">
        <f t="shared" si="54"/>
        <v>164893.882</v>
      </c>
      <c r="G940" s="33">
        <v>0</v>
      </c>
      <c r="H940" s="33">
        <v>0</v>
      </c>
      <c r="I940" s="33">
        <v>0</v>
      </c>
      <c r="J940" s="34">
        <f t="shared" si="55"/>
        <v>164893.882</v>
      </c>
    </row>
    <row r="941" spans="2:10" s="3" customFormat="1" ht="12" customHeight="1">
      <c r="B941" s="16" t="s">
        <v>53</v>
      </c>
      <c r="C941" s="32">
        <v>0</v>
      </c>
      <c r="D941" s="33">
        <v>1066806.874</v>
      </c>
      <c r="E941" s="33">
        <v>391508.403</v>
      </c>
      <c r="F941" s="33">
        <f t="shared" si="54"/>
        <v>1458315.277</v>
      </c>
      <c r="G941" s="33">
        <v>7096829.064</v>
      </c>
      <c r="H941" s="33">
        <v>0</v>
      </c>
      <c r="I941" s="33">
        <v>347826.422</v>
      </c>
      <c r="J941" s="34">
        <f t="shared" si="55"/>
        <v>8902970.763</v>
      </c>
    </row>
    <row r="942" spans="2:10" s="3" customFormat="1" ht="12" customHeight="1">
      <c r="B942" s="16" t="s">
        <v>54</v>
      </c>
      <c r="C942" s="32">
        <v>0</v>
      </c>
      <c r="D942" s="33">
        <v>140543.934</v>
      </c>
      <c r="E942" s="33">
        <v>838128.879</v>
      </c>
      <c r="F942" s="33">
        <f t="shared" si="54"/>
        <v>978672.813</v>
      </c>
      <c r="G942" s="33">
        <v>3707138.99</v>
      </c>
      <c r="H942" s="33">
        <v>0</v>
      </c>
      <c r="I942" s="33">
        <v>328480.67</v>
      </c>
      <c r="J942" s="34">
        <f t="shared" si="55"/>
        <v>5014292.473</v>
      </c>
    </row>
    <row r="943" spans="2:10" s="3" customFormat="1" ht="12" customHeight="1">
      <c r="B943" s="16" t="s">
        <v>55</v>
      </c>
      <c r="C943" s="32">
        <v>0</v>
      </c>
      <c r="D943" s="33">
        <v>34103.588</v>
      </c>
      <c r="E943" s="33">
        <v>145774.891</v>
      </c>
      <c r="F943" s="33">
        <f t="shared" si="54"/>
        <v>179878.479</v>
      </c>
      <c r="G943" s="33">
        <v>0</v>
      </c>
      <c r="H943" s="33">
        <v>0</v>
      </c>
      <c r="I943" s="33">
        <v>0</v>
      </c>
      <c r="J943" s="34">
        <f t="shared" si="55"/>
        <v>179878.479</v>
      </c>
    </row>
    <row r="944" spans="2:10" s="3" customFormat="1" ht="12" customHeight="1">
      <c r="B944" s="29" t="s">
        <v>56</v>
      </c>
      <c r="C944" s="41">
        <v>0</v>
      </c>
      <c r="D944" s="42">
        <v>218024.536</v>
      </c>
      <c r="E944" s="42">
        <v>1853357.083</v>
      </c>
      <c r="F944" s="42">
        <f t="shared" si="54"/>
        <v>2071381.6190000002</v>
      </c>
      <c r="G944" s="42">
        <v>421566.327</v>
      </c>
      <c r="H944" s="42">
        <v>0</v>
      </c>
      <c r="I944" s="42">
        <v>10854.759</v>
      </c>
      <c r="J944" s="43">
        <f t="shared" si="55"/>
        <v>2503802.705</v>
      </c>
    </row>
    <row r="945" spans="2:10" s="3" customFormat="1" ht="12" customHeight="1">
      <c r="B945" s="16" t="s">
        <v>57</v>
      </c>
      <c r="C945" s="32">
        <v>0</v>
      </c>
      <c r="D945" s="33">
        <v>23463.937</v>
      </c>
      <c r="E945" s="33">
        <v>445822.087</v>
      </c>
      <c r="F945" s="33">
        <f t="shared" si="54"/>
        <v>469286.024</v>
      </c>
      <c r="G945" s="33">
        <v>0</v>
      </c>
      <c r="H945" s="33">
        <v>0</v>
      </c>
      <c r="I945" s="33">
        <v>0</v>
      </c>
      <c r="J945" s="34">
        <f t="shared" si="55"/>
        <v>469286.024</v>
      </c>
    </row>
    <row r="946" spans="2:10" s="3" customFormat="1" ht="12" customHeight="1">
      <c r="B946" s="16" t="s">
        <v>58</v>
      </c>
      <c r="C946" s="32">
        <v>0</v>
      </c>
      <c r="D946" s="33">
        <v>37941.148</v>
      </c>
      <c r="E946" s="33">
        <v>163147.259</v>
      </c>
      <c r="F946" s="33">
        <f t="shared" si="54"/>
        <v>201088.407</v>
      </c>
      <c r="G946" s="33">
        <v>0</v>
      </c>
      <c r="H946" s="33">
        <v>0</v>
      </c>
      <c r="I946" s="33">
        <v>0</v>
      </c>
      <c r="J946" s="34">
        <f t="shared" si="55"/>
        <v>201088.407</v>
      </c>
    </row>
    <row r="947" spans="2:10" s="3" customFormat="1" ht="12" customHeight="1">
      <c r="B947" s="16" t="s">
        <v>59</v>
      </c>
      <c r="C947" s="32">
        <v>512.861</v>
      </c>
      <c r="D947" s="33">
        <v>163453.244</v>
      </c>
      <c r="E947" s="33">
        <v>713409.489</v>
      </c>
      <c r="F947" s="33">
        <f t="shared" si="54"/>
        <v>876862.733</v>
      </c>
      <c r="G947" s="33">
        <v>0</v>
      </c>
      <c r="H947" s="33">
        <v>0</v>
      </c>
      <c r="I947" s="33">
        <v>0</v>
      </c>
      <c r="J947" s="34">
        <f t="shared" si="55"/>
        <v>877375.594</v>
      </c>
    </row>
    <row r="948" spans="2:10" s="3" customFormat="1" ht="12" customHeight="1">
      <c r="B948" s="16" t="s">
        <v>60</v>
      </c>
      <c r="C948" s="32">
        <v>0</v>
      </c>
      <c r="D948" s="33">
        <v>45030.092</v>
      </c>
      <c r="E948" s="33">
        <v>1944213.022</v>
      </c>
      <c r="F948" s="33">
        <f t="shared" si="54"/>
        <v>1989243.114</v>
      </c>
      <c r="G948" s="33">
        <v>4732253.107</v>
      </c>
      <c r="H948" s="33">
        <v>0</v>
      </c>
      <c r="I948" s="33">
        <v>2405059.525</v>
      </c>
      <c r="J948" s="34">
        <f t="shared" si="55"/>
        <v>9126555.746</v>
      </c>
    </row>
    <row r="949" spans="2:10" s="3" customFormat="1" ht="12" customHeight="1">
      <c r="B949" s="16" t="s">
        <v>61</v>
      </c>
      <c r="C949" s="32">
        <v>0</v>
      </c>
      <c r="D949" s="33">
        <v>7053.733</v>
      </c>
      <c r="E949" s="33">
        <v>420785.124</v>
      </c>
      <c r="F949" s="33">
        <f t="shared" si="54"/>
        <v>427838.857</v>
      </c>
      <c r="G949" s="33">
        <v>0</v>
      </c>
      <c r="H949" s="33">
        <v>0</v>
      </c>
      <c r="I949" s="33">
        <v>0</v>
      </c>
      <c r="J949" s="34">
        <f t="shared" si="55"/>
        <v>427838.857</v>
      </c>
    </row>
    <row r="950" spans="2:10" s="3" customFormat="1" ht="12" customHeight="1">
      <c r="B950" s="16" t="s">
        <v>62</v>
      </c>
      <c r="C950" s="32">
        <v>0</v>
      </c>
      <c r="D950" s="33">
        <v>30440.783</v>
      </c>
      <c r="E950" s="33">
        <v>525402.869</v>
      </c>
      <c r="F950" s="33">
        <f t="shared" si="54"/>
        <v>555843.652</v>
      </c>
      <c r="G950" s="33">
        <v>0</v>
      </c>
      <c r="H950" s="33">
        <v>0</v>
      </c>
      <c r="I950" s="33">
        <v>0</v>
      </c>
      <c r="J950" s="34">
        <f t="shared" si="55"/>
        <v>555843.652</v>
      </c>
    </row>
    <row r="951" spans="2:10" s="3" customFormat="1" ht="12" customHeight="1">
      <c r="B951" s="23" t="s">
        <v>63</v>
      </c>
      <c r="C951" s="44">
        <v>0</v>
      </c>
      <c r="D951" s="45">
        <v>292505.867</v>
      </c>
      <c r="E951" s="45">
        <v>683956.631</v>
      </c>
      <c r="F951" s="45">
        <f t="shared" si="54"/>
        <v>976462.4980000001</v>
      </c>
      <c r="G951" s="45">
        <v>2142239.816</v>
      </c>
      <c r="H951" s="45">
        <v>0</v>
      </c>
      <c r="I951" s="45">
        <v>488540.451</v>
      </c>
      <c r="J951" s="46">
        <f t="shared" si="55"/>
        <v>3607242.765</v>
      </c>
    </row>
    <row r="952" spans="2:10" s="3" customFormat="1" ht="12" customHeight="1">
      <c r="B952" s="23" t="s">
        <v>64</v>
      </c>
      <c r="C952" s="44">
        <f aca="true" t="shared" si="56" ref="C952:J952">SUM(C905:C951)</f>
        <v>8189646.007999999</v>
      </c>
      <c r="D952" s="45">
        <f t="shared" si="56"/>
        <v>10951704.921000002</v>
      </c>
      <c r="E952" s="45">
        <f t="shared" si="56"/>
        <v>129408844.49799998</v>
      </c>
      <c r="F952" s="45">
        <f t="shared" si="56"/>
        <v>140360549.419</v>
      </c>
      <c r="G952" s="45">
        <f t="shared" si="56"/>
        <v>124158455.623</v>
      </c>
      <c r="H952" s="45">
        <f t="shared" si="56"/>
        <v>0</v>
      </c>
      <c r="I952" s="45">
        <f t="shared" si="56"/>
        <v>35345724.341</v>
      </c>
      <c r="J952" s="46">
        <f t="shared" si="56"/>
        <v>308054375.391</v>
      </c>
    </row>
    <row r="954" spans="2:3" ht="13.5">
      <c r="B954" s="31"/>
      <c r="C954" s="2"/>
    </row>
    <row r="956" spans="2:4" ht="13.5" customHeight="1">
      <c r="B956" s="6" t="s">
        <v>67</v>
      </c>
      <c r="C956" s="47" t="s">
        <v>75</v>
      </c>
      <c r="D956" s="48"/>
    </row>
    <row r="957" spans="2:10" s="3" customFormat="1" ht="13.5" customHeight="1">
      <c r="B957" s="8"/>
      <c r="C957" s="9"/>
      <c r="D957" s="9"/>
      <c r="E957" s="9"/>
      <c r="F957" s="9"/>
      <c r="G957" s="9"/>
      <c r="H957" s="9"/>
      <c r="I957" s="9"/>
      <c r="J957" s="10" t="s">
        <v>65</v>
      </c>
    </row>
    <row r="958" spans="2:10" s="3" customFormat="1" ht="13.5" customHeight="1">
      <c r="B958" s="11" t="s">
        <v>1</v>
      </c>
      <c r="C958" s="12"/>
      <c r="D958" s="13" t="s">
        <v>7</v>
      </c>
      <c r="E958" s="13"/>
      <c r="F958" s="13"/>
      <c r="G958" s="7"/>
      <c r="H958" s="7"/>
      <c r="I958" s="7"/>
      <c r="J958" s="14"/>
    </row>
    <row r="959" spans="2:11" s="3" customFormat="1" ht="13.5" customHeight="1">
      <c r="B959" s="15"/>
      <c r="C959" s="16" t="s">
        <v>8</v>
      </c>
      <c r="D959" s="17" t="s">
        <v>9</v>
      </c>
      <c r="E959" s="17" t="s">
        <v>10</v>
      </c>
      <c r="F959" s="18" t="s">
        <v>2</v>
      </c>
      <c r="G959" s="18" t="s">
        <v>11</v>
      </c>
      <c r="H959" s="18" t="s">
        <v>12</v>
      </c>
      <c r="I959" s="19" t="s">
        <v>13</v>
      </c>
      <c r="J959" s="20" t="s">
        <v>14</v>
      </c>
      <c r="K959" s="21"/>
    </row>
    <row r="960" spans="2:10" s="3" customFormat="1" ht="13.5" customHeight="1">
      <c r="B960" s="22" t="s">
        <v>15</v>
      </c>
      <c r="C960" s="23"/>
      <c r="D960" s="24" t="s">
        <v>16</v>
      </c>
      <c r="E960" s="24" t="s">
        <v>16</v>
      </c>
      <c r="F960" s="25"/>
      <c r="G960" s="25"/>
      <c r="H960" s="25"/>
      <c r="I960" s="25"/>
      <c r="J960" s="26"/>
    </row>
    <row r="961" spans="2:10" s="3" customFormat="1" ht="12" customHeight="1">
      <c r="B961" s="16" t="s">
        <v>17</v>
      </c>
      <c r="C961" s="32">
        <v>24940.168</v>
      </c>
      <c r="D961" s="33">
        <v>3140.714</v>
      </c>
      <c r="E961" s="33">
        <v>228708.804</v>
      </c>
      <c r="F961" s="33">
        <f>SUM(D961:E961)</f>
        <v>231849.518</v>
      </c>
      <c r="G961" s="33">
        <v>0</v>
      </c>
      <c r="H961" s="33">
        <v>754.891</v>
      </c>
      <c r="I961" s="33">
        <v>0</v>
      </c>
      <c r="J961" s="34">
        <f>SUM(C961,F961:I961)</f>
        <v>257544.57700000002</v>
      </c>
    </row>
    <row r="962" spans="2:10" s="3" customFormat="1" ht="12" customHeight="1">
      <c r="B962" s="16" t="s">
        <v>18</v>
      </c>
      <c r="C962" s="32">
        <v>160.251</v>
      </c>
      <c r="D962" s="33">
        <v>4840.036</v>
      </c>
      <c r="E962" s="33">
        <v>36400.094</v>
      </c>
      <c r="F962" s="33">
        <f aca="true" t="shared" si="57" ref="F962:F1007">SUM(D962:E962)</f>
        <v>41240.13</v>
      </c>
      <c r="G962" s="33">
        <v>0</v>
      </c>
      <c r="H962" s="33">
        <v>0</v>
      </c>
      <c r="I962" s="33">
        <v>0</v>
      </c>
      <c r="J962" s="34">
        <f aca="true" t="shared" si="58" ref="J962:J1007">SUM(C962,F962:I962)</f>
        <v>41400.380999999994</v>
      </c>
    </row>
    <row r="963" spans="2:10" s="3" customFormat="1" ht="12" customHeight="1">
      <c r="B963" s="16" t="s">
        <v>19</v>
      </c>
      <c r="C963" s="32">
        <v>2378.923</v>
      </c>
      <c r="D963" s="33">
        <v>17136.959</v>
      </c>
      <c r="E963" s="33">
        <v>68384.202</v>
      </c>
      <c r="F963" s="33">
        <f t="shared" si="57"/>
        <v>85521.16100000001</v>
      </c>
      <c r="G963" s="33">
        <v>0</v>
      </c>
      <c r="H963" s="33">
        <v>0</v>
      </c>
      <c r="I963" s="33">
        <v>0</v>
      </c>
      <c r="J963" s="34">
        <f t="shared" si="58"/>
        <v>87900.084</v>
      </c>
    </row>
    <row r="964" spans="2:10" s="3" customFormat="1" ht="12" customHeight="1">
      <c r="B964" s="16" t="s">
        <v>20</v>
      </c>
      <c r="C964" s="32">
        <v>2735.048</v>
      </c>
      <c r="D964" s="33">
        <v>5449.142</v>
      </c>
      <c r="E964" s="33">
        <v>151475.553</v>
      </c>
      <c r="F964" s="33">
        <f t="shared" si="57"/>
        <v>156924.695</v>
      </c>
      <c r="G964" s="33">
        <v>0</v>
      </c>
      <c r="H964" s="33">
        <v>0</v>
      </c>
      <c r="I964" s="33">
        <v>2807.658</v>
      </c>
      <c r="J964" s="34">
        <f t="shared" si="58"/>
        <v>162467.401</v>
      </c>
    </row>
    <row r="965" spans="2:10" s="3" customFormat="1" ht="12" customHeight="1">
      <c r="B965" s="16" t="s">
        <v>21</v>
      </c>
      <c r="C965" s="32">
        <v>0</v>
      </c>
      <c r="D965" s="33">
        <v>18972.564</v>
      </c>
      <c r="E965" s="33">
        <v>35139.504</v>
      </c>
      <c r="F965" s="33">
        <f t="shared" si="57"/>
        <v>54112.068</v>
      </c>
      <c r="G965" s="33">
        <v>0</v>
      </c>
      <c r="H965" s="33">
        <v>0</v>
      </c>
      <c r="I965" s="33">
        <v>0</v>
      </c>
      <c r="J965" s="34">
        <f t="shared" si="58"/>
        <v>54112.068</v>
      </c>
    </row>
    <row r="966" spans="2:10" s="3" customFormat="1" ht="12" customHeight="1">
      <c r="B966" s="16" t="s">
        <v>22</v>
      </c>
      <c r="C966" s="32">
        <v>0</v>
      </c>
      <c r="D966" s="33">
        <v>991.752</v>
      </c>
      <c r="E966" s="33">
        <v>112200.98</v>
      </c>
      <c r="F966" s="33">
        <f t="shared" si="57"/>
        <v>113192.73199999999</v>
      </c>
      <c r="G966" s="33">
        <v>0</v>
      </c>
      <c r="H966" s="33">
        <v>0</v>
      </c>
      <c r="I966" s="33">
        <v>0</v>
      </c>
      <c r="J966" s="34">
        <f t="shared" si="58"/>
        <v>113192.73199999999</v>
      </c>
    </row>
    <row r="967" spans="2:10" s="3" customFormat="1" ht="12" customHeight="1">
      <c r="B967" s="16" t="s">
        <v>23</v>
      </c>
      <c r="C967" s="32">
        <v>1067.218</v>
      </c>
      <c r="D967" s="33">
        <v>19168.532</v>
      </c>
      <c r="E967" s="33">
        <v>387698.502</v>
      </c>
      <c r="F967" s="33">
        <f t="shared" si="57"/>
        <v>406867.034</v>
      </c>
      <c r="G967" s="33">
        <v>0</v>
      </c>
      <c r="H967" s="33">
        <v>0.531</v>
      </c>
      <c r="I967" s="33">
        <v>0</v>
      </c>
      <c r="J967" s="34">
        <f t="shared" si="58"/>
        <v>407934.783</v>
      </c>
    </row>
    <row r="968" spans="2:10" s="3" customFormat="1" ht="12" customHeight="1">
      <c r="B968" s="16" t="s">
        <v>24</v>
      </c>
      <c r="C968" s="32">
        <v>9559.827</v>
      </c>
      <c r="D968" s="33">
        <v>17675.515</v>
      </c>
      <c r="E968" s="33">
        <v>1193572.657</v>
      </c>
      <c r="F968" s="33">
        <f t="shared" si="57"/>
        <v>1211248.1719999998</v>
      </c>
      <c r="G968" s="33">
        <v>3738.635</v>
      </c>
      <c r="H968" s="33">
        <v>524.784</v>
      </c>
      <c r="I968" s="33">
        <v>0</v>
      </c>
      <c r="J968" s="34">
        <f t="shared" si="58"/>
        <v>1225071.4179999998</v>
      </c>
    </row>
    <row r="969" spans="2:10" s="3" customFormat="1" ht="12" customHeight="1">
      <c r="B969" s="16" t="s">
        <v>25</v>
      </c>
      <c r="C969" s="32">
        <v>17796.187</v>
      </c>
      <c r="D969" s="33">
        <v>27355.735</v>
      </c>
      <c r="E969" s="33">
        <v>1084710.93</v>
      </c>
      <c r="F969" s="33">
        <f t="shared" si="57"/>
        <v>1112066.665</v>
      </c>
      <c r="G969" s="33">
        <v>2336.919</v>
      </c>
      <c r="H969" s="33">
        <v>0</v>
      </c>
      <c r="I969" s="33">
        <v>0</v>
      </c>
      <c r="J969" s="34">
        <f t="shared" si="58"/>
        <v>1132199.771</v>
      </c>
    </row>
    <row r="970" spans="2:10" s="3" customFormat="1" ht="12" customHeight="1">
      <c r="B970" s="27" t="s">
        <v>26</v>
      </c>
      <c r="C970" s="35">
        <v>1896.535</v>
      </c>
      <c r="D970" s="36">
        <v>74375.974</v>
      </c>
      <c r="E970" s="36">
        <v>744489.759</v>
      </c>
      <c r="F970" s="36">
        <f t="shared" si="57"/>
        <v>818865.733</v>
      </c>
      <c r="G970" s="36">
        <v>1835.094</v>
      </c>
      <c r="H970" s="36">
        <v>0</v>
      </c>
      <c r="I970" s="36">
        <v>0</v>
      </c>
      <c r="J970" s="37">
        <f t="shared" si="58"/>
        <v>822597.3620000001</v>
      </c>
    </row>
    <row r="971" spans="2:10" s="3" customFormat="1" ht="12" customHeight="1">
      <c r="B971" s="16" t="s">
        <v>27</v>
      </c>
      <c r="C971" s="32">
        <v>16994.85</v>
      </c>
      <c r="D971" s="33">
        <v>20613.77</v>
      </c>
      <c r="E971" s="33">
        <v>1229500.697</v>
      </c>
      <c r="F971" s="33">
        <f t="shared" si="57"/>
        <v>1250114.467</v>
      </c>
      <c r="G971" s="33">
        <v>0</v>
      </c>
      <c r="H971" s="33">
        <v>322.371</v>
      </c>
      <c r="I971" s="33">
        <v>0</v>
      </c>
      <c r="J971" s="34">
        <f t="shared" si="58"/>
        <v>1267431.688</v>
      </c>
    </row>
    <row r="972" spans="2:10" s="3" customFormat="1" ht="12" customHeight="1">
      <c r="B972" s="16" t="s">
        <v>28</v>
      </c>
      <c r="C972" s="32">
        <v>26184.405</v>
      </c>
      <c r="D972" s="33">
        <v>24430.571</v>
      </c>
      <c r="E972" s="33">
        <v>649520.05</v>
      </c>
      <c r="F972" s="33">
        <f t="shared" si="57"/>
        <v>673950.621</v>
      </c>
      <c r="G972" s="33">
        <v>4048.046</v>
      </c>
      <c r="H972" s="33">
        <v>3036.035</v>
      </c>
      <c r="I972" s="33">
        <v>0</v>
      </c>
      <c r="J972" s="34">
        <f t="shared" si="58"/>
        <v>707219.1070000001</v>
      </c>
    </row>
    <row r="973" spans="2:10" s="3" customFormat="1" ht="12" customHeight="1">
      <c r="B973" s="16" t="s">
        <v>29</v>
      </c>
      <c r="C973" s="32">
        <v>0</v>
      </c>
      <c r="D973" s="33">
        <v>63719.432</v>
      </c>
      <c r="E973" s="33">
        <v>191825.687</v>
      </c>
      <c r="F973" s="33">
        <f t="shared" si="57"/>
        <v>255545.119</v>
      </c>
      <c r="G973" s="33">
        <v>0</v>
      </c>
      <c r="H973" s="33">
        <v>36.38</v>
      </c>
      <c r="I973" s="33">
        <v>0</v>
      </c>
      <c r="J973" s="34">
        <f t="shared" si="58"/>
        <v>255581.499</v>
      </c>
    </row>
    <row r="974" spans="2:10" s="3" customFormat="1" ht="12" customHeight="1">
      <c r="B974" s="16" t="s">
        <v>30</v>
      </c>
      <c r="C974" s="32">
        <v>987.667</v>
      </c>
      <c r="D974" s="33">
        <v>3274.613</v>
      </c>
      <c r="E974" s="33">
        <v>678527.534</v>
      </c>
      <c r="F974" s="33">
        <f t="shared" si="57"/>
        <v>681802.147</v>
      </c>
      <c r="G974" s="33">
        <v>10013.885</v>
      </c>
      <c r="H974" s="33">
        <v>84.667</v>
      </c>
      <c r="I974" s="33">
        <v>0</v>
      </c>
      <c r="J974" s="34">
        <f t="shared" si="58"/>
        <v>692888.366</v>
      </c>
    </row>
    <row r="975" spans="2:10" s="3" customFormat="1" ht="12" customHeight="1">
      <c r="B975" s="16" t="s">
        <v>31</v>
      </c>
      <c r="C975" s="32">
        <v>0</v>
      </c>
      <c r="D975" s="33">
        <v>80637.346</v>
      </c>
      <c r="E975" s="33">
        <v>194705.818</v>
      </c>
      <c r="F975" s="33">
        <f t="shared" si="57"/>
        <v>275343.164</v>
      </c>
      <c r="G975" s="33">
        <v>0</v>
      </c>
      <c r="H975" s="33">
        <v>0</v>
      </c>
      <c r="I975" s="33">
        <v>0</v>
      </c>
      <c r="J975" s="34">
        <f t="shared" si="58"/>
        <v>275343.164</v>
      </c>
    </row>
    <row r="976" spans="2:10" s="3" customFormat="1" ht="12" customHeight="1">
      <c r="B976" s="16" t="s">
        <v>32</v>
      </c>
      <c r="C976" s="32">
        <v>0</v>
      </c>
      <c r="D976" s="33">
        <v>6287.27</v>
      </c>
      <c r="E976" s="33">
        <v>340854.533</v>
      </c>
      <c r="F976" s="33">
        <f t="shared" si="57"/>
        <v>347141.803</v>
      </c>
      <c r="G976" s="33">
        <v>879.636</v>
      </c>
      <c r="H976" s="33">
        <v>0</v>
      </c>
      <c r="I976" s="33">
        <v>0</v>
      </c>
      <c r="J976" s="34">
        <f t="shared" si="58"/>
        <v>348021.439</v>
      </c>
    </row>
    <row r="977" spans="2:10" s="3" customFormat="1" ht="12" customHeight="1">
      <c r="B977" s="16" t="s">
        <v>33</v>
      </c>
      <c r="C977" s="32">
        <v>330.058</v>
      </c>
      <c r="D977" s="33">
        <v>43484.076</v>
      </c>
      <c r="E977" s="33">
        <v>63571.982</v>
      </c>
      <c r="F977" s="33">
        <f t="shared" si="57"/>
        <v>107056.058</v>
      </c>
      <c r="G977" s="33">
        <v>0</v>
      </c>
      <c r="H977" s="33">
        <v>172.74</v>
      </c>
      <c r="I977" s="33">
        <v>0</v>
      </c>
      <c r="J977" s="34">
        <f t="shared" si="58"/>
        <v>107558.85600000001</v>
      </c>
    </row>
    <row r="978" spans="2:10" s="3" customFormat="1" ht="12" customHeight="1">
      <c r="B978" s="16" t="s">
        <v>34</v>
      </c>
      <c r="C978" s="32">
        <v>584.621</v>
      </c>
      <c r="D978" s="33">
        <v>1053.402</v>
      </c>
      <c r="E978" s="33">
        <v>322286.054</v>
      </c>
      <c r="F978" s="33">
        <f t="shared" si="57"/>
        <v>323339.456</v>
      </c>
      <c r="G978" s="33">
        <v>0</v>
      </c>
      <c r="H978" s="33">
        <v>0</v>
      </c>
      <c r="I978" s="33">
        <v>0</v>
      </c>
      <c r="J978" s="34">
        <f t="shared" si="58"/>
        <v>323924.077</v>
      </c>
    </row>
    <row r="979" spans="2:10" s="3" customFormat="1" ht="12" customHeight="1">
      <c r="B979" s="16" t="s">
        <v>35</v>
      </c>
      <c r="C979" s="32">
        <v>0</v>
      </c>
      <c r="D979" s="33">
        <v>13478.03</v>
      </c>
      <c r="E979" s="33">
        <v>135980.174</v>
      </c>
      <c r="F979" s="33">
        <f t="shared" si="57"/>
        <v>149458.204</v>
      </c>
      <c r="G979" s="33">
        <v>0</v>
      </c>
      <c r="H979" s="33">
        <v>720.074</v>
      </c>
      <c r="I979" s="33">
        <v>64.292</v>
      </c>
      <c r="J979" s="34">
        <f t="shared" si="58"/>
        <v>150242.56999999998</v>
      </c>
    </row>
    <row r="980" spans="2:10" s="3" customFormat="1" ht="12" customHeight="1">
      <c r="B980" s="16" t="s">
        <v>36</v>
      </c>
      <c r="C980" s="32">
        <v>0</v>
      </c>
      <c r="D980" s="33">
        <v>3260.853</v>
      </c>
      <c r="E980" s="33">
        <v>270496.029</v>
      </c>
      <c r="F980" s="33">
        <f t="shared" si="57"/>
        <v>273756.882</v>
      </c>
      <c r="G980" s="33">
        <v>2921.591</v>
      </c>
      <c r="H980" s="33">
        <v>0</v>
      </c>
      <c r="I980" s="33">
        <v>207.439</v>
      </c>
      <c r="J980" s="34">
        <f t="shared" si="58"/>
        <v>276885.912</v>
      </c>
    </row>
    <row r="981" spans="2:10" s="3" customFormat="1" ht="12" customHeight="1">
      <c r="B981" s="28" t="s">
        <v>37</v>
      </c>
      <c r="C981" s="38">
        <v>8147.497</v>
      </c>
      <c r="D981" s="39">
        <v>17243.221</v>
      </c>
      <c r="E981" s="39">
        <v>691720.041</v>
      </c>
      <c r="F981" s="39">
        <f t="shared" si="57"/>
        <v>708963.262</v>
      </c>
      <c r="G981" s="39">
        <v>1484.733</v>
      </c>
      <c r="H981" s="39">
        <v>287.089</v>
      </c>
      <c r="I981" s="39">
        <v>0</v>
      </c>
      <c r="J981" s="40">
        <f t="shared" si="58"/>
        <v>718882.581</v>
      </c>
    </row>
    <row r="982" spans="2:10" s="3" customFormat="1" ht="12" customHeight="1">
      <c r="B982" s="16" t="s">
        <v>38</v>
      </c>
      <c r="C982" s="32">
        <v>336.899</v>
      </c>
      <c r="D982" s="33">
        <v>72414.226</v>
      </c>
      <c r="E982" s="33">
        <v>990870.733</v>
      </c>
      <c r="F982" s="33">
        <f t="shared" si="57"/>
        <v>1063284.959</v>
      </c>
      <c r="G982" s="33">
        <v>3131.346</v>
      </c>
      <c r="H982" s="33">
        <v>0</v>
      </c>
      <c r="I982" s="33">
        <v>0</v>
      </c>
      <c r="J982" s="34">
        <f t="shared" si="58"/>
        <v>1066753.204</v>
      </c>
    </row>
    <row r="983" spans="2:10" s="3" customFormat="1" ht="12" customHeight="1">
      <c r="B983" s="16" t="s">
        <v>39</v>
      </c>
      <c r="C983" s="32">
        <v>47216.152</v>
      </c>
      <c r="D983" s="33">
        <v>37712.279</v>
      </c>
      <c r="E983" s="33">
        <v>2441961.125</v>
      </c>
      <c r="F983" s="33">
        <f t="shared" si="57"/>
        <v>2479673.404</v>
      </c>
      <c r="G983" s="33">
        <v>31637.364</v>
      </c>
      <c r="H983" s="33">
        <v>0</v>
      </c>
      <c r="I983" s="33">
        <v>1806.015</v>
      </c>
      <c r="J983" s="34">
        <f t="shared" si="58"/>
        <v>2560332.935</v>
      </c>
    </row>
    <row r="984" spans="2:10" s="3" customFormat="1" ht="12" customHeight="1">
      <c r="B984" s="16" t="s">
        <v>40</v>
      </c>
      <c r="C984" s="32">
        <v>15472.771</v>
      </c>
      <c r="D984" s="33">
        <v>25011.395</v>
      </c>
      <c r="E984" s="33">
        <v>646943.704</v>
      </c>
      <c r="F984" s="33">
        <f t="shared" si="57"/>
        <v>671955.099</v>
      </c>
      <c r="G984" s="33">
        <v>0</v>
      </c>
      <c r="H984" s="33">
        <v>0</v>
      </c>
      <c r="I984" s="33">
        <v>426.331</v>
      </c>
      <c r="J984" s="34">
        <f t="shared" si="58"/>
        <v>687854.201</v>
      </c>
    </row>
    <row r="985" spans="2:10" s="3" customFormat="1" ht="12" customHeight="1">
      <c r="B985" s="16" t="s">
        <v>41</v>
      </c>
      <c r="C985" s="32">
        <v>11113.315</v>
      </c>
      <c r="D985" s="33">
        <v>30345.517</v>
      </c>
      <c r="E985" s="33">
        <v>1130429.883</v>
      </c>
      <c r="F985" s="33">
        <f t="shared" si="57"/>
        <v>1160775.4</v>
      </c>
      <c r="G985" s="33">
        <v>8385.514</v>
      </c>
      <c r="H985" s="33">
        <v>0</v>
      </c>
      <c r="I985" s="33">
        <v>0</v>
      </c>
      <c r="J985" s="34">
        <f t="shared" si="58"/>
        <v>1180274.2289999998</v>
      </c>
    </row>
    <row r="986" spans="2:10" s="3" customFormat="1" ht="12" customHeight="1">
      <c r="B986" s="16" t="s">
        <v>42</v>
      </c>
      <c r="C986" s="32">
        <v>0</v>
      </c>
      <c r="D986" s="33">
        <v>556.531</v>
      </c>
      <c r="E986" s="33">
        <v>181733.777</v>
      </c>
      <c r="F986" s="33">
        <f t="shared" si="57"/>
        <v>182290.308</v>
      </c>
      <c r="G986" s="33">
        <v>0</v>
      </c>
      <c r="H986" s="33">
        <v>87.413</v>
      </c>
      <c r="I986" s="33">
        <v>8.741</v>
      </c>
      <c r="J986" s="34">
        <f t="shared" si="58"/>
        <v>182386.462</v>
      </c>
    </row>
    <row r="987" spans="2:10" s="3" customFormat="1" ht="12" customHeight="1">
      <c r="B987" s="16" t="s">
        <v>43</v>
      </c>
      <c r="C987" s="32">
        <v>2170.845</v>
      </c>
      <c r="D987" s="33">
        <v>58439.657</v>
      </c>
      <c r="E987" s="33">
        <v>1289614.416</v>
      </c>
      <c r="F987" s="33">
        <f t="shared" si="57"/>
        <v>1348054.0729999999</v>
      </c>
      <c r="G987" s="33">
        <v>21696.47</v>
      </c>
      <c r="H987" s="33">
        <v>0</v>
      </c>
      <c r="I987" s="33">
        <v>0</v>
      </c>
      <c r="J987" s="34">
        <f t="shared" si="58"/>
        <v>1371921.3879999998</v>
      </c>
    </row>
    <row r="988" spans="2:10" s="3" customFormat="1" ht="12" customHeight="1">
      <c r="B988" s="16" t="s">
        <v>44</v>
      </c>
      <c r="C988" s="32">
        <v>2619.552</v>
      </c>
      <c r="D988" s="33">
        <v>30240.145</v>
      </c>
      <c r="E988" s="33">
        <v>734966.663</v>
      </c>
      <c r="F988" s="33">
        <f t="shared" si="57"/>
        <v>765206.808</v>
      </c>
      <c r="G988" s="33">
        <v>0</v>
      </c>
      <c r="H988" s="33">
        <v>0</v>
      </c>
      <c r="I988" s="33">
        <v>0</v>
      </c>
      <c r="J988" s="34">
        <f t="shared" si="58"/>
        <v>767826.36</v>
      </c>
    </row>
    <row r="989" spans="2:10" s="3" customFormat="1" ht="12" customHeight="1">
      <c r="B989" s="16" t="s">
        <v>45</v>
      </c>
      <c r="C989" s="32">
        <v>0</v>
      </c>
      <c r="D989" s="33">
        <v>4487.469</v>
      </c>
      <c r="E989" s="33">
        <v>280778.095</v>
      </c>
      <c r="F989" s="33">
        <f t="shared" si="57"/>
        <v>285265.56399999995</v>
      </c>
      <c r="G989" s="33">
        <v>0</v>
      </c>
      <c r="H989" s="33">
        <v>0</v>
      </c>
      <c r="I989" s="33">
        <v>0</v>
      </c>
      <c r="J989" s="34">
        <f t="shared" si="58"/>
        <v>285265.56399999995</v>
      </c>
    </row>
    <row r="990" spans="2:10" s="3" customFormat="1" ht="12" customHeight="1">
      <c r="B990" s="29" t="s">
        <v>46</v>
      </c>
      <c r="C990" s="41">
        <v>0</v>
      </c>
      <c r="D990" s="42">
        <v>44489.246</v>
      </c>
      <c r="E990" s="42">
        <v>54658.933</v>
      </c>
      <c r="F990" s="42">
        <f t="shared" si="57"/>
        <v>99148.179</v>
      </c>
      <c r="G990" s="42">
        <v>0</v>
      </c>
      <c r="H990" s="42">
        <v>0</v>
      </c>
      <c r="I990" s="42">
        <v>0</v>
      </c>
      <c r="J990" s="43">
        <f t="shared" si="58"/>
        <v>99148.179</v>
      </c>
    </row>
    <row r="991" spans="2:10" s="3" customFormat="1" ht="12" customHeight="1">
      <c r="B991" s="16" t="s">
        <v>47</v>
      </c>
      <c r="C991" s="32">
        <v>11.682</v>
      </c>
      <c r="D991" s="33">
        <v>6763.524</v>
      </c>
      <c r="E991" s="33">
        <v>30998.962</v>
      </c>
      <c r="F991" s="33">
        <f t="shared" si="57"/>
        <v>37762.486</v>
      </c>
      <c r="G991" s="33">
        <v>0</v>
      </c>
      <c r="H991" s="33">
        <v>0</v>
      </c>
      <c r="I991" s="33">
        <v>0</v>
      </c>
      <c r="J991" s="34">
        <f t="shared" si="58"/>
        <v>37774.168</v>
      </c>
    </row>
    <row r="992" spans="2:10" s="3" customFormat="1" ht="12" customHeight="1">
      <c r="B992" s="16" t="s">
        <v>48</v>
      </c>
      <c r="C992" s="32">
        <v>2419.481</v>
      </c>
      <c r="D992" s="33">
        <v>5046.694</v>
      </c>
      <c r="E992" s="33">
        <v>38056.678</v>
      </c>
      <c r="F992" s="33">
        <f t="shared" si="57"/>
        <v>43103.372</v>
      </c>
      <c r="G992" s="33">
        <v>0</v>
      </c>
      <c r="H992" s="33">
        <v>0</v>
      </c>
      <c r="I992" s="33">
        <v>0</v>
      </c>
      <c r="J992" s="34">
        <f t="shared" si="58"/>
        <v>45522.853</v>
      </c>
    </row>
    <row r="993" spans="2:10" s="3" customFormat="1" ht="12" customHeight="1">
      <c r="B993" s="16" t="s">
        <v>49</v>
      </c>
      <c r="C993" s="32">
        <v>0</v>
      </c>
      <c r="D993" s="33">
        <v>48685.404</v>
      </c>
      <c r="E993" s="33">
        <v>287987.577</v>
      </c>
      <c r="F993" s="33">
        <f t="shared" si="57"/>
        <v>336672.98099999997</v>
      </c>
      <c r="G993" s="33">
        <v>4.551</v>
      </c>
      <c r="H993" s="33">
        <v>3023.86</v>
      </c>
      <c r="I993" s="33">
        <v>0</v>
      </c>
      <c r="J993" s="34">
        <f t="shared" si="58"/>
        <v>339701.39199999993</v>
      </c>
    </row>
    <row r="994" spans="2:10" s="3" customFormat="1" ht="12" customHeight="1">
      <c r="B994" s="16" t="s">
        <v>50</v>
      </c>
      <c r="C994" s="32">
        <v>2519.548</v>
      </c>
      <c r="D994" s="33">
        <v>76038.13</v>
      </c>
      <c r="E994" s="33">
        <v>380889.552</v>
      </c>
      <c r="F994" s="33">
        <f t="shared" si="57"/>
        <v>456927.68200000003</v>
      </c>
      <c r="G994" s="33">
        <v>24.396</v>
      </c>
      <c r="H994" s="33">
        <v>9259.949</v>
      </c>
      <c r="I994" s="33">
        <v>0</v>
      </c>
      <c r="J994" s="34">
        <f t="shared" si="58"/>
        <v>468731.57500000007</v>
      </c>
    </row>
    <row r="995" spans="2:10" s="3" customFormat="1" ht="12" customHeight="1">
      <c r="B995" s="16" t="s">
        <v>51</v>
      </c>
      <c r="C995" s="32">
        <v>0</v>
      </c>
      <c r="D995" s="33">
        <v>35692.981</v>
      </c>
      <c r="E995" s="33">
        <v>137978.582</v>
      </c>
      <c r="F995" s="33">
        <f t="shared" si="57"/>
        <v>173671.563</v>
      </c>
      <c r="G995" s="33">
        <v>1235.772</v>
      </c>
      <c r="H995" s="33">
        <v>0</v>
      </c>
      <c r="I995" s="33">
        <v>0</v>
      </c>
      <c r="J995" s="34">
        <f t="shared" si="58"/>
        <v>174907.335</v>
      </c>
    </row>
    <row r="996" spans="2:10" s="3" customFormat="1" ht="12" customHeight="1">
      <c r="B996" s="16" t="s">
        <v>52</v>
      </c>
      <c r="C996" s="32">
        <v>30.94</v>
      </c>
      <c r="D996" s="33">
        <v>119.603</v>
      </c>
      <c r="E996" s="33">
        <v>69865.88</v>
      </c>
      <c r="F996" s="33">
        <f t="shared" si="57"/>
        <v>69985.48300000001</v>
      </c>
      <c r="G996" s="33">
        <v>316.461</v>
      </c>
      <c r="H996" s="33">
        <v>30.94</v>
      </c>
      <c r="I996" s="33">
        <v>0</v>
      </c>
      <c r="J996" s="34">
        <f t="shared" si="58"/>
        <v>70363.82400000001</v>
      </c>
    </row>
    <row r="997" spans="2:10" s="3" customFormat="1" ht="12" customHeight="1">
      <c r="B997" s="16" t="s">
        <v>53</v>
      </c>
      <c r="C997" s="32">
        <v>0</v>
      </c>
      <c r="D997" s="33">
        <v>13710.853</v>
      </c>
      <c r="E997" s="33">
        <v>179899.592</v>
      </c>
      <c r="F997" s="33">
        <f t="shared" si="57"/>
        <v>193610.445</v>
      </c>
      <c r="G997" s="33">
        <v>0</v>
      </c>
      <c r="H997" s="33">
        <v>0</v>
      </c>
      <c r="I997" s="33">
        <v>279.344</v>
      </c>
      <c r="J997" s="34">
        <f t="shared" si="58"/>
        <v>193889.78900000002</v>
      </c>
    </row>
    <row r="998" spans="2:10" s="3" customFormat="1" ht="12" customHeight="1">
      <c r="B998" s="16" t="s">
        <v>54</v>
      </c>
      <c r="C998" s="32">
        <v>0</v>
      </c>
      <c r="D998" s="33">
        <v>14234.516</v>
      </c>
      <c r="E998" s="33">
        <v>153115.061</v>
      </c>
      <c r="F998" s="33">
        <f t="shared" si="57"/>
        <v>167349.577</v>
      </c>
      <c r="G998" s="33">
        <v>18507.064</v>
      </c>
      <c r="H998" s="33">
        <v>0</v>
      </c>
      <c r="I998" s="33">
        <v>0</v>
      </c>
      <c r="J998" s="34">
        <f t="shared" si="58"/>
        <v>185856.641</v>
      </c>
    </row>
    <row r="999" spans="2:10" s="3" customFormat="1" ht="12" customHeight="1">
      <c r="B999" s="16" t="s">
        <v>55</v>
      </c>
      <c r="C999" s="32">
        <v>0</v>
      </c>
      <c r="D999" s="33">
        <v>1991.872</v>
      </c>
      <c r="E999" s="33">
        <v>25981.435</v>
      </c>
      <c r="F999" s="33">
        <f t="shared" si="57"/>
        <v>27973.307</v>
      </c>
      <c r="G999" s="33">
        <v>0</v>
      </c>
      <c r="H999" s="33">
        <v>0</v>
      </c>
      <c r="I999" s="33">
        <v>0</v>
      </c>
      <c r="J999" s="34">
        <f t="shared" si="58"/>
        <v>27973.307</v>
      </c>
    </row>
    <row r="1000" spans="2:10" s="3" customFormat="1" ht="12" customHeight="1">
      <c r="B1000" s="29" t="s">
        <v>56</v>
      </c>
      <c r="C1000" s="41">
        <v>0</v>
      </c>
      <c r="D1000" s="42">
        <v>0</v>
      </c>
      <c r="E1000" s="42">
        <v>372314.495</v>
      </c>
      <c r="F1000" s="42">
        <f t="shared" si="57"/>
        <v>372314.495</v>
      </c>
      <c r="G1000" s="42">
        <v>0</v>
      </c>
      <c r="H1000" s="42">
        <v>0</v>
      </c>
      <c r="I1000" s="42">
        <v>0</v>
      </c>
      <c r="J1000" s="43">
        <f t="shared" si="58"/>
        <v>372314.495</v>
      </c>
    </row>
    <row r="1001" spans="2:10" s="3" customFormat="1" ht="12" customHeight="1">
      <c r="B1001" s="16" t="s">
        <v>57</v>
      </c>
      <c r="C1001" s="32">
        <v>3154.645</v>
      </c>
      <c r="D1001" s="33">
        <v>10460.394</v>
      </c>
      <c r="E1001" s="33">
        <v>106209.02</v>
      </c>
      <c r="F1001" s="33">
        <f t="shared" si="57"/>
        <v>116669.414</v>
      </c>
      <c r="G1001" s="33">
        <v>0</v>
      </c>
      <c r="H1001" s="33">
        <v>0</v>
      </c>
      <c r="I1001" s="33">
        <v>0</v>
      </c>
      <c r="J1001" s="34">
        <f t="shared" si="58"/>
        <v>119824.05900000001</v>
      </c>
    </row>
    <row r="1002" spans="2:10" s="3" customFormat="1" ht="12" customHeight="1">
      <c r="B1002" s="16" t="s">
        <v>58</v>
      </c>
      <c r="C1002" s="32">
        <v>0</v>
      </c>
      <c r="D1002" s="33">
        <v>452.344</v>
      </c>
      <c r="E1002" s="33">
        <v>28897.362</v>
      </c>
      <c r="F1002" s="33">
        <f t="shared" si="57"/>
        <v>29349.706000000002</v>
      </c>
      <c r="G1002" s="33">
        <v>0</v>
      </c>
      <c r="H1002" s="33">
        <v>0</v>
      </c>
      <c r="I1002" s="33">
        <v>0</v>
      </c>
      <c r="J1002" s="34">
        <f t="shared" si="58"/>
        <v>29349.706000000002</v>
      </c>
    </row>
    <row r="1003" spans="2:10" s="3" customFormat="1" ht="12" customHeight="1">
      <c r="B1003" s="16" t="s">
        <v>59</v>
      </c>
      <c r="C1003" s="32">
        <v>592.294</v>
      </c>
      <c r="D1003" s="33">
        <v>0</v>
      </c>
      <c r="E1003" s="33">
        <v>201500.181</v>
      </c>
      <c r="F1003" s="33">
        <f t="shared" si="57"/>
        <v>201500.181</v>
      </c>
      <c r="G1003" s="33">
        <v>1861.495</v>
      </c>
      <c r="H1003" s="33">
        <v>10.038</v>
      </c>
      <c r="I1003" s="33">
        <v>0</v>
      </c>
      <c r="J1003" s="34">
        <f t="shared" si="58"/>
        <v>203964.008</v>
      </c>
    </row>
    <row r="1004" spans="2:10" s="3" customFormat="1" ht="12" customHeight="1">
      <c r="B1004" s="16" t="s">
        <v>60</v>
      </c>
      <c r="C1004" s="32">
        <v>6305.39</v>
      </c>
      <c r="D1004" s="33">
        <v>3597.384</v>
      </c>
      <c r="E1004" s="33">
        <v>109744.924</v>
      </c>
      <c r="F1004" s="33">
        <f t="shared" si="57"/>
        <v>113342.308</v>
      </c>
      <c r="G1004" s="33">
        <v>0</v>
      </c>
      <c r="H1004" s="33">
        <v>0</v>
      </c>
      <c r="I1004" s="33">
        <v>0</v>
      </c>
      <c r="J1004" s="34">
        <f t="shared" si="58"/>
        <v>119647.698</v>
      </c>
    </row>
    <row r="1005" spans="2:10" s="3" customFormat="1" ht="12" customHeight="1">
      <c r="B1005" s="16" t="s">
        <v>61</v>
      </c>
      <c r="C1005" s="32">
        <v>0</v>
      </c>
      <c r="D1005" s="33">
        <v>14336.694</v>
      </c>
      <c r="E1005" s="33">
        <v>31183.87</v>
      </c>
      <c r="F1005" s="33">
        <f t="shared" si="57"/>
        <v>45520.564</v>
      </c>
      <c r="G1005" s="33">
        <v>0</v>
      </c>
      <c r="H1005" s="33">
        <v>0</v>
      </c>
      <c r="I1005" s="33">
        <v>0</v>
      </c>
      <c r="J1005" s="34">
        <f t="shared" si="58"/>
        <v>45520.564</v>
      </c>
    </row>
    <row r="1006" spans="2:10" s="3" customFormat="1" ht="12" customHeight="1">
      <c r="B1006" s="16" t="s">
        <v>62</v>
      </c>
      <c r="C1006" s="32">
        <v>696.288</v>
      </c>
      <c r="D1006" s="33">
        <v>2785.151</v>
      </c>
      <c r="E1006" s="33">
        <v>23295.394</v>
      </c>
      <c r="F1006" s="33">
        <f t="shared" si="57"/>
        <v>26080.545</v>
      </c>
      <c r="G1006" s="33">
        <v>696.288</v>
      </c>
      <c r="H1006" s="33">
        <v>0</v>
      </c>
      <c r="I1006" s="33">
        <v>0</v>
      </c>
      <c r="J1006" s="34">
        <f t="shared" si="58"/>
        <v>27473.121</v>
      </c>
    </row>
    <row r="1007" spans="2:10" s="3" customFormat="1" ht="12" customHeight="1">
      <c r="B1007" s="23" t="s">
        <v>63</v>
      </c>
      <c r="C1007" s="44">
        <v>0</v>
      </c>
      <c r="D1007" s="45">
        <v>10764.549</v>
      </c>
      <c r="E1007" s="45">
        <v>8980.2</v>
      </c>
      <c r="F1007" s="45">
        <f t="shared" si="57"/>
        <v>19744.749000000003</v>
      </c>
      <c r="G1007" s="45">
        <v>0</v>
      </c>
      <c r="H1007" s="45">
        <v>0</v>
      </c>
      <c r="I1007" s="45">
        <v>0</v>
      </c>
      <c r="J1007" s="46">
        <f t="shared" si="58"/>
        <v>19744.749000000003</v>
      </c>
    </row>
    <row r="1008" spans="2:10" s="3" customFormat="1" ht="12" customHeight="1">
      <c r="B1008" s="23" t="s">
        <v>64</v>
      </c>
      <c r="C1008" s="44">
        <f aca="true" t="shared" si="59" ref="C1008:J1008">SUM(C961:C1007)</f>
        <v>208423.05700000006</v>
      </c>
      <c r="D1008" s="45">
        <f t="shared" si="59"/>
        <v>1014966.0650000001</v>
      </c>
      <c r="E1008" s="45">
        <f t="shared" si="59"/>
        <v>18750625.678</v>
      </c>
      <c r="F1008" s="45">
        <f t="shared" si="59"/>
        <v>19765591.743000004</v>
      </c>
      <c r="G1008" s="45">
        <f t="shared" si="59"/>
        <v>114755.25999999998</v>
      </c>
      <c r="H1008" s="45">
        <f t="shared" si="59"/>
        <v>18351.762</v>
      </c>
      <c r="I1008" s="45">
        <f t="shared" si="59"/>
        <v>5599.82</v>
      </c>
      <c r="J1008" s="46">
        <f t="shared" si="59"/>
        <v>20112721.642000005</v>
      </c>
    </row>
    <row r="1010" spans="2:3" ht="13.5">
      <c r="B1010" s="31"/>
      <c r="C1010" s="2"/>
    </row>
    <row r="1012" spans="2:4" ht="13.5" customHeight="1">
      <c r="B1012" s="6" t="s">
        <v>67</v>
      </c>
      <c r="C1012" s="47" t="s">
        <v>76</v>
      </c>
      <c r="D1012" s="48"/>
    </row>
    <row r="1013" spans="2:10" s="3" customFormat="1" ht="13.5" customHeight="1">
      <c r="B1013" s="8"/>
      <c r="C1013" s="9"/>
      <c r="D1013" s="9"/>
      <c r="E1013" s="9"/>
      <c r="F1013" s="9"/>
      <c r="G1013" s="9"/>
      <c r="H1013" s="9"/>
      <c r="I1013" s="9"/>
      <c r="J1013" s="10" t="s">
        <v>65</v>
      </c>
    </row>
    <row r="1014" spans="2:10" s="3" customFormat="1" ht="13.5" customHeight="1">
      <c r="B1014" s="11" t="s">
        <v>1</v>
      </c>
      <c r="C1014" s="12"/>
      <c r="D1014" s="13" t="s">
        <v>7</v>
      </c>
      <c r="E1014" s="13"/>
      <c r="F1014" s="13"/>
      <c r="G1014" s="7"/>
      <c r="H1014" s="7"/>
      <c r="I1014" s="7"/>
      <c r="J1014" s="14"/>
    </row>
    <row r="1015" spans="2:11" s="3" customFormat="1" ht="13.5" customHeight="1">
      <c r="B1015" s="15"/>
      <c r="C1015" s="16" t="s">
        <v>8</v>
      </c>
      <c r="D1015" s="17" t="s">
        <v>9</v>
      </c>
      <c r="E1015" s="17" t="s">
        <v>10</v>
      </c>
      <c r="F1015" s="18" t="s">
        <v>2</v>
      </c>
      <c r="G1015" s="18" t="s">
        <v>11</v>
      </c>
      <c r="H1015" s="18" t="s">
        <v>12</v>
      </c>
      <c r="I1015" s="19" t="s">
        <v>13</v>
      </c>
      <c r="J1015" s="20" t="s">
        <v>14</v>
      </c>
      <c r="K1015" s="21"/>
    </row>
    <row r="1016" spans="2:10" s="3" customFormat="1" ht="13.5" customHeight="1">
      <c r="B1016" s="22" t="s">
        <v>15</v>
      </c>
      <c r="C1016" s="23"/>
      <c r="D1016" s="24" t="s">
        <v>16</v>
      </c>
      <c r="E1016" s="24" t="s">
        <v>16</v>
      </c>
      <c r="F1016" s="25"/>
      <c r="G1016" s="25"/>
      <c r="H1016" s="25"/>
      <c r="I1016" s="25"/>
      <c r="J1016" s="26"/>
    </row>
    <row r="1017" spans="2:10" s="3" customFormat="1" ht="12" customHeight="1">
      <c r="B1017" s="16" t="s">
        <v>17</v>
      </c>
      <c r="C1017" s="32">
        <v>0</v>
      </c>
      <c r="D1017" s="33">
        <v>1353.503</v>
      </c>
      <c r="E1017" s="33">
        <v>35117.816</v>
      </c>
      <c r="F1017" s="33">
        <f>SUM(D1017:E1017)</f>
        <v>36471.318999999996</v>
      </c>
      <c r="G1017" s="33">
        <v>0</v>
      </c>
      <c r="H1017" s="33">
        <v>0</v>
      </c>
      <c r="I1017" s="33">
        <v>0</v>
      </c>
      <c r="J1017" s="34">
        <f>SUM(C1017,F1017:I1017)</f>
        <v>36471.318999999996</v>
      </c>
    </row>
    <row r="1018" spans="2:10" s="3" customFormat="1" ht="12" customHeight="1">
      <c r="B1018" s="16" t="s">
        <v>18</v>
      </c>
      <c r="C1018" s="32">
        <v>0</v>
      </c>
      <c r="D1018" s="33">
        <v>0</v>
      </c>
      <c r="E1018" s="33">
        <v>1614.626</v>
      </c>
      <c r="F1018" s="33">
        <f aca="true" t="shared" si="60" ref="F1018:F1063">SUM(D1018:E1018)</f>
        <v>1614.626</v>
      </c>
      <c r="G1018" s="33">
        <v>0</v>
      </c>
      <c r="H1018" s="33">
        <v>0</v>
      </c>
      <c r="I1018" s="33">
        <v>0</v>
      </c>
      <c r="J1018" s="34">
        <f aca="true" t="shared" si="61" ref="J1018:J1063">SUM(C1018,F1018:I1018)</f>
        <v>1614.626</v>
      </c>
    </row>
    <row r="1019" spans="2:10" s="3" customFormat="1" ht="12" customHeight="1">
      <c r="B1019" s="16" t="s">
        <v>19</v>
      </c>
      <c r="C1019" s="32">
        <v>0</v>
      </c>
      <c r="D1019" s="33">
        <v>0</v>
      </c>
      <c r="E1019" s="33">
        <v>6786.97</v>
      </c>
      <c r="F1019" s="33">
        <f t="shared" si="60"/>
        <v>6786.97</v>
      </c>
      <c r="G1019" s="33">
        <v>0</v>
      </c>
      <c r="H1019" s="33">
        <v>0</v>
      </c>
      <c r="I1019" s="33">
        <v>0</v>
      </c>
      <c r="J1019" s="34">
        <f t="shared" si="61"/>
        <v>6786.97</v>
      </c>
    </row>
    <row r="1020" spans="2:10" s="3" customFormat="1" ht="12" customHeight="1">
      <c r="B1020" s="16" t="s">
        <v>20</v>
      </c>
      <c r="C1020" s="32">
        <v>0</v>
      </c>
      <c r="D1020" s="33">
        <v>466.735</v>
      </c>
      <c r="E1020" s="33">
        <v>168080.143</v>
      </c>
      <c r="F1020" s="33">
        <f t="shared" si="60"/>
        <v>168546.878</v>
      </c>
      <c r="G1020" s="33">
        <v>0</v>
      </c>
      <c r="H1020" s="33">
        <v>0</v>
      </c>
      <c r="I1020" s="33">
        <v>0</v>
      </c>
      <c r="J1020" s="34">
        <f t="shared" si="61"/>
        <v>168546.878</v>
      </c>
    </row>
    <row r="1021" spans="2:10" s="3" customFormat="1" ht="12" customHeight="1">
      <c r="B1021" s="16" t="s">
        <v>21</v>
      </c>
      <c r="C1021" s="32">
        <v>0</v>
      </c>
      <c r="D1021" s="33">
        <v>2251.153</v>
      </c>
      <c r="E1021" s="33">
        <v>10787.493</v>
      </c>
      <c r="F1021" s="33">
        <f t="shared" si="60"/>
        <v>13038.646</v>
      </c>
      <c r="G1021" s="33">
        <v>0</v>
      </c>
      <c r="H1021" s="33">
        <v>0</v>
      </c>
      <c r="I1021" s="33">
        <v>0</v>
      </c>
      <c r="J1021" s="34">
        <f t="shared" si="61"/>
        <v>13038.646</v>
      </c>
    </row>
    <row r="1022" spans="2:10" s="3" customFormat="1" ht="12" customHeight="1">
      <c r="B1022" s="16" t="s">
        <v>22</v>
      </c>
      <c r="C1022" s="32">
        <v>0</v>
      </c>
      <c r="D1022" s="33">
        <v>472.107</v>
      </c>
      <c r="E1022" s="33">
        <v>2374.09</v>
      </c>
      <c r="F1022" s="33">
        <f t="shared" si="60"/>
        <v>2846.197</v>
      </c>
      <c r="G1022" s="33">
        <v>0</v>
      </c>
      <c r="H1022" s="33">
        <v>0</v>
      </c>
      <c r="I1022" s="33">
        <v>0</v>
      </c>
      <c r="J1022" s="34">
        <f t="shared" si="61"/>
        <v>2846.197</v>
      </c>
    </row>
    <row r="1023" spans="2:10" s="3" customFormat="1" ht="12" customHeight="1">
      <c r="B1023" s="16" t="s">
        <v>23</v>
      </c>
      <c r="C1023" s="32">
        <v>1181.545</v>
      </c>
      <c r="D1023" s="33">
        <v>3773.655</v>
      </c>
      <c r="E1023" s="33">
        <v>287747.798</v>
      </c>
      <c r="F1023" s="33">
        <f t="shared" si="60"/>
        <v>291521.45300000004</v>
      </c>
      <c r="G1023" s="33">
        <v>0</v>
      </c>
      <c r="H1023" s="33">
        <v>175.702</v>
      </c>
      <c r="I1023" s="33">
        <v>0</v>
      </c>
      <c r="J1023" s="34">
        <f t="shared" si="61"/>
        <v>292878.7</v>
      </c>
    </row>
    <row r="1024" spans="2:10" s="3" customFormat="1" ht="12" customHeight="1">
      <c r="B1024" s="16" t="s">
        <v>24</v>
      </c>
      <c r="C1024" s="32">
        <v>0</v>
      </c>
      <c r="D1024" s="33">
        <v>42335.321</v>
      </c>
      <c r="E1024" s="33">
        <v>95082.34</v>
      </c>
      <c r="F1024" s="33">
        <f t="shared" si="60"/>
        <v>137417.661</v>
      </c>
      <c r="G1024" s="33">
        <v>15036.145</v>
      </c>
      <c r="H1024" s="33">
        <v>0</v>
      </c>
      <c r="I1024" s="33">
        <v>0</v>
      </c>
      <c r="J1024" s="34">
        <f t="shared" si="61"/>
        <v>152453.80599999998</v>
      </c>
    </row>
    <row r="1025" spans="2:10" s="3" customFormat="1" ht="12" customHeight="1">
      <c r="B1025" s="16" t="s">
        <v>25</v>
      </c>
      <c r="C1025" s="32">
        <v>2933.742</v>
      </c>
      <c r="D1025" s="33">
        <v>873.404</v>
      </c>
      <c r="E1025" s="33">
        <v>279310.863</v>
      </c>
      <c r="F1025" s="33">
        <f t="shared" si="60"/>
        <v>280184.267</v>
      </c>
      <c r="G1025" s="33">
        <v>2933.742</v>
      </c>
      <c r="H1025" s="33">
        <v>0</v>
      </c>
      <c r="I1025" s="33">
        <v>0</v>
      </c>
      <c r="J1025" s="34">
        <f t="shared" si="61"/>
        <v>286051.75100000005</v>
      </c>
    </row>
    <row r="1026" spans="2:10" s="3" customFormat="1" ht="12" customHeight="1">
      <c r="B1026" s="27" t="s">
        <v>26</v>
      </c>
      <c r="C1026" s="35">
        <v>0</v>
      </c>
      <c r="D1026" s="36">
        <v>72.512</v>
      </c>
      <c r="E1026" s="36">
        <v>109644.64</v>
      </c>
      <c r="F1026" s="36">
        <f t="shared" si="60"/>
        <v>109717.152</v>
      </c>
      <c r="G1026" s="36">
        <v>0</v>
      </c>
      <c r="H1026" s="36">
        <v>0</v>
      </c>
      <c r="I1026" s="36">
        <v>0</v>
      </c>
      <c r="J1026" s="37">
        <f t="shared" si="61"/>
        <v>109717.152</v>
      </c>
    </row>
    <row r="1027" spans="2:10" s="3" customFormat="1" ht="12" customHeight="1">
      <c r="B1027" s="16" t="s">
        <v>27</v>
      </c>
      <c r="C1027" s="32">
        <v>0</v>
      </c>
      <c r="D1027" s="33">
        <v>26312.855</v>
      </c>
      <c r="E1027" s="33">
        <v>182566.892</v>
      </c>
      <c r="F1027" s="33">
        <f t="shared" si="60"/>
        <v>208879.747</v>
      </c>
      <c r="G1027" s="33">
        <v>310.302</v>
      </c>
      <c r="H1027" s="33">
        <v>0</v>
      </c>
      <c r="I1027" s="33">
        <v>0</v>
      </c>
      <c r="J1027" s="34">
        <f t="shared" si="61"/>
        <v>209190.049</v>
      </c>
    </row>
    <row r="1028" spans="2:10" s="3" customFormat="1" ht="12" customHeight="1">
      <c r="B1028" s="16" t="s">
        <v>28</v>
      </c>
      <c r="C1028" s="32">
        <v>0</v>
      </c>
      <c r="D1028" s="33">
        <v>10778.29</v>
      </c>
      <c r="E1028" s="33">
        <v>52467.715</v>
      </c>
      <c r="F1028" s="33">
        <f t="shared" si="60"/>
        <v>63246.005</v>
      </c>
      <c r="G1028" s="33">
        <v>0</v>
      </c>
      <c r="H1028" s="33">
        <v>0</v>
      </c>
      <c r="I1028" s="33">
        <v>0</v>
      </c>
      <c r="J1028" s="34">
        <f t="shared" si="61"/>
        <v>63246.005</v>
      </c>
    </row>
    <row r="1029" spans="2:10" s="3" customFormat="1" ht="12" customHeight="1">
      <c r="B1029" s="16" t="s">
        <v>29</v>
      </c>
      <c r="C1029" s="32">
        <v>0</v>
      </c>
      <c r="D1029" s="33">
        <v>7204.667</v>
      </c>
      <c r="E1029" s="33">
        <v>156446.289</v>
      </c>
      <c r="F1029" s="33">
        <f t="shared" si="60"/>
        <v>163650.95599999998</v>
      </c>
      <c r="G1029" s="33">
        <v>0</v>
      </c>
      <c r="H1029" s="33">
        <v>0</v>
      </c>
      <c r="I1029" s="33">
        <v>0</v>
      </c>
      <c r="J1029" s="34">
        <f t="shared" si="61"/>
        <v>163650.95599999998</v>
      </c>
    </row>
    <row r="1030" spans="2:10" s="3" customFormat="1" ht="12" customHeight="1">
      <c r="B1030" s="16" t="s">
        <v>30</v>
      </c>
      <c r="C1030" s="32">
        <v>2075.146</v>
      </c>
      <c r="D1030" s="33">
        <v>461.582</v>
      </c>
      <c r="E1030" s="33">
        <v>203962.693</v>
      </c>
      <c r="F1030" s="33">
        <f t="shared" si="60"/>
        <v>204424.275</v>
      </c>
      <c r="G1030" s="33">
        <v>0</v>
      </c>
      <c r="H1030" s="33">
        <v>0</v>
      </c>
      <c r="I1030" s="33">
        <v>0</v>
      </c>
      <c r="J1030" s="34">
        <f t="shared" si="61"/>
        <v>206499.421</v>
      </c>
    </row>
    <row r="1031" spans="2:10" s="3" customFormat="1" ht="12" customHeight="1">
      <c r="B1031" s="16" t="s">
        <v>31</v>
      </c>
      <c r="C1031" s="32">
        <v>0</v>
      </c>
      <c r="D1031" s="33">
        <v>0</v>
      </c>
      <c r="E1031" s="33">
        <v>20123.144</v>
      </c>
      <c r="F1031" s="33">
        <f t="shared" si="60"/>
        <v>20123.144</v>
      </c>
      <c r="G1031" s="33">
        <v>0</v>
      </c>
      <c r="H1031" s="33">
        <v>0</v>
      </c>
      <c r="I1031" s="33">
        <v>0</v>
      </c>
      <c r="J1031" s="34">
        <f t="shared" si="61"/>
        <v>20123.144</v>
      </c>
    </row>
    <row r="1032" spans="2:10" s="3" customFormat="1" ht="12" customHeight="1">
      <c r="B1032" s="16" t="s">
        <v>32</v>
      </c>
      <c r="C1032" s="32">
        <v>364.858</v>
      </c>
      <c r="D1032" s="33">
        <v>729.716</v>
      </c>
      <c r="E1032" s="33">
        <v>11971.605</v>
      </c>
      <c r="F1032" s="33">
        <f t="shared" si="60"/>
        <v>12701.321</v>
      </c>
      <c r="G1032" s="33">
        <v>0</v>
      </c>
      <c r="H1032" s="33">
        <v>0</v>
      </c>
      <c r="I1032" s="33">
        <v>0</v>
      </c>
      <c r="J1032" s="34">
        <f t="shared" si="61"/>
        <v>13066.179</v>
      </c>
    </row>
    <row r="1033" spans="2:10" s="3" customFormat="1" ht="12" customHeight="1">
      <c r="B1033" s="16" t="s">
        <v>33</v>
      </c>
      <c r="C1033" s="32">
        <v>0</v>
      </c>
      <c r="D1033" s="33">
        <v>3814.241</v>
      </c>
      <c r="E1033" s="33">
        <v>1947.638</v>
      </c>
      <c r="F1033" s="33">
        <f t="shared" si="60"/>
        <v>5761.879</v>
      </c>
      <c r="G1033" s="33">
        <v>0</v>
      </c>
      <c r="H1033" s="33">
        <v>0</v>
      </c>
      <c r="I1033" s="33">
        <v>0</v>
      </c>
      <c r="J1033" s="34">
        <f t="shared" si="61"/>
        <v>5761.879</v>
      </c>
    </row>
    <row r="1034" spans="2:10" s="3" customFormat="1" ht="12" customHeight="1">
      <c r="B1034" s="16" t="s">
        <v>34</v>
      </c>
      <c r="C1034" s="32">
        <v>0</v>
      </c>
      <c r="D1034" s="33">
        <v>976.829</v>
      </c>
      <c r="E1034" s="33">
        <v>692.511</v>
      </c>
      <c r="F1034" s="33">
        <f t="shared" si="60"/>
        <v>1669.34</v>
      </c>
      <c r="G1034" s="33">
        <v>0</v>
      </c>
      <c r="H1034" s="33">
        <v>0</v>
      </c>
      <c r="I1034" s="33">
        <v>0</v>
      </c>
      <c r="J1034" s="34">
        <f t="shared" si="61"/>
        <v>1669.34</v>
      </c>
    </row>
    <row r="1035" spans="2:10" s="3" customFormat="1" ht="12" customHeight="1">
      <c r="B1035" s="16" t="s">
        <v>35</v>
      </c>
      <c r="C1035" s="32">
        <v>0</v>
      </c>
      <c r="D1035" s="33">
        <v>26191.514</v>
      </c>
      <c r="E1035" s="33">
        <v>186.944</v>
      </c>
      <c r="F1035" s="33">
        <f t="shared" si="60"/>
        <v>26378.458</v>
      </c>
      <c r="G1035" s="33">
        <v>0</v>
      </c>
      <c r="H1035" s="33">
        <v>0</v>
      </c>
      <c r="I1035" s="33">
        <v>0</v>
      </c>
      <c r="J1035" s="34">
        <f t="shared" si="61"/>
        <v>26378.458</v>
      </c>
    </row>
    <row r="1036" spans="2:10" s="3" customFormat="1" ht="12" customHeight="1">
      <c r="B1036" s="16" t="s">
        <v>36</v>
      </c>
      <c r="C1036" s="32">
        <v>0</v>
      </c>
      <c r="D1036" s="33">
        <v>135.331</v>
      </c>
      <c r="E1036" s="33">
        <v>23067.661</v>
      </c>
      <c r="F1036" s="33">
        <f t="shared" si="60"/>
        <v>23202.992</v>
      </c>
      <c r="G1036" s="33">
        <v>0</v>
      </c>
      <c r="H1036" s="33">
        <v>0</v>
      </c>
      <c r="I1036" s="33">
        <v>0</v>
      </c>
      <c r="J1036" s="34">
        <f t="shared" si="61"/>
        <v>23202.992</v>
      </c>
    </row>
    <row r="1037" spans="2:10" s="3" customFormat="1" ht="12" customHeight="1">
      <c r="B1037" s="28" t="s">
        <v>37</v>
      </c>
      <c r="C1037" s="38">
        <v>0</v>
      </c>
      <c r="D1037" s="39">
        <v>13201.251</v>
      </c>
      <c r="E1037" s="39">
        <v>87129.285</v>
      </c>
      <c r="F1037" s="39">
        <f t="shared" si="60"/>
        <v>100330.53600000001</v>
      </c>
      <c r="G1037" s="39">
        <v>0</v>
      </c>
      <c r="H1037" s="39">
        <v>0</v>
      </c>
      <c r="I1037" s="39">
        <v>0</v>
      </c>
      <c r="J1037" s="40">
        <f t="shared" si="61"/>
        <v>100330.53600000001</v>
      </c>
    </row>
    <row r="1038" spans="2:10" s="3" customFormat="1" ht="12" customHeight="1">
      <c r="B1038" s="16" t="s">
        <v>38</v>
      </c>
      <c r="C1038" s="32">
        <v>0</v>
      </c>
      <c r="D1038" s="33">
        <v>10039.947</v>
      </c>
      <c r="E1038" s="33">
        <v>317270.181</v>
      </c>
      <c r="F1038" s="33">
        <f t="shared" si="60"/>
        <v>327310.12799999997</v>
      </c>
      <c r="G1038" s="33">
        <v>0</v>
      </c>
      <c r="H1038" s="33">
        <v>0</v>
      </c>
      <c r="I1038" s="33">
        <v>0</v>
      </c>
      <c r="J1038" s="34">
        <f t="shared" si="61"/>
        <v>327310.12799999997</v>
      </c>
    </row>
    <row r="1039" spans="2:10" s="3" customFormat="1" ht="12" customHeight="1">
      <c r="B1039" s="16" t="s">
        <v>39</v>
      </c>
      <c r="C1039" s="32">
        <v>4016.613</v>
      </c>
      <c r="D1039" s="33">
        <v>2972.666</v>
      </c>
      <c r="E1039" s="33">
        <v>782515.06</v>
      </c>
      <c r="F1039" s="33">
        <f t="shared" si="60"/>
        <v>785487.726</v>
      </c>
      <c r="G1039" s="33">
        <v>13593.853</v>
      </c>
      <c r="H1039" s="33">
        <v>0</v>
      </c>
      <c r="I1039" s="33">
        <v>0</v>
      </c>
      <c r="J1039" s="34">
        <f t="shared" si="61"/>
        <v>803098.192</v>
      </c>
    </row>
    <row r="1040" spans="2:10" s="3" customFormat="1" ht="12" customHeight="1">
      <c r="B1040" s="16" t="s">
        <v>40</v>
      </c>
      <c r="C1040" s="32">
        <v>0</v>
      </c>
      <c r="D1040" s="33">
        <v>6042.082</v>
      </c>
      <c r="E1040" s="33">
        <v>372561.442</v>
      </c>
      <c r="F1040" s="33">
        <f t="shared" si="60"/>
        <v>378603.524</v>
      </c>
      <c r="G1040" s="33">
        <v>0</v>
      </c>
      <c r="H1040" s="33">
        <v>0</v>
      </c>
      <c r="I1040" s="33">
        <v>0</v>
      </c>
      <c r="J1040" s="34">
        <f t="shared" si="61"/>
        <v>378603.524</v>
      </c>
    </row>
    <row r="1041" spans="2:10" s="3" customFormat="1" ht="12" customHeight="1">
      <c r="B1041" s="16" t="s">
        <v>41</v>
      </c>
      <c r="C1041" s="32">
        <v>0</v>
      </c>
      <c r="D1041" s="33">
        <v>330.648</v>
      </c>
      <c r="E1041" s="33">
        <v>158683.479</v>
      </c>
      <c r="F1041" s="33">
        <f t="shared" si="60"/>
        <v>159014.12699999998</v>
      </c>
      <c r="G1041" s="33">
        <v>4393.403</v>
      </c>
      <c r="H1041" s="33">
        <v>0</v>
      </c>
      <c r="I1041" s="33">
        <v>0</v>
      </c>
      <c r="J1041" s="34">
        <f t="shared" si="61"/>
        <v>163407.52999999997</v>
      </c>
    </row>
    <row r="1042" spans="2:10" s="3" customFormat="1" ht="12" customHeight="1">
      <c r="B1042" s="16" t="s">
        <v>42</v>
      </c>
      <c r="C1042" s="32">
        <v>0</v>
      </c>
      <c r="D1042" s="33">
        <v>0</v>
      </c>
      <c r="E1042" s="33">
        <v>19202.774</v>
      </c>
      <c r="F1042" s="33">
        <f t="shared" si="60"/>
        <v>19202.774</v>
      </c>
      <c r="G1042" s="33">
        <v>0</v>
      </c>
      <c r="H1042" s="33">
        <v>0</v>
      </c>
      <c r="I1042" s="33">
        <v>0</v>
      </c>
      <c r="J1042" s="34">
        <f t="shared" si="61"/>
        <v>19202.774</v>
      </c>
    </row>
    <row r="1043" spans="2:10" s="3" customFormat="1" ht="12" customHeight="1">
      <c r="B1043" s="16" t="s">
        <v>43</v>
      </c>
      <c r="C1043" s="32">
        <v>0</v>
      </c>
      <c r="D1043" s="33">
        <v>6222.94</v>
      </c>
      <c r="E1043" s="33">
        <v>253199.1</v>
      </c>
      <c r="F1043" s="33">
        <f t="shared" si="60"/>
        <v>259422.04</v>
      </c>
      <c r="G1043" s="33">
        <v>0</v>
      </c>
      <c r="H1043" s="33">
        <v>0</v>
      </c>
      <c r="I1043" s="33">
        <v>9.412</v>
      </c>
      <c r="J1043" s="34">
        <f t="shared" si="61"/>
        <v>259431.45200000002</v>
      </c>
    </row>
    <row r="1044" spans="2:10" s="3" customFormat="1" ht="12" customHeight="1">
      <c r="B1044" s="16" t="s">
        <v>44</v>
      </c>
      <c r="C1044" s="32">
        <v>0</v>
      </c>
      <c r="D1044" s="33">
        <v>239.126</v>
      </c>
      <c r="E1044" s="33">
        <v>245839.535</v>
      </c>
      <c r="F1044" s="33">
        <f t="shared" si="60"/>
        <v>246078.661</v>
      </c>
      <c r="G1044" s="33">
        <v>0</v>
      </c>
      <c r="H1044" s="33">
        <v>0</v>
      </c>
      <c r="I1044" s="33">
        <v>0</v>
      </c>
      <c r="J1044" s="34">
        <f t="shared" si="61"/>
        <v>246078.661</v>
      </c>
    </row>
    <row r="1045" spans="2:10" s="3" customFormat="1" ht="12" customHeight="1">
      <c r="B1045" s="16" t="s">
        <v>45</v>
      </c>
      <c r="C1045" s="32">
        <v>0</v>
      </c>
      <c r="D1045" s="33">
        <v>34739.27</v>
      </c>
      <c r="E1045" s="33">
        <v>78336.169</v>
      </c>
      <c r="F1045" s="33">
        <f t="shared" si="60"/>
        <v>113075.43899999998</v>
      </c>
      <c r="G1045" s="33">
        <v>0</v>
      </c>
      <c r="H1045" s="33">
        <v>0</v>
      </c>
      <c r="I1045" s="33">
        <v>0</v>
      </c>
      <c r="J1045" s="34">
        <f t="shared" si="61"/>
        <v>113075.43899999998</v>
      </c>
    </row>
    <row r="1046" spans="2:10" s="3" customFormat="1" ht="12" customHeight="1">
      <c r="B1046" s="29" t="s">
        <v>46</v>
      </c>
      <c r="C1046" s="41">
        <v>0</v>
      </c>
      <c r="D1046" s="42">
        <v>2580.95</v>
      </c>
      <c r="E1046" s="42">
        <v>23591.081</v>
      </c>
      <c r="F1046" s="42">
        <f t="shared" si="60"/>
        <v>26172.031</v>
      </c>
      <c r="G1046" s="42">
        <v>0</v>
      </c>
      <c r="H1046" s="42">
        <v>0</v>
      </c>
      <c r="I1046" s="42">
        <v>0</v>
      </c>
      <c r="J1046" s="43">
        <f t="shared" si="61"/>
        <v>26172.031</v>
      </c>
    </row>
    <row r="1047" spans="2:10" s="3" customFormat="1" ht="12" customHeight="1">
      <c r="B1047" s="16" t="s">
        <v>47</v>
      </c>
      <c r="C1047" s="32">
        <v>0</v>
      </c>
      <c r="D1047" s="33">
        <v>0</v>
      </c>
      <c r="E1047" s="33">
        <v>2908.842</v>
      </c>
      <c r="F1047" s="33">
        <f t="shared" si="60"/>
        <v>2908.842</v>
      </c>
      <c r="G1047" s="33">
        <v>0</v>
      </c>
      <c r="H1047" s="33">
        <v>0</v>
      </c>
      <c r="I1047" s="33">
        <v>0</v>
      </c>
      <c r="J1047" s="34">
        <f t="shared" si="61"/>
        <v>2908.842</v>
      </c>
    </row>
    <row r="1048" spans="2:10" s="3" customFormat="1" ht="12" customHeight="1">
      <c r="B1048" s="16" t="s">
        <v>48</v>
      </c>
      <c r="C1048" s="32">
        <v>0</v>
      </c>
      <c r="D1048" s="33">
        <v>5713.886</v>
      </c>
      <c r="E1048" s="33">
        <v>2859.668</v>
      </c>
      <c r="F1048" s="33">
        <f t="shared" si="60"/>
        <v>8573.554</v>
      </c>
      <c r="G1048" s="33">
        <v>0</v>
      </c>
      <c r="H1048" s="33">
        <v>0</v>
      </c>
      <c r="I1048" s="33">
        <v>0</v>
      </c>
      <c r="J1048" s="34">
        <f t="shared" si="61"/>
        <v>8573.554</v>
      </c>
    </row>
    <row r="1049" spans="2:10" s="3" customFormat="1" ht="12" customHeight="1">
      <c r="B1049" s="16" t="s">
        <v>49</v>
      </c>
      <c r="C1049" s="32">
        <v>0</v>
      </c>
      <c r="D1049" s="33">
        <v>1279.714</v>
      </c>
      <c r="E1049" s="33">
        <v>147396.21</v>
      </c>
      <c r="F1049" s="33">
        <f t="shared" si="60"/>
        <v>148675.924</v>
      </c>
      <c r="G1049" s="33">
        <v>0</v>
      </c>
      <c r="H1049" s="33">
        <v>0</v>
      </c>
      <c r="I1049" s="33">
        <v>0</v>
      </c>
      <c r="J1049" s="34">
        <f t="shared" si="61"/>
        <v>148675.924</v>
      </c>
    </row>
    <row r="1050" spans="2:10" s="3" customFormat="1" ht="12" customHeight="1">
      <c r="B1050" s="16" t="s">
        <v>50</v>
      </c>
      <c r="C1050" s="32">
        <v>1607.992</v>
      </c>
      <c r="D1050" s="33">
        <v>1420.977</v>
      </c>
      <c r="E1050" s="33">
        <v>127387.835</v>
      </c>
      <c r="F1050" s="33">
        <f t="shared" si="60"/>
        <v>128808.812</v>
      </c>
      <c r="G1050" s="33">
        <v>22511.889</v>
      </c>
      <c r="H1050" s="33">
        <v>0</v>
      </c>
      <c r="I1050" s="33">
        <v>0</v>
      </c>
      <c r="J1050" s="34">
        <f t="shared" si="61"/>
        <v>152928.693</v>
      </c>
    </row>
    <row r="1051" spans="2:10" s="3" customFormat="1" ht="12" customHeight="1">
      <c r="B1051" s="16" t="s">
        <v>51</v>
      </c>
      <c r="C1051" s="32">
        <v>0</v>
      </c>
      <c r="D1051" s="33">
        <v>0</v>
      </c>
      <c r="E1051" s="33">
        <v>262078.184</v>
      </c>
      <c r="F1051" s="33">
        <f t="shared" si="60"/>
        <v>262078.184</v>
      </c>
      <c r="G1051" s="33">
        <v>0</v>
      </c>
      <c r="H1051" s="33">
        <v>0</v>
      </c>
      <c r="I1051" s="33">
        <v>0</v>
      </c>
      <c r="J1051" s="34">
        <f t="shared" si="61"/>
        <v>262078.184</v>
      </c>
    </row>
    <row r="1052" spans="2:10" s="3" customFormat="1" ht="12" customHeight="1">
      <c r="B1052" s="16" t="s">
        <v>52</v>
      </c>
      <c r="C1052" s="32">
        <v>0</v>
      </c>
      <c r="D1052" s="33">
        <v>92.253</v>
      </c>
      <c r="E1052" s="33">
        <v>18010.727</v>
      </c>
      <c r="F1052" s="33">
        <f t="shared" si="60"/>
        <v>18102.98</v>
      </c>
      <c r="G1052" s="33">
        <v>0</v>
      </c>
      <c r="H1052" s="33">
        <v>0</v>
      </c>
      <c r="I1052" s="33">
        <v>0</v>
      </c>
      <c r="J1052" s="34">
        <f t="shared" si="61"/>
        <v>18102.98</v>
      </c>
    </row>
    <row r="1053" spans="2:10" s="3" customFormat="1" ht="12" customHeight="1">
      <c r="B1053" s="16" t="s">
        <v>53</v>
      </c>
      <c r="C1053" s="32">
        <v>202.374</v>
      </c>
      <c r="D1053" s="33">
        <v>401.439</v>
      </c>
      <c r="E1053" s="33">
        <v>22468.431</v>
      </c>
      <c r="F1053" s="33">
        <f t="shared" si="60"/>
        <v>22869.87</v>
      </c>
      <c r="G1053" s="33">
        <v>408.056</v>
      </c>
      <c r="H1053" s="33">
        <v>0</v>
      </c>
      <c r="I1053" s="33">
        <v>0</v>
      </c>
      <c r="J1053" s="34">
        <f t="shared" si="61"/>
        <v>23480.3</v>
      </c>
    </row>
    <row r="1054" spans="2:10" s="3" customFormat="1" ht="12" customHeight="1">
      <c r="B1054" s="16" t="s">
        <v>54</v>
      </c>
      <c r="C1054" s="32">
        <v>0</v>
      </c>
      <c r="D1054" s="33">
        <v>297.481</v>
      </c>
      <c r="E1054" s="33">
        <v>5271.322</v>
      </c>
      <c r="F1054" s="33">
        <f t="shared" si="60"/>
        <v>5568.803</v>
      </c>
      <c r="G1054" s="33">
        <v>0</v>
      </c>
      <c r="H1054" s="33">
        <v>0</v>
      </c>
      <c r="I1054" s="33">
        <v>0</v>
      </c>
      <c r="J1054" s="34">
        <f t="shared" si="61"/>
        <v>5568.803</v>
      </c>
    </row>
    <row r="1055" spans="2:10" s="3" customFormat="1" ht="12" customHeight="1">
      <c r="B1055" s="16" t="s">
        <v>55</v>
      </c>
      <c r="C1055" s="32">
        <v>0</v>
      </c>
      <c r="D1055" s="33">
        <v>0</v>
      </c>
      <c r="E1055" s="33">
        <v>0</v>
      </c>
      <c r="F1055" s="33">
        <f t="shared" si="60"/>
        <v>0</v>
      </c>
      <c r="G1055" s="33">
        <v>0</v>
      </c>
      <c r="H1055" s="33">
        <v>0</v>
      </c>
      <c r="I1055" s="33">
        <v>0</v>
      </c>
      <c r="J1055" s="34">
        <f t="shared" si="61"/>
        <v>0</v>
      </c>
    </row>
    <row r="1056" spans="2:10" s="3" customFormat="1" ht="12" customHeight="1">
      <c r="B1056" s="29" t="s">
        <v>56</v>
      </c>
      <c r="C1056" s="41">
        <v>0</v>
      </c>
      <c r="D1056" s="42">
        <v>568.702</v>
      </c>
      <c r="E1056" s="42">
        <v>299977.891</v>
      </c>
      <c r="F1056" s="42">
        <f t="shared" si="60"/>
        <v>300546.593</v>
      </c>
      <c r="G1056" s="42">
        <v>0</v>
      </c>
      <c r="H1056" s="42">
        <v>0</v>
      </c>
      <c r="I1056" s="42">
        <v>0</v>
      </c>
      <c r="J1056" s="43">
        <f t="shared" si="61"/>
        <v>300546.593</v>
      </c>
    </row>
    <row r="1057" spans="2:10" s="3" customFormat="1" ht="12" customHeight="1">
      <c r="B1057" s="16" t="s">
        <v>57</v>
      </c>
      <c r="C1057" s="32">
        <v>0</v>
      </c>
      <c r="D1057" s="33">
        <v>13179.165</v>
      </c>
      <c r="E1057" s="33">
        <v>219.198</v>
      </c>
      <c r="F1057" s="33">
        <f t="shared" si="60"/>
        <v>13398.363000000001</v>
      </c>
      <c r="G1057" s="33">
        <v>0</v>
      </c>
      <c r="H1057" s="33">
        <v>0</v>
      </c>
      <c r="I1057" s="33">
        <v>124041.612</v>
      </c>
      <c r="J1057" s="34">
        <f t="shared" si="61"/>
        <v>137439.975</v>
      </c>
    </row>
    <row r="1058" spans="2:10" s="3" customFormat="1" ht="12" customHeight="1">
      <c r="B1058" s="16" t="s">
        <v>58</v>
      </c>
      <c r="C1058" s="32">
        <v>0</v>
      </c>
      <c r="D1058" s="33">
        <v>0</v>
      </c>
      <c r="E1058" s="33">
        <v>1093.095</v>
      </c>
      <c r="F1058" s="33">
        <f t="shared" si="60"/>
        <v>1093.095</v>
      </c>
      <c r="G1058" s="33">
        <v>0</v>
      </c>
      <c r="H1058" s="33">
        <v>0</v>
      </c>
      <c r="I1058" s="33">
        <v>0</v>
      </c>
      <c r="J1058" s="34">
        <f t="shared" si="61"/>
        <v>1093.095</v>
      </c>
    </row>
    <row r="1059" spans="2:10" s="3" customFormat="1" ht="12" customHeight="1">
      <c r="B1059" s="16" t="s">
        <v>59</v>
      </c>
      <c r="C1059" s="32">
        <v>774.523</v>
      </c>
      <c r="D1059" s="33">
        <v>0</v>
      </c>
      <c r="E1059" s="33">
        <v>57897.772</v>
      </c>
      <c r="F1059" s="33">
        <f t="shared" si="60"/>
        <v>57897.772</v>
      </c>
      <c r="G1059" s="33">
        <v>0</v>
      </c>
      <c r="H1059" s="33">
        <v>0</v>
      </c>
      <c r="I1059" s="33">
        <v>0</v>
      </c>
      <c r="J1059" s="34">
        <f t="shared" si="61"/>
        <v>58672.295</v>
      </c>
    </row>
    <row r="1060" spans="2:10" s="3" customFormat="1" ht="12" customHeight="1">
      <c r="B1060" s="16" t="s">
        <v>60</v>
      </c>
      <c r="C1060" s="32">
        <v>0</v>
      </c>
      <c r="D1060" s="33">
        <v>0</v>
      </c>
      <c r="E1060" s="33">
        <v>29781.821</v>
      </c>
      <c r="F1060" s="33">
        <f t="shared" si="60"/>
        <v>29781.821</v>
      </c>
      <c r="G1060" s="33">
        <v>0</v>
      </c>
      <c r="H1060" s="33">
        <v>0</v>
      </c>
      <c r="I1060" s="33">
        <v>0</v>
      </c>
      <c r="J1060" s="34">
        <f t="shared" si="61"/>
        <v>29781.821</v>
      </c>
    </row>
    <row r="1061" spans="2:10" s="3" customFormat="1" ht="12" customHeight="1">
      <c r="B1061" s="16" t="s">
        <v>61</v>
      </c>
      <c r="C1061" s="32">
        <v>0</v>
      </c>
      <c r="D1061" s="33">
        <v>0</v>
      </c>
      <c r="E1061" s="33">
        <v>209375.686</v>
      </c>
      <c r="F1061" s="33">
        <f t="shared" si="60"/>
        <v>209375.686</v>
      </c>
      <c r="G1061" s="33">
        <v>0</v>
      </c>
      <c r="H1061" s="33">
        <v>0</v>
      </c>
      <c r="I1061" s="33">
        <v>0</v>
      </c>
      <c r="J1061" s="34">
        <f t="shared" si="61"/>
        <v>209375.686</v>
      </c>
    </row>
    <row r="1062" spans="2:10" s="3" customFormat="1" ht="12" customHeight="1">
      <c r="B1062" s="16" t="s">
        <v>62</v>
      </c>
      <c r="C1062" s="32">
        <v>0</v>
      </c>
      <c r="D1062" s="33">
        <v>92.994</v>
      </c>
      <c r="E1062" s="33">
        <v>831.096</v>
      </c>
      <c r="F1062" s="33">
        <f t="shared" si="60"/>
        <v>924.09</v>
      </c>
      <c r="G1062" s="33">
        <v>0</v>
      </c>
      <c r="H1062" s="33">
        <v>0</v>
      </c>
      <c r="I1062" s="33">
        <v>0</v>
      </c>
      <c r="J1062" s="34">
        <f t="shared" si="61"/>
        <v>924.09</v>
      </c>
    </row>
    <row r="1063" spans="2:10" s="3" customFormat="1" ht="12" customHeight="1">
      <c r="B1063" s="23" t="s">
        <v>63</v>
      </c>
      <c r="C1063" s="44">
        <v>0</v>
      </c>
      <c r="D1063" s="45">
        <v>0</v>
      </c>
      <c r="E1063" s="45">
        <v>0</v>
      </c>
      <c r="F1063" s="45">
        <f t="shared" si="60"/>
        <v>0</v>
      </c>
      <c r="G1063" s="45">
        <v>0</v>
      </c>
      <c r="H1063" s="45">
        <v>0</v>
      </c>
      <c r="I1063" s="45">
        <v>0</v>
      </c>
      <c r="J1063" s="46">
        <f t="shared" si="61"/>
        <v>0</v>
      </c>
    </row>
    <row r="1064" spans="2:10" s="3" customFormat="1" ht="12" customHeight="1">
      <c r="B1064" s="23" t="s">
        <v>64</v>
      </c>
      <c r="C1064" s="44">
        <f aca="true" t="shared" si="62" ref="C1064:J1064">SUM(C1017:C1063)</f>
        <v>13156.793</v>
      </c>
      <c r="D1064" s="45">
        <f t="shared" si="62"/>
        <v>227618.90600000002</v>
      </c>
      <c r="E1064" s="45">
        <f t="shared" si="62"/>
        <v>5175865.755</v>
      </c>
      <c r="F1064" s="45">
        <f t="shared" si="62"/>
        <v>5403484.661</v>
      </c>
      <c r="G1064" s="45">
        <f t="shared" si="62"/>
        <v>59187.39</v>
      </c>
      <c r="H1064" s="45">
        <f t="shared" si="62"/>
        <v>175.702</v>
      </c>
      <c r="I1064" s="45">
        <f t="shared" si="62"/>
        <v>124051.02399999999</v>
      </c>
      <c r="J1064" s="46">
        <f t="shared" si="62"/>
        <v>5600055.57</v>
      </c>
    </row>
    <row r="1066" spans="2:3" ht="13.5">
      <c r="B1066" s="31"/>
      <c r="C1066" s="2"/>
    </row>
    <row r="1068" spans="2:4" ht="13.5" customHeight="1">
      <c r="B1068" s="6" t="s">
        <v>67</v>
      </c>
      <c r="C1068" s="47" t="s">
        <v>119</v>
      </c>
      <c r="D1068" s="48"/>
    </row>
    <row r="1069" spans="2:10" s="3" customFormat="1" ht="13.5" customHeight="1">
      <c r="B1069" s="8"/>
      <c r="C1069" s="9"/>
      <c r="D1069" s="9"/>
      <c r="E1069" s="9"/>
      <c r="F1069" s="9"/>
      <c r="G1069" s="9"/>
      <c r="H1069" s="9"/>
      <c r="I1069" s="9"/>
      <c r="J1069" s="10" t="s">
        <v>65</v>
      </c>
    </row>
    <row r="1070" spans="2:10" s="3" customFormat="1" ht="13.5" customHeight="1">
      <c r="B1070" s="11" t="s">
        <v>1</v>
      </c>
      <c r="C1070" s="12"/>
      <c r="D1070" s="13" t="s">
        <v>7</v>
      </c>
      <c r="E1070" s="13"/>
      <c r="F1070" s="13"/>
      <c r="G1070" s="7"/>
      <c r="H1070" s="7"/>
      <c r="I1070" s="7"/>
      <c r="J1070" s="14"/>
    </row>
    <row r="1071" spans="2:11" s="3" customFormat="1" ht="13.5" customHeight="1">
      <c r="B1071" s="15"/>
      <c r="C1071" s="16" t="s">
        <v>8</v>
      </c>
      <c r="D1071" s="17" t="s">
        <v>9</v>
      </c>
      <c r="E1071" s="17" t="s">
        <v>10</v>
      </c>
      <c r="F1071" s="18" t="s">
        <v>2</v>
      </c>
      <c r="G1071" s="18" t="s">
        <v>11</v>
      </c>
      <c r="H1071" s="18" t="s">
        <v>12</v>
      </c>
      <c r="I1071" s="19" t="s">
        <v>13</v>
      </c>
      <c r="J1071" s="20" t="s">
        <v>14</v>
      </c>
      <c r="K1071" s="21"/>
    </row>
    <row r="1072" spans="2:10" s="3" customFormat="1" ht="13.5" customHeight="1">
      <c r="B1072" s="22" t="s">
        <v>15</v>
      </c>
      <c r="C1072" s="23"/>
      <c r="D1072" s="24" t="s">
        <v>16</v>
      </c>
      <c r="E1072" s="24" t="s">
        <v>16</v>
      </c>
      <c r="F1072" s="25"/>
      <c r="G1072" s="25"/>
      <c r="H1072" s="25"/>
      <c r="I1072" s="25"/>
      <c r="J1072" s="26"/>
    </row>
    <row r="1073" spans="2:10" s="3" customFormat="1" ht="12" customHeight="1">
      <c r="B1073" s="16" t="s">
        <v>17</v>
      </c>
      <c r="C1073" s="32">
        <v>0</v>
      </c>
      <c r="D1073" s="33">
        <v>0</v>
      </c>
      <c r="E1073" s="33">
        <v>1455.934</v>
      </c>
      <c r="F1073" s="33">
        <f>SUM(D1073:E1073)</f>
        <v>1455.934</v>
      </c>
      <c r="G1073" s="33">
        <v>0</v>
      </c>
      <c r="H1073" s="33">
        <v>0</v>
      </c>
      <c r="I1073" s="33">
        <v>0</v>
      </c>
      <c r="J1073" s="34">
        <f>SUM(C1073,F1073:I1073)</f>
        <v>1455.934</v>
      </c>
    </row>
    <row r="1074" spans="2:10" s="3" customFormat="1" ht="12" customHeight="1">
      <c r="B1074" s="16" t="s">
        <v>18</v>
      </c>
      <c r="C1074" s="32">
        <v>0</v>
      </c>
      <c r="D1074" s="33">
        <v>26.779</v>
      </c>
      <c r="E1074" s="33">
        <v>114.164</v>
      </c>
      <c r="F1074" s="33">
        <f aca="true" t="shared" si="63" ref="F1074:F1119">SUM(D1074:E1074)</f>
        <v>140.943</v>
      </c>
      <c r="G1074" s="33">
        <v>0</v>
      </c>
      <c r="H1074" s="33">
        <v>0</v>
      </c>
      <c r="I1074" s="33">
        <v>0</v>
      </c>
      <c r="J1074" s="34">
        <f aca="true" t="shared" si="64" ref="J1074:J1119">SUM(C1074,F1074:I1074)</f>
        <v>140.943</v>
      </c>
    </row>
    <row r="1075" spans="2:10" s="3" customFormat="1" ht="12" customHeight="1">
      <c r="B1075" s="16" t="s">
        <v>19</v>
      </c>
      <c r="C1075" s="32">
        <v>0</v>
      </c>
      <c r="D1075" s="33">
        <v>0</v>
      </c>
      <c r="E1075" s="33">
        <v>2523.764</v>
      </c>
      <c r="F1075" s="33">
        <f t="shared" si="63"/>
        <v>2523.764</v>
      </c>
      <c r="G1075" s="33">
        <v>0</v>
      </c>
      <c r="H1075" s="33">
        <v>0</v>
      </c>
      <c r="I1075" s="33">
        <v>0</v>
      </c>
      <c r="J1075" s="34">
        <f t="shared" si="64"/>
        <v>2523.764</v>
      </c>
    </row>
    <row r="1076" spans="2:10" s="3" customFormat="1" ht="12" customHeight="1">
      <c r="B1076" s="16" t="s">
        <v>20</v>
      </c>
      <c r="C1076" s="32">
        <v>0</v>
      </c>
      <c r="D1076" s="33">
        <v>0</v>
      </c>
      <c r="E1076" s="33">
        <v>334.231</v>
      </c>
      <c r="F1076" s="33">
        <f t="shared" si="63"/>
        <v>334.231</v>
      </c>
      <c r="G1076" s="33">
        <v>0</v>
      </c>
      <c r="H1076" s="33">
        <v>0</v>
      </c>
      <c r="I1076" s="33">
        <v>0</v>
      </c>
      <c r="J1076" s="34">
        <f t="shared" si="64"/>
        <v>334.231</v>
      </c>
    </row>
    <row r="1077" spans="2:10" s="3" customFormat="1" ht="12" customHeight="1">
      <c r="B1077" s="16" t="s">
        <v>21</v>
      </c>
      <c r="C1077" s="32">
        <v>0</v>
      </c>
      <c r="D1077" s="33">
        <v>0</v>
      </c>
      <c r="E1077" s="33">
        <v>1059.66</v>
      </c>
      <c r="F1077" s="33">
        <f t="shared" si="63"/>
        <v>1059.66</v>
      </c>
      <c r="G1077" s="33">
        <v>0</v>
      </c>
      <c r="H1077" s="33">
        <v>0</v>
      </c>
      <c r="I1077" s="33">
        <v>0</v>
      </c>
      <c r="J1077" s="34">
        <f t="shared" si="64"/>
        <v>1059.66</v>
      </c>
    </row>
    <row r="1078" spans="2:10" s="3" customFormat="1" ht="12" customHeight="1">
      <c r="B1078" s="16" t="s">
        <v>22</v>
      </c>
      <c r="C1078" s="32">
        <v>0</v>
      </c>
      <c r="D1078" s="33">
        <v>0</v>
      </c>
      <c r="E1078" s="33">
        <v>4185.142</v>
      </c>
      <c r="F1078" s="33">
        <f t="shared" si="63"/>
        <v>4185.142</v>
      </c>
      <c r="G1078" s="33">
        <v>0</v>
      </c>
      <c r="H1078" s="33">
        <v>0</v>
      </c>
      <c r="I1078" s="33">
        <v>0</v>
      </c>
      <c r="J1078" s="34">
        <f t="shared" si="64"/>
        <v>4185.142</v>
      </c>
    </row>
    <row r="1079" spans="2:10" s="3" customFormat="1" ht="12" customHeight="1">
      <c r="B1079" s="16" t="s">
        <v>23</v>
      </c>
      <c r="C1079" s="32">
        <v>0</v>
      </c>
      <c r="D1079" s="33">
        <v>780.995</v>
      </c>
      <c r="E1079" s="33">
        <v>2459.295</v>
      </c>
      <c r="F1079" s="33">
        <f t="shared" si="63"/>
        <v>3240.29</v>
      </c>
      <c r="G1079" s="33">
        <v>0</v>
      </c>
      <c r="H1079" s="33">
        <v>0</v>
      </c>
      <c r="I1079" s="33">
        <v>0</v>
      </c>
      <c r="J1079" s="34">
        <f t="shared" si="64"/>
        <v>3240.29</v>
      </c>
    </row>
    <row r="1080" spans="2:10" s="3" customFormat="1" ht="12" customHeight="1">
      <c r="B1080" s="16" t="s">
        <v>24</v>
      </c>
      <c r="C1080" s="32">
        <v>0</v>
      </c>
      <c r="D1080" s="33">
        <v>59.472</v>
      </c>
      <c r="E1080" s="33">
        <v>594.718</v>
      </c>
      <c r="F1080" s="33">
        <f t="shared" si="63"/>
        <v>654.1899999999999</v>
      </c>
      <c r="G1080" s="33">
        <v>0</v>
      </c>
      <c r="H1080" s="33">
        <v>0</v>
      </c>
      <c r="I1080" s="33">
        <v>0</v>
      </c>
      <c r="J1080" s="34">
        <f t="shared" si="64"/>
        <v>654.1899999999999</v>
      </c>
    </row>
    <row r="1081" spans="2:10" s="3" customFormat="1" ht="12" customHeight="1">
      <c r="B1081" s="16" t="s">
        <v>25</v>
      </c>
      <c r="C1081" s="32">
        <v>0</v>
      </c>
      <c r="D1081" s="33">
        <v>0</v>
      </c>
      <c r="E1081" s="33">
        <v>775.291</v>
      </c>
      <c r="F1081" s="33">
        <f t="shared" si="63"/>
        <v>775.291</v>
      </c>
      <c r="G1081" s="33">
        <v>0</v>
      </c>
      <c r="H1081" s="33">
        <v>0</v>
      </c>
      <c r="I1081" s="33">
        <v>0</v>
      </c>
      <c r="J1081" s="34">
        <f t="shared" si="64"/>
        <v>775.291</v>
      </c>
    </row>
    <row r="1082" spans="2:10" s="3" customFormat="1" ht="12" customHeight="1">
      <c r="B1082" s="27" t="s">
        <v>26</v>
      </c>
      <c r="C1082" s="35">
        <v>0</v>
      </c>
      <c r="D1082" s="36">
        <v>541.356</v>
      </c>
      <c r="E1082" s="36">
        <v>0</v>
      </c>
      <c r="F1082" s="36">
        <f t="shared" si="63"/>
        <v>541.356</v>
      </c>
      <c r="G1082" s="36">
        <v>0</v>
      </c>
      <c r="H1082" s="36">
        <v>0</v>
      </c>
      <c r="I1082" s="36">
        <v>0</v>
      </c>
      <c r="J1082" s="37">
        <f t="shared" si="64"/>
        <v>541.356</v>
      </c>
    </row>
    <row r="1083" spans="2:10" s="3" customFormat="1" ht="12" customHeight="1">
      <c r="B1083" s="16" t="s">
        <v>27</v>
      </c>
      <c r="C1083" s="32">
        <v>0</v>
      </c>
      <c r="D1083" s="33">
        <v>1187.555</v>
      </c>
      <c r="E1083" s="33">
        <v>5377.868</v>
      </c>
      <c r="F1083" s="33">
        <f t="shared" si="63"/>
        <v>6565.423000000001</v>
      </c>
      <c r="G1083" s="33">
        <v>0</v>
      </c>
      <c r="H1083" s="33">
        <v>0</v>
      </c>
      <c r="I1083" s="33">
        <v>0</v>
      </c>
      <c r="J1083" s="34">
        <f t="shared" si="64"/>
        <v>6565.423000000001</v>
      </c>
    </row>
    <row r="1084" spans="2:10" s="3" customFormat="1" ht="12" customHeight="1">
      <c r="B1084" s="16" t="s">
        <v>28</v>
      </c>
      <c r="C1084" s="32">
        <v>0</v>
      </c>
      <c r="D1084" s="33">
        <v>2020.881</v>
      </c>
      <c r="E1084" s="33">
        <v>2016.76</v>
      </c>
      <c r="F1084" s="33">
        <f t="shared" si="63"/>
        <v>4037.641</v>
      </c>
      <c r="G1084" s="33">
        <v>0</v>
      </c>
      <c r="H1084" s="33">
        <v>0</v>
      </c>
      <c r="I1084" s="33">
        <v>0</v>
      </c>
      <c r="J1084" s="34">
        <f t="shared" si="64"/>
        <v>4037.641</v>
      </c>
    </row>
    <row r="1085" spans="2:10" s="3" customFormat="1" ht="12" customHeight="1">
      <c r="B1085" s="16" t="s">
        <v>29</v>
      </c>
      <c r="C1085" s="32">
        <v>0</v>
      </c>
      <c r="D1085" s="33">
        <v>15739.058</v>
      </c>
      <c r="E1085" s="33">
        <v>15585.111</v>
      </c>
      <c r="F1085" s="33">
        <f t="shared" si="63"/>
        <v>31324.169</v>
      </c>
      <c r="G1085" s="33">
        <v>0</v>
      </c>
      <c r="H1085" s="33">
        <v>0</v>
      </c>
      <c r="I1085" s="33">
        <v>2.052</v>
      </c>
      <c r="J1085" s="34">
        <f t="shared" si="64"/>
        <v>31326.221</v>
      </c>
    </row>
    <row r="1086" spans="2:10" s="3" customFormat="1" ht="12" customHeight="1">
      <c r="B1086" s="16" t="s">
        <v>30</v>
      </c>
      <c r="C1086" s="32">
        <v>0</v>
      </c>
      <c r="D1086" s="33">
        <v>0</v>
      </c>
      <c r="E1086" s="33">
        <v>670.968</v>
      </c>
      <c r="F1086" s="33">
        <f t="shared" si="63"/>
        <v>670.968</v>
      </c>
      <c r="G1086" s="33">
        <v>0</v>
      </c>
      <c r="H1086" s="33">
        <v>0</v>
      </c>
      <c r="I1086" s="33">
        <v>0</v>
      </c>
      <c r="J1086" s="34">
        <f t="shared" si="64"/>
        <v>670.968</v>
      </c>
    </row>
    <row r="1087" spans="2:10" s="3" customFormat="1" ht="12" customHeight="1">
      <c r="B1087" s="16" t="s">
        <v>31</v>
      </c>
      <c r="C1087" s="32">
        <v>0</v>
      </c>
      <c r="D1087" s="33">
        <v>1108.509</v>
      </c>
      <c r="E1087" s="33">
        <v>0</v>
      </c>
      <c r="F1087" s="33">
        <f t="shared" si="63"/>
        <v>1108.509</v>
      </c>
      <c r="G1087" s="33">
        <v>0</v>
      </c>
      <c r="H1087" s="33">
        <v>0</v>
      </c>
      <c r="I1087" s="33">
        <v>0</v>
      </c>
      <c r="J1087" s="34">
        <f t="shared" si="64"/>
        <v>1108.509</v>
      </c>
    </row>
    <row r="1088" spans="2:10" s="3" customFormat="1" ht="12" customHeight="1">
      <c r="B1088" s="16" t="s">
        <v>32</v>
      </c>
      <c r="C1088" s="32">
        <v>0</v>
      </c>
      <c r="D1088" s="33">
        <v>0</v>
      </c>
      <c r="E1088" s="33">
        <v>108.199</v>
      </c>
      <c r="F1088" s="33">
        <f t="shared" si="63"/>
        <v>108.199</v>
      </c>
      <c r="G1088" s="33">
        <v>0</v>
      </c>
      <c r="H1088" s="33">
        <v>0</v>
      </c>
      <c r="I1088" s="33">
        <v>0</v>
      </c>
      <c r="J1088" s="34">
        <f t="shared" si="64"/>
        <v>108.199</v>
      </c>
    </row>
    <row r="1089" spans="2:10" s="3" customFormat="1" ht="12" customHeight="1">
      <c r="B1089" s="16" t="s">
        <v>33</v>
      </c>
      <c r="C1089" s="32">
        <v>0</v>
      </c>
      <c r="D1089" s="33">
        <v>19.429</v>
      </c>
      <c r="E1089" s="33">
        <v>82.828</v>
      </c>
      <c r="F1089" s="33">
        <f t="shared" si="63"/>
        <v>102.257</v>
      </c>
      <c r="G1089" s="33">
        <v>0</v>
      </c>
      <c r="H1089" s="33">
        <v>0</v>
      </c>
      <c r="I1089" s="33">
        <v>0</v>
      </c>
      <c r="J1089" s="34">
        <f t="shared" si="64"/>
        <v>102.257</v>
      </c>
    </row>
    <row r="1090" spans="2:10" s="3" customFormat="1" ht="12" customHeight="1">
      <c r="B1090" s="16" t="s">
        <v>34</v>
      </c>
      <c r="C1090" s="32">
        <v>0</v>
      </c>
      <c r="D1090" s="33">
        <v>0</v>
      </c>
      <c r="E1090" s="33">
        <v>118.092</v>
      </c>
      <c r="F1090" s="33">
        <f t="shared" si="63"/>
        <v>118.092</v>
      </c>
      <c r="G1090" s="33">
        <v>0</v>
      </c>
      <c r="H1090" s="33">
        <v>0</v>
      </c>
      <c r="I1090" s="33">
        <v>0</v>
      </c>
      <c r="J1090" s="34">
        <f t="shared" si="64"/>
        <v>118.092</v>
      </c>
    </row>
    <row r="1091" spans="2:10" s="3" customFormat="1" ht="12" customHeight="1">
      <c r="B1091" s="16" t="s">
        <v>35</v>
      </c>
      <c r="C1091" s="32">
        <v>0</v>
      </c>
      <c r="D1091" s="33">
        <v>175.482</v>
      </c>
      <c r="E1091" s="33">
        <v>846.556</v>
      </c>
      <c r="F1091" s="33">
        <f t="shared" si="63"/>
        <v>1022.038</v>
      </c>
      <c r="G1091" s="33">
        <v>0</v>
      </c>
      <c r="H1091" s="33">
        <v>0</v>
      </c>
      <c r="I1091" s="33">
        <v>0</v>
      </c>
      <c r="J1091" s="34">
        <f t="shared" si="64"/>
        <v>1022.038</v>
      </c>
    </row>
    <row r="1092" spans="2:10" s="3" customFormat="1" ht="12" customHeight="1">
      <c r="B1092" s="16" t="s">
        <v>36</v>
      </c>
      <c r="C1092" s="32">
        <v>0</v>
      </c>
      <c r="D1092" s="33">
        <v>1018.804</v>
      </c>
      <c r="E1092" s="33">
        <v>541.345</v>
      </c>
      <c r="F1092" s="33">
        <f t="shared" si="63"/>
        <v>1560.149</v>
      </c>
      <c r="G1092" s="33">
        <v>0</v>
      </c>
      <c r="H1092" s="33">
        <v>0</v>
      </c>
      <c r="I1092" s="33">
        <v>0</v>
      </c>
      <c r="J1092" s="34">
        <f t="shared" si="64"/>
        <v>1560.149</v>
      </c>
    </row>
    <row r="1093" spans="2:10" s="3" customFormat="1" ht="12" customHeight="1">
      <c r="B1093" s="28" t="s">
        <v>37</v>
      </c>
      <c r="C1093" s="38">
        <v>0</v>
      </c>
      <c r="D1093" s="39">
        <v>22.676</v>
      </c>
      <c r="E1093" s="39">
        <v>96.673</v>
      </c>
      <c r="F1093" s="39">
        <f t="shared" si="63"/>
        <v>119.349</v>
      </c>
      <c r="G1093" s="39">
        <v>0</v>
      </c>
      <c r="H1093" s="39">
        <v>0</v>
      </c>
      <c r="I1093" s="39">
        <v>0</v>
      </c>
      <c r="J1093" s="40">
        <f t="shared" si="64"/>
        <v>119.349</v>
      </c>
    </row>
    <row r="1094" spans="2:10" s="3" customFormat="1" ht="12" customHeight="1">
      <c r="B1094" s="16" t="s">
        <v>38</v>
      </c>
      <c r="C1094" s="32">
        <v>0</v>
      </c>
      <c r="D1094" s="33">
        <v>0</v>
      </c>
      <c r="E1094" s="33">
        <v>1876.276</v>
      </c>
      <c r="F1094" s="33">
        <f t="shared" si="63"/>
        <v>1876.276</v>
      </c>
      <c r="G1094" s="33">
        <v>0</v>
      </c>
      <c r="H1094" s="33">
        <v>0</v>
      </c>
      <c r="I1094" s="33">
        <v>0</v>
      </c>
      <c r="J1094" s="34">
        <f t="shared" si="64"/>
        <v>1876.276</v>
      </c>
    </row>
    <row r="1095" spans="2:10" s="3" customFormat="1" ht="12" customHeight="1">
      <c r="B1095" s="16" t="s">
        <v>39</v>
      </c>
      <c r="C1095" s="32">
        <v>0</v>
      </c>
      <c r="D1095" s="33">
        <v>653.613</v>
      </c>
      <c r="E1095" s="33">
        <v>3552.246</v>
      </c>
      <c r="F1095" s="33">
        <f t="shared" si="63"/>
        <v>4205.859</v>
      </c>
      <c r="G1095" s="33">
        <v>0</v>
      </c>
      <c r="H1095" s="33">
        <v>0</v>
      </c>
      <c r="I1095" s="33">
        <v>0</v>
      </c>
      <c r="J1095" s="34">
        <f t="shared" si="64"/>
        <v>4205.859</v>
      </c>
    </row>
    <row r="1096" spans="2:10" s="3" customFormat="1" ht="12" customHeight="1">
      <c r="B1096" s="16" t="s">
        <v>40</v>
      </c>
      <c r="C1096" s="32">
        <v>0</v>
      </c>
      <c r="D1096" s="33">
        <v>84.672</v>
      </c>
      <c r="E1096" s="33">
        <v>360.97</v>
      </c>
      <c r="F1096" s="33">
        <f t="shared" si="63"/>
        <v>445.64200000000005</v>
      </c>
      <c r="G1096" s="33">
        <v>0</v>
      </c>
      <c r="H1096" s="33">
        <v>0</v>
      </c>
      <c r="I1096" s="33">
        <v>0</v>
      </c>
      <c r="J1096" s="34">
        <f t="shared" si="64"/>
        <v>445.64200000000005</v>
      </c>
    </row>
    <row r="1097" spans="2:10" s="3" customFormat="1" ht="12" customHeight="1">
      <c r="B1097" s="16" t="s">
        <v>41</v>
      </c>
      <c r="C1097" s="32">
        <v>0</v>
      </c>
      <c r="D1097" s="33">
        <v>0</v>
      </c>
      <c r="E1097" s="33">
        <v>312.709</v>
      </c>
      <c r="F1097" s="33">
        <f t="shared" si="63"/>
        <v>312.709</v>
      </c>
      <c r="G1097" s="33">
        <v>0</v>
      </c>
      <c r="H1097" s="33">
        <v>0</v>
      </c>
      <c r="I1097" s="33">
        <v>0</v>
      </c>
      <c r="J1097" s="34">
        <f t="shared" si="64"/>
        <v>312.709</v>
      </c>
    </row>
    <row r="1098" spans="2:10" s="3" customFormat="1" ht="12" customHeight="1">
      <c r="B1098" s="16" t="s">
        <v>42</v>
      </c>
      <c r="C1098" s="32">
        <v>0</v>
      </c>
      <c r="D1098" s="33">
        <v>397.352</v>
      </c>
      <c r="E1098" s="33">
        <v>1589.407</v>
      </c>
      <c r="F1098" s="33">
        <f t="shared" si="63"/>
        <v>1986.759</v>
      </c>
      <c r="G1098" s="33">
        <v>0</v>
      </c>
      <c r="H1098" s="33">
        <v>0</v>
      </c>
      <c r="I1098" s="33">
        <v>0</v>
      </c>
      <c r="J1098" s="34">
        <f t="shared" si="64"/>
        <v>1986.759</v>
      </c>
    </row>
    <row r="1099" spans="2:10" s="3" customFormat="1" ht="12" customHeight="1">
      <c r="B1099" s="16" t="s">
        <v>43</v>
      </c>
      <c r="C1099" s="32">
        <v>0</v>
      </c>
      <c r="D1099" s="33">
        <v>4427.43</v>
      </c>
      <c r="E1099" s="33">
        <v>4104.158</v>
      </c>
      <c r="F1099" s="33">
        <f t="shared" si="63"/>
        <v>8531.588</v>
      </c>
      <c r="G1099" s="33">
        <v>0</v>
      </c>
      <c r="H1099" s="33">
        <v>0</v>
      </c>
      <c r="I1099" s="33">
        <v>0</v>
      </c>
      <c r="J1099" s="34">
        <f t="shared" si="64"/>
        <v>8531.588</v>
      </c>
    </row>
    <row r="1100" spans="2:10" s="3" customFormat="1" ht="12" customHeight="1">
      <c r="B1100" s="16" t="s">
        <v>44</v>
      </c>
      <c r="C1100" s="32">
        <v>3884.615</v>
      </c>
      <c r="D1100" s="33">
        <v>797.285</v>
      </c>
      <c r="E1100" s="33">
        <v>18161.186</v>
      </c>
      <c r="F1100" s="33">
        <f t="shared" si="63"/>
        <v>18958.471</v>
      </c>
      <c r="G1100" s="33">
        <v>236.604</v>
      </c>
      <c r="H1100" s="33">
        <v>78.868</v>
      </c>
      <c r="I1100" s="33">
        <v>0</v>
      </c>
      <c r="J1100" s="34">
        <f t="shared" si="64"/>
        <v>23158.558</v>
      </c>
    </row>
    <row r="1101" spans="2:10" s="3" customFormat="1" ht="12" customHeight="1">
      <c r="B1101" s="16" t="s">
        <v>45</v>
      </c>
      <c r="C1101" s="32">
        <v>0</v>
      </c>
      <c r="D1101" s="33">
        <v>283.376</v>
      </c>
      <c r="E1101" s="33">
        <v>2262.076</v>
      </c>
      <c r="F1101" s="33">
        <f t="shared" si="63"/>
        <v>2545.452</v>
      </c>
      <c r="G1101" s="33">
        <v>0</v>
      </c>
      <c r="H1101" s="33">
        <v>0</v>
      </c>
      <c r="I1101" s="33">
        <v>0</v>
      </c>
      <c r="J1101" s="34">
        <f t="shared" si="64"/>
        <v>2545.452</v>
      </c>
    </row>
    <row r="1102" spans="2:10" s="3" customFormat="1" ht="12" customHeight="1">
      <c r="B1102" s="29" t="s">
        <v>46</v>
      </c>
      <c r="C1102" s="41">
        <v>0</v>
      </c>
      <c r="D1102" s="42">
        <v>0</v>
      </c>
      <c r="E1102" s="42">
        <v>433.798</v>
      </c>
      <c r="F1102" s="42">
        <f t="shared" si="63"/>
        <v>433.798</v>
      </c>
      <c r="G1102" s="42">
        <v>0</v>
      </c>
      <c r="H1102" s="42">
        <v>0</v>
      </c>
      <c r="I1102" s="42">
        <v>0</v>
      </c>
      <c r="J1102" s="43">
        <f t="shared" si="64"/>
        <v>433.798</v>
      </c>
    </row>
    <row r="1103" spans="2:10" s="3" customFormat="1" ht="12" customHeight="1">
      <c r="B1103" s="16" t="s">
        <v>47</v>
      </c>
      <c r="C1103" s="32">
        <v>0</v>
      </c>
      <c r="D1103" s="33">
        <v>0</v>
      </c>
      <c r="E1103" s="33">
        <v>741.205</v>
      </c>
      <c r="F1103" s="33">
        <f t="shared" si="63"/>
        <v>741.205</v>
      </c>
      <c r="G1103" s="33">
        <v>0</v>
      </c>
      <c r="H1103" s="33">
        <v>7.487</v>
      </c>
      <c r="I1103" s="33">
        <v>0</v>
      </c>
      <c r="J1103" s="34">
        <f t="shared" si="64"/>
        <v>748.692</v>
      </c>
    </row>
    <row r="1104" spans="2:10" s="3" customFormat="1" ht="12" customHeight="1">
      <c r="B1104" s="16" t="s">
        <v>48</v>
      </c>
      <c r="C1104" s="32">
        <v>0</v>
      </c>
      <c r="D1104" s="33">
        <v>32.453</v>
      </c>
      <c r="E1104" s="33">
        <v>137.923</v>
      </c>
      <c r="F1104" s="33">
        <f t="shared" si="63"/>
        <v>170.376</v>
      </c>
      <c r="G1104" s="33">
        <v>0</v>
      </c>
      <c r="H1104" s="33">
        <v>0</v>
      </c>
      <c r="I1104" s="33">
        <v>0</v>
      </c>
      <c r="J1104" s="34">
        <f t="shared" si="64"/>
        <v>170.376</v>
      </c>
    </row>
    <row r="1105" spans="2:10" s="3" customFormat="1" ht="12" customHeight="1">
      <c r="B1105" s="16" t="s">
        <v>49</v>
      </c>
      <c r="C1105" s="32">
        <v>0</v>
      </c>
      <c r="D1105" s="33">
        <v>81.712</v>
      </c>
      <c r="E1105" s="33">
        <v>22.518</v>
      </c>
      <c r="F1105" s="33">
        <f t="shared" si="63"/>
        <v>104.23</v>
      </c>
      <c r="G1105" s="33">
        <v>0</v>
      </c>
      <c r="H1105" s="33">
        <v>0</v>
      </c>
      <c r="I1105" s="33">
        <v>0</v>
      </c>
      <c r="J1105" s="34">
        <f t="shared" si="64"/>
        <v>104.23</v>
      </c>
    </row>
    <row r="1106" spans="2:10" s="3" customFormat="1" ht="12" customHeight="1">
      <c r="B1106" s="16" t="s">
        <v>50</v>
      </c>
      <c r="C1106" s="32">
        <v>0</v>
      </c>
      <c r="D1106" s="33">
        <v>0</v>
      </c>
      <c r="E1106" s="33">
        <v>8406.984</v>
      </c>
      <c r="F1106" s="33">
        <f t="shared" si="63"/>
        <v>8406.984</v>
      </c>
      <c r="G1106" s="33">
        <v>171.571</v>
      </c>
      <c r="H1106" s="33">
        <v>0</v>
      </c>
      <c r="I1106" s="33">
        <v>0</v>
      </c>
      <c r="J1106" s="34">
        <f t="shared" si="64"/>
        <v>8578.555</v>
      </c>
    </row>
    <row r="1107" spans="2:10" s="3" customFormat="1" ht="12" customHeight="1">
      <c r="B1107" s="16" t="s">
        <v>51</v>
      </c>
      <c r="C1107" s="32">
        <v>0</v>
      </c>
      <c r="D1107" s="33">
        <v>280</v>
      </c>
      <c r="E1107" s="33">
        <v>28</v>
      </c>
      <c r="F1107" s="33">
        <f t="shared" si="63"/>
        <v>308</v>
      </c>
      <c r="G1107" s="33">
        <v>0</v>
      </c>
      <c r="H1107" s="33">
        <v>0</v>
      </c>
      <c r="I1107" s="33">
        <v>0</v>
      </c>
      <c r="J1107" s="34">
        <f t="shared" si="64"/>
        <v>308</v>
      </c>
    </row>
    <row r="1108" spans="2:10" s="3" customFormat="1" ht="12" customHeight="1">
      <c r="B1108" s="16" t="s">
        <v>52</v>
      </c>
      <c r="C1108" s="32">
        <v>0</v>
      </c>
      <c r="D1108" s="33">
        <v>15.644</v>
      </c>
      <c r="E1108" s="33">
        <v>66.694</v>
      </c>
      <c r="F1108" s="33">
        <f t="shared" si="63"/>
        <v>82.33800000000001</v>
      </c>
      <c r="G1108" s="33">
        <v>0</v>
      </c>
      <c r="H1108" s="33">
        <v>0</v>
      </c>
      <c r="I1108" s="33">
        <v>0</v>
      </c>
      <c r="J1108" s="34">
        <f t="shared" si="64"/>
        <v>82.33800000000001</v>
      </c>
    </row>
    <row r="1109" spans="2:10" s="3" customFormat="1" ht="12" customHeight="1">
      <c r="B1109" s="16" t="s">
        <v>53</v>
      </c>
      <c r="C1109" s="32">
        <v>0</v>
      </c>
      <c r="D1109" s="33">
        <v>0</v>
      </c>
      <c r="E1109" s="33">
        <v>2521.977</v>
      </c>
      <c r="F1109" s="33">
        <f t="shared" si="63"/>
        <v>2521.977</v>
      </c>
      <c r="G1109" s="33">
        <v>0</v>
      </c>
      <c r="H1109" s="33">
        <v>0</v>
      </c>
      <c r="I1109" s="33">
        <v>0</v>
      </c>
      <c r="J1109" s="34">
        <f t="shared" si="64"/>
        <v>2521.977</v>
      </c>
    </row>
    <row r="1110" spans="2:10" s="3" customFormat="1" ht="12" customHeight="1">
      <c r="B1110" s="16" t="s">
        <v>54</v>
      </c>
      <c r="C1110" s="32">
        <v>0</v>
      </c>
      <c r="D1110" s="33">
        <v>28.655</v>
      </c>
      <c r="E1110" s="33">
        <v>122.162</v>
      </c>
      <c r="F1110" s="33">
        <f t="shared" si="63"/>
        <v>150.817</v>
      </c>
      <c r="G1110" s="33">
        <v>0</v>
      </c>
      <c r="H1110" s="33">
        <v>0</v>
      </c>
      <c r="I1110" s="33">
        <v>0</v>
      </c>
      <c r="J1110" s="34">
        <f t="shared" si="64"/>
        <v>150.817</v>
      </c>
    </row>
    <row r="1111" spans="2:10" s="3" customFormat="1" ht="12" customHeight="1">
      <c r="B1111" s="16" t="s">
        <v>55</v>
      </c>
      <c r="C1111" s="32">
        <v>0</v>
      </c>
      <c r="D1111" s="33">
        <v>10.272</v>
      </c>
      <c r="E1111" s="33">
        <v>43.792</v>
      </c>
      <c r="F1111" s="33">
        <f t="shared" si="63"/>
        <v>54.064</v>
      </c>
      <c r="G1111" s="33">
        <v>0</v>
      </c>
      <c r="H1111" s="33">
        <v>0</v>
      </c>
      <c r="I1111" s="33">
        <v>0</v>
      </c>
      <c r="J1111" s="34">
        <f t="shared" si="64"/>
        <v>54.064</v>
      </c>
    </row>
    <row r="1112" spans="2:10" s="3" customFormat="1" ht="12" customHeight="1">
      <c r="B1112" s="29" t="s">
        <v>56</v>
      </c>
      <c r="C1112" s="41">
        <v>0</v>
      </c>
      <c r="D1112" s="42">
        <v>137.103</v>
      </c>
      <c r="E1112" s="42">
        <v>584.494</v>
      </c>
      <c r="F1112" s="42">
        <f t="shared" si="63"/>
        <v>721.597</v>
      </c>
      <c r="G1112" s="42">
        <v>0</v>
      </c>
      <c r="H1112" s="42">
        <v>0</v>
      </c>
      <c r="I1112" s="42">
        <v>0</v>
      </c>
      <c r="J1112" s="43">
        <f t="shared" si="64"/>
        <v>721.597</v>
      </c>
    </row>
    <row r="1113" spans="2:10" s="3" customFormat="1" ht="12" customHeight="1">
      <c r="B1113" s="16" t="s">
        <v>57</v>
      </c>
      <c r="C1113" s="32">
        <v>0</v>
      </c>
      <c r="D1113" s="33">
        <v>2126.574</v>
      </c>
      <c r="E1113" s="33">
        <v>1447.294</v>
      </c>
      <c r="F1113" s="33">
        <f t="shared" si="63"/>
        <v>3573.8680000000004</v>
      </c>
      <c r="G1113" s="33">
        <v>0</v>
      </c>
      <c r="H1113" s="33">
        <v>0</v>
      </c>
      <c r="I1113" s="33">
        <v>0</v>
      </c>
      <c r="J1113" s="34">
        <f t="shared" si="64"/>
        <v>3573.8680000000004</v>
      </c>
    </row>
    <row r="1114" spans="2:10" s="3" customFormat="1" ht="12" customHeight="1">
      <c r="B1114" s="16" t="s">
        <v>58</v>
      </c>
      <c r="C1114" s="32">
        <v>0</v>
      </c>
      <c r="D1114" s="33">
        <v>0.703</v>
      </c>
      <c r="E1114" s="33">
        <v>2.999</v>
      </c>
      <c r="F1114" s="33">
        <f t="shared" si="63"/>
        <v>3.702</v>
      </c>
      <c r="G1114" s="33">
        <v>0</v>
      </c>
      <c r="H1114" s="33">
        <v>0</v>
      </c>
      <c r="I1114" s="33">
        <v>0</v>
      </c>
      <c r="J1114" s="34">
        <f t="shared" si="64"/>
        <v>3.702</v>
      </c>
    </row>
    <row r="1115" spans="2:10" s="3" customFormat="1" ht="12" customHeight="1">
      <c r="B1115" s="16" t="s">
        <v>59</v>
      </c>
      <c r="C1115" s="32">
        <v>0</v>
      </c>
      <c r="D1115" s="33">
        <v>0</v>
      </c>
      <c r="E1115" s="33">
        <v>920</v>
      </c>
      <c r="F1115" s="33">
        <f t="shared" si="63"/>
        <v>920</v>
      </c>
      <c r="G1115" s="33">
        <v>0</v>
      </c>
      <c r="H1115" s="33">
        <v>0</v>
      </c>
      <c r="I1115" s="33">
        <v>0</v>
      </c>
      <c r="J1115" s="34">
        <f t="shared" si="64"/>
        <v>920</v>
      </c>
    </row>
    <row r="1116" spans="2:10" s="3" customFormat="1" ht="12" customHeight="1">
      <c r="B1116" s="16" t="s">
        <v>60</v>
      </c>
      <c r="C1116" s="32">
        <v>0</v>
      </c>
      <c r="D1116" s="33">
        <v>1340.372</v>
      </c>
      <c r="E1116" s="33">
        <v>105.059</v>
      </c>
      <c r="F1116" s="33">
        <f t="shared" si="63"/>
        <v>1445.431</v>
      </c>
      <c r="G1116" s="33">
        <v>0</v>
      </c>
      <c r="H1116" s="33">
        <v>0</v>
      </c>
      <c r="I1116" s="33">
        <v>0</v>
      </c>
      <c r="J1116" s="34">
        <f t="shared" si="64"/>
        <v>1445.431</v>
      </c>
    </row>
    <row r="1117" spans="2:10" s="3" customFormat="1" ht="12" customHeight="1">
      <c r="B1117" s="16" t="s">
        <v>61</v>
      </c>
      <c r="C1117" s="32">
        <v>0</v>
      </c>
      <c r="D1117" s="33">
        <v>0</v>
      </c>
      <c r="E1117" s="33">
        <v>0</v>
      </c>
      <c r="F1117" s="33">
        <f t="shared" si="63"/>
        <v>0</v>
      </c>
      <c r="G1117" s="33">
        <v>0</v>
      </c>
      <c r="H1117" s="33">
        <v>0</v>
      </c>
      <c r="I1117" s="33">
        <v>0</v>
      </c>
      <c r="J1117" s="34">
        <f t="shared" si="64"/>
        <v>0</v>
      </c>
    </row>
    <row r="1118" spans="2:10" s="3" customFormat="1" ht="12" customHeight="1">
      <c r="B1118" s="16" t="s">
        <v>62</v>
      </c>
      <c r="C1118" s="32">
        <v>0</v>
      </c>
      <c r="D1118" s="33">
        <v>0</v>
      </c>
      <c r="E1118" s="33">
        <v>1.8</v>
      </c>
      <c r="F1118" s="33">
        <f t="shared" si="63"/>
        <v>1.8</v>
      </c>
      <c r="G1118" s="33">
        <v>0</v>
      </c>
      <c r="H1118" s="33">
        <v>0</v>
      </c>
      <c r="I1118" s="33">
        <v>0</v>
      </c>
      <c r="J1118" s="34">
        <f t="shared" si="64"/>
        <v>1.8</v>
      </c>
    </row>
    <row r="1119" spans="2:10" s="3" customFormat="1" ht="12" customHeight="1">
      <c r="B1119" s="23" t="s">
        <v>63</v>
      </c>
      <c r="C1119" s="44">
        <v>0</v>
      </c>
      <c r="D1119" s="45">
        <v>2.72</v>
      </c>
      <c r="E1119" s="45">
        <v>11.596</v>
      </c>
      <c r="F1119" s="45">
        <f t="shared" si="63"/>
        <v>14.316</v>
      </c>
      <c r="G1119" s="45">
        <v>0</v>
      </c>
      <c r="H1119" s="45">
        <v>0</v>
      </c>
      <c r="I1119" s="45">
        <v>0</v>
      </c>
      <c r="J1119" s="46">
        <f t="shared" si="64"/>
        <v>14.316</v>
      </c>
    </row>
    <row r="1120" spans="2:10" s="3" customFormat="1" ht="12" customHeight="1">
      <c r="B1120" s="23" t="s">
        <v>64</v>
      </c>
      <c r="C1120" s="44">
        <f aca="true" t="shared" si="65" ref="C1120:J1120">SUM(C1073:C1119)</f>
        <v>3884.615</v>
      </c>
      <c r="D1120" s="45">
        <f t="shared" si="65"/>
        <v>33400.93200000001</v>
      </c>
      <c r="E1120" s="45">
        <f t="shared" si="65"/>
        <v>86763.92199999999</v>
      </c>
      <c r="F1120" s="45">
        <f t="shared" si="65"/>
        <v>120164.85400000002</v>
      </c>
      <c r="G1120" s="45">
        <f t="shared" si="65"/>
        <v>408.175</v>
      </c>
      <c r="H1120" s="45">
        <f t="shared" si="65"/>
        <v>86.35499999999999</v>
      </c>
      <c r="I1120" s="45">
        <f t="shared" si="65"/>
        <v>2.052</v>
      </c>
      <c r="J1120" s="46">
        <f t="shared" si="65"/>
        <v>124546.051</v>
      </c>
    </row>
    <row r="1122" spans="2:3" ht="13.5">
      <c r="B1122" s="31"/>
      <c r="C1122" s="2"/>
    </row>
    <row r="1124" spans="2:4" ht="13.5" customHeight="1">
      <c r="B1124" s="6" t="s">
        <v>67</v>
      </c>
      <c r="C1124" s="47" t="s">
        <v>77</v>
      </c>
      <c r="D1124" s="48"/>
    </row>
    <row r="1125" spans="2:10" s="3" customFormat="1" ht="13.5" customHeight="1">
      <c r="B1125" s="8"/>
      <c r="C1125" s="9"/>
      <c r="D1125" s="9"/>
      <c r="E1125" s="9"/>
      <c r="F1125" s="9"/>
      <c r="G1125" s="9"/>
      <c r="H1125" s="9"/>
      <c r="I1125" s="9"/>
      <c r="J1125" s="10" t="s">
        <v>65</v>
      </c>
    </row>
    <row r="1126" spans="2:10" s="3" customFormat="1" ht="13.5" customHeight="1">
      <c r="B1126" s="11" t="s">
        <v>1</v>
      </c>
      <c r="C1126" s="12"/>
      <c r="D1126" s="13" t="s">
        <v>7</v>
      </c>
      <c r="E1126" s="13"/>
      <c r="F1126" s="13"/>
      <c r="G1126" s="7"/>
      <c r="H1126" s="7"/>
      <c r="I1126" s="7"/>
      <c r="J1126" s="14"/>
    </row>
    <row r="1127" spans="2:11" s="3" customFormat="1" ht="13.5" customHeight="1">
      <c r="B1127" s="15"/>
      <c r="C1127" s="16" t="s">
        <v>8</v>
      </c>
      <c r="D1127" s="17" t="s">
        <v>9</v>
      </c>
      <c r="E1127" s="17" t="s">
        <v>10</v>
      </c>
      <c r="F1127" s="18" t="s">
        <v>2</v>
      </c>
      <c r="G1127" s="18" t="s">
        <v>11</v>
      </c>
      <c r="H1127" s="18" t="s">
        <v>12</v>
      </c>
      <c r="I1127" s="19" t="s">
        <v>13</v>
      </c>
      <c r="J1127" s="20" t="s">
        <v>14</v>
      </c>
      <c r="K1127" s="21"/>
    </row>
    <row r="1128" spans="2:10" s="3" customFormat="1" ht="13.5" customHeight="1">
      <c r="B1128" s="22" t="s">
        <v>15</v>
      </c>
      <c r="C1128" s="23"/>
      <c r="D1128" s="24" t="s">
        <v>16</v>
      </c>
      <c r="E1128" s="24" t="s">
        <v>16</v>
      </c>
      <c r="F1128" s="25"/>
      <c r="G1128" s="25"/>
      <c r="H1128" s="25"/>
      <c r="I1128" s="25"/>
      <c r="J1128" s="26"/>
    </row>
    <row r="1129" spans="2:10" s="3" customFormat="1" ht="12" customHeight="1">
      <c r="B1129" s="16" t="s">
        <v>17</v>
      </c>
      <c r="C1129" s="32">
        <v>165003.574</v>
      </c>
      <c r="D1129" s="33">
        <v>3003098.785</v>
      </c>
      <c r="E1129" s="33">
        <v>24116012.242</v>
      </c>
      <c r="F1129" s="33">
        <f>SUM(D1129:E1129)</f>
        <v>27119111.027</v>
      </c>
      <c r="G1129" s="33">
        <v>689025.839</v>
      </c>
      <c r="H1129" s="33">
        <v>0</v>
      </c>
      <c r="I1129" s="33">
        <v>0</v>
      </c>
      <c r="J1129" s="34">
        <f>SUM(C1129,F1129:I1129)</f>
        <v>27973140.44</v>
      </c>
    </row>
    <row r="1130" spans="2:10" s="3" customFormat="1" ht="12" customHeight="1">
      <c r="B1130" s="16" t="s">
        <v>18</v>
      </c>
      <c r="C1130" s="32">
        <v>7865.724</v>
      </c>
      <c r="D1130" s="33">
        <v>2970000.697</v>
      </c>
      <c r="E1130" s="33">
        <v>2780345.087</v>
      </c>
      <c r="F1130" s="33">
        <f aca="true" t="shared" si="66" ref="F1130:F1175">SUM(D1130:E1130)</f>
        <v>5750345.784</v>
      </c>
      <c r="G1130" s="33">
        <v>0</v>
      </c>
      <c r="H1130" s="33">
        <v>0</v>
      </c>
      <c r="I1130" s="33">
        <v>997.556</v>
      </c>
      <c r="J1130" s="34">
        <f aca="true" t="shared" si="67" ref="J1130:J1175">SUM(C1130,F1130:I1130)</f>
        <v>5759209.064</v>
      </c>
    </row>
    <row r="1131" spans="2:10" s="3" customFormat="1" ht="12" customHeight="1">
      <c r="B1131" s="16" t="s">
        <v>19</v>
      </c>
      <c r="C1131" s="32">
        <v>0</v>
      </c>
      <c r="D1131" s="33">
        <v>4176943.094</v>
      </c>
      <c r="E1131" s="33">
        <v>1050389.226</v>
      </c>
      <c r="F1131" s="33">
        <f t="shared" si="66"/>
        <v>5227332.32</v>
      </c>
      <c r="G1131" s="33">
        <v>1509557.993</v>
      </c>
      <c r="H1131" s="33">
        <v>0</v>
      </c>
      <c r="I1131" s="33">
        <v>0</v>
      </c>
      <c r="J1131" s="34">
        <f t="shared" si="67"/>
        <v>6736890.313</v>
      </c>
    </row>
    <row r="1132" spans="2:10" s="3" customFormat="1" ht="12" customHeight="1">
      <c r="B1132" s="16" t="s">
        <v>20</v>
      </c>
      <c r="C1132" s="32">
        <v>0</v>
      </c>
      <c r="D1132" s="33">
        <v>1371919.91</v>
      </c>
      <c r="E1132" s="33">
        <v>6854496.71</v>
      </c>
      <c r="F1132" s="33">
        <f t="shared" si="66"/>
        <v>8226416.62</v>
      </c>
      <c r="G1132" s="33">
        <v>0</v>
      </c>
      <c r="H1132" s="33">
        <v>0</v>
      </c>
      <c r="I1132" s="33">
        <v>0</v>
      </c>
      <c r="J1132" s="34">
        <f t="shared" si="67"/>
        <v>8226416.62</v>
      </c>
    </row>
    <row r="1133" spans="2:10" s="3" customFormat="1" ht="12" customHeight="1">
      <c r="B1133" s="16" t="s">
        <v>21</v>
      </c>
      <c r="C1133" s="32">
        <v>0</v>
      </c>
      <c r="D1133" s="33">
        <v>4370532.595</v>
      </c>
      <c r="E1133" s="33">
        <v>779860.355</v>
      </c>
      <c r="F1133" s="33">
        <f t="shared" si="66"/>
        <v>5150392.949999999</v>
      </c>
      <c r="G1133" s="33">
        <v>0</v>
      </c>
      <c r="H1133" s="33">
        <v>845.696</v>
      </c>
      <c r="I1133" s="33">
        <v>0</v>
      </c>
      <c r="J1133" s="34">
        <f t="shared" si="67"/>
        <v>5151238.646</v>
      </c>
    </row>
    <row r="1134" spans="2:10" s="3" customFormat="1" ht="12" customHeight="1">
      <c r="B1134" s="16" t="s">
        <v>22</v>
      </c>
      <c r="C1134" s="32">
        <v>8519.194</v>
      </c>
      <c r="D1134" s="33">
        <v>618636.764</v>
      </c>
      <c r="E1134" s="33">
        <v>3580156.417</v>
      </c>
      <c r="F1134" s="33">
        <f t="shared" si="66"/>
        <v>4198793.181</v>
      </c>
      <c r="G1134" s="33">
        <v>0</v>
      </c>
      <c r="H1134" s="33">
        <v>0</v>
      </c>
      <c r="I1134" s="33">
        <v>93235.281</v>
      </c>
      <c r="J1134" s="34">
        <f t="shared" si="67"/>
        <v>4300547.656</v>
      </c>
    </row>
    <row r="1135" spans="2:10" s="3" customFormat="1" ht="12" customHeight="1">
      <c r="B1135" s="16" t="s">
        <v>23</v>
      </c>
      <c r="C1135" s="32">
        <v>47462.509</v>
      </c>
      <c r="D1135" s="33">
        <v>10206439.358</v>
      </c>
      <c r="E1135" s="33">
        <v>2536049.218</v>
      </c>
      <c r="F1135" s="33">
        <f t="shared" si="66"/>
        <v>12742488.576</v>
      </c>
      <c r="G1135" s="33">
        <v>53632.024</v>
      </c>
      <c r="H1135" s="33">
        <v>0</v>
      </c>
      <c r="I1135" s="33">
        <v>0</v>
      </c>
      <c r="J1135" s="34">
        <f t="shared" si="67"/>
        <v>12843583.109</v>
      </c>
    </row>
    <row r="1136" spans="2:10" s="3" customFormat="1" ht="12" customHeight="1">
      <c r="B1136" s="16" t="s">
        <v>24</v>
      </c>
      <c r="C1136" s="32">
        <v>0</v>
      </c>
      <c r="D1136" s="33">
        <v>15324621.697</v>
      </c>
      <c r="E1136" s="33">
        <v>14867872.355</v>
      </c>
      <c r="F1136" s="33">
        <f t="shared" si="66"/>
        <v>30192494.052</v>
      </c>
      <c r="G1136" s="33">
        <v>1468349.11</v>
      </c>
      <c r="H1136" s="33">
        <v>0</v>
      </c>
      <c r="I1136" s="33">
        <v>0</v>
      </c>
      <c r="J1136" s="34">
        <f t="shared" si="67"/>
        <v>31660843.162</v>
      </c>
    </row>
    <row r="1137" spans="2:10" s="3" customFormat="1" ht="12" customHeight="1">
      <c r="B1137" s="16" t="s">
        <v>25</v>
      </c>
      <c r="C1137" s="32">
        <v>14504.843</v>
      </c>
      <c r="D1137" s="33">
        <v>10629069.862</v>
      </c>
      <c r="E1137" s="33">
        <v>5594616.468</v>
      </c>
      <c r="F1137" s="33">
        <f t="shared" si="66"/>
        <v>16223686.33</v>
      </c>
      <c r="G1137" s="33">
        <v>116070.381</v>
      </c>
      <c r="H1137" s="33">
        <v>0</v>
      </c>
      <c r="I1137" s="33">
        <v>0</v>
      </c>
      <c r="J1137" s="34">
        <f t="shared" si="67"/>
        <v>16354261.554</v>
      </c>
    </row>
    <row r="1138" spans="2:10" s="3" customFormat="1" ht="12" customHeight="1">
      <c r="B1138" s="27" t="s">
        <v>26</v>
      </c>
      <c r="C1138" s="35">
        <v>0</v>
      </c>
      <c r="D1138" s="36">
        <v>2128408.989</v>
      </c>
      <c r="E1138" s="36">
        <v>7682380.361</v>
      </c>
      <c r="F1138" s="36">
        <f t="shared" si="66"/>
        <v>9810789.35</v>
      </c>
      <c r="G1138" s="36">
        <v>26798.204</v>
      </c>
      <c r="H1138" s="36">
        <v>0</v>
      </c>
      <c r="I1138" s="36">
        <v>0</v>
      </c>
      <c r="J1138" s="37">
        <f t="shared" si="67"/>
        <v>9837587.554</v>
      </c>
    </row>
    <row r="1139" spans="2:10" s="3" customFormat="1" ht="12" customHeight="1">
      <c r="B1139" s="16" t="s">
        <v>27</v>
      </c>
      <c r="C1139" s="32">
        <v>4703.983</v>
      </c>
      <c r="D1139" s="33">
        <v>7447715.457</v>
      </c>
      <c r="E1139" s="33">
        <v>15734625.01</v>
      </c>
      <c r="F1139" s="33">
        <f t="shared" si="66"/>
        <v>23182340.467</v>
      </c>
      <c r="G1139" s="33">
        <v>0</v>
      </c>
      <c r="H1139" s="33">
        <v>0</v>
      </c>
      <c r="I1139" s="33">
        <v>0</v>
      </c>
      <c r="J1139" s="34">
        <f t="shared" si="67"/>
        <v>23187044.45</v>
      </c>
    </row>
    <row r="1140" spans="2:10" s="3" customFormat="1" ht="12" customHeight="1">
      <c r="B1140" s="16" t="s">
        <v>28</v>
      </c>
      <c r="C1140" s="32">
        <v>27667.692</v>
      </c>
      <c r="D1140" s="33">
        <v>5133609.619</v>
      </c>
      <c r="E1140" s="33">
        <v>10768785.776</v>
      </c>
      <c r="F1140" s="33">
        <f t="shared" si="66"/>
        <v>15902395.395</v>
      </c>
      <c r="G1140" s="33">
        <v>3009412.909</v>
      </c>
      <c r="H1140" s="33">
        <v>0</v>
      </c>
      <c r="I1140" s="33">
        <v>1779640.214</v>
      </c>
      <c r="J1140" s="34">
        <f t="shared" si="67"/>
        <v>20719116.21</v>
      </c>
    </row>
    <row r="1141" spans="2:10" s="3" customFormat="1" ht="12" customHeight="1">
      <c r="B1141" s="16" t="s">
        <v>29</v>
      </c>
      <c r="C1141" s="32">
        <v>1411.417</v>
      </c>
      <c r="D1141" s="33">
        <v>3980136.856</v>
      </c>
      <c r="E1141" s="33">
        <v>12962667.719</v>
      </c>
      <c r="F1141" s="33">
        <f t="shared" si="66"/>
        <v>16942804.575</v>
      </c>
      <c r="G1141" s="33">
        <v>0</v>
      </c>
      <c r="H1141" s="33">
        <v>0</v>
      </c>
      <c r="I1141" s="33">
        <v>0</v>
      </c>
      <c r="J1141" s="34">
        <f t="shared" si="67"/>
        <v>16944215.992</v>
      </c>
    </row>
    <row r="1142" spans="2:10" s="3" customFormat="1" ht="12" customHeight="1">
      <c r="B1142" s="16" t="s">
        <v>30</v>
      </c>
      <c r="C1142" s="32">
        <v>97442.559</v>
      </c>
      <c r="D1142" s="33">
        <v>10579790.041</v>
      </c>
      <c r="E1142" s="33">
        <v>6528817.212</v>
      </c>
      <c r="F1142" s="33">
        <f t="shared" si="66"/>
        <v>17108607.253</v>
      </c>
      <c r="G1142" s="33">
        <v>193456.642</v>
      </c>
      <c r="H1142" s="33">
        <v>0</v>
      </c>
      <c r="I1142" s="33">
        <v>0</v>
      </c>
      <c r="J1142" s="34">
        <f t="shared" si="67"/>
        <v>17399506.454</v>
      </c>
    </row>
    <row r="1143" spans="2:10" s="3" customFormat="1" ht="12" customHeight="1">
      <c r="B1143" s="16" t="s">
        <v>31</v>
      </c>
      <c r="C1143" s="32">
        <v>207729.603</v>
      </c>
      <c r="D1143" s="33">
        <v>2993812.459</v>
      </c>
      <c r="E1143" s="33">
        <v>9784280.689</v>
      </c>
      <c r="F1143" s="33">
        <f t="shared" si="66"/>
        <v>12778093.147999998</v>
      </c>
      <c r="G1143" s="33">
        <v>187999.59</v>
      </c>
      <c r="H1143" s="33">
        <v>0</v>
      </c>
      <c r="I1143" s="33">
        <v>5198.617</v>
      </c>
      <c r="J1143" s="34">
        <f t="shared" si="67"/>
        <v>13179020.957999999</v>
      </c>
    </row>
    <row r="1144" spans="2:10" s="3" customFormat="1" ht="12" customHeight="1">
      <c r="B1144" s="16" t="s">
        <v>32</v>
      </c>
      <c r="C1144" s="32">
        <v>3969.019</v>
      </c>
      <c r="D1144" s="33">
        <v>4659862.318</v>
      </c>
      <c r="E1144" s="33">
        <v>3275623.571</v>
      </c>
      <c r="F1144" s="33">
        <f t="shared" si="66"/>
        <v>7935485.889</v>
      </c>
      <c r="G1144" s="33">
        <v>0</v>
      </c>
      <c r="H1144" s="33">
        <v>0</v>
      </c>
      <c r="I1144" s="33">
        <v>0</v>
      </c>
      <c r="J1144" s="34">
        <f t="shared" si="67"/>
        <v>7939454.908000001</v>
      </c>
    </row>
    <row r="1145" spans="2:10" s="3" customFormat="1" ht="12" customHeight="1">
      <c r="B1145" s="16" t="s">
        <v>33</v>
      </c>
      <c r="C1145" s="32">
        <v>0</v>
      </c>
      <c r="D1145" s="33">
        <v>4704206.864</v>
      </c>
      <c r="E1145" s="33">
        <v>1550718.22</v>
      </c>
      <c r="F1145" s="33">
        <f t="shared" si="66"/>
        <v>6254925.084</v>
      </c>
      <c r="G1145" s="33">
        <v>0</v>
      </c>
      <c r="H1145" s="33">
        <v>158.442</v>
      </c>
      <c r="I1145" s="33">
        <v>0</v>
      </c>
      <c r="J1145" s="34">
        <f t="shared" si="67"/>
        <v>6255083.526</v>
      </c>
    </row>
    <row r="1146" spans="2:10" s="3" customFormat="1" ht="12" customHeight="1">
      <c r="B1146" s="16" t="s">
        <v>34</v>
      </c>
      <c r="C1146" s="32">
        <v>0</v>
      </c>
      <c r="D1146" s="33">
        <v>834989.519</v>
      </c>
      <c r="E1146" s="33">
        <v>4188957.003</v>
      </c>
      <c r="F1146" s="33">
        <f t="shared" si="66"/>
        <v>5023946.522</v>
      </c>
      <c r="G1146" s="33">
        <v>0</v>
      </c>
      <c r="H1146" s="33">
        <v>0</v>
      </c>
      <c r="I1146" s="33">
        <v>0</v>
      </c>
      <c r="J1146" s="34">
        <f t="shared" si="67"/>
        <v>5023946.522</v>
      </c>
    </row>
    <row r="1147" spans="2:10" s="3" customFormat="1" ht="12" customHeight="1">
      <c r="B1147" s="16" t="s">
        <v>35</v>
      </c>
      <c r="C1147" s="32">
        <v>0</v>
      </c>
      <c r="D1147" s="33">
        <v>2464541.098</v>
      </c>
      <c r="E1147" s="33">
        <v>1328656.989</v>
      </c>
      <c r="F1147" s="33">
        <f t="shared" si="66"/>
        <v>3793198.0870000003</v>
      </c>
      <c r="G1147" s="33">
        <v>0</v>
      </c>
      <c r="H1147" s="33">
        <v>0</v>
      </c>
      <c r="I1147" s="33">
        <v>0</v>
      </c>
      <c r="J1147" s="34">
        <f t="shared" si="67"/>
        <v>3793198.0870000003</v>
      </c>
    </row>
    <row r="1148" spans="2:10" s="3" customFormat="1" ht="12" customHeight="1">
      <c r="B1148" s="16" t="s">
        <v>36</v>
      </c>
      <c r="C1148" s="32">
        <v>920.447</v>
      </c>
      <c r="D1148" s="33">
        <v>6970457.88</v>
      </c>
      <c r="E1148" s="33">
        <v>3040464.02</v>
      </c>
      <c r="F1148" s="33">
        <f t="shared" si="66"/>
        <v>10010921.9</v>
      </c>
      <c r="G1148" s="33">
        <v>920.447</v>
      </c>
      <c r="H1148" s="33">
        <v>0</v>
      </c>
      <c r="I1148" s="33">
        <v>0</v>
      </c>
      <c r="J1148" s="34">
        <f t="shared" si="67"/>
        <v>10012762.794000002</v>
      </c>
    </row>
    <row r="1149" spans="2:10" s="3" customFormat="1" ht="12" customHeight="1">
      <c r="B1149" s="28" t="s">
        <v>37</v>
      </c>
      <c r="C1149" s="38">
        <v>372826.269</v>
      </c>
      <c r="D1149" s="39">
        <v>6638418.12</v>
      </c>
      <c r="E1149" s="39">
        <v>17223166.529</v>
      </c>
      <c r="F1149" s="39">
        <f t="shared" si="66"/>
        <v>23861584.649</v>
      </c>
      <c r="G1149" s="39">
        <v>0</v>
      </c>
      <c r="H1149" s="39">
        <v>0</v>
      </c>
      <c r="I1149" s="39">
        <v>0</v>
      </c>
      <c r="J1149" s="40">
        <f t="shared" si="67"/>
        <v>24234410.918</v>
      </c>
    </row>
    <row r="1150" spans="2:10" s="3" customFormat="1" ht="12" customHeight="1">
      <c r="B1150" s="16" t="s">
        <v>38</v>
      </c>
      <c r="C1150" s="32">
        <v>0</v>
      </c>
      <c r="D1150" s="33">
        <v>9707939.004</v>
      </c>
      <c r="E1150" s="33">
        <v>5271958.21</v>
      </c>
      <c r="F1150" s="33">
        <f t="shared" si="66"/>
        <v>14979897.214000002</v>
      </c>
      <c r="G1150" s="33">
        <v>0</v>
      </c>
      <c r="H1150" s="33">
        <v>0</v>
      </c>
      <c r="I1150" s="33">
        <v>498495.846</v>
      </c>
      <c r="J1150" s="34">
        <f t="shared" si="67"/>
        <v>15478393.060000002</v>
      </c>
    </row>
    <row r="1151" spans="2:10" s="3" customFormat="1" ht="12" customHeight="1">
      <c r="B1151" s="16" t="s">
        <v>39</v>
      </c>
      <c r="C1151" s="32">
        <v>28017.615</v>
      </c>
      <c r="D1151" s="33">
        <v>16059416.915</v>
      </c>
      <c r="E1151" s="33">
        <v>12350888.44</v>
      </c>
      <c r="F1151" s="33">
        <f t="shared" si="66"/>
        <v>28410305.354999997</v>
      </c>
      <c r="G1151" s="33">
        <v>2172455.076</v>
      </c>
      <c r="H1151" s="33">
        <v>2.941</v>
      </c>
      <c r="I1151" s="33">
        <v>0</v>
      </c>
      <c r="J1151" s="34">
        <f t="shared" si="67"/>
        <v>30610780.986999996</v>
      </c>
    </row>
    <row r="1152" spans="2:10" s="3" customFormat="1" ht="12" customHeight="1">
      <c r="B1152" s="16" t="s">
        <v>40</v>
      </c>
      <c r="C1152" s="32">
        <v>374768.49</v>
      </c>
      <c r="D1152" s="33">
        <v>3633716.181</v>
      </c>
      <c r="E1152" s="33">
        <v>14845782.811</v>
      </c>
      <c r="F1152" s="33">
        <f t="shared" si="66"/>
        <v>18479498.992</v>
      </c>
      <c r="G1152" s="33">
        <v>1475.556</v>
      </c>
      <c r="H1152" s="33">
        <v>0</v>
      </c>
      <c r="I1152" s="33">
        <v>0</v>
      </c>
      <c r="J1152" s="34">
        <f t="shared" si="67"/>
        <v>18855743.038</v>
      </c>
    </row>
    <row r="1153" spans="2:10" s="3" customFormat="1" ht="12" customHeight="1">
      <c r="B1153" s="16" t="s">
        <v>41</v>
      </c>
      <c r="C1153" s="32">
        <v>68330.942</v>
      </c>
      <c r="D1153" s="33">
        <v>5157442.19</v>
      </c>
      <c r="E1153" s="33">
        <v>6367055.524</v>
      </c>
      <c r="F1153" s="33">
        <f t="shared" si="66"/>
        <v>11524497.714000002</v>
      </c>
      <c r="G1153" s="33">
        <v>167724.038</v>
      </c>
      <c r="H1153" s="33">
        <v>0</v>
      </c>
      <c r="I1153" s="33">
        <v>0</v>
      </c>
      <c r="J1153" s="34">
        <f t="shared" si="67"/>
        <v>11760552.694000002</v>
      </c>
    </row>
    <row r="1154" spans="2:10" s="3" customFormat="1" ht="12" customHeight="1">
      <c r="B1154" s="16" t="s">
        <v>42</v>
      </c>
      <c r="C1154" s="32">
        <v>0</v>
      </c>
      <c r="D1154" s="33">
        <v>3413704.236</v>
      </c>
      <c r="E1154" s="33">
        <v>1922824.197</v>
      </c>
      <c r="F1154" s="33">
        <f t="shared" si="66"/>
        <v>5336528.433</v>
      </c>
      <c r="G1154" s="33">
        <v>0</v>
      </c>
      <c r="H1154" s="33">
        <v>0</v>
      </c>
      <c r="I1154" s="33">
        <v>0</v>
      </c>
      <c r="J1154" s="34">
        <f t="shared" si="67"/>
        <v>5336528.433</v>
      </c>
    </row>
    <row r="1155" spans="2:10" s="3" customFormat="1" ht="12" customHeight="1">
      <c r="B1155" s="16" t="s">
        <v>43</v>
      </c>
      <c r="C1155" s="32">
        <v>5565.046</v>
      </c>
      <c r="D1155" s="33">
        <v>3373730.019</v>
      </c>
      <c r="E1155" s="33">
        <v>13356303.681</v>
      </c>
      <c r="F1155" s="33">
        <f t="shared" si="66"/>
        <v>16730033.7</v>
      </c>
      <c r="G1155" s="33">
        <v>11298.799</v>
      </c>
      <c r="H1155" s="33">
        <v>0</v>
      </c>
      <c r="I1155" s="33">
        <v>0</v>
      </c>
      <c r="J1155" s="34">
        <f t="shared" si="67"/>
        <v>16746897.545</v>
      </c>
    </row>
    <row r="1156" spans="2:10" s="3" customFormat="1" ht="12" customHeight="1">
      <c r="B1156" s="16" t="s">
        <v>44</v>
      </c>
      <c r="C1156" s="32">
        <v>9148.096</v>
      </c>
      <c r="D1156" s="33">
        <v>7858832.438</v>
      </c>
      <c r="E1156" s="33">
        <v>9441463.628</v>
      </c>
      <c r="F1156" s="33">
        <f t="shared" si="66"/>
        <v>17300296.066</v>
      </c>
      <c r="G1156" s="33">
        <v>3188677.23</v>
      </c>
      <c r="H1156" s="33">
        <v>0</v>
      </c>
      <c r="I1156" s="33">
        <v>0</v>
      </c>
      <c r="J1156" s="34">
        <f t="shared" si="67"/>
        <v>20498121.392</v>
      </c>
    </row>
    <row r="1157" spans="2:10" s="3" customFormat="1" ht="12" customHeight="1">
      <c r="B1157" s="16" t="s">
        <v>45</v>
      </c>
      <c r="C1157" s="32">
        <v>0</v>
      </c>
      <c r="D1157" s="33">
        <v>2030466.182</v>
      </c>
      <c r="E1157" s="33">
        <v>1109776.105</v>
      </c>
      <c r="F1157" s="33">
        <f t="shared" si="66"/>
        <v>3140242.287</v>
      </c>
      <c r="G1157" s="33">
        <v>0</v>
      </c>
      <c r="H1157" s="33">
        <v>0</v>
      </c>
      <c r="I1157" s="33">
        <v>0</v>
      </c>
      <c r="J1157" s="34">
        <f t="shared" si="67"/>
        <v>3140242.287</v>
      </c>
    </row>
    <row r="1158" spans="2:10" s="3" customFormat="1" ht="12" customHeight="1">
      <c r="B1158" s="29" t="s">
        <v>46</v>
      </c>
      <c r="C1158" s="41">
        <v>0</v>
      </c>
      <c r="D1158" s="42">
        <v>2435592.854</v>
      </c>
      <c r="E1158" s="42">
        <v>1275532.8</v>
      </c>
      <c r="F1158" s="42">
        <f t="shared" si="66"/>
        <v>3711125.654</v>
      </c>
      <c r="G1158" s="42">
        <v>41409.748</v>
      </c>
      <c r="H1158" s="42">
        <v>0</v>
      </c>
      <c r="I1158" s="42">
        <v>15655.246</v>
      </c>
      <c r="J1158" s="43">
        <f t="shared" si="67"/>
        <v>3768190.648</v>
      </c>
    </row>
    <row r="1159" spans="2:10" s="3" customFormat="1" ht="12" customHeight="1">
      <c r="B1159" s="16" t="s">
        <v>47</v>
      </c>
      <c r="C1159" s="32">
        <v>0</v>
      </c>
      <c r="D1159" s="33">
        <v>1165890.741</v>
      </c>
      <c r="E1159" s="33">
        <v>1327746.825</v>
      </c>
      <c r="F1159" s="33">
        <f t="shared" si="66"/>
        <v>2493637.5659999996</v>
      </c>
      <c r="G1159" s="33">
        <v>0</v>
      </c>
      <c r="H1159" s="33">
        <v>0</v>
      </c>
      <c r="I1159" s="33">
        <v>0</v>
      </c>
      <c r="J1159" s="34">
        <f t="shared" si="67"/>
        <v>2493637.5659999996</v>
      </c>
    </row>
    <row r="1160" spans="2:10" s="3" customFormat="1" ht="12" customHeight="1">
      <c r="B1160" s="16" t="s">
        <v>48</v>
      </c>
      <c r="C1160" s="32">
        <v>0</v>
      </c>
      <c r="D1160" s="33">
        <v>3343492.354</v>
      </c>
      <c r="E1160" s="33">
        <v>1011882.171</v>
      </c>
      <c r="F1160" s="33">
        <f t="shared" si="66"/>
        <v>4355374.524999999</v>
      </c>
      <c r="G1160" s="33">
        <v>0</v>
      </c>
      <c r="H1160" s="33">
        <v>0</v>
      </c>
      <c r="I1160" s="33">
        <v>17508.668</v>
      </c>
      <c r="J1160" s="34">
        <f t="shared" si="67"/>
        <v>4372883.192999999</v>
      </c>
    </row>
    <row r="1161" spans="2:10" s="3" customFormat="1" ht="12" customHeight="1">
      <c r="B1161" s="16" t="s">
        <v>49</v>
      </c>
      <c r="C1161" s="32">
        <v>69159.387</v>
      </c>
      <c r="D1161" s="33">
        <v>707929.614</v>
      </c>
      <c r="E1161" s="33">
        <v>15806268.745</v>
      </c>
      <c r="F1161" s="33">
        <f t="shared" si="66"/>
        <v>16514198.359</v>
      </c>
      <c r="G1161" s="33">
        <v>2857689.637</v>
      </c>
      <c r="H1161" s="33">
        <v>0</v>
      </c>
      <c r="I1161" s="33">
        <v>0</v>
      </c>
      <c r="J1161" s="34">
        <f t="shared" si="67"/>
        <v>19441047.383</v>
      </c>
    </row>
    <row r="1162" spans="2:10" s="3" customFormat="1" ht="12" customHeight="1">
      <c r="B1162" s="16" t="s">
        <v>50</v>
      </c>
      <c r="C1162" s="32">
        <v>0</v>
      </c>
      <c r="D1162" s="33">
        <v>350531.641</v>
      </c>
      <c r="E1162" s="33">
        <v>7592836.628</v>
      </c>
      <c r="F1162" s="33">
        <f t="shared" si="66"/>
        <v>7943368.268999999</v>
      </c>
      <c r="G1162" s="33">
        <v>17557.602</v>
      </c>
      <c r="H1162" s="33">
        <v>0</v>
      </c>
      <c r="I1162" s="33">
        <v>8611.243</v>
      </c>
      <c r="J1162" s="34">
        <f t="shared" si="67"/>
        <v>7969537.113999999</v>
      </c>
    </row>
    <row r="1163" spans="2:10" s="3" customFormat="1" ht="12" customHeight="1">
      <c r="B1163" s="16" t="s">
        <v>51</v>
      </c>
      <c r="C1163" s="32">
        <v>2343.39</v>
      </c>
      <c r="D1163" s="33">
        <v>507411.949</v>
      </c>
      <c r="E1163" s="33">
        <v>13329973.938</v>
      </c>
      <c r="F1163" s="33">
        <f t="shared" si="66"/>
        <v>13837385.886999998</v>
      </c>
      <c r="G1163" s="33">
        <v>1637659.579</v>
      </c>
      <c r="H1163" s="33">
        <v>0</v>
      </c>
      <c r="I1163" s="33">
        <v>0</v>
      </c>
      <c r="J1163" s="34">
        <f t="shared" si="67"/>
        <v>15477388.855999999</v>
      </c>
    </row>
    <row r="1164" spans="2:10" s="3" customFormat="1" ht="12" customHeight="1">
      <c r="B1164" s="16" t="s">
        <v>52</v>
      </c>
      <c r="C1164" s="32">
        <v>0</v>
      </c>
      <c r="D1164" s="33">
        <v>2721741.307</v>
      </c>
      <c r="E1164" s="33">
        <v>354266.438</v>
      </c>
      <c r="F1164" s="33">
        <f t="shared" si="66"/>
        <v>3076007.745</v>
      </c>
      <c r="G1164" s="33">
        <v>0</v>
      </c>
      <c r="H1164" s="33">
        <v>0</v>
      </c>
      <c r="I1164" s="33">
        <v>0</v>
      </c>
      <c r="J1164" s="34">
        <f t="shared" si="67"/>
        <v>3076007.745</v>
      </c>
    </row>
    <row r="1165" spans="2:10" s="3" customFormat="1" ht="12" customHeight="1">
      <c r="B1165" s="16" t="s">
        <v>53</v>
      </c>
      <c r="C1165" s="32">
        <v>0</v>
      </c>
      <c r="D1165" s="33">
        <v>1992802.169</v>
      </c>
      <c r="E1165" s="33">
        <v>6129792.54</v>
      </c>
      <c r="F1165" s="33">
        <f t="shared" si="66"/>
        <v>8122594.709</v>
      </c>
      <c r="G1165" s="33">
        <v>159066.762</v>
      </c>
      <c r="H1165" s="33">
        <v>0</v>
      </c>
      <c r="I1165" s="33">
        <v>0</v>
      </c>
      <c r="J1165" s="34">
        <f t="shared" si="67"/>
        <v>8281661.471</v>
      </c>
    </row>
    <row r="1166" spans="2:10" s="3" customFormat="1" ht="12" customHeight="1">
      <c r="B1166" s="16" t="s">
        <v>54</v>
      </c>
      <c r="C1166" s="32">
        <v>0</v>
      </c>
      <c r="D1166" s="33">
        <v>3168242.343</v>
      </c>
      <c r="E1166" s="33">
        <v>2756974.081</v>
      </c>
      <c r="F1166" s="33">
        <f t="shared" si="66"/>
        <v>5925216.424</v>
      </c>
      <c r="G1166" s="33">
        <v>0</v>
      </c>
      <c r="H1166" s="33">
        <v>0</v>
      </c>
      <c r="I1166" s="33">
        <v>0</v>
      </c>
      <c r="J1166" s="34">
        <f t="shared" si="67"/>
        <v>5925216.424</v>
      </c>
    </row>
    <row r="1167" spans="2:10" s="3" customFormat="1" ht="12" customHeight="1">
      <c r="B1167" s="16" t="s">
        <v>55</v>
      </c>
      <c r="C1167" s="32">
        <v>268.012</v>
      </c>
      <c r="D1167" s="33">
        <v>3397537.235</v>
      </c>
      <c r="E1167" s="33">
        <v>284110.336</v>
      </c>
      <c r="F1167" s="33">
        <f t="shared" si="66"/>
        <v>3681647.571</v>
      </c>
      <c r="G1167" s="33">
        <v>4156059.797</v>
      </c>
      <c r="H1167" s="33">
        <v>0</v>
      </c>
      <c r="I1167" s="33">
        <v>0</v>
      </c>
      <c r="J1167" s="34">
        <f t="shared" si="67"/>
        <v>7837975.38</v>
      </c>
    </row>
    <row r="1168" spans="2:10" s="3" customFormat="1" ht="12" customHeight="1">
      <c r="B1168" s="29" t="s">
        <v>56</v>
      </c>
      <c r="C1168" s="41">
        <v>42267.056</v>
      </c>
      <c r="D1168" s="42">
        <v>4806214.019</v>
      </c>
      <c r="E1168" s="42">
        <v>20236876.908</v>
      </c>
      <c r="F1168" s="42">
        <f t="shared" si="66"/>
        <v>25043090.927</v>
      </c>
      <c r="G1168" s="42">
        <v>7625411.011</v>
      </c>
      <c r="H1168" s="42">
        <v>82973.636</v>
      </c>
      <c r="I1168" s="42">
        <v>0</v>
      </c>
      <c r="J1168" s="43">
        <f t="shared" si="67"/>
        <v>32793742.630000003</v>
      </c>
    </row>
    <row r="1169" spans="2:10" s="3" customFormat="1" ht="12" customHeight="1">
      <c r="B1169" s="16" t="s">
        <v>57</v>
      </c>
      <c r="C1169" s="32">
        <v>0</v>
      </c>
      <c r="D1169" s="33">
        <v>1243132.879</v>
      </c>
      <c r="E1169" s="33">
        <v>2150722.496</v>
      </c>
      <c r="F1169" s="33">
        <f t="shared" si="66"/>
        <v>3393855.375</v>
      </c>
      <c r="G1169" s="33">
        <v>0</v>
      </c>
      <c r="H1169" s="33">
        <v>0</v>
      </c>
      <c r="I1169" s="33">
        <v>0</v>
      </c>
      <c r="J1169" s="34">
        <f t="shared" si="67"/>
        <v>3393855.375</v>
      </c>
    </row>
    <row r="1170" spans="2:10" s="3" customFormat="1" ht="12" customHeight="1">
      <c r="B1170" s="16" t="s">
        <v>58</v>
      </c>
      <c r="C1170" s="32">
        <v>4945.789</v>
      </c>
      <c r="D1170" s="33">
        <v>4410027.062</v>
      </c>
      <c r="E1170" s="33">
        <v>310339.461</v>
      </c>
      <c r="F1170" s="33">
        <f t="shared" si="66"/>
        <v>4720366.523</v>
      </c>
      <c r="G1170" s="33">
        <v>0</v>
      </c>
      <c r="H1170" s="33">
        <v>0</v>
      </c>
      <c r="I1170" s="33">
        <v>0</v>
      </c>
      <c r="J1170" s="34">
        <f t="shared" si="67"/>
        <v>4725312.312</v>
      </c>
    </row>
    <row r="1171" spans="2:10" s="3" customFormat="1" ht="12" customHeight="1">
      <c r="B1171" s="16" t="s">
        <v>59</v>
      </c>
      <c r="C1171" s="32">
        <v>0</v>
      </c>
      <c r="D1171" s="33">
        <v>3763663.531</v>
      </c>
      <c r="E1171" s="33">
        <v>2683152.759</v>
      </c>
      <c r="F1171" s="33">
        <f t="shared" si="66"/>
        <v>6446816.29</v>
      </c>
      <c r="G1171" s="33">
        <v>103268.032</v>
      </c>
      <c r="H1171" s="33">
        <v>0</v>
      </c>
      <c r="I1171" s="33">
        <v>0</v>
      </c>
      <c r="J1171" s="34">
        <f t="shared" si="67"/>
        <v>6550084.322</v>
      </c>
    </row>
    <row r="1172" spans="2:10" s="3" customFormat="1" ht="12" customHeight="1">
      <c r="B1172" s="16" t="s">
        <v>60</v>
      </c>
      <c r="C1172" s="32">
        <v>1921.64</v>
      </c>
      <c r="D1172" s="33">
        <v>1053758.514</v>
      </c>
      <c r="E1172" s="33">
        <v>3620717.039</v>
      </c>
      <c r="F1172" s="33">
        <f t="shared" si="66"/>
        <v>4674475.552999999</v>
      </c>
      <c r="G1172" s="33">
        <v>2882681.346</v>
      </c>
      <c r="H1172" s="33">
        <v>0</v>
      </c>
      <c r="I1172" s="33">
        <v>2797493.579</v>
      </c>
      <c r="J1172" s="34">
        <f t="shared" si="67"/>
        <v>10356572.117999999</v>
      </c>
    </row>
    <row r="1173" spans="2:10" s="3" customFormat="1" ht="12" customHeight="1">
      <c r="B1173" s="16" t="s">
        <v>61</v>
      </c>
      <c r="C1173" s="32">
        <v>0</v>
      </c>
      <c r="D1173" s="33">
        <v>2400992.704</v>
      </c>
      <c r="E1173" s="33">
        <v>2680733.312</v>
      </c>
      <c r="F1173" s="33">
        <f t="shared" si="66"/>
        <v>5081726.016</v>
      </c>
      <c r="G1173" s="33">
        <v>49421.671</v>
      </c>
      <c r="H1173" s="33">
        <v>0</v>
      </c>
      <c r="I1173" s="33">
        <v>20313.789</v>
      </c>
      <c r="J1173" s="34">
        <f t="shared" si="67"/>
        <v>5151461.476</v>
      </c>
    </row>
    <row r="1174" spans="2:10" s="3" customFormat="1" ht="12" customHeight="1">
      <c r="B1174" s="16" t="s">
        <v>62</v>
      </c>
      <c r="C1174" s="32">
        <v>2076.26</v>
      </c>
      <c r="D1174" s="33">
        <v>2813848.971</v>
      </c>
      <c r="E1174" s="33">
        <v>4176964.929</v>
      </c>
      <c r="F1174" s="33">
        <f t="shared" si="66"/>
        <v>6990813.9</v>
      </c>
      <c r="G1174" s="33">
        <v>93116.556</v>
      </c>
      <c r="H1174" s="33">
        <v>3114.39</v>
      </c>
      <c r="I1174" s="33">
        <v>0</v>
      </c>
      <c r="J1174" s="34">
        <f t="shared" si="67"/>
        <v>7089121.106</v>
      </c>
    </row>
    <row r="1175" spans="2:10" s="3" customFormat="1" ht="12" customHeight="1">
      <c r="B1175" s="23" t="s">
        <v>63</v>
      </c>
      <c r="C1175" s="44">
        <v>0</v>
      </c>
      <c r="D1175" s="45">
        <v>3740896.151</v>
      </c>
      <c r="E1175" s="45">
        <v>3993785.369</v>
      </c>
      <c r="F1175" s="45">
        <f t="shared" si="66"/>
        <v>7734681.52</v>
      </c>
      <c r="G1175" s="45">
        <v>765673.443</v>
      </c>
      <c r="H1175" s="45">
        <v>0</v>
      </c>
      <c r="I1175" s="45">
        <v>0</v>
      </c>
      <c r="J1175" s="46">
        <f t="shared" si="67"/>
        <v>8500354.963</v>
      </c>
    </row>
    <row r="1176" spans="2:10" s="3" customFormat="1" ht="12" customHeight="1">
      <c r="B1176" s="23" t="s">
        <v>64</v>
      </c>
      <c r="C1176" s="44">
        <f aca="true" t="shared" si="68" ref="C1176:J1176">SUM(C1129:C1175)</f>
        <v>1568838.5560000003</v>
      </c>
      <c r="D1176" s="45">
        <f t="shared" si="68"/>
        <v>206466165.18499997</v>
      </c>
      <c r="E1176" s="45">
        <f t="shared" si="68"/>
        <v>310617670.5479999</v>
      </c>
      <c r="F1176" s="45">
        <f t="shared" si="68"/>
        <v>517083835.73299986</v>
      </c>
      <c r="G1176" s="45">
        <f t="shared" si="68"/>
        <v>33185869.022</v>
      </c>
      <c r="H1176" s="45">
        <f t="shared" si="68"/>
        <v>87095.105</v>
      </c>
      <c r="I1176" s="45">
        <f t="shared" si="68"/>
        <v>5237150.039</v>
      </c>
      <c r="J1176" s="46">
        <f t="shared" si="68"/>
        <v>557162788.4550002</v>
      </c>
    </row>
    <row r="1178" spans="2:3" ht="13.5">
      <c r="B1178" s="31"/>
      <c r="C1178" s="2"/>
    </row>
    <row r="1180" spans="2:4" ht="13.5" customHeight="1">
      <c r="B1180" s="6" t="s">
        <v>67</v>
      </c>
      <c r="C1180" s="47" t="s">
        <v>78</v>
      </c>
      <c r="D1180" s="48"/>
    </row>
    <row r="1181" spans="2:10" s="3" customFormat="1" ht="13.5" customHeight="1">
      <c r="B1181" s="8"/>
      <c r="C1181" s="9"/>
      <c r="D1181" s="9"/>
      <c r="E1181" s="9"/>
      <c r="F1181" s="9"/>
      <c r="G1181" s="9"/>
      <c r="H1181" s="9"/>
      <c r="I1181" s="9"/>
      <c r="J1181" s="10" t="s">
        <v>65</v>
      </c>
    </row>
    <row r="1182" spans="2:10" s="3" customFormat="1" ht="13.5" customHeight="1">
      <c r="B1182" s="11" t="s">
        <v>1</v>
      </c>
      <c r="C1182" s="12"/>
      <c r="D1182" s="13" t="s">
        <v>7</v>
      </c>
      <c r="E1182" s="13"/>
      <c r="F1182" s="13"/>
      <c r="G1182" s="7"/>
      <c r="H1182" s="7"/>
      <c r="I1182" s="7"/>
      <c r="J1182" s="14"/>
    </row>
    <row r="1183" spans="2:11" s="3" customFormat="1" ht="13.5" customHeight="1">
      <c r="B1183" s="15"/>
      <c r="C1183" s="16" t="s">
        <v>8</v>
      </c>
      <c r="D1183" s="17" t="s">
        <v>9</v>
      </c>
      <c r="E1183" s="17" t="s">
        <v>10</v>
      </c>
      <c r="F1183" s="18" t="s">
        <v>2</v>
      </c>
      <c r="G1183" s="18" t="s">
        <v>11</v>
      </c>
      <c r="H1183" s="18" t="s">
        <v>12</v>
      </c>
      <c r="I1183" s="19" t="s">
        <v>13</v>
      </c>
      <c r="J1183" s="20" t="s">
        <v>14</v>
      </c>
      <c r="K1183" s="21"/>
    </row>
    <row r="1184" spans="2:10" s="3" customFormat="1" ht="13.5" customHeight="1">
      <c r="B1184" s="22" t="s">
        <v>15</v>
      </c>
      <c r="C1184" s="23"/>
      <c r="D1184" s="24" t="s">
        <v>16</v>
      </c>
      <c r="E1184" s="24" t="s">
        <v>16</v>
      </c>
      <c r="F1184" s="25"/>
      <c r="G1184" s="25"/>
      <c r="H1184" s="25"/>
      <c r="I1184" s="25"/>
      <c r="J1184" s="26"/>
    </row>
    <row r="1185" spans="2:10" s="3" customFormat="1" ht="12" customHeight="1">
      <c r="B1185" s="16" t="s">
        <v>17</v>
      </c>
      <c r="C1185" s="32">
        <v>11097.157</v>
      </c>
      <c r="D1185" s="33">
        <v>2178.33</v>
      </c>
      <c r="E1185" s="33">
        <v>1282709.313</v>
      </c>
      <c r="F1185" s="33">
        <f>SUM(D1185:E1185)</f>
        <v>1284887.6430000002</v>
      </c>
      <c r="G1185" s="33">
        <v>2285098.613</v>
      </c>
      <c r="H1185" s="33">
        <v>839.226</v>
      </c>
      <c r="I1185" s="33">
        <v>504645.1</v>
      </c>
      <c r="J1185" s="34">
        <f>SUM(C1185,F1185:I1185)</f>
        <v>4086567.7389999996</v>
      </c>
    </row>
    <row r="1186" spans="2:10" s="3" customFormat="1" ht="12" customHeight="1">
      <c r="B1186" s="16" t="s">
        <v>18</v>
      </c>
      <c r="C1186" s="32">
        <v>21986.159</v>
      </c>
      <c r="D1186" s="33">
        <v>1190.615</v>
      </c>
      <c r="E1186" s="33">
        <v>1887684.584</v>
      </c>
      <c r="F1186" s="33">
        <f aca="true" t="shared" si="69" ref="F1186:F1231">SUM(D1186:E1186)</f>
        <v>1888875.199</v>
      </c>
      <c r="G1186" s="33">
        <v>91266.06</v>
      </c>
      <c r="H1186" s="33">
        <v>0</v>
      </c>
      <c r="I1186" s="33">
        <v>0</v>
      </c>
      <c r="J1186" s="34">
        <f aca="true" t="shared" si="70" ref="J1186:J1231">SUM(C1186,F1186:I1186)</f>
        <v>2002127.418</v>
      </c>
    </row>
    <row r="1187" spans="2:10" s="3" customFormat="1" ht="12" customHeight="1">
      <c r="B1187" s="16" t="s">
        <v>19</v>
      </c>
      <c r="C1187" s="32">
        <v>0</v>
      </c>
      <c r="D1187" s="33">
        <v>21183.518</v>
      </c>
      <c r="E1187" s="33">
        <v>460666.875</v>
      </c>
      <c r="F1187" s="33">
        <f t="shared" si="69"/>
        <v>481850.393</v>
      </c>
      <c r="G1187" s="33">
        <v>255664</v>
      </c>
      <c r="H1187" s="33">
        <v>0</v>
      </c>
      <c r="I1187" s="33">
        <v>0</v>
      </c>
      <c r="J1187" s="34">
        <f t="shared" si="70"/>
        <v>737514.3929999999</v>
      </c>
    </row>
    <row r="1188" spans="2:10" s="3" customFormat="1" ht="12" customHeight="1">
      <c r="B1188" s="16" t="s">
        <v>20</v>
      </c>
      <c r="C1188" s="32">
        <v>0</v>
      </c>
      <c r="D1188" s="33">
        <v>379709.395</v>
      </c>
      <c r="E1188" s="33">
        <v>1288705.546</v>
      </c>
      <c r="F1188" s="33">
        <f t="shared" si="69"/>
        <v>1668414.941</v>
      </c>
      <c r="G1188" s="33">
        <v>226628.315</v>
      </c>
      <c r="H1188" s="33">
        <v>0</v>
      </c>
      <c r="I1188" s="33">
        <v>218534.447</v>
      </c>
      <c r="J1188" s="34">
        <f t="shared" si="70"/>
        <v>2113577.703</v>
      </c>
    </row>
    <row r="1189" spans="2:10" s="3" customFormat="1" ht="12" customHeight="1">
      <c r="B1189" s="16" t="s">
        <v>21</v>
      </c>
      <c r="C1189" s="32">
        <v>0</v>
      </c>
      <c r="D1189" s="33">
        <v>63123.823</v>
      </c>
      <c r="E1189" s="33">
        <v>101683.023</v>
      </c>
      <c r="F1189" s="33">
        <f t="shared" si="69"/>
        <v>164806.846</v>
      </c>
      <c r="G1189" s="33">
        <v>0</v>
      </c>
      <c r="H1189" s="33">
        <v>0</v>
      </c>
      <c r="I1189" s="33">
        <v>0</v>
      </c>
      <c r="J1189" s="34">
        <f t="shared" si="70"/>
        <v>164806.846</v>
      </c>
    </row>
    <row r="1190" spans="2:10" s="3" customFormat="1" ht="12" customHeight="1">
      <c r="B1190" s="16" t="s">
        <v>22</v>
      </c>
      <c r="C1190" s="32">
        <v>240.254</v>
      </c>
      <c r="D1190" s="33">
        <v>27618.926</v>
      </c>
      <c r="E1190" s="33">
        <v>281139.589</v>
      </c>
      <c r="F1190" s="33">
        <f t="shared" si="69"/>
        <v>308758.51499999996</v>
      </c>
      <c r="G1190" s="33">
        <v>0</v>
      </c>
      <c r="H1190" s="33">
        <v>0</v>
      </c>
      <c r="I1190" s="33">
        <v>0</v>
      </c>
      <c r="J1190" s="34">
        <f t="shared" si="70"/>
        <v>308998.769</v>
      </c>
    </row>
    <row r="1191" spans="2:10" s="3" customFormat="1" ht="12" customHeight="1">
      <c r="B1191" s="16" t="s">
        <v>23</v>
      </c>
      <c r="C1191" s="32">
        <v>283.083</v>
      </c>
      <c r="D1191" s="33">
        <v>22216.17</v>
      </c>
      <c r="E1191" s="33">
        <v>649714.442</v>
      </c>
      <c r="F1191" s="33">
        <f t="shared" si="69"/>
        <v>671930.6120000001</v>
      </c>
      <c r="G1191" s="33">
        <v>0</v>
      </c>
      <c r="H1191" s="33">
        <v>0</v>
      </c>
      <c r="I1191" s="33">
        <v>0</v>
      </c>
      <c r="J1191" s="34">
        <f t="shared" si="70"/>
        <v>672213.6950000001</v>
      </c>
    </row>
    <row r="1192" spans="2:10" s="3" customFormat="1" ht="12" customHeight="1">
      <c r="B1192" s="16" t="s">
        <v>24</v>
      </c>
      <c r="C1192" s="32">
        <v>824.699</v>
      </c>
      <c r="D1192" s="33">
        <v>32415.285</v>
      </c>
      <c r="E1192" s="33">
        <v>2590965.991</v>
      </c>
      <c r="F1192" s="33">
        <f t="shared" si="69"/>
        <v>2623381.276</v>
      </c>
      <c r="G1192" s="33">
        <v>3933154.552</v>
      </c>
      <c r="H1192" s="33">
        <v>0</v>
      </c>
      <c r="I1192" s="33">
        <v>2473702.654</v>
      </c>
      <c r="J1192" s="34">
        <f t="shared" si="70"/>
        <v>9031063.181000002</v>
      </c>
    </row>
    <row r="1193" spans="2:10" s="3" customFormat="1" ht="12" customHeight="1">
      <c r="B1193" s="16" t="s">
        <v>25</v>
      </c>
      <c r="C1193" s="32">
        <v>1374.569</v>
      </c>
      <c r="D1193" s="33">
        <v>334102.248</v>
      </c>
      <c r="E1193" s="33">
        <v>2078085.769</v>
      </c>
      <c r="F1193" s="33">
        <f t="shared" si="69"/>
        <v>2412188.017</v>
      </c>
      <c r="G1193" s="33">
        <v>79293.401</v>
      </c>
      <c r="H1193" s="33">
        <v>0</v>
      </c>
      <c r="I1193" s="33">
        <v>74003.102</v>
      </c>
      <c r="J1193" s="34">
        <f t="shared" si="70"/>
        <v>2566859.089</v>
      </c>
    </row>
    <row r="1194" spans="2:10" s="3" customFormat="1" ht="12" customHeight="1">
      <c r="B1194" s="27" t="s">
        <v>26</v>
      </c>
      <c r="C1194" s="35">
        <v>0</v>
      </c>
      <c r="D1194" s="36">
        <v>53007.032</v>
      </c>
      <c r="E1194" s="36">
        <v>2157324.047</v>
      </c>
      <c r="F1194" s="36">
        <f t="shared" si="69"/>
        <v>2210331.079</v>
      </c>
      <c r="G1194" s="36">
        <v>7293.808</v>
      </c>
      <c r="H1194" s="36">
        <v>0</v>
      </c>
      <c r="I1194" s="36">
        <v>0</v>
      </c>
      <c r="J1194" s="37">
        <f t="shared" si="70"/>
        <v>2217624.887</v>
      </c>
    </row>
    <row r="1195" spans="2:10" s="3" customFormat="1" ht="12" customHeight="1">
      <c r="B1195" s="16" t="s">
        <v>27</v>
      </c>
      <c r="C1195" s="32">
        <v>591.679</v>
      </c>
      <c r="D1195" s="33">
        <v>452519.295</v>
      </c>
      <c r="E1195" s="33">
        <v>4266476.617</v>
      </c>
      <c r="F1195" s="33">
        <f t="shared" si="69"/>
        <v>4718995.912</v>
      </c>
      <c r="G1195" s="33">
        <v>18251.689</v>
      </c>
      <c r="H1195" s="33">
        <v>0</v>
      </c>
      <c r="I1195" s="33">
        <v>0</v>
      </c>
      <c r="J1195" s="34">
        <f t="shared" si="70"/>
        <v>4737839.279999999</v>
      </c>
    </row>
    <row r="1196" spans="2:10" s="3" customFormat="1" ht="12" customHeight="1">
      <c r="B1196" s="16" t="s">
        <v>28</v>
      </c>
      <c r="C1196" s="32">
        <v>3851.834</v>
      </c>
      <c r="D1196" s="33">
        <v>1070013.345</v>
      </c>
      <c r="E1196" s="33">
        <v>13253365.507</v>
      </c>
      <c r="F1196" s="33">
        <f t="shared" si="69"/>
        <v>14323378.852</v>
      </c>
      <c r="G1196" s="33">
        <v>5825589.18</v>
      </c>
      <c r="H1196" s="33">
        <v>0</v>
      </c>
      <c r="I1196" s="33">
        <v>1813941.877</v>
      </c>
      <c r="J1196" s="34">
        <f t="shared" si="70"/>
        <v>21966761.743</v>
      </c>
    </row>
    <row r="1197" spans="2:10" s="3" customFormat="1" ht="12" customHeight="1">
      <c r="B1197" s="16" t="s">
        <v>29</v>
      </c>
      <c r="C1197" s="32">
        <v>0</v>
      </c>
      <c r="D1197" s="33">
        <v>2863.284</v>
      </c>
      <c r="E1197" s="33">
        <v>2303406.223</v>
      </c>
      <c r="F1197" s="33">
        <f t="shared" si="69"/>
        <v>2306269.507</v>
      </c>
      <c r="G1197" s="33">
        <v>0</v>
      </c>
      <c r="H1197" s="33">
        <v>0</v>
      </c>
      <c r="I1197" s="33">
        <v>0</v>
      </c>
      <c r="J1197" s="34">
        <f t="shared" si="70"/>
        <v>2306269.507</v>
      </c>
    </row>
    <row r="1198" spans="2:10" s="3" customFormat="1" ht="12" customHeight="1">
      <c r="B1198" s="16" t="s">
        <v>30</v>
      </c>
      <c r="C1198" s="32">
        <v>0</v>
      </c>
      <c r="D1198" s="33">
        <v>1410632.53</v>
      </c>
      <c r="E1198" s="33">
        <v>8006699.079</v>
      </c>
      <c r="F1198" s="33">
        <f t="shared" si="69"/>
        <v>9417331.609</v>
      </c>
      <c r="G1198" s="33">
        <v>127254.19</v>
      </c>
      <c r="H1198" s="33">
        <v>318.913</v>
      </c>
      <c r="I1198" s="33">
        <v>0</v>
      </c>
      <c r="J1198" s="34">
        <f t="shared" si="70"/>
        <v>9544904.712</v>
      </c>
    </row>
    <row r="1199" spans="2:10" s="3" customFormat="1" ht="12" customHeight="1">
      <c r="B1199" s="16" t="s">
        <v>31</v>
      </c>
      <c r="C1199" s="32">
        <v>16749.361</v>
      </c>
      <c r="D1199" s="33">
        <v>9706.754</v>
      </c>
      <c r="E1199" s="33">
        <v>1869410.909</v>
      </c>
      <c r="F1199" s="33">
        <f t="shared" si="69"/>
        <v>1879117.663</v>
      </c>
      <c r="G1199" s="33">
        <v>20281.587</v>
      </c>
      <c r="H1199" s="33">
        <v>0</v>
      </c>
      <c r="I1199" s="33">
        <v>318.104</v>
      </c>
      <c r="J1199" s="34">
        <f t="shared" si="70"/>
        <v>1916466.715</v>
      </c>
    </row>
    <row r="1200" spans="2:10" s="3" customFormat="1" ht="12" customHeight="1">
      <c r="B1200" s="16" t="s">
        <v>32</v>
      </c>
      <c r="C1200" s="32">
        <v>0</v>
      </c>
      <c r="D1200" s="33">
        <v>1220.774</v>
      </c>
      <c r="E1200" s="33">
        <v>1473414.009</v>
      </c>
      <c r="F1200" s="33">
        <f t="shared" si="69"/>
        <v>1474634.783</v>
      </c>
      <c r="G1200" s="33">
        <v>0</v>
      </c>
      <c r="H1200" s="33">
        <v>0</v>
      </c>
      <c r="I1200" s="33">
        <v>0</v>
      </c>
      <c r="J1200" s="34">
        <f t="shared" si="70"/>
        <v>1474634.783</v>
      </c>
    </row>
    <row r="1201" spans="2:10" s="3" customFormat="1" ht="12" customHeight="1">
      <c r="B1201" s="16" t="s">
        <v>33</v>
      </c>
      <c r="C1201" s="32">
        <v>0</v>
      </c>
      <c r="D1201" s="33">
        <v>74518.038</v>
      </c>
      <c r="E1201" s="33">
        <v>166448.893</v>
      </c>
      <c r="F1201" s="33">
        <f t="shared" si="69"/>
        <v>240966.931</v>
      </c>
      <c r="G1201" s="33">
        <v>0</v>
      </c>
      <c r="H1201" s="33">
        <v>43.16</v>
      </c>
      <c r="I1201" s="33">
        <v>388.442</v>
      </c>
      <c r="J1201" s="34">
        <f t="shared" si="70"/>
        <v>241398.53300000002</v>
      </c>
    </row>
    <row r="1202" spans="2:10" s="3" customFormat="1" ht="12" customHeight="1">
      <c r="B1202" s="16" t="s">
        <v>34</v>
      </c>
      <c r="C1202" s="32">
        <v>1048.708</v>
      </c>
      <c r="D1202" s="33">
        <v>12846.666</v>
      </c>
      <c r="E1202" s="33">
        <v>122874.152</v>
      </c>
      <c r="F1202" s="33">
        <f t="shared" si="69"/>
        <v>135720.818</v>
      </c>
      <c r="G1202" s="33">
        <v>0</v>
      </c>
      <c r="H1202" s="33">
        <v>0</v>
      </c>
      <c r="I1202" s="33">
        <v>0</v>
      </c>
      <c r="J1202" s="34">
        <f t="shared" si="70"/>
        <v>136769.526</v>
      </c>
    </row>
    <row r="1203" spans="2:10" s="3" customFormat="1" ht="12" customHeight="1">
      <c r="B1203" s="16" t="s">
        <v>35</v>
      </c>
      <c r="C1203" s="32">
        <v>0</v>
      </c>
      <c r="D1203" s="33">
        <v>53506.255</v>
      </c>
      <c r="E1203" s="33">
        <v>112691.345</v>
      </c>
      <c r="F1203" s="33">
        <f t="shared" si="69"/>
        <v>166197.6</v>
      </c>
      <c r="G1203" s="33">
        <v>0</v>
      </c>
      <c r="H1203" s="33">
        <v>0</v>
      </c>
      <c r="I1203" s="33">
        <v>0</v>
      </c>
      <c r="J1203" s="34">
        <f t="shared" si="70"/>
        <v>166197.6</v>
      </c>
    </row>
    <row r="1204" spans="2:10" s="3" customFormat="1" ht="12" customHeight="1">
      <c r="B1204" s="16" t="s">
        <v>36</v>
      </c>
      <c r="C1204" s="32">
        <v>0</v>
      </c>
      <c r="D1204" s="33">
        <v>28724.006</v>
      </c>
      <c r="E1204" s="33">
        <v>402926.893</v>
      </c>
      <c r="F1204" s="33">
        <f t="shared" si="69"/>
        <v>431650.899</v>
      </c>
      <c r="G1204" s="33">
        <v>0</v>
      </c>
      <c r="H1204" s="33">
        <v>0</v>
      </c>
      <c r="I1204" s="33">
        <v>0</v>
      </c>
      <c r="J1204" s="34">
        <f t="shared" si="70"/>
        <v>431650.899</v>
      </c>
    </row>
    <row r="1205" spans="2:10" s="3" customFormat="1" ht="12" customHeight="1">
      <c r="B1205" s="28" t="s">
        <v>37</v>
      </c>
      <c r="C1205" s="38">
        <v>0</v>
      </c>
      <c r="D1205" s="39">
        <v>684431.364</v>
      </c>
      <c r="E1205" s="39">
        <v>932173.598</v>
      </c>
      <c r="F1205" s="39">
        <f t="shared" si="69"/>
        <v>1616604.9619999998</v>
      </c>
      <c r="G1205" s="39">
        <v>0</v>
      </c>
      <c r="H1205" s="39">
        <v>0</v>
      </c>
      <c r="I1205" s="39">
        <v>111.145</v>
      </c>
      <c r="J1205" s="40">
        <f t="shared" si="70"/>
        <v>1616716.1069999998</v>
      </c>
    </row>
    <row r="1206" spans="2:10" s="3" customFormat="1" ht="12" customHeight="1">
      <c r="B1206" s="16" t="s">
        <v>38</v>
      </c>
      <c r="C1206" s="32">
        <v>0</v>
      </c>
      <c r="D1206" s="33">
        <v>5878.928</v>
      </c>
      <c r="E1206" s="33">
        <v>3530579.306</v>
      </c>
      <c r="F1206" s="33">
        <f t="shared" si="69"/>
        <v>3536458.2339999997</v>
      </c>
      <c r="G1206" s="33">
        <v>0</v>
      </c>
      <c r="H1206" s="33">
        <v>0</v>
      </c>
      <c r="I1206" s="33">
        <v>0</v>
      </c>
      <c r="J1206" s="34">
        <f t="shared" si="70"/>
        <v>3536458.2339999997</v>
      </c>
    </row>
    <row r="1207" spans="2:10" s="3" customFormat="1" ht="12" customHeight="1">
      <c r="B1207" s="16" t="s">
        <v>39</v>
      </c>
      <c r="C1207" s="32">
        <v>67632.549</v>
      </c>
      <c r="D1207" s="33">
        <v>2147569.893</v>
      </c>
      <c r="E1207" s="33">
        <v>12857466.085</v>
      </c>
      <c r="F1207" s="33">
        <f t="shared" si="69"/>
        <v>15005035.978</v>
      </c>
      <c r="G1207" s="33">
        <v>11287530.273</v>
      </c>
      <c r="H1207" s="33">
        <v>0</v>
      </c>
      <c r="I1207" s="33">
        <v>228413.226</v>
      </c>
      <c r="J1207" s="34">
        <f t="shared" si="70"/>
        <v>26588612.026</v>
      </c>
    </row>
    <row r="1208" spans="2:10" s="3" customFormat="1" ht="12" customHeight="1">
      <c r="B1208" s="16" t="s">
        <v>40</v>
      </c>
      <c r="C1208" s="32">
        <v>12241.937</v>
      </c>
      <c r="D1208" s="33">
        <v>3776.044</v>
      </c>
      <c r="E1208" s="33">
        <v>732990.179</v>
      </c>
      <c r="F1208" s="33">
        <f t="shared" si="69"/>
        <v>736766.223</v>
      </c>
      <c r="G1208" s="33">
        <v>0</v>
      </c>
      <c r="H1208" s="33">
        <v>0</v>
      </c>
      <c r="I1208" s="33">
        <v>0</v>
      </c>
      <c r="J1208" s="34">
        <f t="shared" si="70"/>
        <v>749008.16</v>
      </c>
    </row>
    <row r="1209" spans="2:10" s="3" customFormat="1" ht="12" customHeight="1">
      <c r="B1209" s="16" t="s">
        <v>41</v>
      </c>
      <c r="C1209" s="32">
        <v>0</v>
      </c>
      <c r="D1209" s="33">
        <v>957.712</v>
      </c>
      <c r="E1209" s="33">
        <v>730359.698</v>
      </c>
      <c r="F1209" s="33">
        <f t="shared" si="69"/>
        <v>731317.41</v>
      </c>
      <c r="G1209" s="33">
        <v>0</v>
      </c>
      <c r="H1209" s="33">
        <v>0</v>
      </c>
      <c r="I1209" s="33">
        <v>0</v>
      </c>
      <c r="J1209" s="34">
        <f t="shared" si="70"/>
        <v>731317.41</v>
      </c>
    </row>
    <row r="1210" spans="2:10" s="3" customFormat="1" ht="12" customHeight="1">
      <c r="B1210" s="16" t="s">
        <v>42</v>
      </c>
      <c r="C1210" s="32">
        <v>10507.979</v>
      </c>
      <c r="D1210" s="33">
        <v>528.096</v>
      </c>
      <c r="E1210" s="33">
        <v>583385.804</v>
      </c>
      <c r="F1210" s="33">
        <f t="shared" si="69"/>
        <v>583913.9</v>
      </c>
      <c r="G1210" s="33">
        <v>304696.449</v>
      </c>
      <c r="H1210" s="33">
        <v>0</v>
      </c>
      <c r="I1210" s="33">
        <v>0</v>
      </c>
      <c r="J1210" s="34">
        <f t="shared" si="70"/>
        <v>899118.3280000001</v>
      </c>
    </row>
    <row r="1211" spans="2:10" s="3" customFormat="1" ht="12" customHeight="1">
      <c r="B1211" s="16" t="s">
        <v>43</v>
      </c>
      <c r="C1211" s="32">
        <v>1988.631</v>
      </c>
      <c r="D1211" s="33">
        <v>1523038.539</v>
      </c>
      <c r="E1211" s="33">
        <v>11057046.381</v>
      </c>
      <c r="F1211" s="33">
        <f t="shared" si="69"/>
        <v>12580084.92</v>
      </c>
      <c r="G1211" s="33">
        <v>2977567.34</v>
      </c>
      <c r="H1211" s="33">
        <v>239.084</v>
      </c>
      <c r="I1211" s="33">
        <v>0</v>
      </c>
      <c r="J1211" s="34">
        <f t="shared" si="70"/>
        <v>15559879.975</v>
      </c>
    </row>
    <row r="1212" spans="2:10" s="3" customFormat="1" ht="12" customHeight="1">
      <c r="B1212" s="16" t="s">
        <v>44</v>
      </c>
      <c r="C1212" s="32">
        <v>2549.585</v>
      </c>
      <c r="D1212" s="33">
        <v>188398.387</v>
      </c>
      <c r="E1212" s="33">
        <v>9644794.318</v>
      </c>
      <c r="F1212" s="33">
        <f t="shared" si="69"/>
        <v>9833192.705</v>
      </c>
      <c r="G1212" s="33">
        <v>3277628.895</v>
      </c>
      <c r="H1212" s="33">
        <v>0</v>
      </c>
      <c r="I1212" s="33">
        <v>1468080.323</v>
      </c>
      <c r="J1212" s="34">
        <f t="shared" si="70"/>
        <v>14581451.508000001</v>
      </c>
    </row>
    <row r="1213" spans="2:10" s="3" customFormat="1" ht="12" customHeight="1">
      <c r="B1213" s="16" t="s">
        <v>45</v>
      </c>
      <c r="C1213" s="32">
        <v>0</v>
      </c>
      <c r="D1213" s="33">
        <v>6495.108</v>
      </c>
      <c r="E1213" s="33">
        <v>408881.862</v>
      </c>
      <c r="F1213" s="33">
        <f t="shared" si="69"/>
        <v>415376.97000000003</v>
      </c>
      <c r="G1213" s="33">
        <v>0</v>
      </c>
      <c r="H1213" s="33">
        <v>0</v>
      </c>
      <c r="I1213" s="33">
        <v>3342.292</v>
      </c>
      <c r="J1213" s="34">
        <f t="shared" si="70"/>
        <v>418719.26200000005</v>
      </c>
    </row>
    <row r="1214" spans="2:10" s="3" customFormat="1" ht="12" customHeight="1">
      <c r="B1214" s="29" t="s">
        <v>46</v>
      </c>
      <c r="C1214" s="41">
        <v>0</v>
      </c>
      <c r="D1214" s="42">
        <v>10605.994</v>
      </c>
      <c r="E1214" s="42">
        <v>1014907.237</v>
      </c>
      <c r="F1214" s="42">
        <f t="shared" si="69"/>
        <v>1025513.2309999999</v>
      </c>
      <c r="G1214" s="42">
        <v>1246536.886</v>
      </c>
      <c r="H1214" s="42">
        <v>0</v>
      </c>
      <c r="I1214" s="42">
        <v>2875244.775</v>
      </c>
      <c r="J1214" s="43">
        <f t="shared" si="70"/>
        <v>5147294.891999999</v>
      </c>
    </row>
    <row r="1215" spans="2:10" s="3" customFormat="1" ht="12" customHeight="1">
      <c r="B1215" s="16" t="s">
        <v>47</v>
      </c>
      <c r="C1215" s="32">
        <v>0</v>
      </c>
      <c r="D1215" s="33">
        <v>439.316</v>
      </c>
      <c r="E1215" s="33">
        <v>56029.685</v>
      </c>
      <c r="F1215" s="33">
        <f t="shared" si="69"/>
        <v>56469.001</v>
      </c>
      <c r="G1215" s="33">
        <v>0</v>
      </c>
      <c r="H1215" s="33">
        <v>0</v>
      </c>
      <c r="I1215" s="33">
        <v>0</v>
      </c>
      <c r="J1215" s="34">
        <f t="shared" si="70"/>
        <v>56469.001</v>
      </c>
    </row>
    <row r="1216" spans="2:10" s="3" customFormat="1" ht="12" customHeight="1">
      <c r="B1216" s="16" t="s">
        <v>48</v>
      </c>
      <c r="C1216" s="32">
        <v>3162.6</v>
      </c>
      <c r="D1216" s="33">
        <v>71062.696</v>
      </c>
      <c r="E1216" s="33">
        <v>164612.457</v>
      </c>
      <c r="F1216" s="33">
        <f t="shared" si="69"/>
        <v>235675.153</v>
      </c>
      <c r="G1216" s="33">
        <v>0</v>
      </c>
      <c r="H1216" s="33">
        <v>0</v>
      </c>
      <c r="I1216" s="33">
        <v>0</v>
      </c>
      <c r="J1216" s="34">
        <f t="shared" si="70"/>
        <v>238837.753</v>
      </c>
    </row>
    <row r="1217" spans="2:10" s="3" customFormat="1" ht="12" customHeight="1">
      <c r="B1217" s="16" t="s">
        <v>49</v>
      </c>
      <c r="C1217" s="32">
        <v>2504.122</v>
      </c>
      <c r="D1217" s="33">
        <v>124644.346</v>
      </c>
      <c r="E1217" s="33">
        <v>1731426.934</v>
      </c>
      <c r="F1217" s="33">
        <f t="shared" si="69"/>
        <v>1856071.2799999998</v>
      </c>
      <c r="G1217" s="33">
        <v>4781163.536</v>
      </c>
      <c r="H1217" s="33">
        <v>0</v>
      </c>
      <c r="I1217" s="33">
        <v>4237492.033</v>
      </c>
      <c r="J1217" s="34">
        <f t="shared" si="70"/>
        <v>10877230.971</v>
      </c>
    </row>
    <row r="1218" spans="2:10" s="3" customFormat="1" ht="12" customHeight="1">
      <c r="B1218" s="16" t="s">
        <v>50</v>
      </c>
      <c r="C1218" s="32">
        <v>7248.658</v>
      </c>
      <c r="D1218" s="33">
        <v>80390.39</v>
      </c>
      <c r="E1218" s="33">
        <v>3381107.615</v>
      </c>
      <c r="F1218" s="33">
        <f t="shared" si="69"/>
        <v>3461498.0050000004</v>
      </c>
      <c r="G1218" s="33">
        <v>6685032.928</v>
      </c>
      <c r="H1218" s="33">
        <v>0</v>
      </c>
      <c r="I1218" s="33">
        <v>4362728.159</v>
      </c>
      <c r="J1218" s="34">
        <f t="shared" si="70"/>
        <v>14516507.75</v>
      </c>
    </row>
    <row r="1219" spans="2:10" s="3" customFormat="1" ht="12" customHeight="1">
      <c r="B1219" s="16" t="s">
        <v>51</v>
      </c>
      <c r="C1219" s="32">
        <v>30966.082</v>
      </c>
      <c r="D1219" s="33">
        <v>885482.078</v>
      </c>
      <c r="E1219" s="33">
        <v>1110974.245</v>
      </c>
      <c r="F1219" s="33">
        <f t="shared" si="69"/>
        <v>1996456.323</v>
      </c>
      <c r="G1219" s="33">
        <v>1937723.183</v>
      </c>
      <c r="H1219" s="33">
        <v>0</v>
      </c>
      <c r="I1219" s="33">
        <v>40602.75</v>
      </c>
      <c r="J1219" s="34">
        <f t="shared" si="70"/>
        <v>4005748.338</v>
      </c>
    </row>
    <row r="1220" spans="2:10" s="3" customFormat="1" ht="12" customHeight="1">
      <c r="B1220" s="16" t="s">
        <v>52</v>
      </c>
      <c r="C1220" s="32">
        <v>346.488</v>
      </c>
      <c r="D1220" s="33">
        <v>833.493</v>
      </c>
      <c r="E1220" s="33">
        <v>44456.159</v>
      </c>
      <c r="F1220" s="33">
        <f t="shared" si="69"/>
        <v>45289.652</v>
      </c>
      <c r="G1220" s="33">
        <v>280813.803</v>
      </c>
      <c r="H1220" s="33">
        <v>0</v>
      </c>
      <c r="I1220" s="33">
        <v>508.944</v>
      </c>
      <c r="J1220" s="34">
        <f t="shared" si="70"/>
        <v>326958.88700000005</v>
      </c>
    </row>
    <row r="1221" spans="2:10" s="3" customFormat="1" ht="12" customHeight="1">
      <c r="B1221" s="16" t="s">
        <v>53</v>
      </c>
      <c r="C1221" s="32">
        <v>0</v>
      </c>
      <c r="D1221" s="33">
        <v>4099.904</v>
      </c>
      <c r="E1221" s="33">
        <v>339758.742</v>
      </c>
      <c r="F1221" s="33">
        <f t="shared" si="69"/>
        <v>343858.646</v>
      </c>
      <c r="G1221" s="33">
        <v>51958.62</v>
      </c>
      <c r="H1221" s="33">
        <v>0</v>
      </c>
      <c r="I1221" s="33">
        <v>0</v>
      </c>
      <c r="J1221" s="34">
        <f t="shared" si="70"/>
        <v>395817.266</v>
      </c>
    </row>
    <row r="1222" spans="2:10" s="3" customFormat="1" ht="12" customHeight="1">
      <c r="B1222" s="16" t="s">
        <v>54</v>
      </c>
      <c r="C1222" s="32">
        <v>0</v>
      </c>
      <c r="D1222" s="33">
        <v>34653.721</v>
      </c>
      <c r="E1222" s="33">
        <v>429251.208</v>
      </c>
      <c r="F1222" s="33">
        <f t="shared" si="69"/>
        <v>463904.929</v>
      </c>
      <c r="G1222" s="33">
        <v>0</v>
      </c>
      <c r="H1222" s="33">
        <v>0</v>
      </c>
      <c r="I1222" s="33">
        <v>0</v>
      </c>
      <c r="J1222" s="34">
        <f t="shared" si="70"/>
        <v>463904.929</v>
      </c>
    </row>
    <row r="1223" spans="2:10" s="3" customFormat="1" ht="12" customHeight="1">
      <c r="B1223" s="16" t="s">
        <v>55</v>
      </c>
      <c r="C1223" s="32">
        <v>0</v>
      </c>
      <c r="D1223" s="33">
        <v>1729.16</v>
      </c>
      <c r="E1223" s="33">
        <v>354271.647</v>
      </c>
      <c r="F1223" s="33">
        <f t="shared" si="69"/>
        <v>356000.807</v>
      </c>
      <c r="G1223" s="33">
        <v>0</v>
      </c>
      <c r="H1223" s="33">
        <v>0</v>
      </c>
      <c r="I1223" s="33">
        <v>0</v>
      </c>
      <c r="J1223" s="34">
        <f t="shared" si="70"/>
        <v>356000.807</v>
      </c>
    </row>
    <row r="1224" spans="2:10" s="3" customFormat="1" ht="12" customHeight="1">
      <c r="B1224" s="29" t="s">
        <v>56</v>
      </c>
      <c r="C1224" s="41">
        <v>52630.779</v>
      </c>
      <c r="D1224" s="42">
        <v>147682.387</v>
      </c>
      <c r="E1224" s="42">
        <v>3177022.477</v>
      </c>
      <c r="F1224" s="42">
        <f t="shared" si="69"/>
        <v>3324704.864</v>
      </c>
      <c r="G1224" s="42">
        <v>6401938.112</v>
      </c>
      <c r="H1224" s="42">
        <v>0</v>
      </c>
      <c r="I1224" s="42">
        <v>1301292.005</v>
      </c>
      <c r="J1224" s="43">
        <f t="shared" si="70"/>
        <v>11080565.759999998</v>
      </c>
    </row>
    <row r="1225" spans="2:10" s="3" customFormat="1" ht="12" customHeight="1">
      <c r="B1225" s="16" t="s">
        <v>57</v>
      </c>
      <c r="C1225" s="32">
        <v>0</v>
      </c>
      <c r="D1225" s="33">
        <v>378.458</v>
      </c>
      <c r="E1225" s="33">
        <v>332578.39</v>
      </c>
      <c r="F1225" s="33">
        <f t="shared" si="69"/>
        <v>332956.848</v>
      </c>
      <c r="G1225" s="33">
        <v>24820.472</v>
      </c>
      <c r="H1225" s="33">
        <v>0</v>
      </c>
      <c r="I1225" s="33">
        <v>0</v>
      </c>
      <c r="J1225" s="34">
        <f t="shared" si="70"/>
        <v>357777.32</v>
      </c>
    </row>
    <row r="1226" spans="2:10" s="3" customFormat="1" ht="12" customHeight="1">
      <c r="B1226" s="16" t="s">
        <v>58</v>
      </c>
      <c r="C1226" s="32">
        <v>0</v>
      </c>
      <c r="D1226" s="33">
        <v>925.692</v>
      </c>
      <c r="E1226" s="33">
        <v>93162.062</v>
      </c>
      <c r="F1226" s="33">
        <f t="shared" si="69"/>
        <v>94087.754</v>
      </c>
      <c r="G1226" s="33">
        <v>362876.315</v>
      </c>
      <c r="H1226" s="33">
        <v>0</v>
      </c>
      <c r="I1226" s="33">
        <v>0</v>
      </c>
      <c r="J1226" s="34">
        <f t="shared" si="70"/>
        <v>456964.069</v>
      </c>
    </row>
    <row r="1227" spans="2:10" s="3" customFormat="1" ht="12" customHeight="1">
      <c r="B1227" s="16" t="s">
        <v>59</v>
      </c>
      <c r="C1227" s="32">
        <v>0</v>
      </c>
      <c r="D1227" s="33">
        <v>349443.613</v>
      </c>
      <c r="E1227" s="33">
        <v>329935.633</v>
      </c>
      <c r="F1227" s="33">
        <f t="shared" si="69"/>
        <v>679379.246</v>
      </c>
      <c r="G1227" s="33">
        <v>52097</v>
      </c>
      <c r="H1227" s="33">
        <v>0</v>
      </c>
      <c r="I1227" s="33">
        <v>0</v>
      </c>
      <c r="J1227" s="34">
        <f t="shared" si="70"/>
        <v>731476.246</v>
      </c>
    </row>
    <row r="1228" spans="2:10" s="3" customFormat="1" ht="12" customHeight="1">
      <c r="B1228" s="16" t="s">
        <v>60</v>
      </c>
      <c r="C1228" s="32">
        <v>0</v>
      </c>
      <c r="D1228" s="33">
        <v>1803.656</v>
      </c>
      <c r="E1228" s="33">
        <v>242583.263</v>
      </c>
      <c r="F1228" s="33">
        <f t="shared" si="69"/>
        <v>244386.919</v>
      </c>
      <c r="G1228" s="33">
        <v>10703902.869</v>
      </c>
      <c r="H1228" s="33">
        <v>0</v>
      </c>
      <c r="I1228" s="33">
        <v>0</v>
      </c>
      <c r="J1228" s="34">
        <f t="shared" si="70"/>
        <v>10948289.788</v>
      </c>
    </row>
    <row r="1229" spans="2:10" s="3" customFormat="1" ht="12" customHeight="1">
      <c r="B1229" s="16" t="s">
        <v>61</v>
      </c>
      <c r="C1229" s="32">
        <v>0</v>
      </c>
      <c r="D1229" s="33">
        <v>3583.907</v>
      </c>
      <c r="E1229" s="33">
        <v>288158.426</v>
      </c>
      <c r="F1229" s="33">
        <f t="shared" si="69"/>
        <v>291742.333</v>
      </c>
      <c r="G1229" s="33">
        <v>614010.289</v>
      </c>
      <c r="H1229" s="33">
        <v>0</v>
      </c>
      <c r="I1229" s="33">
        <v>0</v>
      </c>
      <c r="J1229" s="34">
        <f t="shared" si="70"/>
        <v>905752.622</v>
      </c>
    </row>
    <row r="1230" spans="2:10" s="3" customFormat="1" ht="12" customHeight="1">
      <c r="B1230" s="16" t="s">
        <v>62</v>
      </c>
      <c r="C1230" s="32">
        <v>0</v>
      </c>
      <c r="D1230" s="33">
        <v>68431.882</v>
      </c>
      <c r="E1230" s="33">
        <v>7603.542</v>
      </c>
      <c r="F1230" s="33">
        <f t="shared" si="69"/>
        <v>76035.424</v>
      </c>
      <c r="G1230" s="33">
        <v>0</v>
      </c>
      <c r="H1230" s="33">
        <v>0</v>
      </c>
      <c r="I1230" s="33">
        <v>0</v>
      </c>
      <c r="J1230" s="34">
        <f t="shared" si="70"/>
        <v>76035.424</v>
      </c>
    </row>
    <row r="1231" spans="2:10" s="3" customFormat="1" ht="12" customHeight="1">
      <c r="B1231" s="23" t="s">
        <v>63</v>
      </c>
      <c r="C1231" s="44">
        <v>0</v>
      </c>
      <c r="D1231" s="45">
        <v>22254.572</v>
      </c>
      <c r="E1231" s="45">
        <v>324812.925</v>
      </c>
      <c r="F1231" s="45">
        <f t="shared" si="69"/>
        <v>347067.497</v>
      </c>
      <c r="G1231" s="45">
        <v>121204.462</v>
      </c>
      <c r="H1231" s="45">
        <v>0</v>
      </c>
      <c r="I1231" s="45">
        <v>0</v>
      </c>
      <c r="J1231" s="46">
        <f t="shared" si="70"/>
        <v>468271.959</v>
      </c>
    </row>
    <row r="1232" spans="2:10" s="3" customFormat="1" ht="12" customHeight="1">
      <c r="B1232" s="23" t="s">
        <v>64</v>
      </c>
      <c r="C1232" s="44">
        <f aca="true" t="shared" si="71" ref="C1232:J1232">SUM(C1185:C1231)</f>
        <v>249826.913</v>
      </c>
      <c r="D1232" s="45">
        <f t="shared" si="71"/>
        <v>10422815.625000004</v>
      </c>
      <c r="E1232" s="45">
        <f t="shared" si="71"/>
        <v>98656722.68400002</v>
      </c>
      <c r="F1232" s="45">
        <f t="shared" si="71"/>
        <v>109079538.30899999</v>
      </c>
      <c r="G1232" s="45">
        <f t="shared" si="71"/>
        <v>63981276.827</v>
      </c>
      <c r="H1232" s="45">
        <f t="shared" si="71"/>
        <v>1440.3830000000003</v>
      </c>
      <c r="I1232" s="45">
        <f t="shared" si="71"/>
        <v>19603349.377999995</v>
      </c>
      <c r="J1232" s="46">
        <f t="shared" si="71"/>
        <v>192915431.80999988</v>
      </c>
    </row>
    <row r="1234" spans="2:3" ht="13.5">
      <c r="B1234" s="31"/>
      <c r="C1234" s="2"/>
    </row>
    <row r="1236" spans="2:4" ht="13.5" customHeight="1">
      <c r="B1236" s="6" t="s">
        <v>67</v>
      </c>
      <c r="C1236" s="47" t="s">
        <v>79</v>
      </c>
      <c r="D1236" s="48"/>
    </row>
    <row r="1237" spans="2:10" s="3" customFormat="1" ht="13.5" customHeight="1">
      <c r="B1237" s="8"/>
      <c r="C1237" s="9"/>
      <c r="D1237" s="9"/>
      <c r="E1237" s="9"/>
      <c r="F1237" s="9"/>
      <c r="G1237" s="9"/>
      <c r="H1237" s="9"/>
      <c r="I1237" s="9"/>
      <c r="J1237" s="10" t="s">
        <v>65</v>
      </c>
    </row>
    <row r="1238" spans="2:10" s="3" customFormat="1" ht="13.5" customHeight="1">
      <c r="B1238" s="11" t="s">
        <v>1</v>
      </c>
      <c r="C1238" s="12"/>
      <c r="D1238" s="13" t="s">
        <v>7</v>
      </c>
      <c r="E1238" s="13"/>
      <c r="F1238" s="13"/>
      <c r="G1238" s="7"/>
      <c r="H1238" s="7"/>
      <c r="I1238" s="7"/>
      <c r="J1238" s="14"/>
    </row>
    <row r="1239" spans="2:11" s="3" customFormat="1" ht="13.5" customHeight="1">
      <c r="B1239" s="15"/>
      <c r="C1239" s="16" t="s">
        <v>8</v>
      </c>
      <c r="D1239" s="17" t="s">
        <v>9</v>
      </c>
      <c r="E1239" s="17" t="s">
        <v>10</v>
      </c>
      <c r="F1239" s="18" t="s">
        <v>2</v>
      </c>
      <c r="G1239" s="18" t="s">
        <v>11</v>
      </c>
      <c r="H1239" s="18" t="s">
        <v>12</v>
      </c>
      <c r="I1239" s="19" t="s">
        <v>13</v>
      </c>
      <c r="J1239" s="20" t="s">
        <v>14</v>
      </c>
      <c r="K1239" s="21"/>
    </row>
    <row r="1240" spans="2:10" s="3" customFormat="1" ht="13.5" customHeight="1">
      <c r="B1240" s="22" t="s">
        <v>15</v>
      </c>
      <c r="C1240" s="23"/>
      <c r="D1240" s="24" t="s">
        <v>16</v>
      </c>
      <c r="E1240" s="24" t="s">
        <v>16</v>
      </c>
      <c r="F1240" s="25"/>
      <c r="G1240" s="25"/>
      <c r="H1240" s="25"/>
      <c r="I1240" s="25"/>
      <c r="J1240" s="26"/>
    </row>
    <row r="1241" spans="2:10" s="3" customFormat="1" ht="12" customHeight="1">
      <c r="B1241" s="16" t="s">
        <v>17</v>
      </c>
      <c r="C1241" s="32">
        <v>18395.297</v>
      </c>
      <c r="D1241" s="33">
        <v>0</v>
      </c>
      <c r="E1241" s="33">
        <v>16469.509</v>
      </c>
      <c r="F1241" s="33">
        <f>SUM(D1241:E1241)</f>
        <v>16469.509</v>
      </c>
      <c r="G1241" s="33">
        <v>0</v>
      </c>
      <c r="H1241" s="33">
        <v>0</v>
      </c>
      <c r="I1241" s="33">
        <v>0</v>
      </c>
      <c r="J1241" s="34">
        <f>SUM(C1241,F1241:I1241)</f>
        <v>34864.806</v>
      </c>
    </row>
    <row r="1242" spans="2:10" s="3" customFormat="1" ht="12" customHeight="1">
      <c r="B1242" s="16" t="s">
        <v>18</v>
      </c>
      <c r="C1242" s="32">
        <v>0</v>
      </c>
      <c r="D1242" s="33">
        <v>0</v>
      </c>
      <c r="E1242" s="33">
        <v>635227.564</v>
      </c>
      <c r="F1242" s="33">
        <f aca="true" t="shared" si="72" ref="F1242:F1287">SUM(D1242:E1242)</f>
        <v>635227.564</v>
      </c>
      <c r="G1242" s="33">
        <v>0</v>
      </c>
      <c r="H1242" s="33">
        <v>0</v>
      </c>
      <c r="I1242" s="33">
        <v>0</v>
      </c>
      <c r="J1242" s="34">
        <f aca="true" t="shared" si="73" ref="J1242:J1287">SUM(C1242,F1242:I1242)</f>
        <v>635227.564</v>
      </c>
    </row>
    <row r="1243" spans="2:10" s="3" customFormat="1" ht="12" customHeight="1">
      <c r="B1243" s="16" t="s">
        <v>19</v>
      </c>
      <c r="C1243" s="32">
        <v>0</v>
      </c>
      <c r="D1243" s="33">
        <v>2710.035</v>
      </c>
      <c r="E1243" s="33">
        <v>97607.94</v>
      </c>
      <c r="F1243" s="33">
        <f t="shared" si="72"/>
        <v>100317.975</v>
      </c>
      <c r="G1243" s="33">
        <v>0</v>
      </c>
      <c r="H1243" s="33">
        <v>0</v>
      </c>
      <c r="I1243" s="33">
        <v>71.973</v>
      </c>
      <c r="J1243" s="34">
        <f t="shared" si="73"/>
        <v>100389.948</v>
      </c>
    </row>
    <row r="1244" spans="2:10" s="3" customFormat="1" ht="12" customHeight="1">
      <c r="B1244" s="16" t="s">
        <v>20</v>
      </c>
      <c r="C1244" s="32">
        <v>0</v>
      </c>
      <c r="D1244" s="33">
        <v>13750.529</v>
      </c>
      <c r="E1244" s="33">
        <v>154049.006</v>
      </c>
      <c r="F1244" s="33">
        <f t="shared" si="72"/>
        <v>167799.535</v>
      </c>
      <c r="G1244" s="33">
        <v>0</v>
      </c>
      <c r="H1244" s="33">
        <v>0</v>
      </c>
      <c r="I1244" s="33">
        <v>0</v>
      </c>
      <c r="J1244" s="34">
        <f t="shared" si="73"/>
        <v>167799.535</v>
      </c>
    </row>
    <row r="1245" spans="2:10" s="3" customFormat="1" ht="12" customHeight="1">
      <c r="B1245" s="16" t="s">
        <v>21</v>
      </c>
      <c r="C1245" s="32">
        <v>61353.759</v>
      </c>
      <c r="D1245" s="33">
        <v>1270.164</v>
      </c>
      <c r="E1245" s="33">
        <v>236334.084</v>
      </c>
      <c r="F1245" s="33">
        <f t="shared" si="72"/>
        <v>237604.248</v>
      </c>
      <c r="G1245" s="33">
        <v>7662.436</v>
      </c>
      <c r="H1245" s="33">
        <v>0</v>
      </c>
      <c r="I1245" s="33">
        <v>0</v>
      </c>
      <c r="J1245" s="34">
        <f t="shared" si="73"/>
        <v>306620.44299999997</v>
      </c>
    </row>
    <row r="1246" spans="2:10" s="3" customFormat="1" ht="12" customHeight="1">
      <c r="B1246" s="16" t="s">
        <v>22</v>
      </c>
      <c r="C1246" s="32">
        <v>0</v>
      </c>
      <c r="D1246" s="33">
        <v>1432.121</v>
      </c>
      <c r="E1246" s="33">
        <v>43617.541</v>
      </c>
      <c r="F1246" s="33">
        <f t="shared" si="72"/>
        <v>45049.662</v>
      </c>
      <c r="G1246" s="33">
        <v>1196.052</v>
      </c>
      <c r="H1246" s="33">
        <v>1012.872</v>
      </c>
      <c r="I1246" s="33">
        <v>0</v>
      </c>
      <c r="J1246" s="34">
        <f t="shared" si="73"/>
        <v>47258.586</v>
      </c>
    </row>
    <row r="1247" spans="2:10" s="3" customFormat="1" ht="12" customHeight="1">
      <c r="B1247" s="16" t="s">
        <v>23</v>
      </c>
      <c r="C1247" s="32">
        <v>1955.805</v>
      </c>
      <c r="D1247" s="33">
        <v>6718.54</v>
      </c>
      <c r="E1247" s="33">
        <v>689068.52</v>
      </c>
      <c r="F1247" s="33">
        <f t="shared" si="72"/>
        <v>695787.06</v>
      </c>
      <c r="G1247" s="33">
        <v>2278.814</v>
      </c>
      <c r="H1247" s="33">
        <v>697.155</v>
      </c>
      <c r="I1247" s="33">
        <v>0</v>
      </c>
      <c r="J1247" s="34">
        <f t="shared" si="73"/>
        <v>700718.8340000001</v>
      </c>
    </row>
    <row r="1248" spans="2:10" s="3" customFormat="1" ht="12" customHeight="1">
      <c r="B1248" s="16" t="s">
        <v>24</v>
      </c>
      <c r="C1248" s="32">
        <v>3199.134</v>
      </c>
      <c r="D1248" s="33">
        <v>1362.126</v>
      </c>
      <c r="E1248" s="33">
        <v>778752.146</v>
      </c>
      <c r="F1248" s="33">
        <f t="shared" si="72"/>
        <v>780114.272</v>
      </c>
      <c r="G1248" s="33">
        <v>1336.882</v>
      </c>
      <c r="H1248" s="33">
        <v>728.526</v>
      </c>
      <c r="I1248" s="33">
        <v>0</v>
      </c>
      <c r="J1248" s="34">
        <f t="shared" si="73"/>
        <v>785378.8139999999</v>
      </c>
    </row>
    <row r="1249" spans="2:10" s="3" customFormat="1" ht="12" customHeight="1">
      <c r="B1249" s="16" t="s">
        <v>25</v>
      </c>
      <c r="C1249" s="32">
        <v>11122.393</v>
      </c>
      <c r="D1249" s="33">
        <v>31968.566</v>
      </c>
      <c r="E1249" s="33">
        <v>870194.65</v>
      </c>
      <c r="F1249" s="33">
        <f t="shared" si="72"/>
        <v>902163.216</v>
      </c>
      <c r="G1249" s="33">
        <v>3119.26</v>
      </c>
      <c r="H1249" s="33">
        <v>36.987</v>
      </c>
      <c r="I1249" s="33">
        <v>0</v>
      </c>
      <c r="J1249" s="34">
        <f t="shared" si="73"/>
        <v>916441.856</v>
      </c>
    </row>
    <row r="1250" spans="2:10" s="3" customFormat="1" ht="12" customHeight="1">
      <c r="B1250" s="27" t="s">
        <v>26</v>
      </c>
      <c r="C1250" s="35">
        <v>6413</v>
      </c>
      <c r="D1250" s="36">
        <v>14214.609</v>
      </c>
      <c r="E1250" s="36">
        <v>319735.733</v>
      </c>
      <c r="F1250" s="36">
        <f t="shared" si="72"/>
        <v>333950.342</v>
      </c>
      <c r="G1250" s="36">
        <v>0</v>
      </c>
      <c r="H1250" s="36">
        <v>0</v>
      </c>
      <c r="I1250" s="36">
        <v>0</v>
      </c>
      <c r="J1250" s="37">
        <f t="shared" si="73"/>
        <v>340363.342</v>
      </c>
    </row>
    <row r="1251" spans="2:10" s="3" customFormat="1" ht="12" customHeight="1">
      <c r="B1251" s="16" t="s">
        <v>27</v>
      </c>
      <c r="C1251" s="32">
        <v>23532.57</v>
      </c>
      <c r="D1251" s="33">
        <v>21261.459</v>
      </c>
      <c r="E1251" s="33">
        <v>641825.043</v>
      </c>
      <c r="F1251" s="33">
        <f t="shared" si="72"/>
        <v>663086.502</v>
      </c>
      <c r="G1251" s="33">
        <v>43558.503</v>
      </c>
      <c r="H1251" s="33">
        <v>0</v>
      </c>
      <c r="I1251" s="33">
        <v>0</v>
      </c>
      <c r="J1251" s="34">
        <f t="shared" si="73"/>
        <v>730177.575</v>
      </c>
    </row>
    <row r="1252" spans="2:10" s="3" customFormat="1" ht="12" customHeight="1">
      <c r="B1252" s="16" t="s">
        <v>28</v>
      </c>
      <c r="C1252" s="32">
        <v>0</v>
      </c>
      <c r="D1252" s="33">
        <v>20951.752</v>
      </c>
      <c r="E1252" s="33">
        <v>284989.567</v>
      </c>
      <c r="F1252" s="33">
        <f t="shared" si="72"/>
        <v>305941.31899999996</v>
      </c>
      <c r="G1252" s="33">
        <v>1698.866</v>
      </c>
      <c r="H1252" s="33">
        <v>0</v>
      </c>
      <c r="I1252" s="33">
        <v>1320.634</v>
      </c>
      <c r="J1252" s="34">
        <f t="shared" si="73"/>
        <v>308960.81899999996</v>
      </c>
    </row>
    <row r="1253" spans="2:10" s="3" customFormat="1" ht="12" customHeight="1">
      <c r="B1253" s="16" t="s">
        <v>29</v>
      </c>
      <c r="C1253" s="32">
        <v>0</v>
      </c>
      <c r="D1253" s="33">
        <v>30886.184</v>
      </c>
      <c r="E1253" s="33">
        <v>378184.629</v>
      </c>
      <c r="F1253" s="33">
        <f t="shared" si="72"/>
        <v>409070.813</v>
      </c>
      <c r="G1253" s="33">
        <v>0</v>
      </c>
      <c r="H1253" s="33">
        <v>0</v>
      </c>
      <c r="I1253" s="33">
        <v>0</v>
      </c>
      <c r="J1253" s="34">
        <f t="shared" si="73"/>
        <v>409070.813</v>
      </c>
    </row>
    <row r="1254" spans="2:10" s="3" customFormat="1" ht="12" customHeight="1">
      <c r="B1254" s="16" t="s">
        <v>30</v>
      </c>
      <c r="C1254" s="32">
        <v>32615.848</v>
      </c>
      <c r="D1254" s="33">
        <v>0</v>
      </c>
      <c r="E1254" s="33">
        <v>661434.196</v>
      </c>
      <c r="F1254" s="33">
        <f t="shared" si="72"/>
        <v>661434.196</v>
      </c>
      <c r="G1254" s="33">
        <v>311.562</v>
      </c>
      <c r="H1254" s="33">
        <v>1004.719</v>
      </c>
      <c r="I1254" s="33">
        <v>0</v>
      </c>
      <c r="J1254" s="34">
        <f t="shared" si="73"/>
        <v>695366.3250000001</v>
      </c>
    </row>
    <row r="1255" spans="2:10" s="3" customFormat="1" ht="12" customHeight="1">
      <c r="B1255" s="16" t="s">
        <v>31</v>
      </c>
      <c r="C1255" s="32">
        <v>0</v>
      </c>
      <c r="D1255" s="33">
        <v>38501.623</v>
      </c>
      <c r="E1255" s="33">
        <v>336999.486</v>
      </c>
      <c r="F1255" s="33">
        <f t="shared" si="72"/>
        <v>375501.109</v>
      </c>
      <c r="G1255" s="33">
        <v>0</v>
      </c>
      <c r="H1255" s="33">
        <v>0</v>
      </c>
      <c r="I1255" s="33">
        <v>0</v>
      </c>
      <c r="J1255" s="34">
        <f t="shared" si="73"/>
        <v>375501.109</v>
      </c>
    </row>
    <row r="1256" spans="2:10" s="3" customFormat="1" ht="12" customHeight="1">
      <c r="B1256" s="16" t="s">
        <v>32</v>
      </c>
      <c r="C1256" s="32">
        <v>16001.384</v>
      </c>
      <c r="D1256" s="33">
        <v>8415.585</v>
      </c>
      <c r="E1256" s="33">
        <v>889100.224</v>
      </c>
      <c r="F1256" s="33">
        <f t="shared" si="72"/>
        <v>897515.809</v>
      </c>
      <c r="G1256" s="33">
        <v>921.972</v>
      </c>
      <c r="H1256" s="33">
        <v>0</v>
      </c>
      <c r="I1256" s="33">
        <v>0</v>
      </c>
      <c r="J1256" s="34">
        <f t="shared" si="73"/>
        <v>914439.1649999999</v>
      </c>
    </row>
    <row r="1257" spans="2:10" s="3" customFormat="1" ht="12" customHeight="1">
      <c r="B1257" s="16" t="s">
        <v>33</v>
      </c>
      <c r="C1257" s="32">
        <v>1693.074</v>
      </c>
      <c r="D1257" s="33">
        <v>19.172</v>
      </c>
      <c r="E1257" s="33">
        <v>77454.804</v>
      </c>
      <c r="F1257" s="33">
        <f t="shared" si="72"/>
        <v>77473.97600000001</v>
      </c>
      <c r="G1257" s="33">
        <v>0</v>
      </c>
      <c r="H1257" s="33">
        <v>0</v>
      </c>
      <c r="I1257" s="33">
        <v>0</v>
      </c>
      <c r="J1257" s="34">
        <f t="shared" si="73"/>
        <v>79167.05</v>
      </c>
    </row>
    <row r="1258" spans="2:10" s="3" customFormat="1" ht="12" customHeight="1">
      <c r="B1258" s="16" t="s">
        <v>34</v>
      </c>
      <c r="C1258" s="32">
        <v>1114.612</v>
      </c>
      <c r="D1258" s="33">
        <v>102.588</v>
      </c>
      <c r="E1258" s="33">
        <v>322310.242</v>
      </c>
      <c r="F1258" s="33">
        <f t="shared" si="72"/>
        <v>322412.83</v>
      </c>
      <c r="G1258" s="33">
        <v>5048.329</v>
      </c>
      <c r="H1258" s="33">
        <v>0</v>
      </c>
      <c r="I1258" s="33">
        <v>0</v>
      </c>
      <c r="J1258" s="34">
        <f t="shared" si="73"/>
        <v>328575.77100000007</v>
      </c>
    </row>
    <row r="1259" spans="2:10" s="3" customFormat="1" ht="12" customHeight="1">
      <c r="B1259" s="16" t="s">
        <v>35</v>
      </c>
      <c r="C1259" s="32">
        <v>0</v>
      </c>
      <c r="D1259" s="33">
        <v>25.956</v>
      </c>
      <c r="E1259" s="33">
        <v>87828.624</v>
      </c>
      <c r="F1259" s="33">
        <f t="shared" si="72"/>
        <v>87854.58</v>
      </c>
      <c r="G1259" s="33">
        <v>0</v>
      </c>
      <c r="H1259" s="33">
        <v>0</v>
      </c>
      <c r="I1259" s="33">
        <v>0</v>
      </c>
      <c r="J1259" s="34">
        <f t="shared" si="73"/>
        <v>87854.58</v>
      </c>
    </row>
    <row r="1260" spans="2:10" s="3" customFormat="1" ht="12" customHeight="1">
      <c r="B1260" s="16" t="s">
        <v>36</v>
      </c>
      <c r="C1260" s="32">
        <v>0</v>
      </c>
      <c r="D1260" s="33">
        <v>7852.173</v>
      </c>
      <c r="E1260" s="33">
        <v>189228.164</v>
      </c>
      <c r="F1260" s="33">
        <f t="shared" si="72"/>
        <v>197080.337</v>
      </c>
      <c r="G1260" s="33">
        <v>0</v>
      </c>
      <c r="H1260" s="33">
        <v>0</v>
      </c>
      <c r="I1260" s="33">
        <v>0</v>
      </c>
      <c r="J1260" s="34">
        <f t="shared" si="73"/>
        <v>197080.337</v>
      </c>
    </row>
    <row r="1261" spans="2:10" s="3" customFormat="1" ht="12" customHeight="1">
      <c r="B1261" s="28" t="s">
        <v>37</v>
      </c>
      <c r="C1261" s="38">
        <v>0</v>
      </c>
      <c r="D1261" s="39">
        <v>39569.434</v>
      </c>
      <c r="E1261" s="39">
        <v>85084.205</v>
      </c>
      <c r="F1261" s="39">
        <f t="shared" si="72"/>
        <v>124653.639</v>
      </c>
      <c r="G1261" s="39">
        <v>0</v>
      </c>
      <c r="H1261" s="39">
        <v>0</v>
      </c>
      <c r="I1261" s="39">
        <v>0</v>
      </c>
      <c r="J1261" s="40">
        <f t="shared" si="73"/>
        <v>124653.639</v>
      </c>
    </row>
    <row r="1262" spans="2:10" s="3" customFormat="1" ht="12" customHeight="1">
      <c r="B1262" s="16" t="s">
        <v>38</v>
      </c>
      <c r="C1262" s="32">
        <v>10818.055</v>
      </c>
      <c r="D1262" s="33">
        <v>153.123</v>
      </c>
      <c r="E1262" s="33">
        <v>1094326.159</v>
      </c>
      <c r="F1262" s="33">
        <f t="shared" si="72"/>
        <v>1094479.282</v>
      </c>
      <c r="G1262" s="33">
        <v>68838.784</v>
      </c>
      <c r="H1262" s="33">
        <v>0</v>
      </c>
      <c r="I1262" s="33">
        <v>0</v>
      </c>
      <c r="J1262" s="34">
        <f t="shared" si="73"/>
        <v>1174136.1209999998</v>
      </c>
    </row>
    <row r="1263" spans="2:10" s="3" customFormat="1" ht="12" customHeight="1">
      <c r="B1263" s="16" t="s">
        <v>39</v>
      </c>
      <c r="C1263" s="32">
        <v>548.709</v>
      </c>
      <c r="D1263" s="33">
        <v>558504.25</v>
      </c>
      <c r="E1263" s="33">
        <v>716957.881</v>
      </c>
      <c r="F1263" s="33">
        <f t="shared" si="72"/>
        <v>1275462.131</v>
      </c>
      <c r="G1263" s="33">
        <v>548.709</v>
      </c>
      <c r="H1263" s="33">
        <v>0</v>
      </c>
      <c r="I1263" s="33">
        <v>0</v>
      </c>
      <c r="J1263" s="34">
        <f t="shared" si="73"/>
        <v>1276559.549</v>
      </c>
    </row>
    <row r="1264" spans="2:10" s="3" customFormat="1" ht="12" customHeight="1">
      <c r="B1264" s="16" t="s">
        <v>40</v>
      </c>
      <c r="C1264" s="32">
        <v>5010.354</v>
      </c>
      <c r="D1264" s="33">
        <v>105445.216</v>
      </c>
      <c r="E1264" s="33">
        <v>576859.672</v>
      </c>
      <c r="F1264" s="33">
        <f t="shared" si="72"/>
        <v>682304.888</v>
      </c>
      <c r="G1264" s="33">
        <v>5010.354</v>
      </c>
      <c r="H1264" s="33">
        <v>0</v>
      </c>
      <c r="I1264" s="33">
        <v>177354.139</v>
      </c>
      <c r="J1264" s="34">
        <f t="shared" si="73"/>
        <v>869679.7350000001</v>
      </c>
    </row>
    <row r="1265" spans="2:10" s="3" customFormat="1" ht="12" customHeight="1">
      <c r="B1265" s="16" t="s">
        <v>41</v>
      </c>
      <c r="C1265" s="32">
        <v>2640.316</v>
      </c>
      <c r="D1265" s="33">
        <v>391.772</v>
      </c>
      <c r="E1265" s="33">
        <v>280823.821</v>
      </c>
      <c r="F1265" s="33">
        <f t="shared" si="72"/>
        <v>281215.593</v>
      </c>
      <c r="G1265" s="33">
        <v>0</v>
      </c>
      <c r="H1265" s="33">
        <v>0</v>
      </c>
      <c r="I1265" s="33">
        <v>1030.978</v>
      </c>
      <c r="J1265" s="34">
        <f t="shared" si="73"/>
        <v>284886.887</v>
      </c>
    </row>
    <row r="1266" spans="2:10" s="3" customFormat="1" ht="12" customHeight="1">
      <c r="B1266" s="16" t="s">
        <v>42</v>
      </c>
      <c r="C1266" s="32">
        <v>1849.202</v>
      </c>
      <c r="D1266" s="33">
        <v>8130.902</v>
      </c>
      <c r="E1266" s="33">
        <v>197728.655</v>
      </c>
      <c r="F1266" s="33">
        <f t="shared" si="72"/>
        <v>205859.557</v>
      </c>
      <c r="G1266" s="33">
        <v>0</v>
      </c>
      <c r="H1266" s="33">
        <v>0</v>
      </c>
      <c r="I1266" s="33">
        <v>0</v>
      </c>
      <c r="J1266" s="34">
        <f t="shared" si="73"/>
        <v>207708.759</v>
      </c>
    </row>
    <row r="1267" spans="2:10" s="3" customFormat="1" ht="12" customHeight="1">
      <c r="B1267" s="16" t="s">
        <v>43</v>
      </c>
      <c r="C1267" s="32">
        <v>36778.604</v>
      </c>
      <c r="D1267" s="33">
        <v>4887.088</v>
      </c>
      <c r="E1267" s="33">
        <v>2231940.945</v>
      </c>
      <c r="F1267" s="33">
        <f t="shared" si="72"/>
        <v>2236828.033</v>
      </c>
      <c r="G1267" s="33">
        <v>4387.468</v>
      </c>
      <c r="H1267" s="33">
        <v>766.277</v>
      </c>
      <c r="I1267" s="33">
        <v>0</v>
      </c>
      <c r="J1267" s="34">
        <f t="shared" si="73"/>
        <v>2278760.3819999993</v>
      </c>
    </row>
    <row r="1268" spans="2:10" s="3" customFormat="1" ht="12" customHeight="1">
      <c r="B1268" s="16" t="s">
        <v>44</v>
      </c>
      <c r="C1268" s="32">
        <v>1523.522</v>
      </c>
      <c r="D1268" s="33">
        <v>29446.857</v>
      </c>
      <c r="E1268" s="33">
        <v>474842.363</v>
      </c>
      <c r="F1268" s="33">
        <f t="shared" si="72"/>
        <v>504289.22000000003</v>
      </c>
      <c r="G1268" s="33">
        <v>332921.595</v>
      </c>
      <c r="H1268" s="33">
        <v>171.824</v>
      </c>
      <c r="I1268" s="33">
        <v>33958.041</v>
      </c>
      <c r="J1268" s="34">
        <f t="shared" si="73"/>
        <v>872864.202</v>
      </c>
    </row>
    <row r="1269" spans="2:10" s="3" customFormat="1" ht="12" customHeight="1">
      <c r="B1269" s="16" t="s">
        <v>45</v>
      </c>
      <c r="C1269" s="32">
        <v>0</v>
      </c>
      <c r="D1269" s="33">
        <v>0</v>
      </c>
      <c r="E1269" s="33">
        <v>35956.52</v>
      </c>
      <c r="F1269" s="33">
        <f t="shared" si="72"/>
        <v>35956.52</v>
      </c>
      <c r="G1269" s="33">
        <v>0</v>
      </c>
      <c r="H1269" s="33">
        <v>0</v>
      </c>
      <c r="I1269" s="33">
        <v>0</v>
      </c>
      <c r="J1269" s="34">
        <f t="shared" si="73"/>
        <v>35956.52</v>
      </c>
    </row>
    <row r="1270" spans="2:10" s="3" customFormat="1" ht="12" customHeight="1">
      <c r="B1270" s="29" t="s">
        <v>46</v>
      </c>
      <c r="C1270" s="41">
        <v>0</v>
      </c>
      <c r="D1270" s="42">
        <v>467.405</v>
      </c>
      <c r="E1270" s="42">
        <v>15425.426</v>
      </c>
      <c r="F1270" s="42">
        <f t="shared" si="72"/>
        <v>15892.831</v>
      </c>
      <c r="G1270" s="42">
        <v>0</v>
      </c>
      <c r="H1270" s="42">
        <v>0</v>
      </c>
      <c r="I1270" s="42">
        <v>0</v>
      </c>
      <c r="J1270" s="43">
        <f t="shared" si="73"/>
        <v>15892.831</v>
      </c>
    </row>
    <row r="1271" spans="2:10" s="3" customFormat="1" ht="12" customHeight="1">
      <c r="B1271" s="16" t="s">
        <v>47</v>
      </c>
      <c r="C1271" s="32">
        <v>0</v>
      </c>
      <c r="D1271" s="33">
        <v>0</v>
      </c>
      <c r="E1271" s="33">
        <v>4887.211</v>
      </c>
      <c r="F1271" s="33">
        <f t="shared" si="72"/>
        <v>4887.211</v>
      </c>
      <c r="G1271" s="33">
        <v>0</v>
      </c>
      <c r="H1271" s="33">
        <v>0</v>
      </c>
      <c r="I1271" s="33">
        <v>0</v>
      </c>
      <c r="J1271" s="34">
        <f t="shared" si="73"/>
        <v>4887.211</v>
      </c>
    </row>
    <row r="1272" spans="2:10" s="3" customFormat="1" ht="12" customHeight="1">
      <c r="B1272" s="16" t="s">
        <v>48</v>
      </c>
      <c r="C1272" s="32">
        <v>0</v>
      </c>
      <c r="D1272" s="33">
        <v>24523.18</v>
      </c>
      <c r="E1272" s="33">
        <v>15987.467</v>
      </c>
      <c r="F1272" s="33">
        <f t="shared" si="72"/>
        <v>40510.647</v>
      </c>
      <c r="G1272" s="33">
        <v>0</v>
      </c>
      <c r="H1272" s="33">
        <v>0</v>
      </c>
      <c r="I1272" s="33">
        <v>0</v>
      </c>
      <c r="J1272" s="34">
        <f t="shared" si="73"/>
        <v>40510.647</v>
      </c>
    </row>
    <row r="1273" spans="2:10" s="3" customFormat="1" ht="12" customHeight="1">
      <c r="B1273" s="16" t="s">
        <v>49</v>
      </c>
      <c r="C1273" s="32">
        <v>0</v>
      </c>
      <c r="D1273" s="33">
        <v>424.143</v>
      </c>
      <c r="E1273" s="33">
        <v>104741.362</v>
      </c>
      <c r="F1273" s="33">
        <f t="shared" si="72"/>
        <v>105165.50499999999</v>
      </c>
      <c r="G1273" s="33">
        <v>707443.233</v>
      </c>
      <c r="H1273" s="33">
        <v>0</v>
      </c>
      <c r="I1273" s="33">
        <v>0</v>
      </c>
      <c r="J1273" s="34">
        <f t="shared" si="73"/>
        <v>812608.738</v>
      </c>
    </row>
    <row r="1274" spans="2:10" s="3" customFormat="1" ht="12" customHeight="1">
      <c r="B1274" s="16" t="s">
        <v>50</v>
      </c>
      <c r="C1274" s="32">
        <v>1871.949</v>
      </c>
      <c r="D1274" s="33">
        <v>65904.954</v>
      </c>
      <c r="E1274" s="33">
        <v>140948.746</v>
      </c>
      <c r="F1274" s="33">
        <f t="shared" si="72"/>
        <v>206853.7</v>
      </c>
      <c r="G1274" s="33">
        <v>645232.497</v>
      </c>
      <c r="H1274" s="33">
        <v>0</v>
      </c>
      <c r="I1274" s="33">
        <v>0</v>
      </c>
      <c r="J1274" s="34">
        <f t="shared" si="73"/>
        <v>853958.146</v>
      </c>
    </row>
    <row r="1275" spans="2:10" s="3" customFormat="1" ht="12" customHeight="1">
      <c r="B1275" s="16" t="s">
        <v>51</v>
      </c>
      <c r="C1275" s="32">
        <v>25298.709</v>
      </c>
      <c r="D1275" s="33">
        <v>0</v>
      </c>
      <c r="E1275" s="33">
        <v>131898.778</v>
      </c>
      <c r="F1275" s="33">
        <f t="shared" si="72"/>
        <v>131898.778</v>
      </c>
      <c r="G1275" s="33">
        <v>94723.124</v>
      </c>
      <c r="H1275" s="33">
        <v>0</v>
      </c>
      <c r="I1275" s="33">
        <v>0</v>
      </c>
      <c r="J1275" s="34">
        <f t="shared" si="73"/>
        <v>251920.61099999998</v>
      </c>
    </row>
    <row r="1276" spans="2:10" s="3" customFormat="1" ht="12" customHeight="1">
      <c r="B1276" s="16" t="s">
        <v>52</v>
      </c>
      <c r="C1276" s="32">
        <v>0</v>
      </c>
      <c r="D1276" s="33">
        <v>27.7</v>
      </c>
      <c r="E1276" s="33">
        <v>1.3</v>
      </c>
      <c r="F1276" s="33">
        <f t="shared" si="72"/>
        <v>29</v>
      </c>
      <c r="G1276" s="33">
        <v>0</v>
      </c>
      <c r="H1276" s="33">
        <v>0</v>
      </c>
      <c r="I1276" s="33">
        <v>0</v>
      </c>
      <c r="J1276" s="34">
        <f t="shared" si="73"/>
        <v>29</v>
      </c>
    </row>
    <row r="1277" spans="2:10" s="3" customFormat="1" ht="12" customHeight="1">
      <c r="B1277" s="16" t="s">
        <v>53</v>
      </c>
      <c r="C1277" s="32">
        <v>0</v>
      </c>
      <c r="D1277" s="33">
        <v>0</v>
      </c>
      <c r="E1277" s="33">
        <v>28763.585</v>
      </c>
      <c r="F1277" s="33">
        <f t="shared" si="72"/>
        <v>28763.585</v>
      </c>
      <c r="G1277" s="33">
        <v>1649960.669</v>
      </c>
      <c r="H1277" s="33">
        <v>0</v>
      </c>
      <c r="I1277" s="33">
        <v>0</v>
      </c>
      <c r="J1277" s="34">
        <f t="shared" si="73"/>
        <v>1678724.254</v>
      </c>
    </row>
    <row r="1278" spans="2:10" s="3" customFormat="1" ht="12" customHeight="1">
      <c r="B1278" s="16" t="s">
        <v>54</v>
      </c>
      <c r="C1278" s="32">
        <v>1942.078</v>
      </c>
      <c r="D1278" s="33">
        <v>0</v>
      </c>
      <c r="E1278" s="33">
        <v>1848739.568</v>
      </c>
      <c r="F1278" s="33">
        <f t="shared" si="72"/>
        <v>1848739.568</v>
      </c>
      <c r="G1278" s="33">
        <v>927356.725</v>
      </c>
      <c r="H1278" s="33">
        <v>0</v>
      </c>
      <c r="I1278" s="33">
        <v>1045716.572</v>
      </c>
      <c r="J1278" s="34">
        <f t="shared" si="73"/>
        <v>3823754.943</v>
      </c>
    </row>
    <row r="1279" spans="2:10" s="3" customFormat="1" ht="12" customHeight="1">
      <c r="B1279" s="16" t="s">
        <v>55</v>
      </c>
      <c r="C1279" s="32">
        <v>0</v>
      </c>
      <c r="D1279" s="33">
        <v>0</v>
      </c>
      <c r="E1279" s="33">
        <v>2564.615</v>
      </c>
      <c r="F1279" s="33">
        <f t="shared" si="72"/>
        <v>2564.615</v>
      </c>
      <c r="G1279" s="33">
        <v>0</v>
      </c>
      <c r="H1279" s="33">
        <v>0</v>
      </c>
      <c r="I1279" s="33">
        <v>0</v>
      </c>
      <c r="J1279" s="34">
        <f t="shared" si="73"/>
        <v>2564.615</v>
      </c>
    </row>
    <row r="1280" spans="2:10" s="3" customFormat="1" ht="12" customHeight="1">
      <c r="B1280" s="29" t="s">
        <v>56</v>
      </c>
      <c r="C1280" s="41">
        <v>0</v>
      </c>
      <c r="D1280" s="42">
        <v>0</v>
      </c>
      <c r="E1280" s="42">
        <v>313032.991</v>
      </c>
      <c r="F1280" s="42">
        <f t="shared" si="72"/>
        <v>313032.991</v>
      </c>
      <c r="G1280" s="42">
        <v>20258.66</v>
      </c>
      <c r="H1280" s="42">
        <v>0</v>
      </c>
      <c r="I1280" s="42">
        <v>0</v>
      </c>
      <c r="J1280" s="43">
        <f t="shared" si="73"/>
        <v>333291.65099999995</v>
      </c>
    </row>
    <row r="1281" spans="2:10" s="3" customFormat="1" ht="12" customHeight="1">
      <c r="B1281" s="16" t="s">
        <v>57</v>
      </c>
      <c r="C1281" s="32">
        <v>170.563</v>
      </c>
      <c r="D1281" s="33">
        <v>433.23</v>
      </c>
      <c r="E1281" s="33">
        <v>14757.756</v>
      </c>
      <c r="F1281" s="33">
        <f t="shared" si="72"/>
        <v>15190.985999999999</v>
      </c>
      <c r="G1281" s="33">
        <v>0</v>
      </c>
      <c r="H1281" s="33">
        <v>3385.61</v>
      </c>
      <c r="I1281" s="33">
        <v>0</v>
      </c>
      <c r="J1281" s="34">
        <f t="shared" si="73"/>
        <v>18747.159</v>
      </c>
    </row>
    <row r="1282" spans="2:10" s="3" customFormat="1" ht="12" customHeight="1">
      <c r="B1282" s="16" t="s">
        <v>58</v>
      </c>
      <c r="C1282" s="32">
        <v>0</v>
      </c>
      <c r="D1282" s="33">
        <v>0</v>
      </c>
      <c r="E1282" s="33">
        <v>1533.953</v>
      </c>
      <c r="F1282" s="33">
        <f t="shared" si="72"/>
        <v>1533.953</v>
      </c>
      <c r="G1282" s="33">
        <v>0</v>
      </c>
      <c r="H1282" s="33">
        <v>0</v>
      </c>
      <c r="I1282" s="33">
        <v>0</v>
      </c>
      <c r="J1282" s="34">
        <f t="shared" si="73"/>
        <v>1533.953</v>
      </c>
    </row>
    <row r="1283" spans="2:10" s="3" customFormat="1" ht="12" customHeight="1">
      <c r="B1283" s="16" t="s">
        <v>59</v>
      </c>
      <c r="C1283" s="32">
        <v>0</v>
      </c>
      <c r="D1283" s="33">
        <v>40428.631</v>
      </c>
      <c r="E1283" s="33">
        <v>84289.396</v>
      </c>
      <c r="F1283" s="33">
        <f t="shared" si="72"/>
        <v>124718.027</v>
      </c>
      <c r="G1283" s="33">
        <v>476.695</v>
      </c>
      <c r="H1283" s="33">
        <v>476.695</v>
      </c>
      <c r="I1283" s="33">
        <v>0</v>
      </c>
      <c r="J1283" s="34">
        <f t="shared" si="73"/>
        <v>125671.41700000002</v>
      </c>
    </row>
    <row r="1284" spans="2:10" s="3" customFormat="1" ht="12" customHeight="1">
      <c r="B1284" s="16" t="s">
        <v>60</v>
      </c>
      <c r="C1284" s="32">
        <v>0</v>
      </c>
      <c r="D1284" s="33">
        <v>529.18</v>
      </c>
      <c r="E1284" s="33">
        <v>268472.262</v>
      </c>
      <c r="F1284" s="33">
        <f t="shared" si="72"/>
        <v>269001.442</v>
      </c>
      <c r="G1284" s="33">
        <v>0</v>
      </c>
      <c r="H1284" s="33">
        <v>505.126</v>
      </c>
      <c r="I1284" s="33">
        <v>0</v>
      </c>
      <c r="J1284" s="34">
        <f t="shared" si="73"/>
        <v>269506.56799999997</v>
      </c>
    </row>
    <row r="1285" spans="2:10" s="3" customFormat="1" ht="12" customHeight="1">
      <c r="B1285" s="16" t="s">
        <v>61</v>
      </c>
      <c r="C1285" s="32">
        <v>0</v>
      </c>
      <c r="D1285" s="33">
        <v>1611.294</v>
      </c>
      <c r="E1285" s="33">
        <v>1772.423</v>
      </c>
      <c r="F1285" s="33">
        <f t="shared" si="72"/>
        <v>3383.717</v>
      </c>
      <c r="G1285" s="33">
        <v>0</v>
      </c>
      <c r="H1285" s="33">
        <v>0</v>
      </c>
      <c r="I1285" s="33">
        <v>0</v>
      </c>
      <c r="J1285" s="34">
        <f t="shared" si="73"/>
        <v>3383.717</v>
      </c>
    </row>
    <row r="1286" spans="2:10" s="3" customFormat="1" ht="12" customHeight="1">
      <c r="B1286" s="16" t="s">
        <v>62</v>
      </c>
      <c r="C1286" s="32">
        <v>0</v>
      </c>
      <c r="D1286" s="33">
        <v>0</v>
      </c>
      <c r="E1286" s="33">
        <v>164219.901</v>
      </c>
      <c r="F1286" s="33">
        <f t="shared" si="72"/>
        <v>164219.901</v>
      </c>
      <c r="G1286" s="33">
        <v>31862.174</v>
      </c>
      <c r="H1286" s="33">
        <v>0</v>
      </c>
      <c r="I1286" s="33">
        <v>0</v>
      </c>
      <c r="J1286" s="34">
        <f t="shared" si="73"/>
        <v>196082.075</v>
      </c>
    </row>
    <row r="1287" spans="2:10" s="3" customFormat="1" ht="12" customHeight="1">
      <c r="B1287" s="23" t="s">
        <v>63</v>
      </c>
      <c r="C1287" s="44">
        <v>0</v>
      </c>
      <c r="D1287" s="45">
        <v>0</v>
      </c>
      <c r="E1287" s="45">
        <v>9871.023</v>
      </c>
      <c r="F1287" s="45">
        <f t="shared" si="72"/>
        <v>9871.023</v>
      </c>
      <c r="G1287" s="45">
        <v>0</v>
      </c>
      <c r="H1287" s="45">
        <v>0</v>
      </c>
      <c r="I1287" s="45">
        <v>0</v>
      </c>
      <c r="J1287" s="46">
        <f t="shared" si="73"/>
        <v>9871.023</v>
      </c>
    </row>
    <row r="1288" spans="2:10" s="3" customFormat="1" ht="12" customHeight="1">
      <c r="B1288" s="23" t="s">
        <v>64</v>
      </c>
      <c r="C1288" s="44">
        <f aca="true" t="shared" si="74" ref="C1288:J1288">SUM(C1241:C1287)</f>
        <v>265848.9369999999</v>
      </c>
      <c r="D1288" s="45">
        <f t="shared" si="74"/>
        <v>1082321.541</v>
      </c>
      <c r="E1288" s="45">
        <f t="shared" si="74"/>
        <v>16556839.656000001</v>
      </c>
      <c r="F1288" s="45">
        <f t="shared" si="74"/>
        <v>17639161.197000008</v>
      </c>
      <c r="G1288" s="45">
        <f t="shared" si="74"/>
        <v>4556153.363</v>
      </c>
      <c r="H1288" s="45">
        <f t="shared" si="74"/>
        <v>8785.791</v>
      </c>
      <c r="I1288" s="45">
        <f t="shared" si="74"/>
        <v>1259452.337</v>
      </c>
      <c r="J1288" s="46">
        <f t="shared" si="74"/>
        <v>23729401.625</v>
      </c>
    </row>
    <row r="1290" spans="2:3" ht="13.5">
      <c r="B1290" s="31"/>
      <c r="C1290" s="2"/>
    </row>
    <row r="1292" spans="2:4" ht="13.5" customHeight="1">
      <c r="B1292" s="6" t="s">
        <v>67</v>
      </c>
      <c r="C1292" s="47" t="s">
        <v>80</v>
      </c>
      <c r="D1292" s="48"/>
    </row>
    <row r="1293" spans="2:10" s="3" customFormat="1" ht="13.5" customHeight="1">
      <c r="B1293" s="8"/>
      <c r="C1293" s="9"/>
      <c r="D1293" s="9"/>
      <c r="E1293" s="9"/>
      <c r="F1293" s="9"/>
      <c r="G1293" s="9"/>
      <c r="H1293" s="9"/>
      <c r="I1293" s="9"/>
      <c r="J1293" s="10" t="s">
        <v>65</v>
      </c>
    </row>
    <row r="1294" spans="2:10" s="3" customFormat="1" ht="13.5" customHeight="1">
      <c r="B1294" s="11" t="s">
        <v>1</v>
      </c>
      <c r="C1294" s="12"/>
      <c r="D1294" s="13" t="s">
        <v>7</v>
      </c>
      <c r="E1294" s="13"/>
      <c r="F1294" s="13"/>
      <c r="G1294" s="7"/>
      <c r="H1294" s="7"/>
      <c r="I1294" s="7"/>
      <c r="J1294" s="14"/>
    </row>
    <row r="1295" spans="2:11" s="3" customFormat="1" ht="13.5" customHeight="1">
      <c r="B1295" s="15"/>
      <c r="C1295" s="16" t="s">
        <v>8</v>
      </c>
      <c r="D1295" s="17" t="s">
        <v>9</v>
      </c>
      <c r="E1295" s="17" t="s">
        <v>10</v>
      </c>
      <c r="F1295" s="18" t="s">
        <v>2</v>
      </c>
      <c r="G1295" s="18" t="s">
        <v>11</v>
      </c>
      <c r="H1295" s="18" t="s">
        <v>12</v>
      </c>
      <c r="I1295" s="19" t="s">
        <v>13</v>
      </c>
      <c r="J1295" s="20" t="s">
        <v>14</v>
      </c>
      <c r="K1295" s="21"/>
    </row>
    <row r="1296" spans="2:10" s="3" customFormat="1" ht="13.5" customHeight="1">
      <c r="B1296" s="22" t="s">
        <v>15</v>
      </c>
      <c r="C1296" s="23"/>
      <c r="D1296" s="24" t="s">
        <v>16</v>
      </c>
      <c r="E1296" s="24" t="s">
        <v>16</v>
      </c>
      <c r="F1296" s="25"/>
      <c r="G1296" s="25"/>
      <c r="H1296" s="25"/>
      <c r="I1296" s="25"/>
      <c r="J1296" s="26"/>
    </row>
    <row r="1297" spans="2:10" s="3" customFormat="1" ht="12" customHeight="1">
      <c r="B1297" s="16" t="s">
        <v>17</v>
      </c>
      <c r="C1297" s="32">
        <v>1114.571</v>
      </c>
      <c r="D1297" s="33">
        <v>59836.332</v>
      </c>
      <c r="E1297" s="33">
        <v>600151.325</v>
      </c>
      <c r="F1297" s="33">
        <f>SUM(D1297:E1297)</f>
        <v>659987.657</v>
      </c>
      <c r="G1297" s="33">
        <v>9380.712</v>
      </c>
      <c r="H1297" s="33">
        <v>96.349</v>
      </c>
      <c r="I1297" s="33">
        <v>0</v>
      </c>
      <c r="J1297" s="34">
        <f>SUM(C1297,F1297:I1297)</f>
        <v>670579.289</v>
      </c>
    </row>
    <row r="1298" spans="2:10" s="3" customFormat="1" ht="12" customHeight="1">
      <c r="B1298" s="16" t="s">
        <v>18</v>
      </c>
      <c r="C1298" s="32">
        <v>3412.915</v>
      </c>
      <c r="D1298" s="33">
        <v>13168.929</v>
      </c>
      <c r="E1298" s="33">
        <v>103259.904</v>
      </c>
      <c r="F1298" s="33">
        <f aca="true" t="shared" si="75" ref="F1298:F1343">SUM(D1298:E1298)</f>
        <v>116428.833</v>
      </c>
      <c r="G1298" s="33">
        <v>0</v>
      </c>
      <c r="H1298" s="33">
        <v>0</v>
      </c>
      <c r="I1298" s="33">
        <v>0</v>
      </c>
      <c r="J1298" s="34">
        <f aca="true" t="shared" si="76" ref="J1298:J1343">SUM(C1298,F1298:I1298)</f>
        <v>119841.74799999999</v>
      </c>
    </row>
    <row r="1299" spans="2:10" s="3" customFormat="1" ht="12" customHeight="1">
      <c r="B1299" s="16" t="s">
        <v>19</v>
      </c>
      <c r="C1299" s="32">
        <v>918.218</v>
      </c>
      <c r="D1299" s="33">
        <v>3974.54</v>
      </c>
      <c r="E1299" s="33">
        <v>349940.185</v>
      </c>
      <c r="F1299" s="33">
        <f t="shared" si="75"/>
        <v>353914.725</v>
      </c>
      <c r="G1299" s="33">
        <v>0</v>
      </c>
      <c r="H1299" s="33">
        <v>0</v>
      </c>
      <c r="I1299" s="33">
        <v>0</v>
      </c>
      <c r="J1299" s="34">
        <f t="shared" si="76"/>
        <v>354832.94299999997</v>
      </c>
    </row>
    <row r="1300" spans="2:10" s="3" customFormat="1" ht="12" customHeight="1">
      <c r="B1300" s="16" t="s">
        <v>20</v>
      </c>
      <c r="C1300" s="32">
        <v>4987.845</v>
      </c>
      <c r="D1300" s="33">
        <v>16956.874</v>
      </c>
      <c r="E1300" s="33">
        <v>422505.405</v>
      </c>
      <c r="F1300" s="33">
        <f t="shared" si="75"/>
        <v>439462.27900000004</v>
      </c>
      <c r="G1300" s="33">
        <v>3717.94</v>
      </c>
      <c r="H1300" s="33">
        <v>0</v>
      </c>
      <c r="I1300" s="33">
        <v>0</v>
      </c>
      <c r="J1300" s="34">
        <f t="shared" si="76"/>
        <v>448168.064</v>
      </c>
    </row>
    <row r="1301" spans="2:10" s="3" customFormat="1" ht="12" customHeight="1">
      <c r="B1301" s="16" t="s">
        <v>21</v>
      </c>
      <c r="C1301" s="32">
        <v>573.359</v>
      </c>
      <c r="D1301" s="33">
        <v>34744.777</v>
      </c>
      <c r="E1301" s="33">
        <v>141461.195</v>
      </c>
      <c r="F1301" s="33">
        <f t="shared" si="75"/>
        <v>176205.972</v>
      </c>
      <c r="G1301" s="33">
        <v>7.33</v>
      </c>
      <c r="H1301" s="33">
        <v>0</v>
      </c>
      <c r="I1301" s="33">
        <v>0</v>
      </c>
      <c r="J1301" s="34">
        <f t="shared" si="76"/>
        <v>176786.661</v>
      </c>
    </row>
    <row r="1302" spans="2:10" s="3" customFormat="1" ht="12" customHeight="1">
      <c r="B1302" s="16" t="s">
        <v>22</v>
      </c>
      <c r="C1302" s="32">
        <v>0</v>
      </c>
      <c r="D1302" s="33">
        <v>39487.153</v>
      </c>
      <c r="E1302" s="33">
        <v>209923.088</v>
      </c>
      <c r="F1302" s="33">
        <f t="shared" si="75"/>
        <v>249410.24099999998</v>
      </c>
      <c r="G1302" s="33">
        <v>290.654</v>
      </c>
      <c r="H1302" s="33">
        <v>0</v>
      </c>
      <c r="I1302" s="33">
        <v>0</v>
      </c>
      <c r="J1302" s="34">
        <f t="shared" si="76"/>
        <v>249700.895</v>
      </c>
    </row>
    <row r="1303" spans="2:10" s="3" customFormat="1" ht="12" customHeight="1">
      <c r="B1303" s="16" t="s">
        <v>23</v>
      </c>
      <c r="C1303" s="32">
        <v>1318.205</v>
      </c>
      <c r="D1303" s="33">
        <v>29615.94</v>
      </c>
      <c r="E1303" s="33">
        <v>470297.397</v>
      </c>
      <c r="F1303" s="33">
        <f t="shared" si="75"/>
        <v>499913.337</v>
      </c>
      <c r="G1303" s="33">
        <v>3938.556</v>
      </c>
      <c r="H1303" s="33">
        <v>0</v>
      </c>
      <c r="I1303" s="33">
        <v>0</v>
      </c>
      <c r="J1303" s="34">
        <f t="shared" si="76"/>
        <v>505170.098</v>
      </c>
    </row>
    <row r="1304" spans="2:10" s="3" customFormat="1" ht="12" customHeight="1">
      <c r="B1304" s="16" t="s">
        <v>24</v>
      </c>
      <c r="C1304" s="32">
        <v>892.429</v>
      </c>
      <c r="D1304" s="33">
        <v>261411.707</v>
      </c>
      <c r="E1304" s="33">
        <v>1244983.647</v>
      </c>
      <c r="F1304" s="33">
        <f t="shared" si="75"/>
        <v>1506395.354</v>
      </c>
      <c r="G1304" s="33">
        <v>13514.33</v>
      </c>
      <c r="H1304" s="33">
        <v>74.751</v>
      </c>
      <c r="I1304" s="33">
        <v>0</v>
      </c>
      <c r="J1304" s="34">
        <f t="shared" si="76"/>
        <v>1520876.864</v>
      </c>
    </row>
    <row r="1305" spans="2:10" s="3" customFormat="1" ht="12" customHeight="1">
      <c r="B1305" s="16" t="s">
        <v>25</v>
      </c>
      <c r="C1305" s="32">
        <v>0</v>
      </c>
      <c r="D1305" s="33">
        <v>168345.711</v>
      </c>
      <c r="E1305" s="33">
        <v>882239.661</v>
      </c>
      <c r="F1305" s="33">
        <f t="shared" si="75"/>
        <v>1050585.372</v>
      </c>
      <c r="G1305" s="33">
        <v>0</v>
      </c>
      <c r="H1305" s="33">
        <v>26.528</v>
      </c>
      <c r="I1305" s="33">
        <v>0</v>
      </c>
      <c r="J1305" s="34">
        <f t="shared" si="76"/>
        <v>1050611.9</v>
      </c>
    </row>
    <row r="1306" spans="2:10" s="3" customFormat="1" ht="12" customHeight="1">
      <c r="B1306" s="27" t="s">
        <v>26</v>
      </c>
      <c r="C1306" s="35">
        <v>0</v>
      </c>
      <c r="D1306" s="36">
        <v>131941.173</v>
      </c>
      <c r="E1306" s="36">
        <v>862956.417</v>
      </c>
      <c r="F1306" s="36">
        <f t="shared" si="75"/>
        <v>994897.5900000001</v>
      </c>
      <c r="G1306" s="36">
        <v>0</v>
      </c>
      <c r="H1306" s="36">
        <v>3.366</v>
      </c>
      <c r="I1306" s="36">
        <v>0</v>
      </c>
      <c r="J1306" s="37">
        <f t="shared" si="76"/>
        <v>994900.9560000001</v>
      </c>
    </row>
    <row r="1307" spans="2:10" s="3" customFormat="1" ht="12" customHeight="1">
      <c r="B1307" s="16" t="s">
        <v>27</v>
      </c>
      <c r="C1307" s="32">
        <v>0</v>
      </c>
      <c r="D1307" s="33">
        <v>322098.958</v>
      </c>
      <c r="E1307" s="33">
        <v>1920767.89</v>
      </c>
      <c r="F1307" s="33">
        <f t="shared" si="75"/>
        <v>2242866.8479999998</v>
      </c>
      <c r="G1307" s="33">
        <v>3794.505</v>
      </c>
      <c r="H1307" s="33">
        <v>90.042</v>
      </c>
      <c r="I1307" s="33">
        <v>49.283</v>
      </c>
      <c r="J1307" s="34">
        <f t="shared" si="76"/>
        <v>2246800.6779999994</v>
      </c>
    </row>
    <row r="1308" spans="2:10" s="3" customFormat="1" ht="12" customHeight="1">
      <c r="B1308" s="16" t="s">
        <v>28</v>
      </c>
      <c r="C1308" s="32">
        <v>17697.813</v>
      </c>
      <c r="D1308" s="33">
        <v>128642.194</v>
      </c>
      <c r="E1308" s="33">
        <v>1816452.668</v>
      </c>
      <c r="F1308" s="33">
        <f t="shared" si="75"/>
        <v>1945094.862</v>
      </c>
      <c r="G1308" s="33">
        <v>1760.112</v>
      </c>
      <c r="H1308" s="33">
        <v>461.597</v>
      </c>
      <c r="I1308" s="33">
        <v>10674.638</v>
      </c>
      <c r="J1308" s="34">
        <f t="shared" si="76"/>
        <v>1975689.022</v>
      </c>
    </row>
    <row r="1309" spans="2:10" s="3" customFormat="1" ht="12" customHeight="1">
      <c r="B1309" s="16" t="s">
        <v>29</v>
      </c>
      <c r="C1309" s="32">
        <v>0</v>
      </c>
      <c r="D1309" s="33">
        <v>257919.583</v>
      </c>
      <c r="E1309" s="33">
        <v>690866.325</v>
      </c>
      <c r="F1309" s="33">
        <f t="shared" si="75"/>
        <v>948785.9079999999</v>
      </c>
      <c r="G1309" s="33">
        <v>970.096</v>
      </c>
      <c r="H1309" s="33">
        <v>156.476</v>
      </c>
      <c r="I1309" s="33">
        <v>0</v>
      </c>
      <c r="J1309" s="34">
        <f t="shared" si="76"/>
        <v>949912.48</v>
      </c>
    </row>
    <row r="1310" spans="2:10" s="3" customFormat="1" ht="12" customHeight="1">
      <c r="B1310" s="16" t="s">
        <v>30</v>
      </c>
      <c r="C1310" s="32">
        <v>0</v>
      </c>
      <c r="D1310" s="33">
        <v>312549.769</v>
      </c>
      <c r="E1310" s="33">
        <v>1156998.712</v>
      </c>
      <c r="F1310" s="33">
        <f t="shared" si="75"/>
        <v>1469548.4810000001</v>
      </c>
      <c r="G1310" s="33">
        <v>51553.965</v>
      </c>
      <c r="H1310" s="33">
        <v>0</v>
      </c>
      <c r="I1310" s="33">
        <v>241.59</v>
      </c>
      <c r="J1310" s="34">
        <f t="shared" si="76"/>
        <v>1521344.0360000003</v>
      </c>
    </row>
    <row r="1311" spans="2:10" s="3" customFormat="1" ht="12" customHeight="1">
      <c r="B1311" s="16" t="s">
        <v>31</v>
      </c>
      <c r="C1311" s="32">
        <v>14041.26</v>
      </c>
      <c r="D1311" s="33">
        <v>454986.833</v>
      </c>
      <c r="E1311" s="33">
        <v>601133.706</v>
      </c>
      <c r="F1311" s="33">
        <f t="shared" si="75"/>
        <v>1056120.5389999999</v>
      </c>
      <c r="G1311" s="33">
        <v>7476.51</v>
      </c>
      <c r="H1311" s="33">
        <v>790.813</v>
      </c>
      <c r="I1311" s="33">
        <v>1516.348</v>
      </c>
      <c r="J1311" s="34">
        <f t="shared" si="76"/>
        <v>1079945.47</v>
      </c>
    </row>
    <row r="1312" spans="2:10" s="3" customFormat="1" ht="12" customHeight="1">
      <c r="B1312" s="16" t="s">
        <v>32</v>
      </c>
      <c r="C1312" s="32">
        <v>16045.316</v>
      </c>
      <c r="D1312" s="33">
        <v>47824.21</v>
      </c>
      <c r="E1312" s="33">
        <v>1266261.569</v>
      </c>
      <c r="F1312" s="33">
        <f t="shared" si="75"/>
        <v>1314085.7789999999</v>
      </c>
      <c r="G1312" s="33">
        <v>0</v>
      </c>
      <c r="H1312" s="33">
        <v>0</v>
      </c>
      <c r="I1312" s="33">
        <v>6531.336</v>
      </c>
      <c r="J1312" s="34">
        <f t="shared" si="76"/>
        <v>1336662.4309999999</v>
      </c>
    </row>
    <row r="1313" spans="2:10" s="3" customFormat="1" ht="12" customHeight="1">
      <c r="B1313" s="16" t="s">
        <v>33</v>
      </c>
      <c r="C1313" s="32">
        <v>0</v>
      </c>
      <c r="D1313" s="33">
        <v>61514.552</v>
      </c>
      <c r="E1313" s="33">
        <v>283142</v>
      </c>
      <c r="F1313" s="33">
        <f t="shared" si="75"/>
        <v>344656.552</v>
      </c>
      <c r="G1313" s="33">
        <v>0</v>
      </c>
      <c r="H1313" s="33">
        <v>0</v>
      </c>
      <c r="I1313" s="33">
        <v>0</v>
      </c>
      <c r="J1313" s="34">
        <f t="shared" si="76"/>
        <v>344656.552</v>
      </c>
    </row>
    <row r="1314" spans="2:10" s="3" customFormat="1" ht="12" customHeight="1">
      <c r="B1314" s="16" t="s">
        <v>34</v>
      </c>
      <c r="C1314" s="32">
        <v>0</v>
      </c>
      <c r="D1314" s="33">
        <v>129423.202</v>
      </c>
      <c r="E1314" s="33">
        <v>102337.058</v>
      </c>
      <c r="F1314" s="33">
        <f t="shared" si="75"/>
        <v>231760.26</v>
      </c>
      <c r="G1314" s="33">
        <v>0</v>
      </c>
      <c r="H1314" s="33">
        <v>0</v>
      </c>
      <c r="I1314" s="33">
        <v>0</v>
      </c>
      <c r="J1314" s="34">
        <f t="shared" si="76"/>
        <v>231760.26</v>
      </c>
    </row>
    <row r="1315" spans="2:10" s="3" customFormat="1" ht="12" customHeight="1">
      <c r="B1315" s="16" t="s">
        <v>35</v>
      </c>
      <c r="C1315" s="32">
        <v>0</v>
      </c>
      <c r="D1315" s="33">
        <v>28030.63</v>
      </c>
      <c r="E1315" s="33">
        <v>211221.356</v>
      </c>
      <c r="F1315" s="33">
        <f t="shared" si="75"/>
        <v>239251.986</v>
      </c>
      <c r="G1315" s="33">
        <v>0</v>
      </c>
      <c r="H1315" s="33">
        <v>100.021</v>
      </c>
      <c r="I1315" s="33">
        <v>0</v>
      </c>
      <c r="J1315" s="34">
        <f t="shared" si="76"/>
        <v>239352.007</v>
      </c>
    </row>
    <row r="1316" spans="2:10" s="3" customFormat="1" ht="12" customHeight="1">
      <c r="B1316" s="16" t="s">
        <v>36</v>
      </c>
      <c r="C1316" s="32">
        <v>0</v>
      </c>
      <c r="D1316" s="33">
        <v>133890.208</v>
      </c>
      <c r="E1316" s="33">
        <v>560904.387</v>
      </c>
      <c r="F1316" s="33">
        <f t="shared" si="75"/>
        <v>694794.595</v>
      </c>
      <c r="G1316" s="33">
        <v>0</v>
      </c>
      <c r="H1316" s="33">
        <v>192.388</v>
      </c>
      <c r="I1316" s="33">
        <v>0</v>
      </c>
      <c r="J1316" s="34">
        <f t="shared" si="76"/>
        <v>694986.983</v>
      </c>
    </row>
    <row r="1317" spans="2:10" s="3" customFormat="1" ht="12" customHeight="1">
      <c r="B1317" s="28" t="s">
        <v>37</v>
      </c>
      <c r="C1317" s="38">
        <v>1189.645</v>
      </c>
      <c r="D1317" s="39">
        <v>236469.809</v>
      </c>
      <c r="E1317" s="39">
        <v>807848.067</v>
      </c>
      <c r="F1317" s="39">
        <f t="shared" si="75"/>
        <v>1044317.876</v>
      </c>
      <c r="G1317" s="39">
        <v>1949.577</v>
      </c>
      <c r="H1317" s="39">
        <v>0</v>
      </c>
      <c r="I1317" s="39">
        <v>0</v>
      </c>
      <c r="J1317" s="40">
        <f t="shared" si="76"/>
        <v>1047457.0980000001</v>
      </c>
    </row>
    <row r="1318" spans="2:10" s="3" customFormat="1" ht="12" customHeight="1">
      <c r="B1318" s="16" t="s">
        <v>38</v>
      </c>
      <c r="C1318" s="32">
        <v>428.43</v>
      </c>
      <c r="D1318" s="33">
        <v>182530.507</v>
      </c>
      <c r="E1318" s="33">
        <v>1359028.966</v>
      </c>
      <c r="F1318" s="33">
        <f t="shared" si="75"/>
        <v>1541559.473</v>
      </c>
      <c r="G1318" s="33">
        <v>7946.948</v>
      </c>
      <c r="H1318" s="33">
        <v>11.445</v>
      </c>
      <c r="I1318" s="33">
        <v>0</v>
      </c>
      <c r="J1318" s="34">
        <f t="shared" si="76"/>
        <v>1549946.296</v>
      </c>
    </row>
    <row r="1319" spans="2:10" s="3" customFormat="1" ht="12" customHeight="1">
      <c r="B1319" s="16" t="s">
        <v>39</v>
      </c>
      <c r="C1319" s="32">
        <v>3707.445</v>
      </c>
      <c r="D1319" s="33">
        <v>735883.478</v>
      </c>
      <c r="E1319" s="33">
        <v>2830742.454</v>
      </c>
      <c r="F1319" s="33">
        <f t="shared" si="75"/>
        <v>3566625.932</v>
      </c>
      <c r="G1319" s="33">
        <v>2807.201</v>
      </c>
      <c r="H1319" s="33">
        <v>812.743</v>
      </c>
      <c r="I1319" s="33">
        <v>1145.066</v>
      </c>
      <c r="J1319" s="34">
        <f t="shared" si="76"/>
        <v>3575098.3869999996</v>
      </c>
    </row>
    <row r="1320" spans="2:10" s="3" customFormat="1" ht="12" customHeight="1">
      <c r="B1320" s="16" t="s">
        <v>40</v>
      </c>
      <c r="C1320" s="32">
        <v>122.519</v>
      </c>
      <c r="D1320" s="33">
        <v>35041.255</v>
      </c>
      <c r="E1320" s="33">
        <v>955585.987</v>
      </c>
      <c r="F1320" s="33">
        <f t="shared" si="75"/>
        <v>990627.242</v>
      </c>
      <c r="G1320" s="33">
        <v>0</v>
      </c>
      <c r="H1320" s="33">
        <v>232.691</v>
      </c>
      <c r="I1320" s="33">
        <v>50490.401</v>
      </c>
      <c r="J1320" s="34">
        <f t="shared" si="76"/>
        <v>1041472.8529999999</v>
      </c>
    </row>
    <row r="1321" spans="2:10" s="3" customFormat="1" ht="12" customHeight="1">
      <c r="B1321" s="16" t="s">
        <v>41</v>
      </c>
      <c r="C1321" s="32">
        <v>1696.916</v>
      </c>
      <c r="D1321" s="33">
        <v>71545.927</v>
      </c>
      <c r="E1321" s="33">
        <v>758846.29</v>
      </c>
      <c r="F1321" s="33">
        <f t="shared" si="75"/>
        <v>830392.2170000001</v>
      </c>
      <c r="G1321" s="33">
        <v>816.427</v>
      </c>
      <c r="H1321" s="33">
        <v>0</v>
      </c>
      <c r="I1321" s="33">
        <v>0</v>
      </c>
      <c r="J1321" s="34">
        <f t="shared" si="76"/>
        <v>832905.56</v>
      </c>
    </row>
    <row r="1322" spans="2:10" s="3" customFormat="1" ht="12" customHeight="1">
      <c r="B1322" s="16" t="s">
        <v>42</v>
      </c>
      <c r="C1322" s="32">
        <v>0</v>
      </c>
      <c r="D1322" s="33">
        <v>160070.427</v>
      </c>
      <c r="E1322" s="33">
        <v>198099.531</v>
      </c>
      <c r="F1322" s="33">
        <f t="shared" si="75"/>
        <v>358169.958</v>
      </c>
      <c r="G1322" s="33">
        <v>0</v>
      </c>
      <c r="H1322" s="33">
        <v>0</v>
      </c>
      <c r="I1322" s="33">
        <v>0</v>
      </c>
      <c r="J1322" s="34">
        <f t="shared" si="76"/>
        <v>358169.958</v>
      </c>
    </row>
    <row r="1323" spans="2:10" s="3" customFormat="1" ht="12" customHeight="1">
      <c r="B1323" s="16" t="s">
        <v>43</v>
      </c>
      <c r="C1323" s="32">
        <v>1731.846</v>
      </c>
      <c r="D1323" s="33">
        <v>363031.801</v>
      </c>
      <c r="E1323" s="33">
        <v>3605014.993</v>
      </c>
      <c r="F1323" s="33">
        <f t="shared" si="75"/>
        <v>3968046.7939999998</v>
      </c>
      <c r="G1323" s="33">
        <v>22507.94</v>
      </c>
      <c r="H1323" s="33">
        <v>0</v>
      </c>
      <c r="I1323" s="33">
        <v>154.615</v>
      </c>
      <c r="J1323" s="34">
        <f t="shared" si="76"/>
        <v>3992441.195</v>
      </c>
    </row>
    <row r="1324" spans="2:10" s="3" customFormat="1" ht="12" customHeight="1">
      <c r="B1324" s="16" t="s">
        <v>44</v>
      </c>
      <c r="C1324" s="32">
        <v>583.264</v>
      </c>
      <c r="D1324" s="33">
        <v>66243.357</v>
      </c>
      <c r="E1324" s="33">
        <v>1710297.757</v>
      </c>
      <c r="F1324" s="33">
        <f t="shared" si="75"/>
        <v>1776541.114</v>
      </c>
      <c r="G1324" s="33">
        <v>13563.14</v>
      </c>
      <c r="H1324" s="33">
        <v>21.383</v>
      </c>
      <c r="I1324" s="33">
        <v>0</v>
      </c>
      <c r="J1324" s="34">
        <f t="shared" si="76"/>
        <v>1790708.9009999998</v>
      </c>
    </row>
    <row r="1325" spans="2:10" s="3" customFormat="1" ht="12" customHeight="1">
      <c r="B1325" s="16" t="s">
        <v>45</v>
      </c>
      <c r="C1325" s="32">
        <v>0</v>
      </c>
      <c r="D1325" s="33">
        <v>145598.14</v>
      </c>
      <c r="E1325" s="33">
        <v>210431.948</v>
      </c>
      <c r="F1325" s="33">
        <f t="shared" si="75"/>
        <v>356030.088</v>
      </c>
      <c r="G1325" s="33">
        <v>0</v>
      </c>
      <c r="H1325" s="33">
        <v>0</v>
      </c>
      <c r="I1325" s="33">
        <v>0</v>
      </c>
      <c r="J1325" s="34">
        <f t="shared" si="76"/>
        <v>356030.088</v>
      </c>
    </row>
    <row r="1326" spans="2:10" s="3" customFormat="1" ht="12" customHeight="1">
      <c r="B1326" s="29" t="s">
        <v>46</v>
      </c>
      <c r="C1326" s="41">
        <v>0</v>
      </c>
      <c r="D1326" s="42">
        <v>24961.963</v>
      </c>
      <c r="E1326" s="42">
        <v>193870.285</v>
      </c>
      <c r="F1326" s="42">
        <f t="shared" si="75"/>
        <v>218832.248</v>
      </c>
      <c r="G1326" s="42">
        <v>4775.694</v>
      </c>
      <c r="H1326" s="42">
        <v>0</v>
      </c>
      <c r="I1326" s="42">
        <v>7502.042</v>
      </c>
      <c r="J1326" s="43">
        <f t="shared" si="76"/>
        <v>231109.98399999997</v>
      </c>
    </row>
    <row r="1327" spans="2:10" s="3" customFormat="1" ht="12" customHeight="1">
      <c r="B1327" s="16" t="s">
        <v>47</v>
      </c>
      <c r="C1327" s="32">
        <v>4771.139</v>
      </c>
      <c r="D1327" s="33">
        <v>53391.482</v>
      </c>
      <c r="E1327" s="33">
        <v>39507.591</v>
      </c>
      <c r="F1327" s="33">
        <f t="shared" si="75"/>
        <v>92899.073</v>
      </c>
      <c r="G1327" s="33">
        <v>0</v>
      </c>
      <c r="H1327" s="33">
        <v>46.751</v>
      </c>
      <c r="I1327" s="33">
        <v>0</v>
      </c>
      <c r="J1327" s="34">
        <f t="shared" si="76"/>
        <v>97716.963</v>
      </c>
    </row>
    <row r="1328" spans="2:10" s="3" customFormat="1" ht="12" customHeight="1">
      <c r="B1328" s="16" t="s">
        <v>48</v>
      </c>
      <c r="C1328" s="32">
        <v>0</v>
      </c>
      <c r="D1328" s="33">
        <v>6374.362</v>
      </c>
      <c r="E1328" s="33">
        <v>56059.799</v>
      </c>
      <c r="F1328" s="33">
        <f t="shared" si="75"/>
        <v>62434.161</v>
      </c>
      <c r="G1328" s="33">
        <v>0</v>
      </c>
      <c r="H1328" s="33">
        <v>0</v>
      </c>
      <c r="I1328" s="33">
        <v>0</v>
      </c>
      <c r="J1328" s="34">
        <f t="shared" si="76"/>
        <v>62434.161</v>
      </c>
    </row>
    <row r="1329" spans="2:10" s="3" customFormat="1" ht="12" customHeight="1">
      <c r="B1329" s="16" t="s">
        <v>49</v>
      </c>
      <c r="C1329" s="32">
        <v>0</v>
      </c>
      <c r="D1329" s="33">
        <v>142771.739</v>
      </c>
      <c r="E1329" s="33">
        <v>414170.331</v>
      </c>
      <c r="F1329" s="33">
        <f t="shared" si="75"/>
        <v>556942.0700000001</v>
      </c>
      <c r="G1329" s="33">
        <v>4004.95</v>
      </c>
      <c r="H1329" s="33">
        <v>0</v>
      </c>
      <c r="I1329" s="33">
        <v>0</v>
      </c>
      <c r="J1329" s="34">
        <f t="shared" si="76"/>
        <v>560947.02</v>
      </c>
    </row>
    <row r="1330" spans="2:10" s="3" customFormat="1" ht="12" customHeight="1">
      <c r="B1330" s="16" t="s">
        <v>50</v>
      </c>
      <c r="C1330" s="32">
        <v>5411.881</v>
      </c>
      <c r="D1330" s="33">
        <v>150676.254</v>
      </c>
      <c r="E1330" s="33">
        <v>735660.773</v>
      </c>
      <c r="F1330" s="33">
        <f t="shared" si="75"/>
        <v>886337.027</v>
      </c>
      <c r="G1330" s="33">
        <v>8599.566</v>
      </c>
      <c r="H1330" s="33">
        <v>0</v>
      </c>
      <c r="I1330" s="33">
        <v>0</v>
      </c>
      <c r="J1330" s="34">
        <f t="shared" si="76"/>
        <v>900348.474</v>
      </c>
    </row>
    <row r="1331" spans="2:10" s="3" customFormat="1" ht="12" customHeight="1">
      <c r="B1331" s="16" t="s">
        <v>51</v>
      </c>
      <c r="C1331" s="32">
        <v>183.852</v>
      </c>
      <c r="D1331" s="33">
        <v>30475.651</v>
      </c>
      <c r="E1331" s="33">
        <v>466757.329</v>
      </c>
      <c r="F1331" s="33">
        <f t="shared" si="75"/>
        <v>497232.98000000004</v>
      </c>
      <c r="G1331" s="33">
        <v>386.511</v>
      </c>
      <c r="H1331" s="33">
        <v>0</v>
      </c>
      <c r="I1331" s="33">
        <v>0</v>
      </c>
      <c r="J1331" s="34">
        <f t="shared" si="76"/>
        <v>497803.34300000005</v>
      </c>
    </row>
    <row r="1332" spans="2:10" s="3" customFormat="1" ht="12" customHeight="1">
      <c r="B1332" s="16" t="s">
        <v>52</v>
      </c>
      <c r="C1332" s="32">
        <v>0</v>
      </c>
      <c r="D1332" s="33">
        <v>35815.451</v>
      </c>
      <c r="E1332" s="33">
        <v>101996.588</v>
      </c>
      <c r="F1332" s="33">
        <f t="shared" si="75"/>
        <v>137812.039</v>
      </c>
      <c r="G1332" s="33">
        <v>0</v>
      </c>
      <c r="H1332" s="33">
        <v>0</v>
      </c>
      <c r="I1332" s="33">
        <v>0</v>
      </c>
      <c r="J1332" s="34">
        <f t="shared" si="76"/>
        <v>137812.039</v>
      </c>
    </row>
    <row r="1333" spans="2:10" s="3" customFormat="1" ht="12" customHeight="1">
      <c r="B1333" s="16" t="s">
        <v>53</v>
      </c>
      <c r="C1333" s="32">
        <v>0</v>
      </c>
      <c r="D1333" s="33">
        <v>32371.093</v>
      </c>
      <c r="E1333" s="33">
        <v>351040.325</v>
      </c>
      <c r="F1333" s="33">
        <f t="shared" si="75"/>
        <v>383411.418</v>
      </c>
      <c r="G1333" s="33">
        <v>33453.08</v>
      </c>
      <c r="H1333" s="33">
        <v>3.145</v>
      </c>
      <c r="I1333" s="33">
        <v>0</v>
      </c>
      <c r="J1333" s="34">
        <f t="shared" si="76"/>
        <v>416867.64300000004</v>
      </c>
    </row>
    <row r="1334" spans="2:10" s="3" customFormat="1" ht="12" customHeight="1">
      <c r="B1334" s="16" t="s">
        <v>54</v>
      </c>
      <c r="C1334" s="32">
        <v>0</v>
      </c>
      <c r="D1334" s="33">
        <v>36281.96</v>
      </c>
      <c r="E1334" s="33">
        <v>195279.369</v>
      </c>
      <c r="F1334" s="33">
        <f t="shared" si="75"/>
        <v>231561.329</v>
      </c>
      <c r="G1334" s="33">
        <v>0</v>
      </c>
      <c r="H1334" s="33">
        <v>0</v>
      </c>
      <c r="I1334" s="33">
        <v>0</v>
      </c>
      <c r="J1334" s="34">
        <f t="shared" si="76"/>
        <v>231561.329</v>
      </c>
    </row>
    <row r="1335" spans="2:10" s="3" customFormat="1" ht="12" customHeight="1">
      <c r="B1335" s="16" t="s">
        <v>55</v>
      </c>
      <c r="C1335" s="32">
        <v>0</v>
      </c>
      <c r="D1335" s="33">
        <v>5823.542</v>
      </c>
      <c r="E1335" s="33">
        <v>24015.667</v>
      </c>
      <c r="F1335" s="33">
        <f t="shared" si="75"/>
        <v>29839.209000000003</v>
      </c>
      <c r="G1335" s="33">
        <v>0</v>
      </c>
      <c r="H1335" s="33">
        <v>0</v>
      </c>
      <c r="I1335" s="33">
        <v>0</v>
      </c>
      <c r="J1335" s="34">
        <f t="shared" si="76"/>
        <v>29839.209000000003</v>
      </c>
    </row>
    <row r="1336" spans="2:10" s="3" customFormat="1" ht="12" customHeight="1">
      <c r="B1336" s="29" t="s">
        <v>56</v>
      </c>
      <c r="C1336" s="41">
        <v>3410.783</v>
      </c>
      <c r="D1336" s="42">
        <v>419783.076</v>
      </c>
      <c r="E1336" s="42">
        <v>571719.996</v>
      </c>
      <c r="F1336" s="42">
        <f t="shared" si="75"/>
        <v>991503.072</v>
      </c>
      <c r="G1336" s="42">
        <v>35478.17</v>
      </c>
      <c r="H1336" s="42">
        <v>0</v>
      </c>
      <c r="I1336" s="42">
        <v>0</v>
      </c>
      <c r="J1336" s="43">
        <f t="shared" si="76"/>
        <v>1030392.0250000001</v>
      </c>
    </row>
    <row r="1337" spans="2:10" s="3" customFormat="1" ht="12" customHeight="1">
      <c r="B1337" s="16" t="s">
        <v>57</v>
      </c>
      <c r="C1337" s="32">
        <v>0</v>
      </c>
      <c r="D1337" s="33">
        <v>42325.678</v>
      </c>
      <c r="E1337" s="33">
        <v>193606.714</v>
      </c>
      <c r="F1337" s="33">
        <f t="shared" si="75"/>
        <v>235932.392</v>
      </c>
      <c r="G1337" s="33">
        <v>11787.852</v>
      </c>
      <c r="H1337" s="33">
        <v>0</v>
      </c>
      <c r="I1337" s="33">
        <v>0</v>
      </c>
      <c r="J1337" s="34">
        <f t="shared" si="76"/>
        <v>247720.244</v>
      </c>
    </row>
    <row r="1338" spans="2:10" s="3" customFormat="1" ht="12" customHeight="1">
      <c r="B1338" s="16" t="s">
        <v>58</v>
      </c>
      <c r="C1338" s="32">
        <v>0</v>
      </c>
      <c r="D1338" s="33">
        <v>33032.968</v>
      </c>
      <c r="E1338" s="33">
        <v>108367.659</v>
      </c>
      <c r="F1338" s="33">
        <f t="shared" si="75"/>
        <v>141400.627</v>
      </c>
      <c r="G1338" s="33">
        <v>3672.957</v>
      </c>
      <c r="H1338" s="33">
        <v>289.78</v>
      </c>
      <c r="I1338" s="33">
        <v>1448.898</v>
      </c>
      <c r="J1338" s="34">
        <f t="shared" si="76"/>
        <v>146812.262</v>
      </c>
    </row>
    <row r="1339" spans="2:10" s="3" customFormat="1" ht="12" customHeight="1">
      <c r="B1339" s="16" t="s">
        <v>59</v>
      </c>
      <c r="C1339" s="32">
        <v>18116.977</v>
      </c>
      <c r="D1339" s="33">
        <v>50910.565</v>
      </c>
      <c r="E1339" s="33">
        <v>241304.822</v>
      </c>
      <c r="F1339" s="33">
        <f t="shared" si="75"/>
        <v>292215.387</v>
      </c>
      <c r="G1339" s="33">
        <v>0</v>
      </c>
      <c r="H1339" s="33">
        <v>0</v>
      </c>
      <c r="I1339" s="33">
        <v>0</v>
      </c>
      <c r="J1339" s="34">
        <f t="shared" si="76"/>
        <v>310332.364</v>
      </c>
    </row>
    <row r="1340" spans="2:10" s="3" customFormat="1" ht="12" customHeight="1">
      <c r="B1340" s="16" t="s">
        <v>60</v>
      </c>
      <c r="C1340" s="32">
        <v>0</v>
      </c>
      <c r="D1340" s="33">
        <v>26007.649</v>
      </c>
      <c r="E1340" s="33">
        <v>89783.558</v>
      </c>
      <c r="F1340" s="33">
        <f t="shared" si="75"/>
        <v>115791.20700000001</v>
      </c>
      <c r="G1340" s="33">
        <v>25023.61</v>
      </c>
      <c r="H1340" s="33">
        <v>0</v>
      </c>
      <c r="I1340" s="33">
        <v>0</v>
      </c>
      <c r="J1340" s="34">
        <f t="shared" si="76"/>
        <v>140814.817</v>
      </c>
    </row>
    <row r="1341" spans="2:10" s="3" customFormat="1" ht="12" customHeight="1">
      <c r="B1341" s="16" t="s">
        <v>61</v>
      </c>
      <c r="C1341" s="32">
        <v>0</v>
      </c>
      <c r="D1341" s="33">
        <v>21461.34</v>
      </c>
      <c r="E1341" s="33">
        <v>81580.183</v>
      </c>
      <c r="F1341" s="33">
        <f t="shared" si="75"/>
        <v>103041.523</v>
      </c>
      <c r="G1341" s="33">
        <v>0</v>
      </c>
      <c r="H1341" s="33">
        <v>0</v>
      </c>
      <c r="I1341" s="33">
        <v>0</v>
      </c>
      <c r="J1341" s="34">
        <f t="shared" si="76"/>
        <v>103041.523</v>
      </c>
    </row>
    <row r="1342" spans="2:10" s="3" customFormat="1" ht="12" customHeight="1">
      <c r="B1342" s="16" t="s">
        <v>62</v>
      </c>
      <c r="C1342" s="32">
        <v>8829.321</v>
      </c>
      <c r="D1342" s="33">
        <v>81029.391</v>
      </c>
      <c r="E1342" s="33">
        <v>29810.451</v>
      </c>
      <c r="F1342" s="33">
        <f t="shared" si="75"/>
        <v>110839.842</v>
      </c>
      <c r="G1342" s="33">
        <v>1463.199</v>
      </c>
      <c r="H1342" s="33">
        <v>0</v>
      </c>
      <c r="I1342" s="33">
        <v>0</v>
      </c>
      <c r="J1342" s="34">
        <f t="shared" si="76"/>
        <v>121132.362</v>
      </c>
    </row>
    <row r="1343" spans="2:10" s="3" customFormat="1" ht="12" customHeight="1">
      <c r="B1343" s="23" t="s">
        <v>63</v>
      </c>
      <c r="C1343" s="44">
        <v>0</v>
      </c>
      <c r="D1343" s="45">
        <v>77263.117</v>
      </c>
      <c r="E1343" s="45">
        <v>20130.111</v>
      </c>
      <c r="F1343" s="45">
        <f t="shared" si="75"/>
        <v>97393.228</v>
      </c>
      <c r="G1343" s="45">
        <v>0</v>
      </c>
      <c r="H1343" s="45">
        <v>0</v>
      </c>
      <c r="I1343" s="45">
        <v>0</v>
      </c>
      <c r="J1343" s="46">
        <f t="shared" si="76"/>
        <v>97393.228</v>
      </c>
    </row>
    <row r="1344" spans="2:10" s="3" customFormat="1" ht="12" customHeight="1">
      <c r="B1344" s="23" t="s">
        <v>64</v>
      </c>
      <c r="C1344" s="44">
        <f aca="true" t="shared" si="77" ref="C1344:J1344">SUM(C1297:C1343)</f>
        <v>111185.94899999998</v>
      </c>
      <c r="D1344" s="45">
        <f t="shared" si="77"/>
        <v>5903535.257000001</v>
      </c>
      <c r="E1344" s="45">
        <f t="shared" si="77"/>
        <v>30248361.438999996</v>
      </c>
      <c r="F1344" s="45">
        <f t="shared" si="77"/>
        <v>36151896.695999995</v>
      </c>
      <c r="G1344" s="45">
        <f t="shared" si="77"/>
        <v>274641.53199999995</v>
      </c>
      <c r="H1344" s="45">
        <f t="shared" si="77"/>
        <v>3410.2689999999993</v>
      </c>
      <c r="I1344" s="45">
        <f t="shared" si="77"/>
        <v>79754.217</v>
      </c>
      <c r="J1344" s="46">
        <f t="shared" si="77"/>
        <v>36620888.663</v>
      </c>
    </row>
    <row r="1346" spans="2:3" ht="13.5">
      <c r="B1346" s="31"/>
      <c r="C1346" s="2"/>
    </row>
    <row r="1348" spans="2:4" ht="13.5" customHeight="1">
      <c r="B1348" s="6" t="s">
        <v>67</v>
      </c>
      <c r="C1348" s="47" t="s">
        <v>114</v>
      </c>
      <c r="D1348" s="48"/>
    </row>
    <row r="1349" spans="2:10" s="3" customFormat="1" ht="13.5" customHeight="1">
      <c r="B1349" s="8"/>
      <c r="C1349" s="9"/>
      <c r="D1349" s="9"/>
      <c r="E1349" s="9"/>
      <c r="F1349" s="9"/>
      <c r="G1349" s="9"/>
      <c r="H1349" s="9"/>
      <c r="I1349" s="9"/>
      <c r="J1349" s="10" t="s">
        <v>65</v>
      </c>
    </row>
    <row r="1350" spans="2:10" s="3" customFormat="1" ht="13.5" customHeight="1">
      <c r="B1350" s="11" t="s">
        <v>1</v>
      </c>
      <c r="C1350" s="12"/>
      <c r="D1350" s="13" t="s">
        <v>7</v>
      </c>
      <c r="E1350" s="13"/>
      <c r="F1350" s="13"/>
      <c r="G1350" s="7"/>
      <c r="H1350" s="7"/>
      <c r="I1350" s="7"/>
      <c r="J1350" s="14"/>
    </row>
    <row r="1351" spans="2:11" s="3" customFormat="1" ht="13.5" customHeight="1">
      <c r="B1351" s="15"/>
      <c r="C1351" s="16" t="s">
        <v>8</v>
      </c>
      <c r="D1351" s="17" t="s">
        <v>9</v>
      </c>
      <c r="E1351" s="17" t="s">
        <v>10</v>
      </c>
      <c r="F1351" s="18" t="s">
        <v>2</v>
      </c>
      <c r="G1351" s="18" t="s">
        <v>11</v>
      </c>
      <c r="H1351" s="18" t="s">
        <v>12</v>
      </c>
      <c r="I1351" s="19" t="s">
        <v>13</v>
      </c>
      <c r="J1351" s="20" t="s">
        <v>14</v>
      </c>
      <c r="K1351" s="21"/>
    </row>
    <row r="1352" spans="2:10" s="3" customFormat="1" ht="13.5" customHeight="1">
      <c r="B1352" s="22" t="s">
        <v>15</v>
      </c>
      <c r="C1352" s="23"/>
      <c r="D1352" s="24" t="s">
        <v>16</v>
      </c>
      <c r="E1352" s="24" t="s">
        <v>16</v>
      </c>
      <c r="F1352" s="25"/>
      <c r="G1352" s="25"/>
      <c r="H1352" s="25"/>
      <c r="I1352" s="25"/>
      <c r="J1352" s="26"/>
    </row>
    <row r="1353" spans="2:10" s="3" customFormat="1" ht="12" customHeight="1">
      <c r="B1353" s="16" t="s">
        <v>17</v>
      </c>
      <c r="C1353" s="32">
        <v>8137.459</v>
      </c>
      <c r="D1353" s="33">
        <v>7311.75</v>
      </c>
      <c r="E1353" s="33">
        <v>32527.617</v>
      </c>
      <c r="F1353" s="33">
        <f>SUM(D1353:E1353)</f>
        <v>39839.367</v>
      </c>
      <c r="G1353" s="33">
        <v>0</v>
      </c>
      <c r="H1353" s="33">
        <v>0</v>
      </c>
      <c r="I1353" s="33">
        <v>0</v>
      </c>
      <c r="J1353" s="34">
        <f>SUM(C1353,F1353:I1353)</f>
        <v>47976.826</v>
      </c>
    </row>
    <row r="1354" spans="2:10" s="3" customFormat="1" ht="12" customHeight="1">
      <c r="B1354" s="16" t="s">
        <v>18</v>
      </c>
      <c r="C1354" s="32">
        <v>0</v>
      </c>
      <c r="D1354" s="33">
        <v>5.2</v>
      </c>
      <c r="E1354" s="33">
        <v>4366.12</v>
      </c>
      <c r="F1354" s="33">
        <f aca="true" t="shared" si="78" ref="F1354:F1399">SUM(D1354:E1354)</f>
        <v>4371.32</v>
      </c>
      <c r="G1354" s="33">
        <v>0</v>
      </c>
      <c r="H1354" s="33">
        <v>0</v>
      </c>
      <c r="I1354" s="33">
        <v>0</v>
      </c>
      <c r="J1354" s="34">
        <f aca="true" t="shared" si="79" ref="J1354:J1399">SUM(C1354,F1354:I1354)</f>
        <v>4371.32</v>
      </c>
    </row>
    <row r="1355" spans="2:10" s="3" customFormat="1" ht="12" customHeight="1">
      <c r="B1355" s="16" t="s">
        <v>19</v>
      </c>
      <c r="C1355" s="32">
        <v>0</v>
      </c>
      <c r="D1355" s="33">
        <v>0</v>
      </c>
      <c r="E1355" s="33">
        <v>61260.964</v>
      </c>
      <c r="F1355" s="33">
        <f t="shared" si="78"/>
        <v>61260.964</v>
      </c>
      <c r="G1355" s="33">
        <v>171.379</v>
      </c>
      <c r="H1355" s="33">
        <v>110.605</v>
      </c>
      <c r="I1355" s="33">
        <v>0</v>
      </c>
      <c r="J1355" s="34">
        <f t="shared" si="79"/>
        <v>61542.948000000004</v>
      </c>
    </row>
    <row r="1356" spans="2:10" s="3" customFormat="1" ht="12" customHeight="1">
      <c r="B1356" s="16" t="s">
        <v>20</v>
      </c>
      <c r="C1356" s="32">
        <v>0</v>
      </c>
      <c r="D1356" s="33">
        <v>4611.158</v>
      </c>
      <c r="E1356" s="33">
        <v>26174.117</v>
      </c>
      <c r="F1356" s="33">
        <f t="shared" si="78"/>
        <v>30785.274999999998</v>
      </c>
      <c r="G1356" s="33">
        <v>0</v>
      </c>
      <c r="H1356" s="33">
        <v>0</v>
      </c>
      <c r="I1356" s="33">
        <v>0</v>
      </c>
      <c r="J1356" s="34">
        <f t="shared" si="79"/>
        <v>30785.274999999998</v>
      </c>
    </row>
    <row r="1357" spans="2:10" s="3" customFormat="1" ht="12" customHeight="1">
      <c r="B1357" s="16" t="s">
        <v>21</v>
      </c>
      <c r="C1357" s="32">
        <v>0</v>
      </c>
      <c r="D1357" s="33">
        <v>1101.636</v>
      </c>
      <c r="E1357" s="33">
        <v>7802.873</v>
      </c>
      <c r="F1357" s="33">
        <f t="shared" si="78"/>
        <v>8904.509</v>
      </c>
      <c r="G1357" s="33">
        <v>0</v>
      </c>
      <c r="H1357" s="33">
        <v>50.555</v>
      </c>
      <c r="I1357" s="33">
        <v>0</v>
      </c>
      <c r="J1357" s="34">
        <f t="shared" si="79"/>
        <v>8955.064</v>
      </c>
    </row>
    <row r="1358" spans="2:10" s="3" customFormat="1" ht="12" customHeight="1">
      <c r="B1358" s="16" t="s">
        <v>22</v>
      </c>
      <c r="C1358" s="32">
        <v>0</v>
      </c>
      <c r="D1358" s="33">
        <v>4057.888</v>
      </c>
      <c r="E1358" s="33">
        <v>25639.574</v>
      </c>
      <c r="F1358" s="33">
        <f t="shared" si="78"/>
        <v>29697.462</v>
      </c>
      <c r="G1358" s="33">
        <v>0</v>
      </c>
      <c r="H1358" s="33">
        <v>0</v>
      </c>
      <c r="I1358" s="33">
        <v>0</v>
      </c>
      <c r="J1358" s="34">
        <f t="shared" si="79"/>
        <v>29697.462</v>
      </c>
    </row>
    <row r="1359" spans="2:10" s="3" customFormat="1" ht="12" customHeight="1">
      <c r="B1359" s="16" t="s">
        <v>23</v>
      </c>
      <c r="C1359" s="32">
        <v>1806.074</v>
      </c>
      <c r="D1359" s="33">
        <v>3654.148</v>
      </c>
      <c r="E1359" s="33">
        <v>152008.766</v>
      </c>
      <c r="F1359" s="33">
        <f t="shared" si="78"/>
        <v>155662.914</v>
      </c>
      <c r="G1359" s="33">
        <v>2023.816</v>
      </c>
      <c r="H1359" s="33">
        <v>0</v>
      </c>
      <c r="I1359" s="33">
        <v>0</v>
      </c>
      <c r="J1359" s="34">
        <f t="shared" si="79"/>
        <v>159492.80399999997</v>
      </c>
    </row>
    <row r="1360" spans="2:10" s="3" customFormat="1" ht="12" customHeight="1">
      <c r="B1360" s="16" t="s">
        <v>24</v>
      </c>
      <c r="C1360" s="32">
        <v>0</v>
      </c>
      <c r="D1360" s="33">
        <v>35545.605</v>
      </c>
      <c r="E1360" s="33">
        <v>581175.349</v>
      </c>
      <c r="F1360" s="33">
        <f t="shared" si="78"/>
        <v>616720.954</v>
      </c>
      <c r="G1360" s="33">
        <v>0</v>
      </c>
      <c r="H1360" s="33">
        <v>1549.385</v>
      </c>
      <c r="I1360" s="33">
        <v>668.309</v>
      </c>
      <c r="J1360" s="34">
        <f t="shared" si="79"/>
        <v>618938.648</v>
      </c>
    </row>
    <row r="1361" spans="2:10" s="3" customFormat="1" ht="12" customHeight="1">
      <c r="B1361" s="16" t="s">
        <v>25</v>
      </c>
      <c r="C1361" s="32">
        <v>0</v>
      </c>
      <c r="D1361" s="33">
        <v>25229.497</v>
      </c>
      <c r="E1361" s="33">
        <v>96315.198</v>
      </c>
      <c r="F1361" s="33">
        <f t="shared" si="78"/>
        <v>121544.695</v>
      </c>
      <c r="G1361" s="33">
        <v>318.043</v>
      </c>
      <c r="H1361" s="33">
        <v>727.47</v>
      </c>
      <c r="I1361" s="33">
        <v>0</v>
      </c>
      <c r="J1361" s="34">
        <f t="shared" si="79"/>
        <v>122590.20800000001</v>
      </c>
    </row>
    <row r="1362" spans="2:10" s="3" customFormat="1" ht="12" customHeight="1">
      <c r="B1362" s="27" t="s">
        <v>26</v>
      </c>
      <c r="C1362" s="35">
        <v>2551.648</v>
      </c>
      <c r="D1362" s="36">
        <v>4116.869</v>
      </c>
      <c r="E1362" s="36">
        <v>268720.79</v>
      </c>
      <c r="F1362" s="36">
        <f t="shared" si="78"/>
        <v>272837.659</v>
      </c>
      <c r="G1362" s="36">
        <v>0</v>
      </c>
      <c r="H1362" s="36">
        <v>0</v>
      </c>
      <c r="I1362" s="36">
        <v>0</v>
      </c>
      <c r="J1362" s="37">
        <f t="shared" si="79"/>
        <v>275389.307</v>
      </c>
    </row>
    <row r="1363" spans="2:10" s="3" customFormat="1" ht="12" customHeight="1">
      <c r="B1363" s="16" t="s">
        <v>27</v>
      </c>
      <c r="C1363" s="32">
        <v>0</v>
      </c>
      <c r="D1363" s="33">
        <v>3442.251</v>
      </c>
      <c r="E1363" s="33">
        <v>322136.428</v>
      </c>
      <c r="F1363" s="33">
        <f t="shared" si="78"/>
        <v>325578.679</v>
      </c>
      <c r="G1363" s="33">
        <v>0</v>
      </c>
      <c r="H1363" s="33">
        <v>0</v>
      </c>
      <c r="I1363" s="33">
        <v>7.347</v>
      </c>
      <c r="J1363" s="34">
        <f t="shared" si="79"/>
        <v>325586.026</v>
      </c>
    </row>
    <row r="1364" spans="2:10" s="3" customFormat="1" ht="12" customHeight="1">
      <c r="B1364" s="16" t="s">
        <v>28</v>
      </c>
      <c r="C1364" s="32">
        <v>245.05</v>
      </c>
      <c r="D1364" s="33">
        <v>2658.801</v>
      </c>
      <c r="E1364" s="33">
        <v>164825.945</v>
      </c>
      <c r="F1364" s="33">
        <f t="shared" si="78"/>
        <v>167484.746</v>
      </c>
      <c r="G1364" s="33">
        <v>0</v>
      </c>
      <c r="H1364" s="33">
        <v>5.674</v>
      </c>
      <c r="I1364" s="33">
        <v>0</v>
      </c>
      <c r="J1364" s="34">
        <f t="shared" si="79"/>
        <v>167735.47</v>
      </c>
    </row>
    <row r="1365" spans="2:10" s="3" customFormat="1" ht="12" customHeight="1">
      <c r="B1365" s="16" t="s">
        <v>29</v>
      </c>
      <c r="C1365" s="32">
        <v>1383.248</v>
      </c>
      <c r="D1365" s="33">
        <v>23323.669</v>
      </c>
      <c r="E1365" s="33">
        <v>290713.971</v>
      </c>
      <c r="F1365" s="33">
        <f t="shared" si="78"/>
        <v>314037.64</v>
      </c>
      <c r="G1365" s="33">
        <v>5500.637</v>
      </c>
      <c r="H1365" s="33">
        <v>23.754</v>
      </c>
      <c r="I1365" s="33">
        <v>0</v>
      </c>
      <c r="J1365" s="34">
        <f t="shared" si="79"/>
        <v>320945.27900000004</v>
      </c>
    </row>
    <row r="1366" spans="2:10" s="3" customFormat="1" ht="12" customHeight="1">
      <c r="B1366" s="16" t="s">
        <v>30</v>
      </c>
      <c r="C1366" s="32">
        <v>825.089</v>
      </c>
      <c r="D1366" s="33">
        <v>40749.153</v>
      </c>
      <c r="E1366" s="33">
        <v>674714.153</v>
      </c>
      <c r="F1366" s="33">
        <f t="shared" si="78"/>
        <v>715463.3060000001</v>
      </c>
      <c r="G1366" s="33">
        <v>648.959</v>
      </c>
      <c r="H1366" s="33">
        <v>228.474</v>
      </c>
      <c r="I1366" s="33">
        <v>19841.286</v>
      </c>
      <c r="J1366" s="34">
        <f t="shared" si="79"/>
        <v>737007.1140000002</v>
      </c>
    </row>
    <row r="1367" spans="2:10" s="3" customFormat="1" ht="12" customHeight="1">
      <c r="B1367" s="16" t="s">
        <v>31</v>
      </c>
      <c r="C1367" s="32">
        <v>0</v>
      </c>
      <c r="D1367" s="33">
        <v>3550.824</v>
      </c>
      <c r="E1367" s="33">
        <v>208380.058</v>
      </c>
      <c r="F1367" s="33">
        <f t="shared" si="78"/>
        <v>211930.88199999998</v>
      </c>
      <c r="G1367" s="33">
        <v>11.466</v>
      </c>
      <c r="H1367" s="33">
        <v>0</v>
      </c>
      <c r="I1367" s="33">
        <v>0</v>
      </c>
      <c r="J1367" s="34">
        <f t="shared" si="79"/>
        <v>211942.34799999997</v>
      </c>
    </row>
    <row r="1368" spans="2:10" s="3" customFormat="1" ht="12" customHeight="1">
      <c r="B1368" s="16" t="s">
        <v>32</v>
      </c>
      <c r="C1368" s="32">
        <v>0</v>
      </c>
      <c r="D1368" s="33">
        <v>48100.57</v>
      </c>
      <c r="E1368" s="33">
        <v>99819.889</v>
      </c>
      <c r="F1368" s="33">
        <f t="shared" si="78"/>
        <v>147920.459</v>
      </c>
      <c r="G1368" s="33">
        <v>0</v>
      </c>
      <c r="H1368" s="33">
        <v>0</v>
      </c>
      <c r="I1368" s="33">
        <v>0</v>
      </c>
      <c r="J1368" s="34">
        <f t="shared" si="79"/>
        <v>147920.459</v>
      </c>
    </row>
    <row r="1369" spans="2:10" s="3" customFormat="1" ht="12" customHeight="1">
      <c r="B1369" s="16" t="s">
        <v>33</v>
      </c>
      <c r="C1369" s="32">
        <v>0</v>
      </c>
      <c r="D1369" s="33">
        <v>51942.953</v>
      </c>
      <c r="E1369" s="33">
        <v>68098.349</v>
      </c>
      <c r="F1369" s="33">
        <f t="shared" si="78"/>
        <v>120041.302</v>
      </c>
      <c r="G1369" s="33">
        <v>0</v>
      </c>
      <c r="H1369" s="33">
        <v>0</v>
      </c>
      <c r="I1369" s="33">
        <v>0</v>
      </c>
      <c r="J1369" s="34">
        <f t="shared" si="79"/>
        <v>120041.302</v>
      </c>
    </row>
    <row r="1370" spans="2:10" s="3" customFormat="1" ht="12" customHeight="1">
      <c r="B1370" s="16" t="s">
        <v>34</v>
      </c>
      <c r="C1370" s="32">
        <v>0</v>
      </c>
      <c r="D1370" s="33">
        <v>1820.08</v>
      </c>
      <c r="E1370" s="33">
        <v>10655.889</v>
      </c>
      <c r="F1370" s="33">
        <f t="shared" si="78"/>
        <v>12475.969</v>
      </c>
      <c r="G1370" s="33">
        <v>0</v>
      </c>
      <c r="H1370" s="33">
        <v>0</v>
      </c>
      <c r="I1370" s="33">
        <v>0</v>
      </c>
      <c r="J1370" s="34">
        <f t="shared" si="79"/>
        <v>12475.969</v>
      </c>
    </row>
    <row r="1371" spans="2:10" s="3" customFormat="1" ht="12" customHeight="1">
      <c r="B1371" s="16" t="s">
        <v>35</v>
      </c>
      <c r="C1371" s="32">
        <v>600.714</v>
      </c>
      <c r="D1371" s="33">
        <v>73.224</v>
      </c>
      <c r="E1371" s="33">
        <v>90024.485</v>
      </c>
      <c r="F1371" s="33">
        <f t="shared" si="78"/>
        <v>90097.709</v>
      </c>
      <c r="G1371" s="33">
        <v>55.704</v>
      </c>
      <c r="H1371" s="33">
        <v>0</v>
      </c>
      <c r="I1371" s="33">
        <v>0</v>
      </c>
      <c r="J1371" s="34">
        <f t="shared" si="79"/>
        <v>90754.12700000001</v>
      </c>
    </row>
    <row r="1372" spans="2:10" s="3" customFormat="1" ht="12" customHeight="1">
      <c r="B1372" s="16" t="s">
        <v>36</v>
      </c>
      <c r="C1372" s="32">
        <v>681.499</v>
      </c>
      <c r="D1372" s="33">
        <v>153677.518</v>
      </c>
      <c r="E1372" s="33">
        <v>103460.813</v>
      </c>
      <c r="F1372" s="33">
        <f t="shared" si="78"/>
        <v>257138.331</v>
      </c>
      <c r="G1372" s="33">
        <v>0</v>
      </c>
      <c r="H1372" s="33">
        <v>231.908</v>
      </c>
      <c r="I1372" s="33">
        <v>0</v>
      </c>
      <c r="J1372" s="34">
        <f t="shared" si="79"/>
        <v>258051.738</v>
      </c>
    </row>
    <row r="1373" spans="2:10" s="3" customFormat="1" ht="12" customHeight="1">
      <c r="B1373" s="28" t="s">
        <v>37</v>
      </c>
      <c r="C1373" s="38">
        <v>611.022</v>
      </c>
      <c r="D1373" s="39">
        <v>32652.963</v>
      </c>
      <c r="E1373" s="39">
        <v>214095.278</v>
      </c>
      <c r="F1373" s="39">
        <f t="shared" si="78"/>
        <v>246748.24099999998</v>
      </c>
      <c r="G1373" s="39">
        <v>104.092</v>
      </c>
      <c r="H1373" s="39">
        <v>59.749</v>
      </c>
      <c r="I1373" s="39">
        <v>0</v>
      </c>
      <c r="J1373" s="40">
        <f t="shared" si="79"/>
        <v>247523.104</v>
      </c>
    </row>
    <row r="1374" spans="2:10" s="3" customFormat="1" ht="12" customHeight="1">
      <c r="B1374" s="16" t="s">
        <v>38</v>
      </c>
      <c r="C1374" s="32">
        <v>0</v>
      </c>
      <c r="D1374" s="33">
        <v>43001.98</v>
      </c>
      <c r="E1374" s="33">
        <v>441768.521</v>
      </c>
      <c r="F1374" s="33">
        <f t="shared" si="78"/>
        <v>484770.501</v>
      </c>
      <c r="G1374" s="33">
        <v>0</v>
      </c>
      <c r="H1374" s="33">
        <v>0</v>
      </c>
      <c r="I1374" s="33">
        <v>0</v>
      </c>
      <c r="J1374" s="34">
        <f t="shared" si="79"/>
        <v>484770.501</v>
      </c>
    </row>
    <row r="1375" spans="2:10" s="3" customFormat="1" ht="12" customHeight="1">
      <c r="B1375" s="16" t="s">
        <v>39</v>
      </c>
      <c r="C1375" s="32">
        <v>8398.86</v>
      </c>
      <c r="D1375" s="33">
        <v>3810.016</v>
      </c>
      <c r="E1375" s="33">
        <v>926760.818</v>
      </c>
      <c r="F1375" s="33">
        <f t="shared" si="78"/>
        <v>930570.8339999999</v>
      </c>
      <c r="G1375" s="33">
        <v>100475.884</v>
      </c>
      <c r="H1375" s="33">
        <v>20.668</v>
      </c>
      <c r="I1375" s="33">
        <v>22470.26</v>
      </c>
      <c r="J1375" s="34">
        <f t="shared" si="79"/>
        <v>1061936.5059999998</v>
      </c>
    </row>
    <row r="1376" spans="2:10" s="3" customFormat="1" ht="12" customHeight="1">
      <c r="B1376" s="16" t="s">
        <v>40</v>
      </c>
      <c r="C1376" s="32">
        <v>0</v>
      </c>
      <c r="D1376" s="33">
        <v>1632.344</v>
      </c>
      <c r="E1376" s="33">
        <v>243741.828</v>
      </c>
      <c r="F1376" s="33">
        <f t="shared" si="78"/>
        <v>245374.17200000002</v>
      </c>
      <c r="G1376" s="33">
        <v>59.815</v>
      </c>
      <c r="H1376" s="33">
        <v>3.323</v>
      </c>
      <c r="I1376" s="33">
        <v>0</v>
      </c>
      <c r="J1376" s="34">
        <f t="shared" si="79"/>
        <v>245437.31000000003</v>
      </c>
    </row>
    <row r="1377" spans="2:10" s="3" customFormat="1" ht="12" customHeight="1">
      <c r="B1377" s="16" t="s">
        <v>41</v>
      </c>
      <c r="C1377" s="32">
        <v>4033.932</v>
      </c>
      <c r="D1377" s="33">
        <v>12170.635</v>
      </c>
      <c r="E1377" s="33">
        <v>401533.559</v>
      </c>
      <c r="F1377" s="33">
        <f t="shared" si="78"/>
        <v>413704.194</v>
      </c>
      <c r="G1377" s="33">
        <v>0</v>
      </c>
      <c r="H1377" s="33">
        <v>5.77</v>
      </c>
      <c r="I1377" s="33">
        <v>0</v>
      </c>
      <c r="J1377" s="34">
        <f t="shared" si="79"/>
        <v>417743.896</v>
      </c>
    </row>
    <row r="1378" spans="2:10" s="3" customFormat="1" ht="12" customHeight="1">
      <c r="B1378" s="16" t="s">
        <v>42</v>
      </c>
      <c r="C1378" s="32">
        <v>0</v>
      </c>
      <c r="D1378" s="33">
        <v>33.759</v>
      </c>
      <c r="E1378" s="33">
        <v>84734.954</v>
      </c>
      <c r="F1378" s="33">
        <f t="shared" si="78"/>
        <v>84768.713</v>
      </c>
      <c r="G1378" s="33">
        <v>0</v>
      </c>
      <c r="H1378" s="33">
        <v>2.297</v>
      </c>
      <c r="I1378" s="33">
        <v>0</v>
      </c>
      <c r="J1378" s="34">
        <f t="shared" si="79"/>
        <v>84771.01000000001</v>
      </c>
    </row>
    <row r="1379" spans="2:10" s="3" customFormat="1" ht="12" customHeight="1">
      <c r="B1379" s="16" t="s">
        <v>43</v>
      </c>
      <c r="C1379" s="32">
        <v>335.944</v>
      </c>
      <c r="D1379" s="33">
        <v>31500.397</v>
      </c>
      <c r="E1379" s="33">
        <v>888907.786</v>
      </c>
      <c r="F1379" s="33">
        <f t="shared" si="78"/>
        <v>920408.183</v>
      </c>
      <c r="G1379" s="33">
        <v>231.686</v>
      </c>
      <c r="H1379" s="33">
        <v>314.878</v>
      </c>
      <c r="I1379" s="33">
        <v>0</v>
      </c>
      <c r="J1379" s="34">
        <f t="shared" si="79"/>
        <v>921290.691</v>
      </c>
    </row>
    <row r="1380" spans="2:10" s="3" customFormat="1" ht="12" customHeight="1">
      <c r="B1380" s="16" t="s">
        <v>44</v>
      </c>
      <c r="C1380" s="32">
        <v>28.087</v>
      </c>
      <c r="D1380" s="33">
        <v>56650.498</v>
      </c>
      <c r="E1380" s="33">
        <v>367484.753</v>
      </c>
      <c r="F1380" s="33">
        <f t="shared" si="78"/>
        <v>424135.25100000005</v>
      </c>
      <c r="G1380" s="33">
        <v>41227.108</v>
      </c>
      <c r="H1380" s="33">
        <v>5328.181</v>
      </c>
      <c r="I1380" s="33">
        <v>0</v>
      </c>
      <c r="J1380" s="34">
        <f t="shared" si="79"/>
        <v>470718.62700000004</v>
      </c>
    </row>
    <row r="1381" spans="2:10" s="3" customFormat="1" ht="12" customHeight="1">
      <c r="B1381" s="16" t="s">
        <v>45</v>
      </c>
      <c r="C1381" s="32">
        <v>0</v>
      </c>
      <c r="D1381" s="33">
        <v>0</v>
      </c>
      <c r="E1381" s="33">
        <v>49954.309</v>
      </c>
      <c r="F1381" s="33">
        <f t="shared" si="78"/>
        <v>49954.309</v>
      </c>
      <c r="G1381" s="33">
        <v>0</v>
      </c>
      <c r="H1381" s="33">
        <v>0</v>
      </c>
      <c r="I1381" s="33">
        <v>0</v>
      </c>
      <c r="J1381" s="34">
        <f t="shared" si="79"/>
        <v>49954.309</v>
      </c>
    </row>
    <row r="1382" spans="2:10" s="3" customFormat="1" ht="12" customHeight="1">
      <c r="B1382" s="29" t="s">
        <v>46</v>
      </c>
      <c r="C1382" s="41">
        <v>0</v>
      </c>
      <c r="D1382" s="42">
        <v>124.262</v>
      </c>
      <c r="E1382" s="42">
        <v>227040.95</v>
      </c>
      <c r="F1382" s="42">
        <f t="shared" si="78"/>
        <v>227165.212</v>
      </c>
      <c r="G1382" s="42">
        <v>0</v>
      </c>
      <c r="H1382" s="42">
        <v>0</v>
      </c>
      <c r="I1382" s="42">
        <v>0</v>
      </c>
      <c r="J1382" s="43">
        <f t="shared" si="79"/>
        <v>227165.212</v>
      </c>
    </row>
    <row r="1383" spans="2:10" s="3" customFormat="1" ht="12" customHeight="1">
      <c r="B1383" s="16" t="s">
        <v>47</v>
      </c>
      <c r="C1383" s="32">
        <v>0</v>
      </c>
      <c r="D1383" s="33">
        <v>168.672</v>
      </c>
      <c r="E1383" s="33">
        <v>4048.129</v>
      </c>
      <c r="F1383" s="33">
        <f t="shared" si="78"/>
        <v>4216.8009999999995</v>
      </c>
      <c r="G1383" s="33">
        <v>0</v>
      </c>
      <c r="H1383" s="33">
        <v>0</v>
      </c>
      <c r="I1383" s="33">
        <v>0</v>
      </c>
      <c r="J1383" s="34">
        <f t="shared" si="79"/>
        <v>4216.8009999999995</v>
      </c>
    </row>
    <row r="1384" spans="2:10" s="3" customFormat="1" ht="12" customHeight="1">
      <c r="B1384" s="16" t="s">
        <v>48</v>
      </c>
      <c r="C1384" s="32">
        <v>0</v>
      </c>
      <c r="D1384" s="33">
        <v>29801.353</v>
      </c>
      <c r="E1384" s="33">
        <v>26569.192</v>
      </c>
      <c r="F1384" s="33">
        <f t="shared" si="78"/>
        <v>56370.545</v>
      </c>
      <c r="G1384" s="33">
        <v>0</v>
      </c>
      <c r="H1384" s="33">
        <v>0</v>
      </c>
      <c r="I1384" s="33">
        <v>47.555</v>
      </c>
      <c r="J1384" s="34">
        <f t="shared" si="79"/>
        <v>56418.1</v>
      </c>
    </row>
    <row r="1385" spans="2:10" s="3" customFormat="1" ht="12" customHeight="1">
      <c r="B1385" s="16" t="s">
        <v>49</v>
      </c>
      <c r="C1385" s="32">
        <v>0</v>
      </c>
      <c r="D1385" s="33">
        <v>25753.063</v>
      </c>
      <c r="E1385" s="33">
        <v>271546.077</v>
      </c>
      <c r="F1385" s="33">
        <f t="shared" si="78"/>
        <v>297299.14</v>
      </c>
      <c r="G1385" s="33">
        <v>277.239</v>
      </c>
      <c r="H1385" s="33">
        <v>0</v>
      </c>
      <c r="I1385" s="33">
        <v>0</v>
      </c>
      <c r="J1385" s="34">
        <f t="shared" si="79"/>
        <v>297576.379</v>
      </c>
    </row>
    <row r="1386" spans="2:10" s="3" customFormat="1" ht="12" customHeight="1">
      <c r="B1386" s="16" t="s">
        <v>50</v>
      </c>
      <c r="C1386" s="32">
        <v>0</v>
      </c>
      <c r="D1386" s="33">
        <v>16594.673</v>
      </c>
      <c r="E1386" s="33">
        <v>237912.896</v>
      </c>
      <c r="F1386" s="33">
        <f t="shared" si="78"/>
        <v>254507.56900000002</v>
      </c>
      <c r="G1386" s="33">
        <v>9098.528</v>
      </c>
      <c r="H1386" s="33">
        <v>541.343</v>
      </c>
      <c r="I1386" s="33">
        <v>0</v>
      </c>
      <c r="J1386" s="34">
        <f t="shared" si="79"/>
        <v>264147.44</v>
      </c>
    </row>
    <row r="1387" spans="2:10" s="3" customFormat="1" ht="12" customHeight="1">
      <c r="B1387" s="16" t="s">
        <v>51</v>
      </c>
      <c r="C1387" s="32">
        <v>0</v>
      </c>
      <c r="D1387" s="33">
        <v>16127.258</v>
      </c>
      <c r="E1387" s="33">
        <v>45478.044</v>
      </c>
      <c r="F1387" s="33">
        <f t="shared" si="78"/>
        <v>61605.302</v>
      </c>
      <c r="G1387" s="33">
        <v>15468.415</v>
      </c>
      <c r="H1387" s="33">
        <v>0</v>
      </c>
      <c r="I1387" s="33">
        <v>0</v>
      </c>
      <c r="J1387" s="34">
        <f t="shared" si="79"/>
        <v>77073.717</v>
      </c>
    </row>
    <row r="1388" spans="2:10" s="3" customFormat="1" ht="12" customHeight="1">
      <c r="B1388" s="16" t="s">
        <v>52</v>
      </c>
      <c r="C1388" s="32">
        <v>0</v>
      </c>
      <c r="D1388" s="33">
        <v>69012.982</v>
      </c>
      <c r="E1388" s="33">
        <v>3717.34</v>
      </c>
      <c r="F1388" s="33">
        <f t="shared" si="78"/>
        <v>72730.322</v>
      </c>
      <c r="G1388" s="33">
        <v>0</v>
      </c>
      <c r="H1388" s="33">
        <v>0</v>
      </c>
      <c r="I1388" s="33">
        <v>0</v>
      </c>
      <c r="J1388" s="34">
        <f t="shared" si="79"/>
        <v>72730.322</v>
      </c>
    </row>
    <row r="1389" spans="2:10" s="3" customFormat="1" ht="12" customHeight="1">
      <c r="B1389" s="16" t="s">
        <v>53</v>
      </c>
      <c r="C1389" s="32">
        <v>0</v>
      </c>
      <c r="D1389" s="33">
        <v>638.714</v>
      </c>
      <c r="E1389" s="33">
        <v>96954.959</v>
      </c>
      <c r="F1389" s="33">
        <f t="shared" si="78"/>
        <v>97593.67300000001</v>
      </c>
      <c r="G1389" s="33">
        <v>0</v>
      </c>
      <c r="H1389" s="33">
        <v>0</v>
      </c>
      <c r="I1389" s="33">
        <v>0</v>
      </c>
      <c r="J1389" s="34">
        <f t="shared" si="79"/>
        <v>97593.67300000001</v>
      </c>
    </row>
    <row r="1390" spans="2:10" s="3" customFormat="1" ht="12" customHeight="1">
      <c r="B1390" s="16" t="s">
        <v>54</v>
      </c>
      <c r="C1390" s="32">
        <v>0</v>
      </c>
      <c r="D1390" s="33">
        <v>3055.641</v>
      </c>
      <c r="E1390" s="33">
        <v>78108.386</v>
      </c>
      <c r="F1390" s="33">
        <f t="shared" si="78"/>
        <v>81164.027</v>
      </c>
      <c r="G1390" s="33">
        <v>68070.741</v>
      </c>
      <c r="H1390" s="33">
        <v>0</v>
      </c>
      <c r="I1390" s="33">
        <v>830.131</v>
      </c>
      <c r="J1390" s="34">
        <f t="shared" si="79"/>
        <v>150064.89899999998</v>
      </c>
    </row>
    <row r="1391" spans="2:10" s="3" customFormat="1" ht="12" customHeight="1">
      <c r="B1391" s="16" t="s">
        <v>55</v>
      </c>
      <c r="C1391" s="32">
        <v>0</v>
      </c>
      <c r="D1391" s="33">
        <v>3845.723</v>
      </c>
      <c r="E1391" s="33">
        <v>10829.253</v>
      </c>
      <c r="F1391" s="33">
        <f t="shared" si="78"/>
        <v>14674.976</v>
      </c>
      <c r="G1391" s="33">
        <v>0</v>
      </c>
      <c r="H1391" s="33">
        <v>79.548</v>
      </c>
      <c r="I1391" s="33">
        <v>0</v>
      </c>
      <c r="J1391" s="34">
        <f t="shared" si="79"/>
        <v>14754.524000000001</v>
      </c>
    </row>
    <row r="1392" spans="2:10" s="3" customFormat="1" ht="12" customHeight="1">
      <c r="B1392" s="29" t="s">
        <v>56</v>
      </c>
      <c r="C1392" s="41">
        <v>1645.577</v>
      </c>
      <c r="D1392" s="42">
        <v>6605.62</v>
      </c>
      <c r="E1392" s="42">
        <v>168357.571</v>
      </c>
      <c r="F1392" s="42">
        <f t="shared" si="78"/>
        <v>174963.191</v>
      </c>
      <c r="G1392" s="42">
        <v>2072.031</v>
      </c>
      <c r="H1392" s="42">
        <v>859.69</v>
      </c>
      <c r="I1392" s="42">
        <v>548.526</v>
      </c>
      <c r="J1392" s="43">
        <f t="shared" si="79"/>
        <v>180089.01499999998</v>
      </c>
    </row>
    <row r="1393" spans="2:10" s="3" customFormat="1" ht="12" customHeight="1">
      <c r="B1393" s="16" t="s">
        <v>57</v>
      </c>
      <c r="C1393" s="32">
        <v>0</v>
      </c>
      <c r="D1393" s="33">
        <v>2120.18</v>
      </c>
      <c r="E1393" s="33">
        <v>22282.125</v>
      </c>
      <c r="F1393" s="33">
        <f t="shared" si="78"/>
        <v>24402.305</v>
      </c>
      <c r="G1393" s="33">
        <v>235.313</v>
      </c>
      <c r="H1393" s="33">
        <v>0</v>
      </c>
      <c r="I1393" s="33">
        <v>0</v>
      </c>
      <c r="J1393" s="34">
        <f t="shared" si="79"/>
        <v>24637.618</v>
      </c>
    </row>
    <row r="1394" spans="2:10" s="3" customFormat="1" ht="12" customHeight="1">
      <c r="B1394" s="16" t="s">
        <v>58</v>
      </c>
      <c r="C1394" s="32">
        <v>0</v>
      </c>
      <c r="D1394" s="33">
        <v>213411.985</v>
      </c>
      <c r="E1394" s="33">
        <v>85446.581</v>
      </c>
      <c r="F1394" s="33">
        <f t="shared" si="78"/>
        <v>298858.566</v>
      </c>
      <c r="G1394" s="33">
        <v>0</v>
      </c>
      <c r="H1394" s="33">
        <v>0</v>
      </c>
      <c r="I1394" s="33">
        <v>0</v>
      </c>
      <c r="J1394" s="34">
        <f t="shared" si="79"/>
        <v>298858.566</v>
      </c>
    </row>
    <row r="1395" spans="2:10" s="3" customFormat="1" ht="12" customHeight="1">
      <c r="B1395" s="16" t="s">
        <v>59</v>
      </c>
      <c r="C1395" s="32">
        <v>0</v>
      </c>
      <c r="D1395" s="33">
        <v>0</v>
      </c>
      <c r="E1395" s="33">
        <v>9347.071</v>
      </c>
      <c r="F1395" s="33">
        <f t="shared" si="78"/>
        <v>9347.071</v>
      </c>
      <c r="G1395" s="33">
        <v>0</v>
      </c>
      <c r="H1395" s="33">
        <v>54.489</v>
      </c>
      <c r="I1395" s="33">
        <v>0</v>
      </c>
      <c r="J1395" s="34">
        <f t="shared" si="79"/>
        <v>9401.56</v>
      </c>
    </row>
    <row r="1396" spans="2:10" s="3" customFormat="1" ht="12" customHeight="1">
      <c r="B1396" s="16" t="s">
        <v>60</v>
      </c>
      <c r="C1396" s="32">
        <v>545.81</v>
      </c>
      <c r="D1396" s="33">
        <v>1356.385</v>
      </c>
      <c r="E1396" s="33">
        <v>59935.23</v>
      </c>
      <c r="F1396" s="33">
        <f t="shared" si="78"/>
        <v>61291.615000000005</v>
      </c>
      <c r="G1396" s="33">
        <v>0</v>
      </c>
      <c r="H1396" s="33">
        <v>0</v>
      </c>
      <c r="I1396" s="33">
        <v>0</v>
      </c>
      <c r="J1396" s="34">
        <f t="shared" si="79"/>
        <v>61837.425</v>
      </c>
    </row>
    <row r="1397" spans="2:10" s="3" customFormat="1" ht="12" customHeight="1">
      <c r="B1397" s="16" t="s">
        <v>61</v>
      </c>
      <c r="C1397" s="32">
        <v>0</v>
      </c>
      <c r="D1397" s="33">
        <v>7001.607</v>
      </c>
      <c r="E1397" s="33">
        <v>17845.084</v>
      </c>
      <c r="F1397" s="33">
        <f t="shared" si="78"/>
        <v>24846.691</v>
      </c>
      <c r="G1397" s="33">
        <v>0</v>
      </c>
      <c r="H1397" s="33">
        <v>0</v>
      </c>
      <c r="I1397" s="33">
        <v>0</v>
      </c>
      <c r="J1397" s="34">
        <f t="shared" si="79"/>
        <v>24846.691</v>
      </c>
    </row>
    <row r="1398" spans="2:10" s="3" customFormat="1" ht="12" customHeight="1">
      <c r="B1398" s="16" t="s">
        <v>62</v>
      </c>
      <c r="C1398" s="32">
        <v>0</v>
      </c>
      <c r="D1398" s="33">
        <v>4.43</v>
      </c>
      <c r="E1398" s="33">
        <v>4609.257</v>
      </c>
      <c r="F1398" s="33">
        <f t="shared" si="78"/>
        <v>4613.687</v>
      </c>
      <c r="G1398" s="33">
        <v>136.365</v>
      </c>
      <c r="H1398" s="33">
        <v>0.884</v>
      </c>
      <c r="I1398" s="33">
        <v>0</v>
      </c>
      <c r="J1398" s="34">
        <f t="shared" si="79"/>
        <v>4750.936</v>
      </c>
    </row>
    <row r="1399" spans="2:10" s="3" customFormat="1" ht="12" customHeight="1">
      <c r="B1399" s="23" t="s">
        <v>63</v>
      </c>
      <c r="C1399" s="44">
        <v>0</v>
      </c>
      <c r="D1399" s="45">
        <v>2037.758</v>
      </c>
      <c r="E1399" s="45">
        <v>0</v>
      </c>
      <c r="F1399" s="45">
        <f t="shared" si="78"/>
        <v>2037.758</v>
      </c>
      <c r="G1399" s="45">
        <v>0</v>
      </c>
      <c r="H1399" s="45">
        <v>0</v>
      </c>
      <c r="I1399" s="45">
        <v>0</v>
      </c>
      <c r="J1399" s="46">
        <f t="shared" si="79"/>
        <v>2037.758</v>
      </c>
    </row>
    <row r="1400" spans="2:10" s="3" customFormat="1" ht="12" customHeight="1">
      <c r="B1400" s="23" t="s">
        <v>64</v>
      </c>
      <c r="C1400" s="44">
        <f aca="true" t="shared" si="80" ref="C1400:J1400">SUM(C1353:C1399)</f>
        <v>31830.013000000003</v>
      </c>
      <c r="D1400" s="45">
        <f t="shared" si="80"/>
        <v>994085.692</v>
      </c>
      <c r="E1400" s="45">
        <f t="shared" si="80"/>
        <v>8277831.299000001</v>
      </c>
      <c r="F1400" s="45">
        <f t="shared" si="80"/>
        <v>9271916.991000002</v>
      </c>
      <c r="G1400" s="45">
        <f t="shared" si="80"/>
        <v>246187.22099999996</v>
      </c>
      <c r="H1400" s="45">
        <f t="shared" si="80"/>
        <v>10198.645</v>
      </c>
      <c r="I1400" s="45">
        <f t="shared" si="80"/>
        <v>44413.414</v>
      </c>
      <c r="J1400" s="46">
        <f t="shared" si="80"/>
        <v>9604546.284000002</v>
      </c>
    </row>
    <row r="1402" spans="2:3" ht="13.5">
      <c r="B1402" s="31"/>
      <c r="C1402" s="2"/>
    </row>
    <row r="1404" spans="2:4" ht="13.5" customHeight="1">
      <c r="B1404" s="6" t="s">
        <v>67</v>
      </c>
      <c r="C1404" s="47" t="s">
        <v>116</v>
      </c>
      <c r="D1404" s="48"/>
    </row>
    <row r="1405" spans="2:10" s="3" customFormat="1" ht="13.5" customHeight="1">
      <c r="B1405" s="8"/>
      <c r="C1405" s="9"/>
      <c r="D1405" s="9"/>
      <c r="E1405" s="9"/>
      <c r="F1405" s="9"/>
      <c r="G1405" s="9"/>
      <c r="H1405" s="9"/>
      <c r="I1405" s="9"/>
      <c r="J1405" s="10" t="s">
        <v>65</v>
      </c>
    </row>
    <row r="1406" spans="2:10" s="3" customFormat="1" ht="13.5" customHeight="1">
      <c r="B1406" s="11" t="s">
        <v>1</v>
      </c>
      <c r="C1406" s="12"/>
      <c r="D1406" s="13" t="s">
        <v>7</v>
      </c>
      <c r="E1406" s="13"/>
      <c r="F1406" s="13"/>
      <c r="G1406" s="7"/>
      <c r="H1406" s="7"/>
      <c r="I1406" s="7"/>
      <c r="J1406" s="14"/>
    </row>
    <row r="1407" spans="2:11" s="3" customFormat="1" ht="13.5" customHeight="1">
      <c r="B1407" s="15"/>
      <c r="C1407" s="16" t="s">
        <v>8</v>
      </c>
      <c r="D1407" s="17" t="s">
        <v>9</v>
      </c>
      <c r="E1407" s="17" t="s">
        <v>10</v>
      </c>
      <c r="F1407" s="18" t="s">
        <v>2</v>
      </c>
      <c r="G1407" s="18" t="s">
        <v>11</v>
      </c>
      <c r="H1407" s="18" t="s">
        <v>12</v>
      </c>
      <c r="I1407" s="19" t="s">
        <v>13</v>
      </c>
      <c r="J1407" s="20" t="s">
        <v>14</v>
      </c>
      <c r="K1407" s="21"/>
    </row>
    <row r="1408" spans="2:10" s="3" customFormat="1" ht="13.5" customHeight="1">
      <c r="B1408" s="22" t="s">
        <v>15</v>
      </c>
      <c r="C1408" s="23"/>
      <c r="D1408" s="24" t="s">
        <v>16</v>
      </c>
      <c r="E1408" s="24" t="s">
        <v>16</v>
      </c>
      <c r="F1408" s="25"/>
      <c r="G1408" s="25"/>
      <c r="H1408" s="25"/>
      <c r="I1408" s="25"/>
      <c r="J1408" s="26"/>
    </row>
    <row r="1409" spans="2:10" s="3" customFormat="1" ht="12" customHeight="1">
      <c r="B1409" s="16" t="s">
        <v>17</v>
      </c>
      <c r="C1409" s="32">
        <v>334.336</v>
      </c>
      <c r="D1409" s="33">
        <v>10521.06</v>
      </c>
      <c r="E1409" s="33">
        <v>63796.723</v>
      </c>
      <c r="F1409" s="33">
        <f>SUM(D1409:E1409)</f>
        <v>74317.783</v>
      </c>
      <c r="G1409" s="33">
        <v>0</v>
      </c>
      <c r="H1409" s="33">
        <v>37.148</v>
      </c>
      <c r="I1409" s="33">
        <v>0</v>
      </c>
      <c r="J1409" s="34">
        <f>SUM(C1409,F1409:I1409)</f>
        <v>74689.26699999999</v>
      </c>
    </row>
    <row r="1410" spans="2:10" s="3" customFormat="1" ht="12" customHeight="1">
      <c r="B1410" s="16" t="s">
        <v>18</v>
      </c>
      <c r="C1410" s="32">
        <v>0</v>
      </c>
      <c r="D1410" s="33">
        <v>4270.441</v>
      </c>
      <c r="E1410" s="33">
        <v>18018.003</v>
      </c>
      <c r="F1410" s="33">
        <f aca="true" t="shared" si="81" ref="F1410:F1455">SUM(D1410:E1410)</f>
        <v>22288.444</v>
      </c>
      <c r="G1410" s="33">
        <v>0</v>
      </c>
      <c r="H1410" s="33">
        <v>76.312</v>
      </c>
      <c r="I1410" s="33">
        <v>0</v>
      </c>
      <c r="J1410" s="34">
        <f aca="true" t="shared" si="82" ref="J1410:J1455">SUM(C1410,F1410:I1410)</f>
        <v>22364.756</v>
      </c>
    </row>
    <row r="1411" spans="2:10" s="3" customFormat="1" ht="12" customHeight="1">
      <c r="B1411" s="16" t="s">
        <v>19</v>
      </c>
      <c r="C1411" s="32">
        <v>0</v>
      </c>
      <c r="D1411" s="33">
        <v>6509.943</v>
      </c>
      <c r="E1411" s="33">
        <v>43729.239</v>
      </c>
      <c r="F1411" s="33">
        <f t="shared" si="81"/>
        <v>50239.182</v>
      </c>
      <c r="G1411" s="33">
        <v>137.683</v>
      </c>
      <c r="H1411" s="33">
        <v>0</v>
      </c>
      <c r="I1411" s="33">
        <v>0</v>
      </c>
      <c r="J1411" s="34">
        <f t="shared" si="82"/>
        <v>50376.865</v>
      </c>
    </row>
    <row r="1412" spans="2:10" s="3" customFormat="1" ht="12" customHeight="1">
      <c r="B1412" s="16" t="s">
        <v>20</v>
      </c>
      <c r="C1412" s="32">
        <v>0</v>
      </c>
      <c r="D1412" s="33">
        <v>3886.659</v>
      </c>
      <c r="E1412" s="33">
        <v>27608.504</v>
      </c>
      <c r="F1412" s="33">
        <f t="shared" si="81"/>
        <v>31495.163</v>
      </c>
      <c r="G1412" s="33">
        <v>0</v>
      </c>
      <c r="H1412" s="33">
        <v>0</v>
      </c>
      <c r="I1412" s="33">
        <v>0</v>
      </c>
      <c r="J1412" s="34">
        <f t="shared" si="82"/>
        <v>31495.163</v>
      </c>
    </row>
    <row r="1413" spans="2:10" s="3" customFormat="1" ht="12" customHeight="1">
      <c r="B1413" s="16" t="s">
        <v>21</v>
      </c>
      <c r="C1413" s="32">
        <v>985.541</v>
      </c>
      <c r="D1413" s="33">
        <v>7883.637</v>
      </c>
      <c r="E1413" s="33">
        <v>24658.631</v>
      </c>
      <c r="F1413" s="33">
        <f t="shared" si="81"/>
        <v>32542.268</v>
      </c>
      <c r="G1413" s="33">
        <v>0</v>
      </c>
      <c r="H1413" s="33">
        <v>0</v>
      </c>
      <c r="I1413" s="33">
        <v>0</v>
      </c>
      <c r="J1413" s="34">
        <f t="shared" si="82"/>
        <v>33527.809</v>
      </c>
    </row>
    <row r="1414" spans="2:10" s="3" customFormat="1" ht="12" customHeight="1">
      <c r="B1414" s="16" t="s">
        <v>22</v>
      </c>
      <c r="C1414" s="32">
        <v>0</v>
      </c>
      <c r="D1414" s="33">
        <v>9554.059</v>
      </c>
      <c r="E1414" s="33">
        <v>105889.035</v>
      </c>
      <c r="F1414" s="33">
        <f t="shared" si="81"/>
        <v>115443.094</v>
      </c>
      <c r="G1414" s="33">
        <v>30.398</v>
      </c>
      <c r="H1414" s="33">
        <v>0</v>
      </c>
      <c r="I1414" s="33">
        <v>0</v>
      </c>
      <c r="J1414" s="34">
        <f t="shared" si="82"/>
        <v>115473.492</v>
      </c>
    </row>
    <row r="1415" spans="2:10" s="3" customFormat="1" ht="12" customHeight="1">
      <c r="B1415" s="16" t="s">
        <v>23</v>
      </c>
      <c r="C1415" s="32">
        <v>0</v>
      </c>
      <c r="D1415" s="33">
        <v>29460.545</v>
      </c>
      <c r="E1415" s="33">
        <v>46542.178</v>
      </c>
      <c r="F1415" s="33">
        <f t="shared" si="81"/>
        <v>76002.723</v>
      </c>
      <c r="G1415" s="33">
        <v>23.096</v>
      </c>
      <c r="H1415" s="33">
        <v>8.267</v>
      </c>
      <c r="I1415" s="33">
        <v>0</v>
      </c>
      <c r="J1415" s="34">
        <f t="shared" si="82"/>
        <v>76034.08600000001</v>
      </c>
    </row>
    <row r="1416" spans="2:10" s="3" customFormat="1" ht="12" customHeight="1">
      <c r="B1416" s="16" t="s">
        <v>24</v>
      </c>
      <c r="C1416" s="32">
        <v>248.55</v>
      </c>
      <c r="D1416" s="33">
        <v>24879.787</v>
      </c>
      <c r="E1416" s="33">
        <v>699817.934</v>
      </c>
      <c r="F1416" s="33">
        <f t="shared" si="81"/>
        <v>724697.721</v>
      </c>
      <c r="G1416" s="33">
        <v>25159.874</v>
      </c>
      <c r="H1416" s="33">
        <v>235.968</v>
      </c>
      <c r="I1416" s="33">
        <v>0</v>
      </c>
      <c r="J1416" s="34">
        <f t="shared" si="82"/>
        <v>750342.113</v>
      </c>
    </row>
    <row r="1417" spans="2:10" s="3" customFormat="1" ht="12" customHeight="1">
      <c r="B1417" s="16" t="s">
        <v>25</v>
      </c>
      <c r="C1417" s="32">
        <v>904.688</v>
      </c>
      <c r="D1417" s="33">
        <v>8243.345</v>
      </c>
      <c r="E1417" s="33">
        <v>184336.159</v>
      </c>
      <c r="F1417" s="33">
        <f t="shared" si="81"/>
        <v>192579.50400000002</v>
      </c>
      <c r="G1417" s="33">
        <v>9249.886</v>
      </c>
      <c r="H1417" s="33">
        <v>0</v>
      </c>
      <c r="I1417" s="33">
        <v>3011.883</v>
      </c>
      <c r="J1417" s="34">
        <f t="shared" si="82"/>
        <v>205745.961</v>
      </c>
    </row>
    <row r="1418" spans="2:10" s="3" customFormat="1" ht="12" customHeight="1">
      <c r="B1418" s="27" t="s">
        <v>26</v>
      </c>
      <c r="C1418" s="35">
        <v>0</v>
      </c>
      <c r="D1418" s="36">
        <v>88880.42</v>
      </c>
      <c r="E1418" s="36">
        <v>82249.678</v>
      </c>
      <c r="F1418" s="36">
        <f t="shared" si="81"/>
        <v>171130.098</v>
      </c>
      <c r="G1418" s="36">
        <v>0</v>
      </c>
      <c r="H1418" s="36">
        <v>59.867</v>
      </c>
      <c r="I1418" s="36">
        <v>651.618</v>
      </c>
      <c r="J1418" s="37">
        <f t="shared" si="82"/>
        <v>171841.58299999998</v>
      </c>
    </row>
    <row r="1419" spans="2:10" s="3" customFormat="1" ht="12" customHeight="1">
      <c r="B1419" s="16" t="s">
        <v>27</v>
      </c>
      <c r="C1419" s="32">
        <v>474.094</v>
      </c>
      <c r="D1419" s="33">
        <v>89255.786</v>
      </c>
      <c r="E1419" s="33">
        <v>196239.256</v>
      </c>
      <c r="F1419" s="33">
        <f t="shared" si="81"/>
        <v>285495.042</v>
      </c>
      <c r="G1419" s="33">
        <v>790.156</v>
      </c>
      <c r="H1419" s="33">
        <v>0</v>
      </c>
      <c r="I1419" s="33">
        <v>293.952</v>
      </c>
      <c r="J1419" s="34">
        <f t="shared" si="82"/>
        <v>287053.244</v>
      </c>
    </row>
    <row r="1420" spans="2:10" s="3" customFormat="1" ht="12" customHeight="1">
      <c r="B1420" s="16" t="s">
        <v>28</v>
      </c>
      <c r="C1420" s="32">
        <v>0</v>
      </c>
      <c r="D1420" s="33">
        <v>9662.104</v>
      </c>
      <c r="E1420" s="33">
        <v>263020.671</v>
      </c>
      <c r="F1420" s="33">
        <f t="shared" si="81"/>
        <v>272682.77499999997</v>
      </c>
      <c r="G1420" s="33">
        <v>9.392</v>
      </c>
      <c r="H1420" s="33">
        <v>72.182</v>
      </c>
      <c r="I1420" s="33">
        <v>273.202</v>
      </c>
      <c r="J1420" s="34">
        <f t="shared" si="82"/>
        <v>273037.5509999999</v>
      </c>
    </row>
    <row r="1421" spans="2:10" s="3" customFormat="1" ht="12" customHeight="1">
      <c r="B1421" s="16" t="s">
        <v>29</v>
      </c>
      <c r="C1421" s="32">
        <v>0</v>
      </c>
      <c r="D1421" s="33">
        <v>62478.908</v>
      </c>
      <c r="E1421" s="33">
        <v>135668.24</v>
      </c>
      <c r="F1421" s="33">
        <f t="shared" si="81"/>
        <v>198147.148</v>
      </c>
      <c r="G1421" s="33">
        <v>260.374</v>
      </c>
      <c r="H1421" s="33">
        <v>63.169</v>
      </c>
      <c r="I1421" s="33">
        <v>0</v>
      </c>
      <c r="J1421" s="34">
        <f t="shared" si="82"/>
        <v>198470.691</v>
      </c>
    </row>
    <row r="1422" spans="2:10" s="3" customFormat="1" ht="12" customHeight="1">
      <c r="B1422" s="16" t="s">
        <v>30</v>
      </c>
      <c r="C1422" s="32">
        <v>161.512</v>
      </c>
      <c r="D1422" s="33">
        <v>106515.551</v>
      </c>
      <c r="E1422" s="33">
        <v>303750.403</v>
      </c>
      <c r="F1422" s="33">
        <f t="shared" si="81"/>
        <v>410265.954</v>
      </c>
      <c r="G1422" s="33">
        <v>24016.976</v>
      </c>
      <c r="H1422" s="33">
        <v>7358.166</v>
      </c>
      <c r="I1422" s="33">
        <v>2.528</v>
      </c>
      <c r="J1422" s="34">
        <f t="shared" si="82"/>
        <v>441805.13600000006</v>
      </c>
    </row>
    <row r="1423" spans="2:10" s="3" customFormat="1" ht="12" customHeight="1">
      <c r="B1423" s="16" t="s">
        <v>31</v>
      </c>
      <c r="C1423" s="32">
        <v>0</v>
      </c>
      <c r="D1423" s="33">
        <v>26169.89</v>
      </c>
      <c r="E1423" s="33">
        <v>171560.368</v>
      </c>
      <c r="F1423" s="33">
        <f t="shared" si="81"/>
        <v>197730.25799999997</v>
      </c>
      <c r="G1423" s="33">
        <v>0</v>
      </c>
      <c r="H1423" s="33">
        <v>0</v>
      </c>
      <c r="I1423" s="33">
        <v>17.984</v>
      </c>
      <c r="J1423" s="34">
        <f t="shared" si="82"/>
        <v>197748.24199999997</v>
      </c>
    </row>
    <row r="1424" spans="2:10" s="3" customFormat="1" ht="12" customHeight="1">
      <c r="B1424" s="16" t="s">
        <v>32</v>
      </c>
      <c r="C1424" s="32">
        <v>0</v>
      </c>
      <c r="D1424" s="33">
        <v>8502.813</v>
      </c>
      <c r="E1424" s="33">
        <v>101022.623</v>
      </c>
      <c r="F1424" s="33">
        <f t="shared" si="81"/>
        <v>109525.436</v>
      </c>
      <c r="G1424" s="33">
        <v>346.393</v>
      </c>
      <c r="H1424" s="33">
        <v>0</v>
      </c>
      <c r="I1424" s="33">
        <v>0</v>
      </c>
      <c r="J1424" s="34">
        <f t="shared" si="82"/>
        <v>109871.829</v>
      </c>
    </row>
    <row r="1425" spans="2:10" s="3" customFormat="1" ht="12" customHeight="1">
      <c r="B1425" s="16" t="s">
        <v>33</v>
      </c>
      <c r="C1425" s="32">
        <v>0</v>
      </c>
      <c r="D1425" s="33">
        <v>62561.762</v>
      </c>
      <c r="E1425" s="33">
        <v>307646.691</v>
      </c>
      <c r="F1425" s="33">
        <f t="shared" si="81"/>
        <v>370208.453</v>
      </c>
      <c r="G1425" s="33">
        <v>439.826</v>
      </c>
      <c r="H1425" s="33">
        <v>425.005</v>
      </c>
      <c r="I1425" s="33">
        <v>0</v>
      </c>
      <c r="J1425" s="34">
        <f t="shared" si="82"/>
        <v>371073.284</v>
      </c>
    </row>
    <row r="1426" spans="2:10" s="3" customFormat="1" ht="12" customHeight="1">
      <c r="B1426" s="16" t="s">
        <v>34</v>
      </c>
      <c r="C1426" s="32">
        <v>0</v>
      </c>
      <c r="D1426" s="33">
        <v>48.982</v>
      </c>
      <c r="E1426" s="33">
        <v>38830.955</v>
      </c>
      <c r="F1426" s="33">
        <f t="shared" si="81"/>
        <v>38879.937000000005</v>
      </c>
      <c r="G1426" s="33">
        <v>0</v>
      </c>
      <c r="H1426" s="33">
        <v>0</v>
      </c>
      <c r="I1426" s="33">
        <v>0</v>
      </c>
      <c r="J1426" s="34">
        <f t="shared" si="82"/>
        <v>38879.937000000005</v>
      </c>
    </row>
    <row r="1427" spans="2:10" s="3" customFormat="1" ht="12" customHeight="1">
      <c r="B1427" s="16" t="s">
        <v>35</v>
      </c>
      <c r="C1427" s="32">
        <v>0</v>
      </c>
      <c r="D1427" s="33">
        <v>10855.269</v>
      </c>
      <c r="E1427" s="33">
        <v>49152.307</v>
      </c>
      <c r="F1427" s="33">
        <f t="shared" si="81"/>
        <v>60007.576</v>
      </c>
      <c r="G1427" s="33">
        <v>0</v>
      </c>
      <c r="H1427" s="33">
        <v>6.075</v>
      </c>
      <c r="I1427" s="33">
        <v>0</v>
      </c>
      <c r="J1427" s="34">
        <f t="shared" si="82"/>
        <v>60013.651</v>
      </c>
    </row>
    <row r="1428" spans="2:10" s="3" customFormat="1" ht="12" customHeight="1">
      <c r="B1428" s="16" t="s">
        <v>36</v>
      </c>
      <c r="C1428" s="32">
        <v>0</v>
      </c>
      <c r="D1428" s="33">
        <v>42756.837</v>
      </c>
      <c r="E1428" s="33">
        <v>143702.004</v>
      </c>
      <c r="F1428" s="33">
        <f t="shared" si="81"/>
        <v>186458.841</v>
      </c>
      <c r="G1428" s="33">
        <v>0</v>
      </c>
      <c r="H1428" s="33">
        <v>14.595</v>
      </c>
      <c r="I1428" s="33">
        <v>504.227</v>
      </c>
      <c r="J1428" s="34">
        <f t="shared" si="82"/>
        <v>186977.663</v>
      </c>
    </row>
    <row r="1429" spans="2:10" s="3" customFormat="1" ht="12" customHeight="1">
      <c r="B1429" s="28" t="s">
        <v>37</v>
      </c>
      <c r="C1429" s="38">
        <v>189.555</v>
      </c>
      <c r="D1429" s="39">
        <v>82615.128</v>
      </c>
      <c r="E1429" s="39">
        <v>80734.243</v>
      </c>
      <c r="F1429" s="39">
        <f t="shared" si="81"/>
        <v>163349.37099999998</v>
      </c>
      <c r="G1429" s="39">
        <v>0</v>
      </c>
      <c r="H1429" s="39">
        <v>0</v>
      </c>
      <c r="I1429" s="39">
        <v>0</v>
      </c>
      <c r="J1429" s="40">
        <f t="shared" si="82"/>
        <v>163538.92599999998</v>
      </c>
    </row>
    <row r="1430" spans="2:10" s="3" customFormat="1" ht="12" customHeight="1">
      <c r="B1430" s="16" t="s">
        <v>38</v>
      </c>
      <c r="C1430" s="32">
        <v>0</v>
      </c>
      <c r="D1430" s="33">
        <v>67721.969</v>
      </c>
      <c r="E1430" s="33">
        <v>315463.867</v>
      </c>
      <c r="F1430" s="33">
        <f t="shared" si="81"/>
        <v>383185.836</v>
      </c>
      <c r="G1430" s="33">
        <v>5.511</v>
      </c>
      <c r="H1430" s="33">
        <v>5496.82</v>
      </c>
      <c r="I1430" s="33">
        <v>0</v>
      </c>
      <c r="J1430" s="34">
        <f t="shared" si="82"/>
        <v>388688.167</v>
      </c>
    </row>
    <row r="1431" spans="2:10" s="3" customFormat="1" ht="12" customHeight="1">
      <c r="B1431" s="16" t="s">
        <v>39</v>
      </c>
      <c r="C1431" s="32">
        <v>0</v>
      </c>
      <c r="D1431" s="33">
        <v>163241.156</v>
      </c>
      <c r="E1431" s="33">
        <v>489011.539</v>
      </c>
      <c r="F1431" s="33">
        <f t="shared" si="81"/>
        <v>652252.695</v>
      </c>
      <c r="G1431" s="33">
        <v>59.722</v>
      </c>
      <c r="H1431" s="33">
        <v>609.88</v>
      </c>
      <c r="I1431" s="33">
        <v>4.512</v>
      </c>
      <c r="J1431" s="34">
        <f t="shared" si="82"/>
        <v>652926.8089999999</v>
      </c>
    </row>
    <row r="1432" spans="2:10" s="3" customFormat="1" ht="12" customHeight="1">
      <c r="B1432" s="16" t="s">
        <v>40</v>
      </c>
      <c r="C1432" s="32">
        <v>0</v>
      </c>
      <c r="D1432" s="33">
        <v>17434.499</v>
      </c>
      <c r="E1432" s="33">
        <v>94286.798</v>
      </c>
      <c r="F1432" s="33">
        <f t="shared" si="81"/>
        <v>111721.29699999999</v>
      </c>
      <c r="G1432" s="33">
        <v>286.647</v>
      </c>
      <c r="H1432" s="33">
        <v>0</v>
      </c>
      <c r="I1432" s="33">
        <v>0</v>
      </c>
      <c r="J1432" s="34">
        <f t="shared" si="82"/>
        <v>112007.94399999999</v>
      </c>
    </row>
    <row r="1433" spans="2:10" s="3" customFormat="1" ht="12" customHeight="1">
      <c r="B1433" s="16" t="s">
        <v>41</v>
      </c>
      <c r="C1433" s="32">
        <v>0</v>
      </c>
      <c r="D1433" s="33">
        <v>12631.767</v>
      </c>
      <c r="E1433" s="33">
        <v>235973.571</v>
      </c>
      <c r="F1433" s="33">
        <f t="shared" si="81"/>
        <v>248605.338</v>
      </c>
      <c r="G1433" s="33">
        <v>0</v>
      </c>
      <c r="H1433" s="33">
        <v>128.125</v>
      </c>
      <c r="I1433" s="33">
        <v>0</v>
      </c>
      <c r="J1433" s="34">
        <f t="shared" si="82"/>
        <v>248733.463</v>
      </c>
    </row>
    <row r="1434" spans="2:10" s="3" customFormat="1" ht="12" customHeight="1">
      <c r="B1434" s="16" t="s">
        <v>42</v>
      </c>
      <c r="C1434" s="32">
        <v>1575.163</v>
      </c>
      <c r="D1434" s="33">
        <v>31818.176</v>
      </c>
      <c r="E1434" s="33">
        <v>107016.633</v>
      </c>
      <c r="F1434" s="33">
        <f t="shared" si="81"/>
        <v>138834.809</v>
      </c>
      <c r="G1434" s="33">
        <v>0</v>
      </c>
      <c r="H1434" s="33">
        <v>0</v>
      </c>
      <c r="I1434" s="33">
        <v>0</v>
      </c>
      <c r="J1434" s="34">
        <f t="shared" si="82"/>
        <v>140409.972</v>
      </c>
    </row>
    <row r="1435" spans="2:10" s="3" customFormat="1" ht="12" customHeight="1">
      <c r="B1435" s="16" t="s">
        <v>43</v>
      </c>
      <c r="C1435" s="32">
        <v>1712.712</v>
      </c>
      <c r="D1435" s="33">
        <v>84237.239</v>
      </c>
      <c r="E1435" s="33">
        <v>969311.228</v>
      </c>
      <c r="F1435" s="33">
        <f t="shared" si="81"/>
        <v>1053548.467</v>
      </c>
      <c r="G1435" s="33">
        <v>100.83</v>
      </c>
      <c r="H1435" s="33">
        <v>0</v>
      </c>
      <c r="I1435" s="33">
        <v>0</v>
      </c>
      <c r="J1435" s="34">
        <f t="shared" si="82"/>
        <v>1055362.009</v>
      </c>
    </row>
    <row r="1436" spans="2:10" s="3" customFormat="1" ht="12" customHeight="1">
      <c r="B1436" s="16" t="s">
        <v>44</v>
      </c>
      <c r="C1436" s="32">
        <v>6979.523</v>
      </c>
      <c r="D1436" s="33">
        <v>70554.087</v>
      </c>
      <c r="E1436" s="33">
        <v>739078.648</v>
      </c>
      <c r="F1436" s="33">
        <f t="shared" si="81"/>
        <v>809632.7350000001</v>
      </c>
      <c r="G1436" s="33">
        <v>113622.17</v>
      </c>
      <c r="H1436" s="33">
        <v>13.775</v>
      </c>
      <c r="I1436" s="33">
        <v>59.193</v>
      </c>
      <c r="J1436" s="34">
        <f t="shared" si="82"/>
        <v>930307.3960000002</v>
      </c>
    </row>
    <row r="1437" spans="2:10" s="3" customFormat="1" ht="12" customHeight="1">
      <c r="B1437" s="16" t="s">
        <v>45</v>
      </c>
      <c r="C1437" s="32">
        <v>0</v>
      </c>
      <c r="D1437" s="33">
        <v>5008.972</v>
      </c>
      <c r="E1437" s="33">
        <v>36989.133</v>
      </c>
      <c r="F1437" s="33">
        <f t="shared" si="81"/>
        <v>41998.105</v>
      </c>
      <c r="G1437" s="33">
        <v>0</v>
      </c>
      <c r="H1437" s="33">
        <v>0</v>
      </c>
      <c r="I1437" s="33">
        <v>0</v>
      </c>
      <c r="J1437" s="34">
        <f t="shared" si="82"/>
        <v>41998.105</v>
      </c>
    </row>
    <row r="1438" spans="2:10" s="3" customFormat="1" ht="12" customHeight="1">
      <c r="B1438" s="29" t="s">
        <v>46</v>
      </c>
      <c r="C1438" s="41">
        <v>0</v>
      </c>
      <c r="D1438" s="42">
        <v>4039.525</v>
      </c>
      <c r="E1438" s="42">
        <v>34859.082</v>
      </c>
      <c r="F1438" s="42">
        <f t="shared" si="81"/>
        <v>38898.607</v>
      </c>
      <c r="G1438" s="42">
        <v>1873.554</v>
      </c>
      <c r="H1438" s="42">
        <v>0.352</v>
      </c>
      <c r="I1438" s="42">
        <v>0</v>
      </c>
      <c r="J1438" s="43">
        <f t="shared" si="82"/>
        <v>40772.513000000006</v>
      </c>
    </row>
    <row r="1439" spans="2:10" s="3" customFormat="1" ht="12" customHeight="1">
      <c r="B1439" s="16" t="s">
        <v>47</v>
      </c>
      <c r="C1439" s="32">
        <v>102.93</v>
      </c>
      <c r="D1439" s="33">
        <v>2830.371</v>
      </c>
      <c r="E1439" s="33">
        <v>14629.256</v>
      </c>
      <c r="F1439" s="33">
        <f t="shared" si="81"/>
        <v>17459.627</v>
      </c>
      <c r="G1439" s="33">
        <v>0</v>
      </c>
      <c r="H1439" s="33">
        <v>0</v>
      </c>
      <c r="I1439" s="33">
        <v>0</v>
      </c>
      <c r="J1439" s="34">
        <f t="shared" si="82"/>
        <v>17562.557</v>
      </c>
    </row>
    <row r="1440" spans="2:10" s="3" customFormat="1" ht="12" customHeight="1">
      <c r="B1440" s="16" t="s">
        <v>48</v>
      </c>
      <c r="C1440" s="32">
        <v>254.687</v>
      </c>
      <c r="D1440" s="33">
        <v>22424.186</v>
      </c>
      <c r="E1440" s="33">
        <v>15384.791</v>
      </c>
      <c r="F1440" s="33">
        <f t="shared" si="81"/>
        <v>37808.977</v>
      </c>
      <c r="G1440" s="33">
        <v>0</v>
      </c>
      <c r="H1440" s="33">
        <v>0</v>
      </c>
      <c r="I1440" s="33">
        <v>932.442</v>
      </c>
      <c r="J1440" s="34">
        <f t="shared" si="82"/>
        <v>38996.106</v>
      </c>
    </row>
    <row r="1441" spans="2:10" s="3" customFormat="1" ht="12" customHeight="1">
      <c r="B1441" s="16" t="s">
        <v>49</v>
      </c>
      <c r="C1441" s="32">
        <v>0</v>
      </c>
      <c r="D1441" s="33">
        <v>27879.879</v>
      </c>
      <c r="E1441" s="33">
        <v>111538.752</v>
      </c>
      <c r="F1441" s="33">
        <f t="shared" si="81"/>
        <v>139418.631</v>
      </c>
      <c r="G1441" s="33">
        <v>0</v>
      </c>
      <c r="H1441" s="33">
        <v>4.996</v>
      </c>
      <c r="I1441" s="33">
        <v>766.379</v>
      </c>
      <c r="J1441" s="34">
        <f t="shared" si="82"/>
        <v>140190.006</v>
      </c>
    </row>
    <row r="1442" spans="2:10" s="3" customFormat="1" ht="12" customHeight="1">
      <c r="B1442" s="16" t="s">
        <v>50</v>
      </c>
      <c r="C1442" s="32">
        <v>0</v>
      </c>
      <c r="D1442" s="33">
        <v>31304.642</v>
      </c>
      <c r="E1442" s="33">
        <v>325428.346</v>
      </c>
      <c r="F1442" s="33">
        <f t="shared" si="81"/>
        <v>356732.988</v>
      </c>
      <c r="G1442" s="33">
        <v>347.977</v>
      </c>
      <c r="H1442" s="33">
        <v>84.166</v>
      </c>
      <c r="I1442" s="33">
        <v>21828.104</v>
      </c>
      <c r="J1442" s="34">
        <f t="shared" si="82"/>
        <v>378993.23500000004</v>
      </c>
    </row>
    <row r="1443" spans="2:10" s="3" customFormat="1" ht="12" customHeight="1">
      <c r="B1443" s="16" t="s">
        <v>51</v>
      </c>
      <c r="C1443" s="32">
        <v>61.389</v>
      </c>
      <c r="D1443" s="33">
        <v>6461.085</v>
      </c>
      <c r="E1443" s="33">
        <v>47716.167</v>
      </c>
      <c r="F1443" s="33">
        <f t="shared" si="81"/>
        <v>54177.252</v>
      </c>
      <c r="G1443" s="33">
        <v>42984.121</v>
      </c>
      <c r="H1443" s="33">
        <v>1087.617</v>
      </c>
      <c r="I1443" s="33">
        <v>287.041</v>
      </c>
      <c r="J1443" s="34">
        <f t="shared" si="82"/>
        <v>98597.42</v>
      </c>
    </row>
    <row r="1444" spans="2:10" s="3" customFormat="1" ht="12" customHeight="1">
      <c r="B1444" s="16" t="s">
        <v>52</v>
      </c>
      <c r="C1444" s="32">
        <v>0</v>
      </c>
      <c r="D1444" s="33">
        <v>11257.518</v>
      </c>
      <c r="E1444" s="33">
        <v>11521.212</v>
      </c>
      <c r="F1444" s="33">
        <f t="shared" si="81"/>
        <v>22778.73</v>
      </c>
      <c r="G1444" s="33">
        <v>0</v>
      </c>
      <c r="H1444" s="33">
        <v>0</v>
      </c>
      <c r="I1444" s="33">
        <v>0</v>
      </c>
      <c r="J1444" s="34">
        <f t="shared" si="82"/>
        <v>22778.73</v>
      </c>
    </row>
    <row r="1445" spans="2:10" s="3" customFormat="1" ht="12" customHeight="1">
      <c r="B1445" s="16" t="s">
        <v>53</v>
      </c>
      <c r="C1445" s="32">
        <v>0</v>
      </c>
      <c r="D1445" s="33">
        <v>5734.567</v>
      </c>
      <c r="E1445" s="33">
        <v>125093.344</v>
      </c>
      <c r="F1445" s="33">
        <f t="shared" si="81"/>
        <v>130827.911</v>
      </c>
      <c r="G1445" s="33">
        <v>0</v>
      </c>
      <c r="H1445" s="33">
        <v>42.534</v>
      </c>
      <c r="I1445" s="33">
        <v>170.135</v>
      </c>
      <c r="J1445" s="34">
        <f t="shared" si="82"/>
        <v>131040.57999999999</v>
      </c>
    </row>
    <row r="1446" spans="2:10" s="3" customFormat="1" ht="12" customHeight="1">
      <c r="B1446" s="16" t="s">
        <v>54</v>
      </c>
      <c r="C1446" s="32">
        <v>0</v>
      </c>
      <c r="D1446" s="33">
        <v>34507.228</v>
      </c>
      <c r="E1446" s="33">
        <v>91590.949</v>
      </c>
      <c r="F1446" s="33">
        <f t="shared" si="81"/>
        <v>126098.177</v>
      </c>
      <c r="G1446" s="33">
        <v>5568.265</v>
      </c>
      <c r="H1446" s="33">
        <v>101.468</v>
      </c>
      <c r="I1446" s="33">
        <v>40.142</v>
      </c>
      <c r="J1446" s="34">
        <f t="shared" si="82"/>
        <v>131808.052</v>
      </c>
    </row>
    <row r="1447" spans="2:10" s="3" customFormat="1" ht="12" customHeight="1">
      <c r="B1447" s="16" t="s">
        <v>55</v>
      </c>
      <c r="C1447" s="32">
        <v>0</v>
      </c>
      <c r="D1447" s="33">
        <v>2915.308</v>
      </c>
      <c r="E1447" s="33">
        <v>37202.538</v>
      </c>
      <c r="F1447" s="33">
        <f t="shared" si="81"/>
        <v>40117.846</v>
      </c>
      <c r="G1447" s="33">
        <v>377.816</v>
      </c>
      <c r="H1447" s="33">
        <v>0</v>
      </c>
      <c r="I1447" s="33">
        <v>944.54</v>
      </c>
      <c r="J1447" s="34">
        <f t="shared" si="82"/>
        <v>41440.202</v>
      </c>
    </row>
    <row r="1448" spans="2:10" s="3" customFormat="1" ht="12" customHeight="1">
      <c r="B1448" s="29" t="s">
        <v>56</v>
      </c>
      <c r="C1448" s="41">
        <v>0</v>
      </c>
      <c r="D1448" s="42">
        <v>18604.012</v>
      </c>
      <c r="E1448" s="42">
        <v>191356.978</v>
      </c>
      <c r="F1448" s="42">
        <f t="shared" si="81"/>
        <v>209960.99</v>
      </c>
      <c r="G1448" s="42">
        <v>702.029</v>
      </c>
      <c r="H1448" s="42">
        <v>0</v>
      </c>
      <c r="I1448" s="42">
        <v>0.412</v>
      </c>
      <c r="J1448" s="43">
        <f t="shared" si="82"/>
        <v>210663.431</v>
      </c>
    </row>
    <row r="1449" spans="2:10" s="3" customFormat="1" ht="12" customHeight="1">
      <c r="B1449" s="16" t="s">
        <v>57</v>
      </c>
      <c r="C1449" s="32">
        <v>0</v>
      </c>
      <c r="D1449" s="33">
        <v>1021.416</v>
      </c>
      <c r="E1449" s="33">
        <v>36926.505</v>
      </c>
      <c r="F1449" s="33">
        <f t="shared" si="81"/>
        <v>37947.920999999995</v>
      </c>
      <c r="G1449" s="33">
        <v>0</v>
      </c>
      <c r="H1449" s="33">
        <v>0</v>
      </c>
      <c r="I1449" s="33">
        <v>0</v>
      </c>
      <c r="J1449" s="34">
        <f t="shared" si="82"/>
        <v>37947.920999999995</v>
      </c>
    </row>
    <row r="1450" spans="2:10" s="3" customFormat="1" ht="12" customHeight="1">
      <c r="B1450" s="16" t="s">
        <v>58</v>
      </c>
      <c r="C1450" s="32">
        <v>0</v>
      </c>
      <c r="D1450" s="33">
        <v>3292.152</v>
      </c>
      <c r="E1450" s="33">
        <v>8566.313</v>
      </c>
      <c r="F1450" s="33">
        <f t="shared" si="81"/>
        <v>11858.465</v>
      </c>
      <c r="G1450" s="33">
        <v>6581.497</v>
      </c>
      <c r="H1450" s="33">
        <v>0</v>
      </c>
      <c r="I1450" s="33">
        <v>0</v>
      </c>
      <c r="J1450" s="34">
        <f t="shared" si="82"/>
        <v>18439.962</v>
      </c>
    </row>
    <row r="1451" spans="2:10" s="3" customFormat="1" ht="12" customHeight="1">
      <c r="B1451" s="16" t="s">
        <v>59</v>
      </c>
      <c r="C1451" s="32">
        <v>0</v>
      </c>
      <c r="D1451" s="33">
        <v>24708.284</v>
      </c>
      <c r="E1451" s="33">
        <v>71158.258</v>
      </c>
      <c r="F1451" s="33">
        <f t="shared" si="81"/>
        <v>95866.542</v>
      </c>
      <c r="G1451" s="33">
        <v>82.526</v>
      </c>
      <c r="H1451" s="33">
        <v>5.277</v>
      </c>
      <c r="I1451" s="33">
        <v>0</v>
      </c>
      <c r="J1451" s="34">
        <f t="shared" si="82"/>
        <v>95954.345</v>
      </c>
    </row>
    <row r="1452" spans="2:10" s="3" customFormat="1" ht="12" customHeight="1">
      <c r="B1452" s="16" t="s">
        <v>60</v>
      </c>
      <c r="C1452" s="32">
        <v>0</v>
      </c>
      <c r="D1452" s="33">
        <v>805.037</v>
      </c>
      <c r="E1452" s="33">
        <v>25489.514</v>
      </c>
      <c r="F1452" s="33">
        <f t="shared" si="81"/>
        <v>26294.551</v>
      </c>
      <c r="G1452" s="33">
        <v>0</v>
      </c>
      <c r="H1452" s="33">
        <v>815.294</v>
      </c>
      <c r="I1452" s="33">
        <v>0</v>
      </c>
      <c r="J1452" s="34">
        <f t="shared" si="82"/>
        <v>27109.845</v>
      </c>
    </row>
    <row r="1453" spans="2:10" s="3" customFormat="1" ht="12" customHeight="1">
      <c r="B1453" s="16" t="s">
        <v>61</v>
      </c>
      <c r="C1453" s="32">
        <v>0</v>
      </c>
      <c r="D1453" s="33">
        <v>5692.634</v>
      </c>
      <c r="E1453" s="33">
        <v>8523.36</v>
      </c>
      <c r="F1453" s="33">
        <f t="shared" si="81"/>
        <v>14215.994</v>
      </c>
      <c r="G1453" s="33">
        <v>0</v>
      </c>
      <c r="H1453" s="33">
        <v>0.262</v>
      </c>
      <c r="I1453" s="33">
        <v>0</v>
      </c>
      <c r="J1453" s="34">
        <f t="shared" si="82"/>
        <v>14216.256000000001</v>
      </c>
    </row>
    <row r="1454" spans="2:10" s="3" customFormat="1" ht="12" customHeight="1">
      <c r="B1454" s="16" t="s">
        <v>62</v>
      </c>
      <c r="C1454" s="32">
        <v>0</v>
      </c>
      <c r="D1454" s="33">
        <v>773.763</v>
      </c>
      <c r="E1454" s="33">
        <v>24484.194</v>
      </c>
      <c r="F1454" s="33">
        <f t="shared" si="81"/>
        <v>25257.957</v>
      </c>
      <c r="G1454" s="33">
        <v>0</v>
      </c>
      <c r="H1454" s="33">
        <v>242.037</v>
      </c>
      <c r="I1454" s="33">
        <v>0</v>
      </c>
      <c r="J1454" s="34">
        <f t="shared" si="82"/>
        <v>25499.994</v>
      </c>
    </row>
    <row r="1455" spans="2:10" s="3" customFormat="1" ht="12" customHeight="1">
      <c r="B1455" s="23" t="s">
        <v>63</v>
      </c>
      <c r="C1455" s="44">
        <v>0</v>
      </c>
      <c r="D1455" s="45">
        <v>84.298</v>
      </c>
      <c r="E1455" s="45">
        <v>301.865</v>
      </c>
      <c r="F1455" s="45">
        <f t="shared" si="81"/>
        <v>386.163</v>
      </c>
      <c r="G1455" s="45">
        <v>0</v>
      </c>
      <c r="H1455" s="45">
        <v>0</v>
      </c>
      <c r="I1455" s="45">
        <v>0</v>
      </c>
      <c r="J1455" s="46">
        <f t="shared" si="82"/>
        <v>386.163</v>
      </c>
    </row>
    <row r="1456" spans="2:10" s="3" customFormat="1" ht="12" customHeight="1">
      <c r="B1456" s="23" t="s">
        <v>64</v>
      </c>
      <c r="C1456" s="44">
        <f aca="true" t="shared" si="83" ref="C1456:J1456">SUM(C1409:C1455)</f>
        <v>13984.679999999998</v>
      </c>
      <c r="D1456" s="45">
        <f t="shared" si="83"/>
        <v>1352496.696</v>
      </c>
      <c r="E1456" s="45">
        <f t="shared" si="83"/>
        <v>7256876.6860000035</v>
      </c>
      <c r="F1456" s="45">
        <f t="shared" si="83"/>
        <v>8609373.382000005</v>
      </c>
      <c r="G1456" s="45">
        <f t="shared" si="83"/>
        <v>233056.71900000004</v>
      </c>
      <c r="H1456" s="45">
        <f t="shared" si="83"/>
        <v>16989.356999999996</v>
      </c>
      <c r="I1456" s="45">
        <f t="shared" si="83"/>
        <v>29788.293999999998</v>
      </c>
      <c r="J1456" s="46">
        <f t="shared" si="83"/>
        <v>8903192.432000002</v>
      </c>
    </row>
    <row r="1458" spans="2:3" ht="13.5">
      <c r="B1458" s="31"/>
      <c r="C1458" s="2"/>
    </row>
    <row r="1460" spans="2:4" ht="13.5" customHeight="1">
      <c r="B1460" s="6" t="s">
        <v>67</v>
      </c>
      <c r="C1460" s="47" t="s">
        <v>115</v>
      </c>
      <c r="D1460" s="48"/>
    </row>
    <row r="1461" spans="2:10" s="3" customFormat="1" ht="13.5" customHeight="1">
      <c r="B1461" s="8"/>
      <c r="C1461" s="9"/>
      <c r="D1461" s="9"/>
      <c r="E1461" s="9"/>
      <c r="F1461" s="9"/>
      <c r="G1461" s="9"/>
      <c r="H1461" s="9"/>
      <c r="I1461" s="9"/>
      <c r="J1461" s="10" t="s">
        <v>65</v>
      </c>
    </row>
    <row r="1462" spans="2:10" s="3" customFormat="1" ht="13.5" customHeight="1">
      <c r="B1462" s="11" t="s">
        <v>1</v>
      </c>
      <c r="C1462" s="12"/>
      <c r="D1462" s="13" t="s">
        <v>7</v>
      </c>
      <c r="E1462" s="13"/>
      <c r="F1462" s="13"/>
      <c r="G1462" s="7"/>
      <c r="H1462" s="7"/>
      <c r="I1462" s="7"/>
      <c r="J1462" s="14"/>
    </row>
    <row r="1463" spans="2:11" s="3" customFormat="1" ht="13.5" customHeight="1">
      <c r="B1463" s="15"/>
      <c r="C1463" s="16" t="s">
        <v>8</v>
      </c>
      <c r="D1463" s="17" t="s">
        <v>9</v>
      </c>
      <c r="E1463" s="17" t="s">
        <v>10</v>
      </c>
      <c r="F1463" s="18" t="s">
        <v>2</v>
      </c>
      <c r="G1463" s="18" t="s">
        <v>11</v>
      </c>
      <c r="H1463" s="18" t="s">
        <v>12</v>
      </c>
      <c r="I1463" s="19" t="s">
        <v>13</v>
      </c>
      <c r="J1463" s="20" t="s">
        <v>14</v>
      </c>
      <c r="K1463" s="21"/>
    </row>
    <row r="1464" spans="2:10" s="3" customFormat="1" ht="13.5" customHeight="1">
      <c r="B1464" s="22" t="s">
        <v>15</v>
      </c>
      <c r="C1464" s="23"/>
      <c r="D1464" s="24" t="s">
        <v>16</v>
      </c>
      <c r="E1464" s="24" t="s">
        <v>16</v>
      </c>
      <c r="F1464" s="25"/>
      <c r="G1464" s="25"/>
      <c r="H1464" s="25"/>
      <c r="I1464" s="25"/>
      <c r="J1464" s="26"/>
    </row>
    <row r="1465" spans="2:10" s="3" customFormat="1" ht="12" customHeight="1">
      <c r="B1465" s="16" t="s">
        <v>17</v>
      </c>
      <c r="C1465" s="32">
        <v>0</v>
      </c>
      <c r="D1465" s="33">
        <v>458.743</v>
      </c>
      <c r="E1465" s="33">
        <v>2639.248</v>
      </c>
      <c r="F1465" s="33">
        <f>SUM(D1465:E1465)</f>
        <v>3097.991</v>
      </c>
      <c r="G1465" s="33">
        <v>0</v>
      </c>
      <c r="H1465" s="33">
        <v>2.953</v>
      </c>
      <c r="I1465" s="33">
        <v>0</v>
      </c>
      <c r="J1465" s="34">
        <f>SUM(C1465,F1465:I1465)</f>
        <v>3100.944</v>
      </c>
    </row>
    <row r="1466" spans="2:10" s="3" customFormat="1" ht="12" customHeight="1">
      <c r="B1466" s="16" t="s">
        <v>18</v>
      </c>
      <c r="C1466" s="32">
        <v>0</v>
      </c>
      <c r="D1466" s="33">
        <v>4634.507</v>
      </c>
      <c r="E1466" s="33">
        <v>165520.791</v>
      </c>
      <c r="F1466" s="33">
        <f aca="true" t="shared" si="84" ref="F1466:F1511">SUM(D1466:E1466)</f>
        <v>170155.298</v>
      </c>
      <c r="G1466" s="33">
        <v>0</v>
      </c>
      <c r="H1466" s="33">
        <v>0</v>
      </c>
      <c r="I1466" s="33">
        <v>0</v>
      </c>
      <c r="J1466" s="34">
        <f aca="true" t="shared" si="85" ref="J1466:J1511">SUM(C1466,F1466:I1466)</f>
        <v>170155.298</v>
      </c>
    </row>
    <row r="1467" spans="2:10" s="3" customFormat="1" ht="12" customHeight="1">
      <c r="B1467" s="16" t="s">
        <v>19</v>
      </c>
      <c r="C1467" s="32">
        <v>0</v>
      </c>
      <c r="D1467" s="33">
        <v>0</v>
      </c>
      <c r="E1467" s="33">
        <v>18045.765</v>
      </c>
      <c r="F1467" s="33">
        <f t="shared" si="84"/>
        <v>18045.765</v>
      </c>
      <c r="G1467" s="33">
        <v>0</v>
      </c>
      <c r="H1467" s="33">
        <v>0</v>
      </c>
      <c r="I1467" s="33">
        <v>0.474</v>
      </c>
      <c r="J1467" s="34">
        <f t="shared" si="85"/>
        <v>18046.238999999998</v>
      </c>
    </row>
    <row r="1468" spans="2:10" s="3" customFormat="1" ht="12" customHeight="1">
      <c r="B1468" s="16" t="s">
        <v>20</v>
      </c>
      <c r="C1468" s="32">
        <v>0</v>
      </c>
      <c r="D1468" s="33">
        <v>1333.793</v>
      </c>
      <c r="E1468" s="33">
        <v>27292.147</v>
      </c>
      <c r="F1468" s="33">
        <f t="shared" si="84"/>
        <v>28625.940000000002</v>
      </c>
      <c r="G1468" s="33">
        <v>0</v>
      </c>
      <c r="H1468" s="33">
        <v>0</v>
      </c>
      <c r="I1468" s="33">
        <v>0</v>
      </c>
      <c r="J1468" s="34">
        <f t="shared" si="85"/>
        <v>28625.940000000002</v>
      </c>
    </row>
    <row r="1469" spans="2:10" s="3" customFormat="1" ht="12" customHeight="1">
      <c r="B1469" s="16" t="s">
        <v>21</v>
      </c>
      <c r="C1469" s="32">
        <v>3695.072</v>
      </c>
      <c r="D1469" s="33">
        <v>0</v>
      </c>
      <c r="E1469" s="33">
        <v>26773.006</v>
      </c>
      <c r="F1469" s="33">
        <f t="shared" si="84"/>
        <v>26773.006</v>
      </c>
      <c r="G1469" s="33">
        <v>0</v>
      </c>
      <c r="H1469" s="33">
        <v>0</v>
      </c>
      <c r="I1469" s="33">
        <v>0</v>
      </c>
      <c r="J1469" s="34">
        <f t="shared" si="85"/>
        <v>30468.078</v>
      </c>
    </row>
    <row r="1470" spans="2:10" s="3" customFormat="1" ht="12" customHeight="1">
      <c r="B1470" s="16" t="s">
        <v>22</v>
      </c>
      <c r="C1470" s="32">
        <v>0</v>
      </c>
      <c r="D1470" s="33">
        <v>2045.618</v>
      </c>
      <c r="E1470" s="33">
        <v>18079.039</v>
      </c>
      <c r="F1470" s="33">
        <f t="shared" si="84"/>
        <v>20124.657</v>
      </c>
      <c r="G1470" s="33">
        <v>0</v>
      </c>
      <c r="H1470" s="33">
        <v>0</v>
      </c>
      <c r="I1470" s="33">
        <v>0</v>
      </c>
      <c r="J1470" s="34">
        <f t="shared" si="85"/>
        <v>20124.657</v>
      </c>
    </row>
    <row r="1471" spans="2:10" s="3" customFormat="1" ht="12" customHeight="1">
      <c r="B1471" s="16" t="s">
        <v>23</v>
      </c>
      <c r="C1471" s="32">
        <v>0</v>
      </c>
      <c r="D1471" s="33">
        <v>30513.902</v>
      </c>
      <c r="E1471" s="33">
        <v>48882.992</v>
      </c>
      <c r="F1471" s="33">
        <f t="shared" si="84"/>
        <v>79396.894</v>
      </c>
      <c r="G1471" s="33">
        <v>0</v>
      </c>
      <c r="H1471" s="33">
        <v>0</v>
      </c>
      <c r="I1471" s="33">
        <v>0</v>
      </c>
      <c r="J1471" s="34">
        <f t="shared" si="85"/>
        <v>79396.894</v>
      </c>
    </row>
    <row r="1472" spans="2:10" s="3" customFormat="1" ht="12" customHeight="1">
      <c r="B1472" s="16" t="s">
        <v>24</v>
      </c>
      <c r="C1472" s="32">
        <v>15818.011</v>
      </c>
      <c r="D1472" s="33">
        <v>900.013</v>
      </c>
      <c r="E1472" s="33">
        <v>155605.149</v>
      </c>
      <c r="F1472" s="33">
        <f t="shared" si="84"/>
        <v>156505.162</v>
      </c>
      <c r="G1472" s="33">
        <v>57.106</v>
      </c>
      <c r="H1472" s="33">
        <v>11.421</v>
      </c>
      <c r="I1472" s="33">
        <v>11.421</v>
      </c>
      <c r="J1472" s="34">
        <f t="shared" si="85"/>
        <v>172403.121</v>
      </c>
    </row>
    <row r="1473" spans="2:10" s="3" customFormat="1" ht="12" customHeight="1">
      <c r="B1473" s="16" t="s">
        <v>25</v>
      </c>
      <c r="C1473" s="32">
        <v>0</v>
      </c>
      <c r="D1473" s="33">
        <v>7124.959</v>
      </c>
      <c r="E1473" s="33">
        <v>80050.603</v>
      </c>
      <c r="F1473" s="33">
        <f t="shared" si="84"/>
        <v>87175.562</v>
      </c>
      <c r="G1473" s="33">
        <v>142.772</v>
      </c>
      <c r="H1473" s="33">
        <v>210.051</v>
      </c>
      <c r="I1473" s="33">
        <v>0</v>
      </c>
      <c r="J1473" s="34">
        <f t="shared" si="85"/>
        <v>87528.38500000001</v>
      </c>
    </row>
    <row r="1474" spans="2:10" s="3" customFormat="1" ht="12" customHeight="1">
      <c r="B1474" s="27" t="s">
        <v>26</v>
      </c>
      <c r="C1474" s="35">
        <v>169.326</v>
      </c>
      <c r="D1474" s="36">
        <v>81322.949</v>
      </c>
      <c r="E1474" s="36">
        <v>130303.505</v>
      </c>
      <c r="F1474" s="36">
        <f t="shared" si="84"/>
        <v>211626.454</v>
      </c>
      <c r="G1474" s="36">
        <v>0</v>
      </c>
      <c r="H1474" s="36">
        <v>757.05</v>
      </c>
      <c r="I1474" s="36">
        <v>0</v>
      </c>
      <c r="J1474" s="37">
        <f t="shared" si="85"/>
        <v>212552.83</v>
      </c>
    </row>
    <row r="1475" spans="2:10" s="3" customFormat="1" ht="12" customHeight="1">
      <c r="B1475" s="16" t="s">
        <v>27</v>
      </c>
      <c r="C1475" s="32">
        <v>572.893</v>
      </c>
      <c r="D1475" s="33">
        <v>22331.466</v>
      </c>
      <c r="E1475" s="33">
        <v>145629.019</v>
      </c>
      <c r="F1475" s="33">
        <f t="shared" si="84"/>
        <v>167960.485</v>
      </c>
      <c r="G1475" s="33">
        <v>8.963</v>
      </c>
      <c r="H1475" s="33">
        <v>2166.046</v>
      </c>
      <c r="I1475" s="33">
        <v>84.128</v>
      </c>
      <c r="J1475" s="34">
        <f t="shared" si="85"/>
        <v>170792.51499999998</v>
      </c>
    </row>
    <row r="1476" spans="2:10" s="3" customFormat="1" ht="12" customHeight="1">
      <c r="B1476" s="16" t="s">
        <v>28</v>
      </c>
      <c r="C1476" s="32">
        <v>0</v>
      </c>
      <c r="D1476" s="33">
        <v>120.546</v>
      </c>
      <c r="E1476" s="33">
        <v>27359.273</v>
      </c>
      <c r="F1476" s="33">
        <f t="shared" si="84"/>
        <v>27479.819</v>
      </c>
      <c r="G1476" s="33">
        <v>0</v>
      </c>
      <c r="H1476" s="33">
        <v>39.977</v>
      </c>
      <c r="I1476" s="33">
        <v>0</v>
      </c>
      <c r="J1476" s="34">
        <f t="shared" si="85"/>
        <v>27519.796</v>
      </c>
    </row>
    <row r="1477" spans="2:10" s="3" customFormat="1" ht="12" customHeight="1">
      <c r="B1477" s="16" t="s">
        <v>29</v>
      </c>
      <c r="C1477" s="32">
        <v>0</v>
      </c>
      <c r="D1477" s="33">
        <v>49242.361</v>
      </c>
      <c r="E1477" s="33">
        <v>71387.999</v>
      </c>
      <c r="F1477" s="33">
        <f t="shared" si="84"/>
        <v>120630.35999999999</v>
      </c>
      <c r="G1477" s="33">
        <v>0</v>
      </c>
      <c r="H1477" s="33">
        <v>0</v>
      </c>
      <c r="I1477" s="33">
        <v>487.632</v>
      </c>
      <c r="J1477" s="34">
        <f t="shared" si="85"/>
        <v>121117.99199999998</v>
      </c>
    </row>
    <row r="1478" spans="2:10" s="3" customFormat="1" ht="12" customHeight="1">
      <c r="B1478" s="16" t="s">
        <v>30</v>
      </c>
      <c r="C1478" s="32">
        <v>0</v>
      </c>
      <c r="D1478" s="33">
        <v>3838.491</v>
      </c>
      <c r="E1478" s="33">
        <v>149845.177</v>
      </c>
      <c r="F1478" s="33">
        <f t="shared" si="84"/>
        <v>153683.668</v>
      </c>
      <c r="G1478" s="33">
        <v>0</v>
      </c>
      <c r="H1478" s="33">
        <v>219.678</v>
      </c>
      <c r="I1478" s="33">
        <v>0</v>
      </c>
      <c r="J1478" s="34">
        <f t="shared" si="85"/>
        <v>153903.34600000002</v>
      </c>
    </row>
    <row r="1479" spans="2:10" s="3" customFormat="1" ht="12" customHeight="1">
      <c r="B1479" s="16" t="s">
        <v>31</v>
      </c>
      <c r="C1479" s="32">
        <v>0</v>
      </c>
      <c r="D1479" s="33">
        <v>11910.353</v>
      </c>
      <c r="E1479" s="33">
        <v>14060.506</v>
      </c>
      <c r="F1479" s="33">
        <f t="shared" si="84"/>
        <v>25970.858999999997</v>
      </c>
      <c r="G1479" s="33">
        <v>0</v>
      </c>
      <c r="H1479" s="33">
        <v>0</v>
      </c>
      <c r="I1479" s="33">
        <v>125.908</v>
      </c>
      <c r="J1479" s="34">
        <f t="shared" si="85"/>
        <v>26096.766999999996</v>
      </c>
    </row>
    <row r="1480" spans="2:10" s="3" customFormat="1" ht="12" customHeight="1">
      <c r="B1480" s="16" t="s">
        <v>32</v>
      </c>
      <c r="C1480" s="32">
        <v>0</v>
      </c>
      <c r="D1480" s="33">
        <v>261.555</v>
      </c>
      <c r="E1480" s="33">
        <v>9724.912</v>
      </c>
      <c r="F1480" s="33">
        <f t="shared" si="84"/>
        <v>9986.467</v>
      </c>
      <c r="G1480" s="33">
        <v>0</v>
      </c>
      <c r="H1480" s="33">
        <v>0</v>
      </c>
      <c r="I1480" s="33">
        <v>0</v>
      </c>
      <c r="J1480" s="34">
        <f t="shared" si="85"/>
        <v>9986.467</v>
      </c>
    </row>
    <row r="1481" spans="2:10" s="3" customFormat="1" ht="12" customHeight="1">
      <c r="B1481" s="16" t="s">
        <v>33</v>
      </c>
      <c r="C1481" s="32">
        <v>0</v>
      </c>
      <c r="D1481" s="33">
        <v>967.115</v>
      </c>
      <c r="E1481" s="33">
        <v>7428.126</v>
      </c>
      <c r="F1481" s="33">
        <f t="shared" si="84"/>
        <v>8395.241</v>
      </c>
      <c r="G1481" s="33">
        <v>30.685</v>
      </c>
      <c r="H1481" s="33">
        <v>0</v>
      </c>
      <c r="I1481" s="33">
        <v>0</v>
      </c>
      <c r="J1481" s="34">
        <f t="shared" si="85"/>
        <v>8425.926</v>
      </c>
    </row>
    <row r="1482" spans="2:10" s="3" customFormat="1" ht="12" customHeight="1">
      <c r="B1482" s="16" t="s">
        <v>34</v>
      </c>
      <c r="C1482" s="32">
        <v>0</v>
      </c>
      <c r="D1482" s="33">
        <v>0</v>
      </c>
      <c r="E1482" s="33">
        <v>6294.055</v>
      </c>
      <c r="F1482" s="33">
        <f t="shared" si="84"/>
        <v>6294.055</v>
      </c>
      <c r="G1482" s="33">
        <v>0</v>
      </c>
      <c r="H1482" s="33">
        <v>0</v>
      </c>
      <c r="I1482" s="33">
        <v>0</v>
      </c>
      <c r="J1482" s="34">
        <f t="shared" si="85"/>
        <v>6294.055</v>
      </c>
    </row>
    <row r="1483" spans="2:10" s="3" customFormat="1" ht="12" customHeight="1">
      <c r="B1483" s="16" t="s">
        <v>35</v>
      </c>
      <c r="C1483" s="32">
        <v>0</v>
      </c>
      <c r="D1483" s="33">
        <v>433.95</v>
      </c>
      <c r="E1483" s="33">
        <v>39729.609</v>
      </c>
      <c r="F1483" s="33">
        <f t="shared" si="84"/>
        <v>40163.558999999994</v>
      </c>
      <c r="G1483" s="33">
        <v>0</v>
      </c>
      <c r="H1483" s="33">
        <v>0</v>
      </c>
      <c r="I1483" s="33">
        <v>0</v>
      </c>
      <c r="J1483" s="34">
        <f t="shared" si="85"/>
        <v>40163.558999999994</v>
      </c>
    </row>
    <row r="1484" spans="2:10" s="3" customFormat="1" ht="12" customHeight="1">
      <c r="B1484" s="16" t="s">
        <v>36</v>
      </c>
      <c r="C1484" s="32">
        <v>247.39</v>
      </c>
      <c r="D1484" s="33">
        <v>9919.607</v>
      </c>
      <c r="E1484" s="33">
        <v>76586.586</v>
      </c>
      <c r="F1484" s="33">
        <f t="shared" si="84"/>
        <v>86506.193</v>
      </c>
      <c r="G1484" s="33">
        <v>0</v>
      </c>
      <c r="H1484" s="33">
        <v>0</v>
      </c>
      <c r="I1484" s="33">
        <v>0</v>
      </c>
      <c r="J1484" s="34">
        <f t="shared" si="85"/>
        <v>86753.583</v>
      </c>
    </row>
    <row r="1485" spans="2:10" s="3" customFormat="1" ht="12" customHeight="1">
      <c r="B1485" s="28" t="s">
        <v>37</v>
      </c>
      <c r="C1485" s="38">
        <v>0</v>
      </c>
      <c r="D1485" s="39">
        <v>4313.91</v>
      </c>
      <c r="E1485" s="39">
        <v>21308.058</v>
      </c>
      <c r="F1485" s="39">
        <f t="shared" si="84"/>
        <v>25621.968</v>
      </c>
      <c r="G1485" s="39">
        <v>0</v>
      </c>
      <c r="H1485" s="39">
        <v>0</v>
      </c>
      <c r="I1485" s="39">
        <v>0</v>
      </c>
      <c r="J1485" s="40">
        <f t="shared" si="85"/>
        <v>25621.968</v>
      </c>
    </row>
    <row r="1486" spans="2:10" s="3" customFormat="1" ht="12" customHeight="1">
      <c r="B1486" s="16" t="s">
        <v>38</v>
      </c>
      <c r="C1486" s="32">
        <v>0</v>
      </c>
      <c r="D1486" s="33">
        <v>11965.279</v>
      </c>
      <c r="E1486" s="33">
        <v>114341.491</v>
      </c>
      <c r="F1486" s="33">
        <f t="shared" si="84"/>
        <v>126306.76999999999</v>
      </c>
      <c r="G1486" s="33">
        <v>3828.44</v>
      </c>
      <c r="H1486" s="33">
        <v>0.247</v>
      </c>
      <c r="I1486" s="33">
        <v>0.247</v>
      </c>
      <c r="J1486" s="34">
        <f t="shared" si="85"/>
        <v>130135.704</v>
      </c>
    </row>
    <row r="1487" spans="2:10" s="3" customFormat="1" ht="12" customHeight="1">
      <c r="B1487" s="16" t="s">
        <v>39</v>
      </c>
      <c r="C1487" s="32">
        <v>171.709</v>
      </c>
      <c r="D1487" s="33">
        <v>129297.92</v>
      </c>
      <c r="E1487" s="33">
        <v>336386.448</v>
      </c>
      <c r="F1487" s="33">
        <f t="shared" si="84"/>
        <v>465684.36799999996</v>
      </c>
      <c r="G1487" s="33">
        <v>0</v>
      </c>
      <c r="H1487" s="33">
        <v>230.342</v>
      </c>
      <c r="I1487" s="33">
        <v>0</v>
      </c>
      <c r="J1487" s="34">
        <f t="shared" si="85"/>
        <v>466086.41899999994</v>
      </c>
    </row>
    <row r="1488" spans="2:10" s="3" customFormat="1" ht="12" customHeight="1">
      <c r="B1488" s="16" t="s">
        <v>40</v>
      </c>
      <c r="C1488" s="32">
        <v>0</v>
      </c>
      <c r="D1488" s="33">
        <v>26360.606</v>
      </c>
      <c r="E1488" s="33">
        <v>148197.494</v>
      </c>
      <c r="F1488" s="33">
        <f t="shared" si="84"/>
        <v>174558.1</v>
      </c>
      <c r="G1488" s="33">
        <v>0</v>
      </c>
      <c r="H1488" s="33">
        <v>0</v>
      </c>
      <c r="I1488" s="33">
        <v>0</v>
      </c>
      <c r="J1488" s="34">
        <f t="shared" si="85"/>
        <v>174558.1</v>
      </c>
    </row>
    <row r="1489" spans="2:10" s="3" customFormat="1" ht="12" customHeight="1">
      <c r="B1489" s="16" t="s">
        <v>41</v>
      </c>
      <c r="C1489" s="32">
        <v>0</v>
      </c>
      <c r="D1489" s="33">
        <v>0</v>
      </c>
      <c r="E1489" s="33">
        <v>40541.103</v>
      </c>
      <c r="F1489" s="33">
        <f t="shared" si="84"/>
        <v>40541.103</v>
      </c>
      <c r="G1489" s="33">
        <v>0</v>
      </c>
      <c r="H1489" s="33">
        <v>0</v>
      </c>
      <c r="I1489" s="33">
        <v>0</v>
      </c>
      <c r="J1489" s="34">
        <f t="shared" si="85"/>
        <v>40541.103</v>
      </c>
    </row>
    <row r="1490" spans="2:10" s="3" customFormat="1" ht="12" customHeight="1">
      <c r="B1490" s="16" t="s">
        <v>42</v>
      </c>
      <c r="C1490" s="32">
        <v>383.006</v>
      </c>
      <c r="D1490" s="33">
        <v>9299.102</v>
      </c>
      <c r="E1490" s="33">
        <v>58552.395</v>
      </c>
      <c r="F1490" s="33">
        <f t="shared" si="84"/>
        <v>67851.497</v>
      </c>
      <c r="G1490" s="33">
        <v>383.006</v>
      </c>
      <c r="H1490" s="33">
        <v>3447.051</v>
      </c>
      <c r="I1490" s="33">
        <v>0</v>
      </c>
      <c r="J1490" s="34">
        <f t="shared" si="85"/>
        <v>72064.56</v>
      </c>
    </row>
    <row r="1491" spans="2:10" s="3" customFormat="1" ht="12" customHeight="1">
      <c r="B1491" s="16" t="s">
        <v>43</v>
      </c>
      <c r="C1491" s="32">
        <v>338.637</v>
      </c>
      <c r="D1491" s="33">
        <v>4513.298</v>
      </c>
      <c r="E1491" s="33">
        <v>71700.004</v>
      </c>
      <c r="F1491" s="33">
        <f t="shared" si="84"/>
        <v>76213.302</v>
      </c>
      <c r="G1491" s="33">
        <v>376.957</v>
      </c>
      <c r="H1491" s="33">
        <v>0</v>
      </c>
      <c r="I1491" s="33">
        <v>0</v>
      </c>
      <c r="J1491" s="34">
        <f t="shared" si="85"/>
        <v>76928.896</v>
      </c>
    </row>
    <row r="1492" spans="2:10" s="3" customFormat="1" ht="12" customHeight="1">
      <c r="B1492" s="16" t="s">
        <v>44</v>
      </c>
      <c r="C1492" s="32">
        <v>784.439</v>
      </c>
      <c r="D1492" s="33">
        <v>8410.241</v>
      </c>
      <c r="E1492" s="33">
        <v>106834.348</v>
      </c>
      <c r="F1492" s="33">
        <f t="shared" si="84"/>
        <v>115244.58899999999</v>
      </c>
      <c r="G1492" s="33">
        <v>1644.184</v>
      </c>
      <c r="H1492" s="33">
        <v>1451.184</v>
      </c>
      <c r="I1492" s="33">
        <v>0</v>
      </c>
      <c r="J1492" s="34">
        <f t="shared" si="85"/>
        <v>119124.39599999998</v>
      </c>
    </row>
    <row r="1493" spans="2:10" s="3" customFormat="1" ht="12" customHeight="1">
      <c r="B1493" s="16" t="s">
        <v>45</v>
      </c>
      <c r="C1493" s="32">
        <v>1041.258</v>
      </c>
      <c r="D1493" s="33">
        <v>0</v>
      </c>
      <c r="E1493" s="33">
        <v>21032.657</v>
      </c>
      <c r="F1493" s="33">
        <f t="shared" si="84"/>
        <v>21032.657</v>
      </c>
      <c r="G1493" s="33">
        <v>208.252</v>
      </c>
      <c r="H1493" s="33">
        <v>0</v>
      </c>
      <c r="I1493" s="33">
        <v>0</v>
      </c>
      <c r="J1493" s="34">
        <f t="shared" si="85"/>
        <v>22282.167</v>
      </c>
    </row>
    <row r="1494" spans="2:10" s="3" customFormat="1" ht="12" customHeight="1">
      <c r="B1494" s="29" t="s">
        <v>46</v>
      </c>
      <c r="C1494" s="41">
        <v>0</v>
      </c>
      <c r="D1494" s="42">
        <v>90.58</v>
      </c>
      <c r="E1494" s="42">
        <v>14473.612</v>
      </c>
      <c r="F1494" s="42">
        <f t="shared" si="84"/>
        <v>14564.192</v>
      </c>
      <c r="G1494" s="42">
        <v>0</v>
      </c>
      <c r="H1494" s="42">
        <v>0</v>
      </c>
      <c r="I1494" s="42">
        <v>0</v>
      </c>
      <c r="J1494" s="43">
        <f t="shared" si="85"/>
        <v>14564.192</v>
      </c>
    </row>
    <row r="1495" spans="2:10" s="3" customFormat="1" ht="12" customHeight="1">
      <c r="B1495" s="16" t="s">
        <v>47</v>
      </c>
      <c r="C1495" s="32">
        <v>0</v>
      </c>
      <c r="D1495" s="33">
        <v>3149.468</v>
      </c>
      <c r="E1495" s="33">
        <v>1766.685</v>
      </c>
      <c r="F1495" s="33">
        <f t="shared" si="84"/>
        <v>4916.153</v>
      </c>
      <c r="G1495" s="33">
        <v>0</v>
      </c>
      <c r="H1495" s="33">
        <v>0</v>
      </c>
      <c r="I1495" s="33">
        <v>0</v>
      </c>
      <c r="J1495" s="34">
        <f t="shared" si="85"/>
        <v>4916.153</v>
      </c>
    </row>
    <row r="1496" spans="2:10" s="3" customFormat="1" ht="12" customHeight="1">
      <c r="B1496" s="16" t="s">
        <v>48</v>
      </c>
      <c r="C1496" s="32">
        <v>0</v>
      </c>
      <c r="D1496" s="33">
        <v>355.351</v>
      </c>
      <c r="E1496" s="33">
        <v>3993.86</v>
      </c>
      <c r="F1496" s="33">
        <f t="shared" si="84"/>
        <v>4349.211</v>
      </c>
      <c r="G1496" s="33">
        <v>0</v>
      </c>
      <c r="H1496" s="33">
        <v>0</v>
      </c>
      <c r="I1496" s="33">
        <v>0</v>
      </c>
      <c r="J1496" s="34">
        <f t="shared" si="85"/>
        <v>4349.211</v>
      </c>
    </row>
    <row r="1497" spans="2:10" s="3" customFormat="1" ht="12" customHeight="1">
      <c r="B1497" s="16" t="s">
        <v>49</v>
      </c>
      <c r="C1497" s="32">
        <v>0</v>
      </c>
      <c r="D1497" s="33">
        <v>0</v>
      </c>
      <c r="E1497" s="33">
        <v>9257.558</v>
      </c>
      <c r="F1497" s="33">
        <f t="shared" si="84"/>
        <v>9257.558</v>
      </c>
      <c r="G1497" s="33">
        <v>0</v>
      </c>
      <c r="H1497" s="33">
        <v>0</v>
      </c>
      <c r="I1497" s="33">
        <v>0</v>
      </c>
      <c r="J1497" s="34">
        <f t="shared" si="85"/>
        <v>9257.558</v>
      </c>
    </row>
    <row r="1498" spans="2:10" s="3" customFormat="1" ht="12" customHeight="1">
      <c r="B1498" s="16" t="s">
        <v>50</v>
      </c>
      <c r="C1498" s="32">
        <v>0</v>
      </c>
      <c r="D1498" s="33">
        <v>594.506</v>
      </c>
      <c r="E1498" s="33">
        <v>23336.618</v>
      </c>
      <c r="F1498" s="33">
        <f t="shared" si="84"/>
        <v>23931.124</v>
      </c>
      <c r="G1498" s="33">
        <v>0</v>
      </c>
      <c r="H1498" s="33">
        <v>0</v>
      </c>
      <c r="I1498" s="33">
        <v>0</v>
      </c>
      <c r="J1498" s="34">
        <f t="shared" si="85"/>
        <v>23931.124</v>
      </c>
    </row>
    <row r="1499" spans="2:10" s="3" customFormat="1" ht="12" customHeight="1">
      <c r="B1499" s="16" t="s">
        <v>51</v>
      </c>
      <c r="C1499" s="32">
        <v>0</v>
      </c>
      <c r="D1499" s="33">
        <v>44.05</v>
      </c>
      <c r="E1499" s="33">
        <v>872.343</v>
      </c>
      <c r="F1499" s="33">
        <f t="shared" si="84"/>
        <v>916.3929999999999</v>
      </c>
      <c r="G1499" s="33">
        <v>0</v>
      </c>
      <c r="H1499" s="33">
        <v>0</v>
      </c>
      <c r="I1499" s="33">
        <v>0</v>
      </c>
      <c r="J1499" s="34">
        <f t="shared" si="85"/>
        <v>916.3929999999999</v>
      </c>
    </row>
    <row r="1500" spans="2:10" s="3" customFormat="1" ht="12" customHeight="1">
      <c r="B1500" s="16" t="s">
        <v>52</v>
      </c>
      <c r="C1500" s="32">
        <v>0</v>
      </c>
      <c r="D1500" s="33">
        <v>0</v>
      </c>
      <c r="E1500" s="33">
        <v>125.92</v>
      </c>
      <c r="F1500" s="33">
        <f t="shared" si="84"/>
        <v>125.92</v>
      </c>
      <c r="G1500" s="33">
        <v>0</v>
      </c>
      <c r="H1500" s="33">
        <v>67.62</v>
      </c>
      <c r="I1500" s="33">
        <v>0</v>
      </c>
      <c r="J1500" s="34">
        <f t="shared" si="85"/>
        <v>193.54000000000002</v>
      </c>
    </row>
    <row r="1501" spans="2:10" s="3" customFormat="1" ht="12" customHeight="1">
      <c r="B1501" s="16" t="s">
        <v>53</v>
      </c>
      <c r="C1501" s="32">
        <v>0</v>
      </c>
      <c r="D1501" s="33">
        <v>124.602</v>
      </c>
      <c r="E1501" s="33">
        <v>3350.761</v>
      </c>
      <c r="F1501" s="33">
        <f t="shared" si="84"/>
        <v>3475.363</v>
      </c>
      <c r="G1501" s="33">
        <v>0</v>
      </c>
      <c r="H1501" s="33">
        <v>0</v>
      </c>
      <c r="I1501" s="33">
        <v>0</v>
      </c>
      <c r="J1501" s="34">
        <f t="shared" si="85"/>
        <v>3475.363</v>
      </c>
    </row>
    <row r="1502" spans="2:10" s="3" customFormat="1" ht="12" customHeight="1">
      <c r="B1502" s="16" t="s">
        <v>54</v>
      </c>
      <c r="C1502" s="32">
        <v>29.692</v>
      </c>
      <c r="D1502" s="33">
        <v>45.461</v>
      </c>
      <c r="E1502" s="33">
        <v>2321.479</v>
      </c>
      <c r="F1502" s="33">
        <f t="shared" si="84"/>
        <v>2366.9399999999996</v>
      </c>
      <c r="G1502" s="33">
        <v>0</v>
      </c>
      <c r="H1502" s="33">
        <v>0</v>
      </c>
      <c r="I1502" s="33">
        <v>0</v>
      </c>
      <c r="J1502" s="34">
        <f t="shared" si="85"/>
        <v>2396.6319999999996</v>
      </c>
    </row>
    <row r="1503" spans="2:10" s="3" customFormat="1" ht="12" customHeight="1">
      <c r="B1503" s="16" t="s">
        <v>55</v>
      </c>
      <c r="C1503" s="32">
        <v>0</v>
      </c>
      <c r="D1503" s="33">
        <v>0</v>
      </c>
      <c r="E1503" s="33">
        <v>4993.508</v>
      </c>
      <c r="F1503" s="33">
        <f t="shared" si="84"/>
        <v>4993.508</v>
      </c>
      <c r="G1503" s="33">
        <v>0</v>
      </c>
      <c r="H1503" s="33">
        <v>0</v>
      </c>
      <c r="I1503" s="33">
        <v>0</v>
      </c>
      <c r="J1503" s="34">
        <f t="shared" si="85"/>
        <v>4993.508</v>
      </c>
    </row>
    <row r="1504" spans="2:10" s="3" customFormat="1" ht="12" customHeight="1">
      <c r="B1504" s="29" t="s">
        <v>56</v>
      </c>
      <c r="C1504" s="41">
        <v>0</v>
      </c>
      <c r="D1504" s="42">
        <v>0</v>
      </c>
      <c r="E1504" s="42">
        <v>8018.099</v>
      </c>
      <c r="F1504" s="42">
        <f t="shared" si="84"/>
        <v>8018.099</v>
      </c>
      <c r="G1504" s="42">
        <v>0</v>
      </c>
      <c r="H1504" s="42">
        <v>616.035</v>
      </c>
      <c r="I1504" s="42">
        <v>0</v>
      </c>
      <c r="J1504" s="43">
        <f t="shared" si="85"/>
        <v>8634.134</v>
      </c>
    </row>
    <row r="1505" spans="2:10" s="3" customFormat="1" ht="12" customHeight="1">
      <c r="B1505" s="16" t="s">
        <v>57</v>
      </c>
      <c r="C1505" s="32">
        <v>0</v>
      </c>
      <c r="D1505" s="33">
        <v>1565.7</v>
      </c>
      <c r="E1505" s="33">
        <v>2281.305</v>
      </c>
      <c r="F1505" s="33">
        <f t="shared" si="84"/>
        <v>3847.005</v>
      </c>
      <c r="G1505" s="33">
        <v>0</v>
      </c>
      <c r="H1505" s="33">
        <v>0</v>
      </c>
      <c r="I1505" s="33">
        <v>0</v>
      </c>
      <c r="J1505" s="34">
        <f t="shared" si="85"/>
        <v>3847.005</v>
      </c>
    </row>
    <row r="1506" spans="2:10" s="3" customFormat="1" ht="12" customHeight="1">
      <c r="B1506" s="16" t="s">
        <v>58</v>
      </c>
      <c r="C1506" s="32">
        <v>0</v>
      </c>
      <c r="D1506" s="33">
        <v>1290.433</v>
      </c>
      <c r="E1506" s="33">
        <v>0</v>
      </c>
      <c r="F1506" s="33">
        <f t="shared" si="84"/>
        <v>1290.433</v>
      </c>
      <c r="G1506" s="33">
        <v>0</v>
      </c>
      <c r="H1506" s="33">
        <v>0</v>
      </c>
      <c r="I1506" s="33">
        <v>0</v>
      </c>
      <c r="J1506" s="34">
        <f t="shared" si="85"/>
        <v>1290.433</v>
      </c>
    </row>
    <row r="1507" spans="2:10" s="3" customFormat="1" ht="12" customHeight="1">
      <c r="B1507" s="16" t="s">
        <v>59</v>
      </c>
      <c r="C1507" s="32">
        <v>0</v>
      </c>
      <c r="D1507" s="33">
        <v>1404.388</v>
      </c>
      <c r="E1507" s="33">
        <v>73.915</v>
      </c>
      <c r="F1507" s="33">
        <f t="shared" si="84"/>
        <v>1478.3029999999999</v>
      </c>
      <c r="G1507" s="33">
        <v>0</v>
      </c>
      <c r="H1507" s="33">
        <v>0</v>
      </c>
      <c r="I1507" s="33">
        <v>0</v>
      </c>
      <c r="J1507" s="34">
        <f t="shared" si="85"/>
        <v>1478.3029999999999</v>
      </c>
    </row>
    <row r="1508" spans="2:10" s="3" customFormat="1" ht="12" customHeight="1">
      <c r="B1508" s="16" t="s">
        <v>60</v>
      </c>
      <c r="C1508" s="32">
        <v>345.273</v>
      </c>
      <c r="D1508" s="33">
        <v>378.037</v>
      </c>
      <c r="E1508" s="33">
        <v>115415.065</v>
      </c>
      <c r="F1508" s="33">
        <f t="shared" si="84"/>
        <v>115793.102</v>
      </c>
      <c r="G1508" s="33">
        <v>0</v>
      </c>
      <c r="H1508" s="33">
        <v>609.607</v>
      </c>
      <c r="I1508" s="33">
        <v>0</v>
      </c>
      <c r="J1508" s="34">
        <f t="shared" si="85"/>
        <v>116747.982</v>
      </c>
    </row>
    <row r="1509" spans="2:10" s="3" customFormat="1" ht="12" customHeight="1">
      <c r="B1509" s="16" t="s">
        <v>61</v>
      </c>
      <c r="C1509" s="32">
        <v>37.093</v>
      </c>
      <c r="D1509" s="33">
        <v>0</v>
      </c>
      <c r="E1509" s="33">
        <v>3170.924</v>
      </c>
      <c r="F1509" s="33">
        <f t="shared" si="84"/>
        <v>3170.924</v>
      </c>
      <c r="G1509" s="33">
        <v>0</v>
      </c>
      <c r="H1509" s="33">
        <v>148.374</v>
      </c>
      <c r="I1509" s="33">
        <v>0</v>
      </c>
      <c r="J1509" s="34">
        <f t="shared" si="85"/>
        <v>3356.3909999999996</v>
      </c>
    </row>
    <row r="1510" spans="2:10" s="3" customFormat="1" ht="12" customHeight="1">
      <c r="B1510" s="16" t="s">
        <v>62</v>
      </c>
      <c r="C1510" s="32">
        <v>0</v>
      </c>
      <c r="D1510" s="33">
        <v>0</v>
      </c>
      <c r="E1510" s="33">
        <v>906.54</v>
      </c>
      <c r="F1510" s="33">
        <f t="shared" si="84"/>
        <v>906.54</v>
      </c>
      <c r="G1510" s="33">
        <v>0</v>
      </c>
      <c r="H1510" s="33">
        <v>0</v>
      </c>
      <c r="I1510" s="33">
        <v>0</v>
      </c>
      <c r="J1510" s="34">
        <f t="shared" si="85"/>
        <v>906.54</v>
      </c>
    </row>
    <row r="1511" spans="2:10" s="3" customFormat="1" ht="12" customHeight="1">
      <c r="B1511" s="23" t="s">
        <v>63</v>
      </c>
      <c r="C1511" s="44">
        <v>0</v>
      </c>
      <c r="D1511" s="45">
        <v>67.156</v>
      </c>
      <c r="E1511" s="45">
        <v>286.296</v>
      </c>
      <c r="F1511" s="45">
        <f t="shared" si="84"/>
        <v>353.452</v>
      </c>
      <c r="G1511" s="45">
        <v>0</v>
      </c>
      <c r="H1511" s="45">
        <v>0</v>
      </c>
      <c r="I1511" s="45">
        <v>0</v>
      </c>
      <c r="J1511" s="46">
        <f t="shared" si="85"/>
        <v>353.452</v>
      </c>
    </row>
    <row r="1512" spans="2:10" s="3" customFormat="1" ht="12" customHeight="1">
      <c r="B1512" s="23" t="s">
        <v>64</v>
      </c>
      <c r="C1512" s="44">
        <f aca="true" t="shared" si="86" ref="C1512:J1512">SUM(C1465:C1511)</f>
        <v>23633.799</v>
      </c>
      <c r="D1512" s="45">
        <f t="shared" si="86"/>
        <v>430630.0160000001</v>
      </c>
      <c r="E1512" s="45">
        <f t="shared" si="86"/>
        <v>2334775.993</v>
      </c>
      <c r="F1512" s="45">
        <f t="shared" si="86"/>
        <v>2765406.009</v>
      </c>
      <c r="G1512" s="45">
        <f t="shared" si="86"/>
        <v>6680.365000000001</v>
      </c>
      <c r="H1512" s="45">
        <f t="shared" si="86"/>
        <v>9977.635999999999</v>
      </c>
      <c r="I1512" s="45">
        <f t="shared" si="86"/>
        <v>709.81</v>
      </c>
      <c r="J1512" s="46">
        <f t="shared" si="86"/>
        <v>2806407.6190000004</v>
      </c>
    </row>
    <row r="1514" spans="2:3" ht="13.5">
      <c r="B1514" s="31"/>
      <c r="C1514" s="2"/>
    </row>
    <row r="1516" spans="2:4" ht="13.5" customHeight="1">
      <c r="B1516" s="6" t="s">
        <v>67</v>
      </c>
      <c r="C1516" s="47" t="s">
        <v>117</v>
      </c>
      <c r="D1516" s="48"/>
    </row>
    <row r="1517" spans="2:10" s="3" customFormat="1" ht="13.5" customHeight="1">
      <c r="B1517" s="8"/>
      <c r="C1517" s="9"/>
      <c r="D1517" s="9"/>
      <c r="E1517" s="9"/>
      <c r="F1517" s="9"/>
      <c r="G1517" s="9"/>
      <c r="H1517" s="9"/>
      <c r="I1517" s="9"/>
      <c r="J1517" s="10" t="s">
        <v>65</v>
      </c>
    </row>
    <row r="1518" spans="2:10" s="3" customFormat="1" ht="13.5" customHeight="1">
      <c r="B1518" s="11" t="s">
        <v>1</v>
      </c>
      <c r="C1518" s="12"/>
      <c r="D1518" s="13" t="s">
        <v>7</v>
      </c>
      <c r="E1518" s="13"/>
      <c r="F1518" s="13"/>
      <c r="G1518" s="7"/>
      <c r="H1518" s="7"/>
      <c r="I1518" s="7"/>
      <c r="J1518" s="14"/>
    </row>
    <row r="1519" spans="2:11" s="3" customFormat="1" ht="13.5" customHeight="1">
      <c r="B1519" s="15"/>
      <c r="C1519" s="16" t="s">
        <v>8</v>
      </c>
      <c r="D1519" s="17" t="s">
        <v>9</v>
      </c>
      <c r="E1519" s="17" t="s">
        <v>10</v>
      </c>
      <c r="F1519" s="18" t="s">
        <v>2</v>
      </c>
      <c r="G1519" s="18" t="s">
        <v>11</v>
      </c>
      <c r="H1519" s="18" t="s">
        <v>12</v>
      </c>
      <c r="I1519" s="19" t="s">
        <v>13</v>
      </c>
      <c r="J1519" s="20" t="s">
        <v>14</v>
      </c>
      <c r="K1519" s="21"/>
    </row>
    <row r="1520" spans="2:10" s="3" customFormat="1" ht="13.5" customHeight="1">
      <c r="B1520" s="22" t="s">
        <v>15</v>
      </c>
      <c r="C1520" s="23"/>
      <c r="D1520" s="24" t="s">
        <v>16</v>
      </c>
      <c r="E1520" s="24" t="s">
        <v>16</v>
      </c>
      <c r="F1520" s="25"/>
      <c r="G1520" s="25"/>
      <c r="H1520" s="25"/>
      <c r="I1520" s="25"/>
      <c r="J1520" s="26"/>
    </row>
    <row r="1521" spans="2:10" s="3" customFormat="1" ht="12" customHeight="1">
      <c r="B1521" s="16" t="s">
        <v>17</v>
      </c>
      <c r="C1521" s="32">
        <v>1138.396</v>
      </c>
      <c r="D1521" s="33">
        <v>4314.213</v>
      </c>
      <c r="E1521" s="33">
        <v>9188.604</v>
      </c>
      <c r="F1521" s="33">
        <f>SUM(D1521:E1521)</f>
        <v>13502.817</v>
      </c>
      <c r="G1521" s="33">
        <v>0</v>
      </c>
      <c r="H1521" s="33">
        <v>6694.27</v>
      </c>
      <c r="I1521" s="33">
        <v>0</v>
      </c>
      <c r="J1521" s="34">
        <f>SUM(C1521,F1521:I1521)</f>
        <v>21335.483</v>
      </c>
    </row>
    <row r="1522" spans="2:10" s="3" customFormat="1" ht="12" customHeight="1">
      <c r="B1522" s="16" t="s">
        <v>18</v>
      </c>
      <c r="C1522" s="32">
        <v>0</v>
      </c>
      <c r="D1522" s="33">
        <v>924.367</v>
      </c>
      <c r="E1522" s="33">
        <v>15237.697</v>
      </c>
      <c r="F1522" s="33">
        <f aca="true" t="shared" si="87" ref="F1522:F1567">SUM(D1522:E1522)</f>
        <v>16162.064</v>
      </c>
      <c r="G1522" s="33">
        <v>0</v>
      </c>
      <c r="H1522" s="33">
        <v>430.813</v>
      </c>
      <c r="I1522" s="33">
        <v>0</v>
      </c>
      <c r="J1522" s="34">
        <f aca="true" t="shared" si="88" ref="J1522:J1567">SUM(C1522,F1522:I1522)</f>
        <v>16592.877</v>
      </c>
    </row>
    <row r="1523" spans="2:10" s="3" customFormat="1" ht="12" customHeight="1">
      <c r="B1523" s="16" t="s">
        <v>19</v>
      </c>
      <c r="C1523" s="32">
        <v>0</v>
      </c>
      <c r="D1523" s="33">
        <v>8099.912</v>
      </c>
      <c r="E1523" s="33">
        <v>39069.245</v>
      </c>
      <c r="F1523" s="33">
        <f t="shared" si="87"/>
        <v>47169.15700000001</v>
      </c>
      <c r="G1523" s="33">
        <v>0</v>
      </c>
      <c r="H1523" s="33">
        <v>980.943</v>
      </c>
      <c r="I1523" s="33">
        <v>0</v>
      </c>
      <c r="J1523" s="34">
        <f t="shared" si="88"/>
        <v>48150.100000000006</v>
      </c>
    </row>
    <row r="1524" spans="2:10" s="3" customFormat="1" ht="12" customHeight="1">
      <c r="B1524" s="16" t="s">
        <v>20</v>
      </c>
      <c r="C1524" s="32">
        <v>4357.635</v>
      </c>
      <c r="D1524" s="33">
        <v>866.648</v>
      </c>
      <c r="E1524" s="33">
        <v>111404.978</v>
      </c>
      <c r="F1524" s="33">
        <f t="shared" si="87"/>
        <v>112271.626</v>
      </c>
      <c r="G1524" s="33">
        <v>0</v>
      </c>
      <c r="H1524" s="33">
        <v>0</v>
      </c>
      <c r="I1524" s="33">
        <v>0</v>
      </c>
      <c r="J1524" s="34">
        <f t="shared" si="88"/>
        <v>116629.261</v>
      </c>
    </row>
    <row r="1525" spans="2:10" s="3" customFormat="1" ht="12" customHeight="1">
      <c r="B1525" s="16" t="s">
        <v>21</v>
      </c>
      <c r="C1525" s="32">
        <v>0</v>
      </c>
      <c r="D1525" s="33">
        <v>4022.521</v>
      </c>
      <c r="E1525" s="33">
        <v>49618.253</v>
      </c>
      <c r="F1525" s="33">
        <f t="shared" si="87"/>
        <v>53640.774</v>
      </c>
      <c r="G1525" s="33">
        <v>0</v>
      </c>
      <c r="H1525" s="33">
        <v>151.205</v>
      </c>
      <c r="I1525" s="33">
        <v>0</v>
      </c>
      <c r="J1525" s="34">
        <f t="shared" si="88"/>
        <v>53791.979</v>
      </c>
    </row>
    <row r="1526" spans="2:10" s="3" customFormat="1" ht="12" customHeight="1">
      <c r="B1526" s="16" t="s">
        <v>22</v>
      </c>
      <c r="C1526" s="32">
        <v>0</v>
      </c>
      <c r="D1526" s="33">
        <v>1623.329</v>
      </c>
      <c r="E1526" s="33">
        <v>45267.818</v>
      </c>
      <c r="F1526" s="33">
        <f t="shared" si="87"/>
        <v>46891.147</v>
      </c>
      <c r="G1526" s="33">
        <v>0</v>
      </c>
      <c r="H1526" s="33">
        <v>799.025</v>
      </c>
      <c r="I1526" s="33">
        <v>0</v>
      </c>
      <c r="J1526" s="34">
        <f t="shared" si="88"/>
        <v>47690.172</v>
      </c>
    </row>
    <row r="1527" spans="2:10" s="3" customFormat="1" ht="12" customHeight="1">
      <c r="B1527" s="16" t="s">
        <v>23</v>
      </c>
      <c r="C1527" s="32">
        <v>0</v>
      </c>
      <c r="D1527" s="33">
        <v>11347.746</v>
      </c>
      <c r="E1527" s="33">
        <v>89860.207</v>
      </c>
      <c r="F1527" s="33">
        <f t="shared" si="87"/>
        <v>101207.953</v>
      </c>
      <c r="G1527" s="33">
        <v>52.057</v>
      </c>
      <c r="H1527" s="33">
        <v>1358.155</v>
      </c>
      <c r="I1527" s="33">
        <v>0</v>
      </c>
      <c r="J1527" s="34">
        <f t="shared" si="88"/>
        <v>102618.165</v>
      </c>
    </row>
    <row r="1528" spans="2:10" s="3" customFormat="1" ht="12" customHeight="1">
      <c r="B1528" s="16" t="s">
        <v>24</v>
      </c>
      <c r="C1528" s="32">
        <v>11.907</v>
      </c>
      <c r="D1528" s="33">
        <v>11335.59</v>
      </c>
      <c r="E1528" s="33">
        <v>32813.815</v>
      </c>
      <c r="F1528" s="33">
        <f t="shared" si="87"/>
        <v>44149.405</v>
      </c>
      <c r="G1528" s="33">
        <v>268.817</v>
      </c>
      <c r="H1528" s="33">
        <v>215.778</v>
      </c>
      <c r="I1528" s="33">
        <v>0</v>
      </c>
      <c r="J1528" s="34">
        <f t="shared" si="88"/>
        <v>44645.907</v>
      </c>
    </row>
    <row r="1529" spans="2:10" s="3" customFormat="1" ht="12" customHeight="1">
      <c r="B1529" s="16" t="s">
        <v>25</v>
      </c>
      <c r="C1529" s="32">
        <v>78.353</v>
      </c>
      <c r="D1529" s="33">
        <v>8299.112</v>
      </c>
      <c r="E1529" s="33">
        <v>56046.277</v>
      </c>
      <c r="F1529" s="33">
        <f t="shared" si="87"/>
        <v>64345.389</v>
      </c>
      <c r="G1529" s="33">
        <v>39.177</v>
      </c>
      <c r="H1529" s="33">
        <v>74.436</v>
      </c>
      <c r="I1529" s="33">
        <v>0</v>
      </c>
      <c r="J1529" s="34">
        <f t="shared" si="88"/>
        <v>64537.35500000001</v>
      </c>
    </row>
    <row r="1530" spans="2:10" s="3" customFormat="1" ht="12" customHeight="1">
      <c r="B1530" s="27" t="s">
        <v>26</v>
      </c>
      <c r="C1530" s="35">
        <v>0</v>
      </c>
      <c r="D1530" s="36">
        <v>1532.788</v>
      </c>
      <c r="E1530" s="36">
        <v>37542.399</v>
      </c>
      <c r="F1530" s="36">
        <f t="shared" si="87"/>
        <v>39075.187</v>
      </c>
      <c r="G1530" s="36">
        <v>0</v>
      </c>
      <c r="H1530" s="36">
        <v>0</v>
      </c>
      <c r="I1530" s="36">
        <v>0</v>
      </c>
      <c r="J1530" s="37">
        <f t="shared" si="88"/>
        <v>39075.187</v>
      </c>
    </row>
    <row r="1531" spans="2:10" s="3" customFormat="1" ht="12" customHeight="1">
      <c r="B1531" s="16" t="s">
        <v>27</v>
      </c>
      <c r="C1531" s="32">
        <v>0</v>
      </c>
      <c r="D1531" s="33">
        <v>8386.449</v>
      </c>
      <c r="E1531" s="33">
        <v>129400.732</v>
      </c>
      <c r="F1531" s="33">
        <f t="shared" si="87"/>
        <v>137787.181</v>
      </c>
      <c r="G1531" s="33">
        <v>0</v>
      </c>
      <c r="H1531" s="33">
        <v>131.879</v>
      </c>
      <c r="I1531" s="33">
        <v>0</v>
      </c>
      <c r="J1531" s="34">
        <f t="shared" si="88"/>
        <v>137919.06</v>
      </c>
    </row>
    <row r="1532" spans="2:10" s="3" customFormat="1" ht="12" customHeight="1">
      <c r="B1532" s="16" t="s">
        <v>28</v>
      </c>
      <c r="C1532" s="32">
        <v>0</v>
      </c>
      <c r="D1532" s="33">
        <v>5412.943</v>
      </c>
      <c r="E1532" s="33">
        <v>115869.709</v>
      </c>
      <c r="F1532" s="33">
        <f t="shared" si="87"/>
        <v>121282.652</v>
      </c>
      <c r="G1532" s="33">
        <v>0</v>
      </c>
      <c r="H1532" s="33">
        <v>175.923</v>
      </c>
      <c r="I1532" s="33">
        <v>0</v>
      </c>
      <c r="J1532" s="34">
        <f t="shared" si="88"/>
        <v>121458.575</v>
      </c>
    </row>
    <row r="1533" spans="2:10" s="3" customFormat="1" ht="12" customHeight="1">
      <c r="B1533" s="16" t="s">
        <v>29</v>
      </c>
      <c r="C1533" s="32">
        <v>0</v>
      </c>
      <c r="D1533" s="33">
        <v>35203.686</v>
      </c>
      <c r="E1533" s="33">
        <v>47659.017</v>
      </c>
      <c r="F1533" s="33">
        <f t="shared" si="87"/>
        <v>82862.70300000001</v>
      </c>
      <c r="G1533" s="33">
        <v>4.734</v>
      </c>
      <c r="H1533" s="33">
        <v>305.3</v>
      </c>
      <c r="I1533" s="33">
        <v>0</v>
      </c>
      <c r="J1533" s="34">
        <f t="shared" si="88"/>
        <v>83172.73700000001</v>
      </c>
    </row>
    <row r="1534" spans="2:10" s="3" customFormat="1" ht="12" customHeight="1">
      <c r="B1534" s="16" t="s">
        <v>30</v>
      </c>
      <c r="C1534" s="32">
        <v>0</v>
      </c>
      <c r="D1534" s="33">
        <v>3214.918</v>
      </c>
      <c r="E1534" s="33">
        <v>66168.71</v>
      </c>
      <c r="F1534" s="33">
        <f t="shared" si="87"/>
        <v>69383.62800000001</v>
      </c>
      <c r="G1534" s="33">
        <v>0</v>
      </c>
      <c r="H1534" s="33">
        <v>0</v>
      </c>
      <c r="I1534" s="33">
        <v>0</v>
      </c>
      <c r="J1534" s="34">
        <f t="shared" si="88"/>
        <v>69383.62800000001</v>
      </c>
    </row>
    <row r="1535" spans="2:10" s="3" customFormat="1" ht="12" customHeight="1">
      <c r="B1535" s="16" t="s">
        <v>31</v>
      </c>
      <c r="C1535" s="32">
        <v>30.72</v>
      </c>
      <c r="D1535" s="33">
        <v>804.671</v>
      </c>
      <c r="E1535" s="33">
        <v>56919.843</v>
      </c>
      <c r="F1535" s="33">
        <f t="shared" si="87"/>
        <v>57724.514</v>
      </c>
      <c r="G1535" s="33">
        <v>0</v>
      </c>
      <c r="H1535" s="33">
        <v>664.079</v>
      </c>
      <c r="I1535" s="33">
        <v>0</v>
      </c>
      <c r="J1535" s="34">
        <f t="shared" si="88"/>
        <v>58419.313</v>
      </c>
    </row>
    <row r="1536" spans="2:10" s="3" customFormat="1" ht="12" customHeight="1">
      <c r="B1536" s="16" t="s">
        <v>32</v>
      </c>
      <c r="C1536" s="32">
        <v>136.533</v>
      </c>
      <c r="D1536" s="33">
        <v>2673.467</v>
      </c>
      <c r="E1536" s="33">
        <v>53823.286</v>
      </c>
      <c r="F1536" s="33">
        <f t="shared" si="87"/>
        <v>56496.753</v>
      </c>
      <c r="G1536" s="33">
        <v>0</v>
      </c>
      <c r="H1536" s="33">
        <v>0</v>
      </c>
      <c r="I1536" s="33">
        <v>0</v>
      </c>
      <c r="J1536" s="34">
        <f t="shared" si="88"/>
        <v>56633.286</v>
      </c>
    </row>
    <row r="1537" spans="2:10" s="3" customFormat="1" ht="12" customHeight="1">
      <c r="B1537" s="16" t="s">
        <v>33</v>
      </c>
      <c r="C1537" s="32">
        <v>174.288</v>
      </c>
      <c r="D1537" s="33">
        <v>513.751</v>
      </c>
      <c r="E1537" s="33">
        <v>49082.514</v>
      </c>
      <c r="F1537" s="33">
        <f t="shared" si="87"/>
        <v>49596.265</v>
      </c>
      <c r="G1537" s="33">
        <v>0</v>
      </c>
      <c r="H1537" s="33">
        <v>572.928</v>
      </c>
      <c r="I1537" s="33">
        <v>0</v>
      </c>
      <c r="J1537" s="34">
        <f t="shared" si="88"/>
        <v>50343.481</v>
      </c>
    </row>
    <row r="1538" spans="2:10" s="3" customFormat="1" ht="12" customHeight="1">
      <c r="B1538" s="16" t="s">
        <v>34</v>
      </c>
      <c r="C1538" s="32">
        <v>32.397</v>
      </c>
      <c r="D1538" s="33">
        <v>4361.712</v>
      </c>
      <c r="E1538" s="33">
        <v>27601.521</v>
      </c>
      <c r="F1538" s="33">
        <f t="shared" si="87"/>
        <v>31963.233</v>
      </c>
      <c r="G1538" s="33">
        <v>0</v>
      </c>
      <c r="H1538" s="33">
        <v>692.844</v>
      </c>
      <c r="I1538" s="33">
        <v>0</v>
      </c>
      <c r="J1538" s="34">
        <f t="shared" si="88"/>
        <v>32688.474000000002</v>
      </c>
    </row>
    <row r="1539" spans="2:10" s="3" customFormat="1" ht="12" customHeight="1">
      <c r="B1539" s="16" t="s">
        <v>35</v>
      </c>
      <c r="C1539" s="32">
        <v>0</v>
      </c>
      <c r="D1539" s="33">
        <v>1510.126</v>
      </c>
      <c r="E1539" s="33">
        <v>42661.451</v>
      </c>
      <c r="F1539" s="33">
        <f t="shared" si="87"/>
        <v>44171.577</v>
      </c>
      <c r="G1539" s="33">
        <v>0</v>
      </c>
      <c r="H1539" s="33">
        <v>270.883</v>
      </c>
      <c r="I1539" s="33">
        <v>0</v>
      </c>
      <c r="J1539" s="34">
        <f t="shared" si="88"/>
        <v>44442.46</v>
      </c>
    </row>
    <row r="1540" spans="2:10" s="3" customFormat="1" ht="12" customHeight="1">
      <c r="B1540" s="16" t="s">
        <v>36</v>
      </c>
      <c r="C1540" s="32">
        <v>612.522</v>
      </c>
      <c r="D1540" s="33">
        <v>10287.043</v>
      </c>
      <c r="E1540" s="33">
        <v>138319.659</v>
      </c>
      <c r="F1540" s="33">
        <f t="shared" si="87"/>
        <v>148606.70200000002</v>
      </c>
      <c r="G1540" s="33">
        <v>0</v>
      </c>
      <c r="H1540" s="33">
        <v>242.811</v>
      </c>
      <c r="I1540" s="33">
        <v>0</v>
      </c>
      <c r="J1540" s="34">
        <f t="shared" si="88"/>
        <v>149462.035</v>
      </c>
    </row>
    <row r="1541" spans="2:10" s="3" customFormat="1" ht="12" customHeight="1">
      <c r="B1541" s="28" t="s">
        <v>37</v>
      </c>
      <c r="C1541" s="38">
        <v>0</v>
      </c>
      <c r="D1541" s="39">
        <v>1428.207</v>
      </c>
      <c r="E1541" s="39">
        <v>59459.674</v>
      </c>
      <c r="F1541" s="39">
        <f t="shared" si="87"/>
        <v>60887.881</v>
      </c>
      <c r="G1541" s="39">
        <v>0</v>
      </c>
      <c r="H1541" s="39">
        <v>3.843</v>
      </c>
      <c r="I1541" s="39">
        <v>0</v>
      </c>
      <c r="J1541" s="40">
        <f t="shared" si="88"/>
        <v>60891.724</v>
      </c>
    </row>
    <row r="1542" spans="2:10" s="3" customFormat="1" ht="12" customHeight="1">
      <c r="B1542" s="16" t="s">
        <v>38</v>
      </c>
      <c r="C1542" s="32">
        <v>0</v>
      </c>
      <c r="D1542" s="33">
        <v>13098.938</v>
      </c>
      <c r="E1542" s="33">
        <v>24440.517</v>
      </c>
      <c r="F1542" s="33">
        <f t="shared" si="87"/>
        <v>37539.455</v>
      </c>
      <c r="G1542" s="33">
        <v>0</v>
      </c>
      <c r="H1542" s="33">
        <v>0</v>
      </c>
      <c r="I1542" s="33">
        <v>0</v>
      </c>
      <c r="J1542" s="34">
        <f t="shared" si="88"/>
        <v>37539.455</v>
      </c>
    </row>
    <row r="1543" spans="2:10" s="3" customFormat="1" ht="12" customHeight="1">
      <c r="B1543" s="16" t="s">
        <v>39</v>
      </c>
      <c r="C1543" s="32">
        <v>1313.231</v>
      </c>
      <c r="D1543" s="33">
        <v>2476.561</v>
      </c>
      <c r="E1543" s="33">
        <v>120199.854</v>
      </c>
      <c r="F1543" s="33">
        <f t="shared" si="87"/>
        <v>122676.41500000001</v>
      </c>
      <c r="G1543" s="33">
        <v>0</v>
      </c>
      <c r="H1543" s="33">
        <v>0</v>
      </c>
      <c r="I1543" s="33">
        <v>0</v>
      </c>
      <c r="J1543" s="34">
        <f t="shared" si="88"/>
        <v>123989.64600000001</v>
      </c>
    </row>
    <row r="1544" spans="2:10" s="3" customFormat="1" ht="12" customHeight="1">
      <c r="B1544" s="16" t="s">
        <v>40</v>
      </c>
      <c r="C1544" s="32">
        <v>0</v>
      </c>
      <c r="D1544" s="33">
        <v>7238.38</v>
      </c>
      <c r="E1544" s="33">
        <v>246169.561</v>
      </c>
      <c r="F1544" s="33">
        <f t="shared" si="87"/>
        <v>253407.941</v>
      </c>
      <c r="G1544" s="33">
        <v>5016.015</v>
      </c>
      <c r="H1544" s="33">
        <v>1403.76</v>
      </c>
      <c r="I1544" s="33">
        <v>0</v>
      </c>
      <c r="J1544" s="34">
        <f t="shared" si="88"/>
        <v>259827.71600000001</v>
      </c>
    </row>
    <row r="1545" spans="2:10" s="3" customFormat="1" ht="12" customHeight="1">
      <c r="B1545" s="16" t="s">
        <v>41</v>
      </c>
      <c r="C1545" s="32">
        <v>338.663</v>
      </c>
      <c r="D1545" s="33">
        <v>818.245</v>
      </c>
      <c r="E1545" s="33">
        <v>62406.97</v>
      </c>
      <c r="F1545" s="33">
        <f t="shared" si="87"/>
        <v>63225.215000000004</v>
      </c>
      <c r="G1545" s="33">
        <v>0</v>
      </c>
      <c r="H1545" s="33">
        <v>0</v>
      </c>
      <c r="I1545" s="33">
        <v>0</v>
      </c>
      <c r="J1545" s="34">
        <f t="shared" si="88"/>
        <v>63563.878000000004</v>
      </c>
    </row>
    <row r="1546" spans="2:10" s="3" customFormat="1" ht="12" customHeight="1">
      <c r="B1546" s="16" t="s">
        <v>42</v>
      </c>
      <c r="C1546" s="32">
        <v>0</v>
      </c>
      <c r="D1546" s="33">
        <v>14744.73</v>
      </c>
      <c r="E1546" s="33">
        <v>31057.452</v>
      </c>
      <c r="F1546" s="33">
        <f t="shared" si="87"/>
        <v>45802.182</v>
      </c>
      <c r="G1546" s="33">
        <v>0</v>
      </c>
      <c r="H1546" s="33">
        <v>0</v>
      </c>
      <c r="I1546" s="33">
        <v>0</v>
      </c>
      <c r="J1546" s="34">
        <f t="shared" si="88"/>
        <v>45802.182</v>
      </c>
    </row>
    <row r="1547" spans="2:10" s="3" customFormat="1" ht="12" customHeight="1">
      <c r="B1547" s="16" t="s">
        <v>43</v>
      </c>
      <c r="C1547" s="32">
        <v>4239.332</v>
      </c>
      <c r="D1547" s="33">
        <v>15883.982</v>
      </c>
      <c r="E1547" s="33">
        <v>68458.757</v>
      </c>
      <c r="F1547" s="33">
        <f t="shared" si="87"/>
        <v>84342.739</v>
      </c>
      <c r="G1547" s="33">
        <v>0</v>
      </c>
      <c r="H1547" s="33">
        <v>23.078</v>
      </c>
      <c r="I1547" s="33">
        <v>0</v>
      </c>
      <c r="J1547" s="34">
        <f t="shared" si="88"/>
        <v>88605.14899999999</v>
      </c>
    </row>
    <row r="1548" spans="2:10" s="3" customFormat="1" ht="12" customHeight="1">
      <c r="B1548" s="16" t="s">
        <v>44</v>
      </c>
      <c r="C1548" s="32">
        <v>0</v>
      </c>
      <c r="D1548" s="33">
        <v>7288.542</v>
      </c>
      <c r="E1548" s="33">
        <v>109908.091</v>
      </c>
      <c r="F1548" s="33">
        <f t="shared" si="87"/>
        <v>117196.633</v>
      </c>
      <c r="G1548" s="33">
        <v>0</v>
      </c>
      <c r="H1548" s="33">
        <v>163.395</v>
      </c>
      <c r="I1548" s="33">
        <v>0</v>
      </c>
      <c r="J1548" s="34">
        <f t="shared" si="88"/>
        <v>117360.028</v>
      </c>
    </row>
    <row r="1549" spans="2:10" s="3" customFormat="1" ht="12" customHeight="1">
      <c r="B1549" s="16" t="s">
        <v>45</v>
      </c>
      <c r="C1549" s="32">
        <v>0</v>
      </c>
      <c r="D1549" s="33">
        <v>294.005</v>
      </c>
      <c r="E1549" s="33">
        <v>60464.169</v>
      </c>
      <c r="F1549" s="33">
        <f t="shared" si="87"/>
        <v>60758.174</v>
      </c>
      <c r="G1549" s="33">
        <v>0</v>
      </c>
      <c r="H1549" s="33">
        <v>603.82</v>
      </c>
      <c r="I1549" s="33">
        <v>0</v>
      </c>
      <c r="J1549" s="34">
        <f t="shared" si="88"/>
        <v>61361.994</v>
      </c>
    </row>
    <row r="1550" spans="2:10" s="3" customFormat="1" ht="12" customHeight="1">
      <c r="B1550" s="29" t="s">
        <v>46</v>
      </c>
      <c r="C1550" s="41">
        <v>0</v>
      </c>
      <c r="D1550" s="42">
        <v>79.929</v>
      </c>
      <c r="E1550" s="42">
        <v>5250.922</v>
      </c>
      <c r="F1550" s="42">
        <f t="shared" si="87"/>
        <v>5330.851</v>
      </c>
      <c r="G1550" s="42">
        <v>0</v>
      </c>
      <c r="H1550" s="42">
        <v>0</v>
      </c>
      <c r="I1550" s="42">
        <v>0</v>
      </c>
      <c r="J1550" s="43">
        <f t="shared" si="88"/>
        <v>5330.851</v>
      </c>
    </row>
    <row r="1551" spans="2:10" s="3" customFormat="1" ht="12" customHeight="1">
      <c r="B1551" s="16" t="s">
        <v>47</v>
      </c>
      <c r="C1551" s="32">
        <v>0</v>
      </c>
      <c r="D1551" s="33">
        <v>24156.372</v>
      </c>
      <c r="E1551" s="33">
        <v>19999.172</v>
      </c>
      <c r="F1551" s="33">
        <f t="shared" si="87"/>
        <v>44155.543999999994</v>
      </c>
      <c r="G1551" s="33">
        <v>0</v>
      </c>
      <c r="H1551" s="33">
        <v>28.657</v>
      </c>
      <c r="I1551" s="33">
        <v>0</v>
      </c>
      <c r="J1551" s="34">
        <f t="shared" si="88"/>
        <v>44184.200999999994</v>
      </c>
    </row>
    <row r="1552" spans="2:10" s="3" customFormat="1" ht="12" customHeight="1">
      <c r="B1552" s="16" t="s">
        <v>48</v>
      </c>
      <c r="C1552" s="32">
        <v>476.373</v>
      </c>
      <c r="D1552" s="33">
        <v>4228.292</v>
      </c>
      <c r="E1552" s="33">
        <v>15443.22</v>
      </c>
      <c r="F1552" s="33">
        <f t="shared" si="87"/>
        <v>19671.512</v>
      </c>
      <c r="G1552" s="33">
        <v>0</v>
      </c>
      <c r="H1552" s="33">
        <v>0</v>
      </c>
      <c r="I1552" s="33">
        <v>0</v>
      </c>
      <c r="J1552" s="34">
        <f t="shared" si="88"/>
        <v>20147.885</v>
      </c>
    </row>
    <row r="1553" spans="2:10" s="3" customFormat="1" ht="12" customHeight="1">
      <c r="B1553" s="16" t="s">
        <v>49</v>
      </c>
      <c r="C1553" s="32">
        <v>1215.06</v>
      </c>
      <c r="D1553" s="33">
        <v>18864.021</v>
      </c>
      <c r="E1553" s="33">
        <v>49850.521</v>
      </c>
      <c r="F1553" s="33">
        <f t="shared" si="87"/>
        <v>68714.542</v>
      </c>
      <c r="G1553" s="33">
        <v>0</v>
      </c>
      <c r="H1553" s="33">
        <v>0</v>
      </c>
      <c r="I1553" s="33">
        <v>0</v>
      </c>
      <c r="J1553" s="34">
        <f t="shared" si="88"/>
        <v>69929.602</v>
      </c>
    </row>
    <row r="1554" spans="2:10" s="3" customFormat="1" ht="12" customHeight="1">
      <c r="B1554" s="16" t="s">
        <v>50</v>
      </c>
      <c r="C1554" s="32">
        <v>0</v>
      </c>
      <c r="D1554" s="33">
        <v>509.566</v>
      </c>
      <c r="E1554" s="33">
        <v>50382.747</v>
      </c>
      <c r="F1554" s="33">
        <f t="shared" si="87"/>
        <v>50892.313</v>
      </c>
      <c r="G1554" s="33">
        <v>66.654</v>
      </c>
      <c r="H1554" s="33">
        <v>1601.688</v>
      </c>
      <c r="I1554" s="33">
        <v>0</v>
      </c>
      <c r="J1554" s="34">
        <f t="shared" si="88"/>
        <v>52560.655000000006</v>
      </c>
    </row>
    <row r="1555" spans="2:10" s="3" customFormat="1" ht="12" customHeight="1">
      <c r="B1555" s="16" t="s">
        <v>51</v>
      </c>
      <c r="C1555" s="32">
        <v>0</v>
      </c>
      <c r="D1555" s="33">
        <v>4.213</v>
      </c>
      <c r="E1555" s="33">
        <v>17393.812</v>
      </c>
      <c r="F1555" s="33">
        <f t="shared" si="87"/>
        <v>17398.025</v>
      </c>
      <c r="G1555" s="33">
        <v>0</v>
      </c>
      <c r="H1555" s="33">
        <v>670.358</v>
      </c>
      <c r="I1555" s="33">
        <v>0</v>
      </c>
      <c r="J1555" s="34">
        <f t="shared" si="88"/>
        <v>18068.383</v>
      </c>
    </row>
    <row r="1556" spans="2:10" s="3" customFormat="1" ht="12" customHeight="1">
      <c r="B1556" s="16" t="s">
        <v>52</v>
      </c>
      <c r="C1556" s="32">
        <v>0</v>
      </c>
      <c r="D1556" s="33">
        <v>450.716</v>
      </c>
      <c r="E1556" s="33">
        <v>25263.61</v>
      </c>
      <c r="F1556" s="33">
        <f t="shared" si="87"/>
        <v>25714.326</v>
      </c>
      <c r="G1556" s="33">
        <v>0</v>
      </c>
      <c r="H1556" s="33">
        <v>241.53</v>
      </c>
      <c r="I1556" s="33">
        <v>0</v>
      </c>
      <c r="J1556" s="34">
        <f t="shared" si="88"/>
        <v>25955.856</v>
      </c>
    </row>
    <row r="1557" spans="2:10" s="3" customFormat="1" ht="12" customHeight="1">
      <c r="B1557" s="16" t="s">
        <v>53</v>
      </c>
      <c r="C1557" s="32">
        <v>0</v>
      </c>
      <c r="D1557" s="33">
        <v>0</v>
      </c>
      <c r="E1557" s="33">
        <v>3113.159</v>
      </c>
      <c r="F1557" s="33">
        <f t="shared" si="87"/>
        <v>3113.159</v>
      </c>
      <c r="G1557" s="33">
        <v>0</v>
      </c>
      <c r="H1557" s="33">
        <v>90.433</v>
      </c>
      <c r="I1557" s="33">
        <v>0</v>
      </c>
      <c r="J1557" s="34">
        <f t="shared" si="88"/>
        <v>3203.592</v>
      </c>
    </row>
    <row r="1558" spans="2:10" s="3" customFormat="1" ht="12" customHeight="1">
      <c r="B1558" s="16" t="s">
        <v>54</v>
      </c>
      <c r="C1558" s="32">
        <v>0</v>
      </c>
      <c r="D1558" s="33">
        <v>1475.944</v>
      </c>
      <c r="E1558" s="33">
        <v>29549.365</v>
      </c>
      <c r="F1558" s="33">
        <f t="shared" si="87"/>
        <v>31025.309</v>
      </c>
      <c r="G1558" s="33">
        <v>0</v>
      </c>
      <c r="H1558" s="33">
        <v>0</v>
      </c>
      <c r="I1558" s="33">
        <v>0</v>
      </c>
      <c r="J1558" s="34">
        <f t="shared" si="88"/>
        <v>31025.309</v>
      </c>
    </row>
    <row r="1559" spans="2:10" s="3" customFormat="1" ht="12" customHeight="1">
      <c r="B1559" s="16" t="s">
        <v>55</v>
      </c>
      <c r="C1559" s="32">
        <v>0</v>
      </c>
      <c r="D1559" s="33">
        <v>1578.64</v>
      </c>
      <c r="E1559" s="33">
        <v>7330.22</v>
      </c>
      <c r="F1559" s="33">
        <f t="shared" si="87"/>
        <v>8908.86</v>
      </c>
      <c r="G1559" s="33">
        <v>0</v>
      </c>
      <c r="H1559" s="33">
        <v>2329.431</v>
      </c>
      <c r="I1559" s="33">
        <v>0</v>
      </c>
      <c r="J1559" s="34">
        <f t="shared" si="88"/>
        <v>11238.291000000001</v>
      </c>
    </row>
    <row r="1560" spans="2:10" s="3" customFormat="1" ht="12" customHeight="1">
      <c r="B1560" s="29" t="s">
        <v>56</v>
      </c>
      <c r="C1560" s="41">
        <v>0</v>
      </c>
      <c r="D1560" s="42">
        <v>17352.4</v>
      </c>
      <c r="E1560" s="42">
        <v>19336.497</v>
      </c>
      <c r="F1560" s="42">
        <f t="shared" si="87"/>
        <v>36688.897</v>
      </c>
      <c r="G1560" s="42">
        <v>0</v>
      </c>
      <c r="H1560" s="42">
        <v>347.602</v>
      </c>
      <c r="I1560" s="42">
        <v>0</v>
      </c>
      <c r="J1560" s="43">
        <f t="shared" si="88"/>
        <v>37036.498999999996</v>
      </c>
    </row>
    <row r="1561" spans="2:10" s="3" customFormat="1" ht="12" customHeight="1">
      <c r="B1561" s="16" t="s">
        <v>57</v>
      </c>
      <c r="C1561" s="32">
        <v>0</v>
      </c>
      <c r="D1561" s="33">
        <v>1368.189</v>
      </c>
      <c r="E1561" s="33">
        <v>7854.72</v>
      </c>
      <c r="F1561" s="33">
        <f t="shared" si="87"/>
        <v>9222.909</v>
      </c>
      <c r="G1561" s="33">
        <v>0</v>
      </c>
      <c r="H1561" s="33">
        <v>2480.438</v>
      </c>
      <c r="I1561" s="33">
        <v>0</v>
      </c>
      <c r="J1561" s="34">
        <f t="shared" si="88"/>
        <v>11703.347</v>
      </c>
    </row>
    <row r="1562" spans="2:10" s="3" customFormat="1" ht="12" customHeight="1">
      <c r="B1562" s="16" t="s">
        <v>58</v>
      </c>
      <c r="C1562" s="32">
        <v>0</v>
      </c>
      <c r="D1562" s="33">
        <v>4227.354</v>
      </c>
      <c r="E1562" s="33">
        <v>13619.105</v>
      </c>
      <c r="F1562" s="33">
        <f t="shared" si="87"/>
        <v>17846.459</v>
      </c>
      <c r="G1562" s="33">
        <v>0</v>
      </c>
      <c r="H1562" s="33">
        <v>774.834</v>
      </c>
      <c r="I1562" s="33">
        <v>0</v>
      </c>
      <c r="J1562" s="34">
        <f t="shared" si="88"/>
        <v>18621.292999999998</v>
      </c>
    </row>
    <row r="1563" spans="2:10" s="3" customFormat="1" ht="12" customHeight="1">
      <c r="B1563" s="16" t="s">
        <v>59</v>
      </c>
      <c r="C1563" s="32">
        <v>382.999</v>
      </c>
      <c r="D1563" s="33">
        <v>845.969</v>
      </c>
      <c r="E1563" s="33">
        <v>24598.3</v>
      </c>
      <c r="F1563" s="33">
        <f t="shared" si="87"/>
        <v>25444.269</v>
      </c>
      <c r="G1563" s="33">
        <v>0</v>
      </c>
      <c r="H1563" s="33">
        <v>3683.53</v>
      </c>
      <c r="I1563" s="33">
        <v>0</v>
      </c>
      <c r="J1563" s="34">
        <f t="shared" si="88"/>
        <v>29510.798</v>
      </c>
    </row>
    <row r="1564" spans="2:10" s="3" customFormat="1" ht="12" customHeight="1">
      <c r="B1564" s="16" t="s">
        <v>60</v>
      </c>
      <c r="C1564" s="32">
        <v>10533.394</v>
      </c>
      <c r="D1564" s="33">
        <v>0</v>
      </c>
      <c r="E1564" s="33">
        <v>42518.597</v>
      </c>
      <c r="F1564" s="33">
        <f t="shared" si="87"/>
        <v>42518.597</v>
      </c>
      <c r="G1564" s="33">
        <v>0</v>
      </c>
      <c r="H1564" s="33">
        <v>940.144</v>
      </c>
      <c r="I1564" s="33">
        <v>0</v>
      </c>
      <c r="J1564" s="34">
        <f t="shared" si="88"/>
        <v>53992.135</v>
      </c>
    </row>
    <row r="1565" spans="2:10" s="3" customFormat="1" ht="12" customHeight="1">
      <c r="B1565" s="16" t="s">
        <v>61</v>
      </c>
      <c r="C1565" s="32">
        <v>0</v>
      </c>
      <c r="D1565" s="33">
        <v>3149.59</v>
      </c>
      <c r="E1565" s="33">
        <v>12642.85</v>
      </c>
      <c r="F1565" s="33">
        <f t="shared" si="87"/>
        <v>15792.44</v>
      </c>
      <c r="G1565" s="33">
        <v>0</v>
      </c>
      <c r="H1565" s="33">
        <v>7255.78</v>
      </c>
      <c r="I1565" s="33">
        <v>0</v>
      </c>
      <c r="J1565" s="34">
        <f t="shared" si="88"/>
        <v>23048.22</v>
      </c>
    </row>
    <row r="1566" spans="2:10" s="3" customFormat="1" ht="12" customHeight="1">
      <c r="B1566" s="16" t="s">
        <v>62</v>
      </c>
      <c r="C1566" s="32">
        <v>0</v>
      </c>
      <c r="D1566" s="33">
        <v>17599.057</v>
      </c>
      <c r="E1566" s="33">
        <v>11723.687</v>
      </c>
      <c r="F1566" s="33">
        <f t="shared" si="87"/>
        <v>29322.744</v>
      </c>
      <c r="G1566" s="33">
        <v>146.7</v>
      </c>
      <c r="H1566" s="33">
        <v>1886.775</v>
      </c>
      <c r="I1566" s="33">
        <v>0</v>
      </c>
      <c r="J1566" s="34">
        <f t="shared" si="88"/>
        <v>31356.219</v>
      </c>
    </row>
    <row r="1567" spans="2:10" s="3" customFormat="1" ht="12" customHeight="1">
      <c r="B1567" s="23" t="s">
        <v>63</v>
      </c>
      <c r="C1567" s="44">
        <v>0</v>
      </c>
      <c r="D1567" s="45">
        <v>49.589</v>
      </c>
      <c r="E1567" s="45">
        <v>148.767</v>
      </c>
      <c r="F1567" s="45">
        <f t="shared" si="87"/>
        <v>198.356</v>
      </c>
      <c r="G1567" s="45">
        <v>0</v>
      </c>
      <c r="H1567" s="45">
        <v>0</v>
      </c>
      <c r="I1567" s="45">
        <v>0</v>
      </c>
      <c r="J1567" s="46">
        <f t="shared" si="88"/>
        <v>198.356</v>
      </c>
    </row>
    <row r="1568" spans="2:10" s="3" customFormat="1" ht="12" customHeight="1">
      <c r="B1568" s="23" t="s">
        <v>64</v>
      </c>
      <c r="C1568" s="44">
        <f aca="true" t="shared" si="89" ref="C1568:J1568">SUM(C1521:C1567)</f>
        <v>25071.803</v>
      </c>
      <c r="D1568" s="45">
        <f t="shared" si="89"/>
        <v>283946.423</v>
      </c>
      <c r="E1568" s="45">
        <f t="shared" si="89"/>
        <v>2352140.0510000004</v>
      </c>
      <c r="F1568" s="45">
        <f t="shared" si="89"/>
        <v>2636086.4739999995</v>
      </c>
      <c r="G1568" s="45">
        <f t="shared" si="89"/>
        <v>5594.1539999999995</v>
      </c>
      <c r="H1568" s="45">
        <f t="shared" si="89"/>
        <v>38290.368</v>
      </c>
      <c r="I1568" s="45">
        <f t="shared" si="89"/>
        <v>0</v>
      </c>
      <c r="J1568" s="46">
        <f t="shared" si="89"/>
        <v>2705042.798999999</v>
      </c>
    </row>
    <row r="1570" spans="2:3" ht="13.5">
      <c r="B1570" s="31"/>
      <c r="C1570" s="2"/>
    </row>
    <row r="1572" spans="2:4" ht="13.5" customHeight="1">
      <c r="B1572" s="6" t="s">
        <v>67</v>
      </c>
      <c r="C1572" s="47" t="s">
        <v>81</v>
      </c>
      <c r="D1572" s="48"/>
    </row>
    <row r="1573" spans="2:10" s="3" customFormat="1" ht="13.5" customHeight="1">
      <c r="B1573" s="8"/>
      <c r="C1573" s="9"/>
      <c r="D1573" s="9"/>
      <c r="E1573" s="9"/>
      <c r="F1573" s="9"/>
      <c r="G1573" s="9"/>
      <c r="H1573" s="9"/>
      <c r="I1573" s="9"/>
      <c r="J1573" s="10" t="s">
        <v>65</v>
      </c>
    </row>
    <row r="1574" spans="2:10" s="3" customFormat="1" ht="13.5" customHeight="1">
      <c r="B1574" s="11" t="s">
        <v>1</v>
      </c>
      <c r="C1574" s="12"/>
      <c r="D1574" s="13" t="s">
        <v>7</v>
      </c>
      <c r="E1574" s="13"/>
      <c r="F1574" s="13"/>
      <c r="G1574" s="7"/>
      <c r="H1574" s="7"/>
      <c r="I1574" s="7"/>
      <c r="J1574" s="14"/>
    </row>
    <row r="1575" spans="2:11" s="3" customFormat="1" ht="13.5" customHeight="1">
      <c r="B1575" s="15"/>
      <c r="C1575" s="16" t="s">
        <v>8</v>
      </c>
      <c r="D1575" s="17" t="s">
        <v>9</v>
      </c>
      <c r="E1575" s="17" t="s">
        <v>10</v>
      </c>
      <c r="F1575" s="18" t="s">
        <v>2</v>
      </c>
      <c r="G1575" s="18" t="s">
        <v>11</v>
      </c>
      <c r="H1575" s="18" t="s">
        <v>12</v>
      </c>
      <c r="I1575" s="19" t="s">
        <v>13</v>
      </c>
      <c r="J1575" s="20" t="s">
        <v>14</v>
      </c>
      <c r="K1575" s="21"/>
    </row>
    <row r="1576" spans="2:10" s="3" customFormat="1" ht="13.5" customHeight="1">
      <c r="B1576" s="22" t="s">
        <v>15</v>
      </c>
      <c r="C1576" s="23"/>
      <c r="D1576" s="24" t="s">
        <v>16</v>
      </c>
      <c r="E1576" s="24" t="s">
        <v>16</v>
      </c>
      <c r="F1576" s="25"/>
      <c r="G1576" s="25"/>
      <c r="H1576" s="25"/>
      <c r="I1576" s="25"/>
      <c r="J1576" s="26"/>
    </row>
    <row r="1577" spans="2:10" s="3" customFormat="1" ht="12" customHeight="1">
      <c r="B1577" s="16" t="s">
        <v>17</v>
      </c>
      <c r="C1577" s="32">
        <v>1397.868</v>
      </c>
      <c r="D1577" s="33">
        <v>1532.687</v>
      </c>
      <c r="E1577" s="33">
        <v>73341.576</v>
      </c>
      <c r="F1577" s="33">
        <f>SUM(D1577:E1577)</f>
        <v>74874.263</v>
      </c>
      <c r="G1577" s="33">
        <v>0</v>
      </c>
      <c r="H1577" s="33">
        <v>0</v>
      </c>
      <c r="I1577" s="33">
        <v>0</v>
      </c>
      <c r="J1577" s="34">
        <f>SUM(C1577,F1577:I1577)</f>
        <v>76272.13100000001</v>
      </c>
    </row>
    <row r="1578" spans="2:10" s="3" customFormat="1" ht="12" customHeight="1">
      <c r="B1578" s="16" t="s">
        <v>18</v>
      </c>
      <c r="C1578" s="32">
        <v>505.237</v>
      </c>
      <c r="D1578" s="33">
        <v>3080.206</v>
      </c>
      <c r="E1578" s="33">
        <v>41107.361</v>
      </c>
      <c r="F1578" s="33">
        <f aca="true" t="shared" si="90" ref="F1578:F1623">SUM(D1578:E1578)</f>
        <v>44187.566999999995</v>
      </c>
      <c r="G1578" s="33">
        <v>1547.472</v>
      </c>
      <c r="H1578" s="33">
        <v>437.245</v>
      </c>
      <c r="I1578" s="33">
        <v>0</v>
      </c>
      <c r="J1578" s="34">
        <f aca="true" t="shared" si="91" ref="J1578:J1623">SUM(C1578,F1578:I1578)</f>
        <v>46677.521</v>
      </c>
    </row>
    <row r="1579" spans="2:10" s="3" customFormat="1" ht="12" customHeight="1">
      <c r="B1579" s="16" t="s">
        <v>19</v>
      </c>
      <c r="C1579" s="32">
        <v>0</v>
      </c>
      <c r="D1579" s="33">
        <v>3775.947</v>
      </c>
      <c r="E1579" s="33">
        <v>59022.953</v>
      </c>
      <c r="F1579" s="33">
        <f t="shared" si="90"/>
        <v>62798.9</v>
      </c>
      <c r="G1579" s="33">
        <v>0</v>
      </c>
      <c r="H1579" s="33">
        <v>0</v>
      </c>
      <c r="I1579" s="33">
        <v>0</v>
      </c>
      <c r="J1579" s="34">
        <f t="shared" si="91"/>
        <v>62798.9</v>
      </c>
    </row>
    <row r="1580" spans="2:10" s="3" customFormat="1" ht="12" customHeight="1">
      <c r="B1580" s="16" t="s">
        <v>20</v>
      </c>
      <c r="C1580" s="32">
        <v>6260.47</v>
      </c>
      <c r="D1580" s="33">
        <v>17362.364</v>
      </c>
      <c r="E1580" s="33">
        <v>66741.569</v>
      </c>
      <c r="F1580" s="33">
        <f t="shared" si="90"/>
        <v>84103.933</v>
      </c>
      <c r="G1580" s="33">
        <v>1264.741</v>
      </c>
      <c r="H1580" s="33">
        <v>0</v>
      </c>
      <c r="I1580" s="33">
        <v>0</v>
      </c>
      <c r="J1580" s="34">
        <f t="shared" si="91"/>
        <v>91629.144</v>
      </c>
    </row>
    <row r="1581" spans="2:10" s="3" customFormat="1" ht="12" customHeight="1">
      <c r="B1581" s="16" t="s">
        <v>21</v>
      </c>
      <c r="C1581" s="32">
        <v>515.863</v>
      </c>
      <c r="D1581" s="33">
        <v>15689.582</v>
      </c>
      <c r="E1581" s="33">
        <v>13323.003</v>
      </c>
      <c r="F1581" s="33">
        <f t="shared" si="90"/>
        <v>29012.585</v>
      </c>
      <c r="G1581" s="33">
        <v>0</v>
      </c>
      <c r="H1581" s="33">
        <v>0</v>
      </c>
      <c r="I1581" s="33">
        <v>0</v>
      </c>
      <c r="J1581" s="34">
        <f t="shared" si="91"/>
        <v>29528.448</v>
      </c>
    </row>
    <row r="1582" spans="2:10" s="3" customFormat="1" ht="12" customHeight="1">
      <c r="B1582" s="16" t="s">
        <v>22</v>
      </c>
      <c r="C1582" s="32">
        <v>0</v>
      </c>
      <c r="D1582" s="33">
        <v>10857.973</v>
      </c>
      <c r="E1582" s="33">
        <v>106144.58</v>
      </c>
      <c r="F1582" s="33">
        <f t="shared" si="90"/>
        <v>117002.553</v>
      </c>
      <c r="G1582" s="33">
        <v>0</v>
      </c>
      <c r="H1582" s="33">
        <v>0</v>
      </c>
      <c r="I1582" s="33">
        <v>329.26</v>
      </c>
      <c r="J1582" s="34">
        <f t="shared" si="91"/>
        <v>117331.813</v>
      </c>
    </row>
    <row r="1583" spans="2:10" s="3" customFormat="1" ht="12" customHeight="1">
      <c r="B1583" s="16" t="s">
        <v>23</v>
      </c>
      <c r="C1583" s="32">
        <v>11066.397</v>
      </c>
      <c r="D1583" s="33">
        <v>61753.6</v>
      </c>
      <c r="E1583" s="33">
        <v>203002.701</v>
      </c>
      <c r="F1583" s="33">
        <f t="shared" si="90"/>
        <v>264756.301</v>
      </c>
      <c r="G1583" s="33">
        <v>9326.48</v>
      </c>
      <c r="H1583" s="33">
        <v>0</v>
      </c>
      <c r="I1583" s="33">
        <v>440.585</v>
      </c>
      <c r="J1583" s="34">
        <f t="shared" si="91"/>
        <v>285589.763</v>
      </c>
    </row>
    <row r="1584" spans="2:10" s="3" customFormat="1" ht="12" customHeight="1">
      <c r="B1584" s="16" t="s">
        <v>24</v>
      </c>
      <c r="C1584" s="32">
        <v>6119.066</v>
      </c>
      <c r="D1584" s="33">
        <v>196997.325</v>
      </c>
      <c r="E1584" s="33">
        <v>319982.757</v>
      </c>
      <c r="F1584" s="33">
        <f t="shared" si="90"/>
        <v>516980.082</v>
      </c>
      <c r="G1584" s="33">
        <v>19137.909</v>
      </c>
      <c r="H1584" s="33">
        <v>750.971</v>
      </c>
      <c r="I1584" s="33">
        <v>4176.854</v>
      </c>
      <c r="J1584" s="34">
        <f t="shared" si="91"/>
        <v>547164.8820000001</v>
      </c>
    </row>
    <row r="1585" spans="2:10" s="3" customFormat="1" ht="12" customHeight="1">
      <c r="B1585" s="16" t="s">
        <v>25</v>
      </c>
      <c r="C1585" s="32">
        <v>10183.495</v>
      </c>
      <c r="D1585" s="33">
        <v>17021.601</v>
      </c>
      <c r="E1585" s="33">
        <v>595343.875</v>
      </c>
      <c r="F1585" s="33">
        <f t="shared" si="90"/>
        <v>612365.476</v>
      </c>
      <c r="G1585" s="33">
        <v>5126.483</v>
      </c>
      <c r="H1585" s="33">
        <v>0</v>
      </c>
      <c r="I1585" s="33">
        <v>0</v>
      </c>
      <c r="J1585" s="34">
        <f t="shared" si="91"/>
        <v>627675.454</v>
      </c>
    </row>
    <row r="1586" spans="2:10" s="3" customFormat="1" ht="12" customHeight="1">
      <c r="B1586" s="27" t="s">
        <v>26</v>
      </c>
      <c r="C1586" s="35">
        <v>15630.008</v>
      </c>
      <c r="D1586" s="36">
        <v>43800.154</v>
      </c>
      <c r="E1586" s="36">
        <v>267244.113</v>
      </c>
      <c r="F1586" s="36">
        <f t="shared" si="90"/>
        <v>311044.267</v>
      </c>
      <c r="G1586" s="36">
        <v>1280.805</v>
      </c>
      <c r="H1586" s="36">
        <v>1343.53</v>
      </c>
      <c r="I1586" s="36">
        <v>30752.96</v>
      </c>
      <c r="J1586" s="37">
        <f t="shared" si="91"/>
        <v>360051.57</v>
      </c>
    </row>
    <row r="1587" spans="2:10" s="3" customFormat="1" ht="12" customHeight="1">
      <c r="B1587" s="16" t="s">
        <v>27</v>
      </c>
      <c r="C1587" s="32">
        <v>5768.096</v>
      </c>
      <c r="D1587" s="33">
        <v>88163.443</v>
      </c>
      <c r="E1587" s="33">
        <v>405753.532</v>
      </c>
      <c r="F1587" s="33">
        <f t="shared" si="90"/>
        <v>493916.975</v>
      </c>
      <c r="G1587" s="33">
        <v>1471.412</v>
      </c>
      <c r="H1587" s="33">
        <v>818.919</v>
      </c>
      <c r="I1587" s="33">
        <v>0</v>
      </c>
      <c r="J1587" s="34">
        <f t="shared" si="91"/>
        <v>501975.402</v>
      </c>
    </row>
    <row r="1588" spans="2:10" s="3" customFormat="1" ht="12" customHeight="1">
      <c r="B1588" s="16" t="s">
        <v>28</v>
      </c>
      <c r="C1588" s="32">
        <v>17842.349</v>
      </c>
      <c r="D1588" s="33">
        <v>12930.921</v>
      </c>
      <c r="E1588" s="33">
        <v>187955.503</v>
      </c>
      <c r="F1588" s="33">
        <f t="shared" si="90"/>
        <v>200886.424</v>
      </c>
      <c r="G1588" s="33">
        <v>335.824</v>
      </c>
      <c r="H1588" s="33">
        <v>88.328</v>
      </c>
      <c r="I1588" s="33">
        <v>10528.07</v>
      </c>
      <c r="J1588" s="34">
        <f t="shared" si="91"/>
        <v>229680.995</v>
      </c>
    </row>
    <row r="1589" spans="2:10" s="3" customFormat="1" ht="12" customHeight="1">
      <c r="B1589" s="16" t="s">
        <v>29</v>
      </c>
      <c r="C1589" s="32">
        <v>8319.677</v>
      </c>
      <c r="D1589" s="33">
        <v>182385.251</v>
      </c>
      <c r="E1589" s="33">
        <v>382465.656</v>
      </c>
      <c r="F1589" s="33">
        <f t="shared" si="90"/>
        <v>564850.907</v>
      </c>
      <c r="G1589" s="33">
        <v>76.259</v>
      </c>
      <c r="H1589" s="33">
        <v>2084.414</v>
      </c>
      <c r="I1589" s="33">
        <v>2184.79</v>
      </c>
      <c r="J1589" s="34">
        <f t="shared" si="91"/>
        <v>577516.047</v>
      </c>
    </row>
    <row r="1590" spans="2:10" s="3" customFormat="1" ht="12" customHeight="1">
      <c r="B1590" s="16" t="s">
        <v>30</v>
      </c>
      <c r="C1590" s="32">
        <v>2746.311</v>
      </c>
      <c r="D1590" s="33">
        <v>79894.855</v>
      </c>
      <c r="E1590" s="33">
        <v>695301.137</v>
      </c>
      <c r="F1590" s="33">
        <f t="shared" si="90"/>
        <v>775195.992</v>
      </c>
      <c r="G1590" s="33">
        <v>623.447</v>
      </c>
      <c r="H1590" s="33">
        <v>949.129</v>
      </c>
      <c r="I1590" s="33">
        <v>0.852</v>
      </c>
      <c r="J1590" s="34">
        <f t="shared" si="91"/>
        <v>779515.7309999999</v>
      </c>
    </row>
    <row r="1591" spans="2:10" s="3" customFormat="1" ht="12" customHeight="1">
      <c r="B1591" s="16" t="s">
        <v>31</v>
      </c>
      <c r="C1591" s="32">
        <v>3990.551</v>
      </c>
      <c r="D1591" s="33">
        <v>37224.58</v>
      </c>
      <c r="E1591" s="33">
        <v>179530.735</v>
      </c>
      <c r="F1591" s="33">
        <f t="shared" si="90"/>
        <v>216755.315</v>
      </c>
      <c r="G1591" s="33">
        <v>390.64</v>
      </c>
      <c r="H1591" s="33">
        <v>284.724</v>
      </c>
      <c r="I1591" s="33">
        <v>0</v>
      </c>
      <c r="J1591" s="34">
        <f t="shared" si="91"/>
        <v>221421.23</v>
      </c>
    </row>
    <row r="1592" spans="2:10" s="3" customFormat="1" ht="12" customHeight="1">
      <c r="B1592" s="16" t="s">
        <v>32</v>
      </c>
      <c r="C1592" s="32">
        <v>508.415</v>
      </c>
      <c r="D1592" s="33">
        <v>20413.333</v>
      </c>
      <c r="E1592" s="33">
        <v>42128.592</v>
      </c>
      <c r="F1592" s="33">
        <f t="shared" si="90"/>
        <v>62541.924999999996</v>
      </c>
      <c r="G1592" s="33">
        <v>0</v>
      </c>
      <c r="H1592" s="33">
        <v>0</v>
      </c>
      <c r="I1592" s="33">
        <v>0</v>
      </c>
      <c r="J1592" s="34">
        <f t="shared" si="91"/>
        <v>63050.34</v>
      </c>
    </row>
    <row r="1593" spans="2:10" s="3" customFormat="1" ht="12" customHeight="1">
      <c r="B1593" s="16" t="s">
        <v>33</v>
      </c>
      <c r="C1593" s="32">
        <v>930.042</v>
      </c>
      <c r="D1593" s="33">
        <v>55071.061</v>
      </c>
      <c r="E1593" s="33">
        <v>32142.77</v>
      </c>
      <c r="F1593" s="33">
        <f t="shared" si="90"/>
        <v>87213.831</v>
      </c>
      <c r="G1593" s="33">
        <v>0</v>
      </c>
      <c r="H1593" s="33">
        <v>0</v>
      </c>
      <c r="I1593" s="33">
        <v>0</v>
      </c>
      <c r="J1593" s="34">
        <f t="shared" si="91"/>
        <v>88143.873</v>
      </c>
    </row>
    <row r="1594" spans="2:10" s="3" customFormat="1" ht="12" customHeight="1">
      <c r="B1594" s="16" t="s">
        <v>34</v>
      </c>
      <c r="C1594" s="32">
        <v>0</v>
      </c>
      <c r="D1594" s="33">
        <v>20830.97</v>
      </c>
      <c r="E1594" s="33">
        <v>69818.156</v>
      </c>
      <c r="F1594" s="33">
        <f t="shared" si="90"/>
        <v>90649.126</v>
      </c>
      <c r="G1594" s="33">
        <v>0</v>
      </c>
      <c r="H1594" s="33">
        <v>0</v>
      </c>
      <c r="I1594" s="33">
        <v>0</v>
      </c>
      <c r="J1594" s="34">
        <f t="shared" si="91"/>
        <v>90649.126</v>
      </c>
    </row>
    <row r="1595" spans="2:10" s="3" customFormat="1" ht="12" customHeight="1">
      <c r="B1595" s="16" t="s">
        <v>35</v>
      </c>
      <c r="C1595" s="32">
        <v>0</v>
      </c>
      <c r="D1595" s="33">
        <v>50361.006</v>
      </c>
      <c r="E1595" s="33">
        <v>94020.482</v>
      </c>
      <c r="F1595" s="33">
        <f t="shared" si="90"/>
        <v>144381.488</v>
      </c>
      <c r="G1595" s="33">
        <v>0</v>
      </c>
      <c r="H1595" s="33">
        <v>0</v>
      </c>
      <c r="I1595" s="33">
        <v>0</v>
      </c>
      <c r="J1595" s="34">
        <f t="shared" si="91"/>
        <v>144381.488</v>
      </c>
    </row>
    <row r="1596" spans="2:10" s="3" customFormat="1" ht="12" customHeight="1">
      <c r="B1596" s="16" t="s">
        <v>36</v>
      </c>
      <c r="C1596" s="32">
        <v>5603.733</v>
      </c>
      <c r="D1596" s="33">
        <v>22623.326</v>
      </c>
      <c r="E1596" s="33">
        <v>320265.206</v>
      </c>
      <c r="F1596" s="33">
        <f t="shared" si="90"/>
        <v>342888.532</v>
      </c>
      <c r="G1596" s="33">
        <v>367.486</v>
      </c>
      <c r="H1596" s="33">
        <v>1017.2</v>
      </c>
      <c r="I1596" s="33">
        <v>151.245</v>
      </c>
      <c r="J1596" s="34">
        <f t="shared" si="91"/>
        <v>350028.196</v>
      </c>
    </row>
    <row r="1597" spans="2:10" s="3" customFormat="1" ht="12" customHeight="1">
      <c r="B1597" s="28" t="s">
        <v>37</v>
      </c>
      <c r="C1597" s="38">
        <v>11290.381</v>
      </c>
      <c r="D1597" s="39">
        <v>50797.159</v>
      </c>
      <c r="E1597" s="39">
        <v>219291.235</v>
      </c>
      <c r="F1597" s="39">
        <f t="shared" si="90"/>
        <v>270088.394</v>
      </c>
      <c r="G1597" s="39">
        <v>0</v>
      </c>
      <c r="H1597" s="39">
        <v>73.015</v>
      </c>
      <c r="I1597" s="39">
        <v>0</v>
      </c>
      <c r="J1597" s="40">
        <f t="shared" si="91"/>
        <v>281451.79</v>
      </c>
    </row>
    <row r="1598" spans="2:10" s="3" customFormat="1" ht="12" customHeight="1">
      <c r="B1598" s="16" t="s">
        <v>38</v>
      </c>
      <c r="C1598" s="32">
        <v>38371.963</v>
      </c>
      <c r="D1598" s="33">
        <v>223603.739</v>
      </c>
      <c r="E1598" s="33">
        <v>1272038.987</v>
      </c>
      <c r="F1598" s="33">
        <f t="shared" si="90"/>
        <v>1495642.726</v>
      </c>
      <c r="G1598" s="33">
        <v>5936.484</v>
      </c>
      <c r="H1598" s="33">
        <v>1816.304</v>
      </c>
      <c r="I1598" s="33">
        <v>0</v>
      </c>
      <c r="J1598" s="34">
        <f t="shared" si="91"/>
        <v>1541767.477</v>
      </c>
    </row>
    <row r="1599" spans="2:10" s="3" customFormat="1" ht="12" customHeight="1">
      <c r="B1599" s="16" t="s">
        <v>39</v>
      </c>
      <c r="C1599" s="32">
        <v>17318.924</v>
      </c>
      <c r="D1599" s="33">
        <v>191170.926</v>
      </c>
      <c r="E1599" s="33">
        <v>926092.05</v>
      </c>
      <c r="F1599" s="33">
        <f t="shared" si="90"/>
        <v>1117262.976</v>
      </c>
      <c r="G1599" s="33">
        <v>4583.074</v>
      </c>
      <c r="H1599" s="33">
        <v>312.085</v>
      </c>
      <c r="I1599" s="33">
        <v>332.297</v>
      </c>
      <c r="J1599" s="34">
        <f t="shared" si="91"/>
        <v>1139809.356</v>
      </c>
    </row>
    <row r="1600" spans="2:10" s="3" customFormat="1" ht="12" customHeight="1">
      <c r="B1600" s="16" t="s">
        <v>40</v>
      </c>
      <c r="C1600" s="32">
        <v>1254.098</v>
      </c>
      <c r="D1600" s="33">
        <v>154639.394</v>
      </c>
      <c r="E1600" s="33">
        <v>295824.389</v>
      </c>
      <c r="F1600" s="33">
        <f t="shared" si="90"/>
        <v>450463.78300000005</v>
      </c>
      <c r="G1600" s="33">
        <v>0</v>
      </c>
      <c r="H1600" s="33">
        <v>0</v>
      </c>
      <c r="I1600" s="33">
        <v>0</v>
      </c>
      <c r="J1600" s="34">
        <f t="shared" si="91"/>
        <v>451717.88100000005</v>
      </c>
    </row>
    <row r="1601" spans="2:10" s="3" customFormat="1" ht="12" customHeight="1">
      <c r="B1601" s="16" t="s">
        <v>41</v>
      </c>
      <c r="C1601" s="32">
        <v>11114.946</v>
      </c>
      <c r="D1601" s="33">
        <v>63385.788</v>
      </c>
      <c r="E1601" s="33">
        <v>735916.142</v>
      </c>
      <c r="F1601" s="33">
        <f t="shared" si="90"/>
        <v>799301.9299999999</v>
      </c>
      <c r="G1601" s="33">
        <v>2091.978</v>
      </c>
      <c r="H1601" s="33">
        <v>0</v>
      </c>
      <c r="I1601" s="33">
        <v>60578.289</v>
      </c>
      <c r="J1601" s="34">
        <f t="shared" si="91"/>
        <v>873087.1429999999</v>
      </c>
    </row>
    <row r="1602" spans="2:10" s="3" customFormat="1" ht="12" customHeight="1">
      <c r="B1602" s="16" t="s">
        <v>42</v>
      </c>
      <c r="C1602" s="32">
        <v>69.615</v>
      </c>
      <c r="D1602" s="33">
        <v>19490.158</v>
      </c>
      <c r="E1602" s="33">
        <v>239301.905</v>
      </c>
      <c r="F1602" s="33">
        <f t="shared" si="90"/>
        <v>258792.063</v>
      </c>
      <c r="G1602" s="33">
        <v>195.413</v>
      </c>
      <c r="H1602" s="33">
        <v>495.982</v>
      </c>
      <c r="I1602" s="33">
        <v>0</v>
      </c>
      <c r="J1602" s="34">
        <f t="shared" si="91"/>
        <v>259553.07299999997</v>
      </c>
    </row>
    <row r="1603" spans="2:10" s="3" customFormat="1" ht="12" customHeight="1">
      <c r="B1603" s="16" t="s">
        <v>43</v>
      </c>
      <c r="C1603" s="32">
        <v>25538.641</v>
      </c>
      <c r="D1603" s="33">
        <v>244975.568</v>
      </c>
      <c r="E1603" s="33">
        <v>649514.253</v>
      </c>
      <c r="F1603" s="33">
        <f t="shared" si="90"/>
        <v>894489.821</v>
      </c>
      <c r="G1603" s="33">
        <v>4256.44</v>
      </c>
      <c r="H1603" s="33">
        <v>1418.813</v>
      </c>
      <c r="I1603" s="33">
        <v>0</v>
      </c>
      <c r="J1603" s="34">
        <f t="shared" si="91"/>
        <v>925703.7149999999</v>
      </c>
    </row>
    <row r="1604" spans="2:10" s="3" customFormat="1" ht="12" customHeight="1">
      <c r="B1604" s="16" t="s">
        <v>44</v>
      </c>
      <c r="C1604" s="32">
        <v>26848.812</v>
      </c>
      <c r="D1604" s="33">
        <v>141703.709</v>
      </c>
      <c r="E1604" s="33">
        <v>925606.801</v>
      </c>
      <c r="F1604" s="33">
        <f t="shared" si="90"/>
        <v>1067310.51</v>
      </c>
      <c r="G1604" s="33">
        <v>340.28</v>
      </c>
      <c r="H1604" s="33">
        <v>6072.906</v>
      </c>
      <c r="I1604" s="33">
        <v>505.194</v>
      </c>
      <c r="J1604" s="34">
        <f t="shared" si="91"/>
        <v>1101077.7019999998</v>
      </c>
    </row>
    <row r="1605" spans="2:10" s="3" customFormat="1" ht="12" customHeight="1">
      <c r="B1605" s="16" t="s">
        <v>45</v>
      </c>
      <c r="C1605" s="32">
        <v>0</v>
      </c>
      <c r="D1605" s="33">
        <v>11843.453</v>
      </c>
      <c r="E1605" s="33">
        <v>133792.414</v>
      </c>
      <c r="F1605" s="33">
        <f t="shared" si="90"/>
        <v>145635.867</v>
      </c>
      <c r="G1605" s="33">
        <v>0</v>
      </c>
      <c r="H1605" s="33">
        <v>0</v>
      </c>
      <c r="I1605" s="33">
        <v>0</v>
      </c>
      <c r="J1605" s="34">
        <f t="shared" si="91"/>
        <v>145635.867</v>
      </c>
    </row>
    <row r="1606" spans="2:10" s="3" customFormat="1" ht="12" customHeight="1">
      <c r="B1606" s="29" t="s">
        <v>46</v>
      </c>
      <c r="C1606" s="41">
        <v>0</v>
      </c>
      <c r="D1606" s="42">
        <v>671.986</v>
      </c>
      <c r="E1606" s="42">
        <v>50134.878</v>
      </c>
      <c r="F1606" s="42">
        <f t="shared" si="90"/>
        <v>50806.863999999994</v>
      </c>
      <c r="G1606" s="42">
        <v>0</v>
      </c>
      <c r="H1606" s="42">
        <v>0</v>
      </c>
      <c r="I1606" s="42">
        <v>0</v>
      </c>
      <c r="J1606" s="43">
        <f t="shared" si="91"/>
        <v>50806.863999999994</v>
      </c>
    </row>
    <row r="1607" spans="2:10" s="3" customFormat="1" ht="12" customHeight="1">
      <c r="B1607" s="16" t="s">
        <v>47</v>
      </c>
      <c r="C1607" s="32">
        <v>0</v>
      </c>
      <c r="D1607" s="33">
        <v>24676.153</v>
      </c>
      <c r="E1607" s="33">
        <v>86029.114</v>
      </c>
      <c r="F1607" s="33">
        <f t="shared" si="90"/>
        <v>110705.26699999999</v>
      </c>
      <c r="G1607" s="33">
        <v>4189.837</v>
      </c>
      <c r="H1607" s="33">
        <v>523.73</v>
      </c>
      <c r="I1607" s="33">
        <v>523.73</v>
      </c>
      <c r="J1607" s="34">
        <f t="shared" si="91"/>
        <v>115942.56399999998</v>
      </c>
    </row>
    <row r="1608" spans="2:10" s="3" customFormat="1" ht="12" customHeight="1">
      <c r="B1608" s="16" t="s">
        <v>48</v>
      </c>
      <c r="C1608" s="32">
        <v>0</v>
      </c>
      <c r="D1608" s="33">
        <v>0</v>
      </c>
      <c r="E1608" s="33">
        <v>38871.24</v>
      </c>
      <c r="F1608" s="33">
        <f t="shared" si="90"/>
        <v>38871.24</v>
      </c>
      <c r="G1608" s="33">
        <v>0</v>
      </c>
      <c r="H1608" s="33">
        <v>0</v>
      </c>
      <c r="I1608" s="33">
        <v>0</v>
      </c>
      <c r="J1608" s="34">
        <f t="shared" si="91"/>
        <v>38871.24</v>
      </c>
    </row>
    <row r="1609" spans="2:10" s="3" customFormat="1" ht="12" customHeight="1">
      <c r="B1609" s="16" t="s">
        <v>49</v>
      </c>
      <c r="C1609" s="32">
        <v>0</v>
      </c>
      <c r="D1609" s="33">
        <v>17692.768</v>
      </c>
      <c r="E1609" s="33">
        <v>131539.38</v>
      </c>
      <c r="F1609" s="33">
        <f t="shared" si="90"/>
        <v>149232.14800000002</v>
      </c>
      <c r="G1609" s="33">
        <v>731.643</v>
      </c>
      <c r="H1609" s="33">
        <v>0</v>
      </c>
      <c r="I1609" s="33">
        <v>0</v>
      </c>
      <c r="J1609" s="34">
        <f t="shared" si="91"/>
        <v>149963.79100000003</v>
      </c>
    </row>
    <row r="1610" spans="2:10" s="3" customFormat="1" ht="12" customHeight="1">
      <c r="B1610" s="16" t="s">
        <v>50</v>
      </c>
      <c r="C1610" s="32">
        <v>685.414</v>
      </c>
      <c r="D1610" s="33">
        <v>19888.548</v>
      </c>
      <c r="E1610" s="33">
        <v>218076.507</v>
      </c>
      <c r="F1610" s="33">
        <f t="shared" si="90"/>
        <v>237965.05500000002</v>
      </c>
      <c r="G1610" s="33">
        <v>0</v>
      </c>
      <c r="H1610" s="33">
        <v>171.354</v>
      </c>
      <c r="I1610" s="33">
        <v>0</v>
      </c>
      <c r="J1610" s="34">
        <f t="shared" si="91"/>
        <v>238821.823</v>
      </c>
    </row>
    <row r="1611" spans="2:10" s="3" customFormat="1" ht="12" customHeight="1">
      <c r="B1611" s="16" t="s">
        <v>51</v>
      </c>
      <c r="C1611" s="32">
        <v>0</v>
      </c>
      <c r="D1611" s="33">
        <v>21410.289</v>
      </c>
      <c r="E1611" s="33">
        <v>15025.333</v>
      </c>
      <c r="F1611" s="33">
        <f t="shared" si="90"/>
        <v>36435.622</v>
      </c>
      <c r="G1611" s="33">
        <v>0</v>
      </c>
      <c r="H1611" s="33">
        <v>0</v>
      </c>
      <c r="I1611" s="33">
        <v>0</v>
      </c>
      <c r="J1611" s="34">
        <f t="shared" si="91"/>
        <v>36435.622</v>
      </c>
    </row>
    <row r="1612" spans="2:10" s="3" customFormat="1" ht="12" customHeight="1">
      <c r="B1612" s="16" t="s">
        <v>52</v>
      </c>
      <c r="C1612" s="32">
        <v>0</v>
      </c>
      <c r="D1612" s="33">
        <v>1211.899</v>
      </c>
      <c r="E1612" s="33">
        <v>178883.389</v>
      </c>
      <c r="F1612" s="33">
        <f t="shared" si="90"/>
        <v>180095.288</v>
      </c>
      <c r="G1612" s="33">
        <v>0</v>
      </c>
      <c r="H1612" s="33">
        <v>0</v>
      </c>
      <c r="I1612" s="33">
        <v>0</v>
      </c>
      <c r="J1612" s="34">
        <f t="shared" si="91"/>
        <v>180095.288</v>
      </c>
    </row>
    <row r="1613" spans="2:10" s="3" customFormat="1" ht="12" customHeight="1">
      <c r="B1613" s="16" t="s">
        <v>53</v>
      </c>
      <c r="C1613" s="32">
        <v>315.524</v>
      </c>
      <c r="D1613" s="33">
        <v>7928.23</v>
      </c>
      <c r="E1613" s="33">
        <v>119855.79</v>
      </c>
      <c r="F1613" s="33">
        <f t="shared" si="90"/>
        <v>127784.01999999999</v>
      </c>
      <c r="G1613" s="33">
        <v>650.089</v>
      </c>
      <c r="H1613" s="33">
        <v>157.762</v>
      </c>
      <c r="I1613" s="33">
        <v>0</v>
      </c>
      <c r="J1613" s="34">
        <f t="shared" si="91"/>
        <v>128907.395</v>
      </c>
    </row>
    <row r="1614" spans="2:10" s="3" customFormat="1" ht="12" customHeight="1">
      <c r="B1614" s="16" t="s">
        <v>54</v>
      </c>
      <c r="C1614" s="32">
        <v>0</v>
      </c>
      <c r="D1614" s="33">
        <v>36813.914</v>
      </c>
      <c r="E1614" s="33">
        <v>17432.197</v>
      </c>
      <c r="F1614" s="33">
        <f t="shared" si="90"/>
        <v>54246.111</v>
      </c>
      <c r="G1614" s="33">
        <v>5350.503</v>
      </c>
      <c r="H1614" s="33">
        <v>99.893</v>
      </c>
      <c r="I1614" s="33">
        <v>269.683</v>
      </c>
      <c r="J1614" s="34">
        <f t="shared" si="91"/>
        <v>59966.18999999999</v>
      </c>
    </row>
    <row r="1615" spans="2:10" s="3" customFormat="1" ht="12" customHeight="1">
      <c r="B1615" s="16" t="s">
        <v>55</v>
      </c>
      <c r="C1615" s="32">
        <v>0</v>
      </c>
      <c r="D1615" s="33">
        <v>7423.711</v>
      </c>
      <c r="E1615" s="33">
        <v>3283.368</v>
      </c>
      <c r="F1615" s="33">
        <f t="shared" si="90"/>
        <v>10707.079</v>
      </c>
      <c r="G1615" s="33">
        <v>0</v>
      </c>
      <c r="H1615" s="33">
        <v>0</v>
      </c>
      <c r="I1615" s="33">
        <v>0</v>
      </c>
      <c r="J1615" s="34">
        <f t="shared" si="91"/>
        <v>10707.079</v>
      </c>
    </row>
    <row r="1616" spans="2:10" s="3" customFormat="1" ht="12" customHeight="1">
      <c r="B1616" s="29" t="s">
        <v>56</v>
      </c>
      <c r="C1616" s="41">
        <v>9938.135</v>
      </c>
      <c r="D1616" s="42">
        <v>62328.793</v>
      </c>
      <c r="E1616" s="42">
        <v>151170.123</v>
      </c>
      <c r="F1616" s="42">
        <f t="shared" si="90"/>
        <v>213498.916</v>
      </c>
      <c r="G1616" s="42">
        <v>115.296</v>
      </c>
      <c r="H1616" s="42">
        <v>113.055</v>
      </c>
      <c r="I1616" s="42">
        <v>0</v>
      </c>
      <c r="J1616" s="43">
        <f t="shared" si="91"/>
        <v>223665.402</v>
      </c>
    </row>
    <row r="1617" spans="2:10" s="3" customFormat="1" ht="12" customHeight="1">
      <c r="B1617" s="16" t="s">
        <v>57</v>
      </c>
      <c r="C1617" s="32">
        <v>9114.161</v>
      </c>
      <c r="D1617" s="33">
        <v>5728.626</v>
      </c>
      <c r="E1617" s="33">
        <v>112282.643</v>
      </c>
      <c r="F1617" s="33">
        <f t="shared" si="90"/>
        <v>118011.269</v>
      </c>
      <c r="G1617" s="33">
        <v>301.217</v>
      </c>
      <c r="H1617" s="33">
        <v>0</v>
      </c>
      <c r="I1617" s="33">
        <v>0</v>
      </c>
      <c r="J1617" s="34">
        <f t="shared" si="91"/>
        <v>127426.647</v>
      </c>
    </row>
    <row r="1618" spans="2:10" s="3" customFormat="1" ht="12" customHeight="1">
      <c r="B1618" s="16" t="s">
        <v>58</v>
      </c>
      <c r="C1618" s="32">
        <v>0</v>
      </c>
      <c r="D1618" s="33">
        <v>17140.515</v>
      </c>
      <c r="E1618" s="33">
        <v>43434.07</v>
      </c>
      <c r="F1618" s="33">
        <f t="shared" si="90"/>
        <v>60574.585</v>
      </c>
      <c r="G1618" s="33">
        <v>0</v>
      </c>
      <c r="H1618" s="33">
        <v>450.838</v>
      </c>
      <c r="I1618" s="33">
        <v>13975.985</v>
      </c>
      <c r="J1618" s="34">
        <f t="shared" si="91"/>
        <v>75001.408</v>
      </c>
    </row>
    <row r="1619" spans="2:10" s="3" customFormat="1" ht="12" customHeight="1">
      <c r="B1619" s="16" t="s">
        <v>59</v>
      </c>
      <c r="C1619" s="32">
        <v>0</v>
      </c>
      <c r="D1619" s="33">
        <v>1522.534</v>
      </c>
      <c r="E1619" s="33">
        <v>76824.35</v>
      </c>
      <c r="F1619" s="33">
        <f t="shared" si="90"/>
        <v>78346.884</v>
      </c>
      <c r="G1619" s="33">
        <v>0</v>
      </c>
      <c r="H1619" s="33">
        <v>497.515</v>
      </c>
      <c r="I1619" s="33">
        <v>4.089</v>
      </c>
      <c r="J1619" s="34">
        <f t="shared" si="91"/>
        <v>78848.48800000001</v>
      </c>
    </row>
    <row r="1620" spans="2:10" s="3" customFormat="1" ht="12" customHeight="1">
      <c r="B1620" s="16" t="s">
        <v>60</v>
      </c>
      <c r="C1620" s="32">
        <v>16419.097</v>
      </c>
      <c r="D1620" s="33">
        <v>17.977</v>
      </c>
      <c r="E1620" s="33">
        <v>27625.165</v>
      </c>
      <c r="F1620" s="33">
        <f t="shared" si="90"/>
        <v>27643.142</v>
      </c>
      <c r="G1620" s="33">
        <v>0</v>
      </c>
      <c r="H1620" s="33">
        <v>0</v>
      </c>
      <c r="I1620" s="33">
        <v>269.657</v>
      </c>
      <c r="J1620" s="34">
        <f t="shared" si="91"/>
        <v>44331.896</v>
      </c>
    </row>
    <row r="1621" spans="2:10" s="3" customFormat="1" ht="12" customHeight="1">
      <c r="B1621" s="16" t="s">
        <v>61</v>
      </c>
      <c r="C1621" s="32">
        <v>0</v>
      </c>
      <c r="D1621" s="33">
        <v>27279.74</v>
      </c>
      <c r="E1621" s="33">
        <v>13881.729</v>
      </c>
      <c r="F1621" s="33">
        <f t="shared" si="90"/>
        <v>41161.469</v>
      </c>
      <c r="G1621" s="33">
        <v>0</v>
      </c>
      <c r="H1621" s="33">
        <v>0</v>
      </c>
      <c r="I1621" s="33">
        <v>0</v>
      </c>
      <c r="J1621" s="34">
        <f t="shared" si="91"/>
        <v>41161.469</v>
      </c>
    </row>
    <row r="1622" spans="2:10" s="3" customFormat="1" ht="12" customHeight="1">
      <c r="B1622" s="16" t="s">
        <v>62</v>
      </c>
      <c r="C1622" s="32">
        <v>14813.067</v>
      </c>
      <c r="D1622" s="33">
        <v>15875.64</v>
      </c>
      <c r="E1622" s="33">
        <v>41935.616</v>
      </c>
      <c r="F1622" s="33">
        <f t="shared" si="90"/>
        <v>57811.256</v>
      </c>
      <c r="G1622" s="33">
        <v>0</v>
      </c>
      <c r="H1622" s="33">
        <v>0</v>
      </c>
      <c r="I1622" s="33">
        <v>0</v>
      </c>
      <c r="J1622" s="34">
        <f t="shared" si="91"/>
        <v>72624.323</v>
      </c>
    </row>
    <row r="1623" spans="2:10" s="3" customFormat="1" ht="12" customHeight="1">
      <c r="B1623" s="23" t="s">
        <v>63</v>
      </c>
      <c r="C1623" s="44">
        <v>0</v>
      </c>
      <c r="D1623" s="45">
        <v>4054.082</v>
      </c>
      <c r="E1623" s="45">
        <v>2839.358</v>
      </c>
      <c r="F1623" s="45">
        <f t="shared" si="90"/>
        <v>6893.4400000000005</v>
      </c>
      <c r="G1623" s="45">
        <v>354.92</v>
      </c>
      <c r="H1623" s="45">
        <v>0</v>
      </c>
      <c r="I1623" s="45">
        <v>0</v>
      </c>
      <c r="J1623" s="46">
        <f t="shared" si="91"/>
        <v>7248.360000000001</v>
      </c>
    </row>
    <row r="1624" spans="2:10" s="3" customFormat="1" ht="12" customHeight="1">
      <c r="B1624" s="23" t="s">
        <v>64</v>
      </c>
      <c r="C1624" s="44">
        <f aca="true" t="shared" si="92" ref="C1624:J1624">SUM(C1577:C1623)</f>
        <v>280480.35599999997</v>
      </c>
      <c r="D1624" s="45">
        <f t="shared" si="92"/>
        <v>2315045.4840000006</v>
      </c>
      <c r="E1624" s="45">
        <f t="shared" si="92"/>
        <v>10881138.683000002</v>
      </c>
      <c r="F1624" s="45">
        <f t="shared" si="92"/>
        <v>13196184.166999998</v>
      </c>
      <c r="G1624" s="45">
        <f t="shared" si="92"/>
        <v>70046.13200000001</v>
      </c>
      <c r="H1624" s="45">
        <f t="shared" si="92"/>
        <v>19977.711999999996</v>
      </c>
      <c r="I1624" s="45">
        <f t="shared" si="92"/>
        <v>125023.54000000001</v>
      </c>
      <c r="J1624" s="46">
        <f t="shared" si="92"/>
        <v>13691711.906999998</v>
      </c>
    </row>
    <row r="1626" spans="2:3" ht="13.5">
      <c r="B1626" s="31"/>
      <c r="C1626" s="2"/>
    </row>
    <row r="1628" spans="2:4" ht="13.5" customHeight="1">
      <c r="B1628" s="6" t="s">
        <v>67</v>
      </c>
      <c r="C1628" s="47" t="s">
        <v>108</v>
      </c>
      <c r="D1628" s="48"/>
    </row>
    <row r="1629" spans="2:10" s="3" customFormat="1" ht="13.5" customHeight="1">
      <c r="B1629" s="8"/>
      <c r="C1629" s="9"/>
      <c r="D1629" s="9"/>
      <c r="E1629" s="9"/>
      <c r="F1629" s="9"/>
      <c r="G1629" s="9"/>
      <c r="H1629" s="9"/>
      <c r="I1629" s="9"/>
      <c r="J1629" s="10" t="s">
        <v>65</v>
      </c>
    </row>
    <row r="1630" spans="2:10" s="3" customFormat="1" ht="13.5" customHeight="1">
      <c r="B1630" s="11" t="s">
        <v>1</v>
      </c>
      <c r="C1630" s="12"/>
      <c r="D1630" s="13" t="s">
        <v>7</v>
      </c>
      <c r="E1630" s="13"/>
      <c r="F1630" s="13"/>
      <c r="G1630" s="7"/>
      <c r="H1630" s="7"/>
      <c r="I1630" s="7"/>
      <c r="J1630" s="14"/>
    </row>
    <row r="1631" spans="2:11" s="3" customFormat="1" ht="13.5" customHeight="1">
      <c r="B1631" s="15"/>
      <c r="C1631" s="16" t="s">
        <v>8</v>
      </c>
      <c r="D1631" s="17" t="s">
        <v>9</v>
      </c>
      <c r="E1631" s="17" t="s">
        <v>10</v>
      </c>
      <c r="F1631" s="18" t="s">
        <v>2</v>
      </c>
      <c r="G1631" s="18" t="s">
        <v>11</v>
      </c>
      <c r="H1631" s="18" t="s">
        <v>12</v>
      </c>
      <c r="I1631" s="19" t="s">
        <v>13</v>
      </c>
      <c r="J1631" s="20" t="s">
        <v>14</v>
      </c>
      <c r="K1631" s="21"/>
    </row>
    <row r="1632" spans="2:10" s="3" customFormat="1" ht="13.5" customHeight="1">
      <c r="B1632" s="22" t="s">
        <v>15</v>
      </c>
      <c r="C1632" s="23"/>
      <c r="D1632" s="24" t="s">
        <v>16</v>
      </c>
      <c r="E1632" s="24" t="s">
        <v>16</v>
      </c>
      <c r="F1632" s="25"/>
      <c r="G1632" s="25"/>
      <c r="H1632" s="25"/>
      <c r="I1632" s="25"/>
      <c r="J1632" s="26"/>
    </row>
    <row r="1633" spans="2:10" s="3" customFormat="1" ht="12" customHeight="1">
      <c r="B1633" s="16" t="s">
        <v>17</v>
      </c>
      <c r="C1633" s="32">
        <v>0</v>
      </c>
      <c r="D1633" s="33">
        <v>0</v>
      </c>
      <c r="E1633" s="33">
        <v>8228.029</v>
      </c>
      <c r="F1633" s="33">
        <f>SUM(D1633:E1633)</f>
        <v>8228.029</v>
      </c>
      <c r="G1633" s="33">
        <v>0</v>
      </c>
      <c r="H1633" s="33">
        <v>1825.128</v>
      </c>
      <c r="I1633" s="33">
        <v>0</v>
      </c>
      <c r="J1633" s="34">
        <f>SUM(C1633,F1633:I1633)</f>
        <v>10053.157000000001</v>
      </c>
    </row>
    <row r="1634" spans="2:10" s="3" customFormat="1" ht="12" customHeight="1">
      <c r="B1634" s="16" t="s">
        <v>18</v>
      </c>
      <c r="C1634" s="32">
        <v>0</v>
      </c>
      <c r="D1634" s="33">
        <v>2432.382</v>
      </c>
      <c r="E1634" s="33">
        <v>3335.401</v>
      </c>
      <c r="F1634" s="33">
        <f aca="true" t="shared" si="93" ref="F1634:F1679">SUM(D1634:E1634)</f>
        <v>5767.782999999999</v>
      </c>
      <c r="G1634" s="33">
        <v>0</v>
      </c>
      <c r="H1634" s="33">
        <v>0</v>
      </c>
      <c r="I1634" s="33">
        <v>11.787</v>
      </c>
      <c r="J1634" s="34">
        <f aca="true" t="shared" si="94" ref="J1634:J1679">SUM(C1634,F1634:I1634)</f>
        <v>5779.57</v>
      </c>
    </row>
    <row r="1635" spans="2:10" s="3" customFormat="1" ht="12" customHeight="1">
      <c r="B1635" s="16" t="s">
        <v>19</v>
      </c>
      <c r="C1635" s="32">
        <v>0</v>
      </c>
      <c r="D1635" s="33">
        <v>1130.99</v>
      </c>
      <c r="E1635" s="33">
        <v>19344.549</v>
      </c>
      <c r="F1635" s="33">
        <f t="shared" si="93"/>
        <v>20475.539</v>
      </c>
      <c r="G1635" s="33">
        <v>0</v>
      </c>
      <c r="H1635" s="33">
        <v>0</v>
      </c>
      <c r="I1635" s="33">
        <v>0</v>
      </c>
      <c r="J1635" s="34">
        <f t="shared" si="94"/>
        <v>20475.539</v>
      </c>
    </row>
    <row r="1636" spans="2:10" s="3" customFormat="1" ht="12" customHeight="1">
      <c r="B1636" s="16" t="s">
        <v>20</v>
      </c>
      <c r="C1636" s="32">
        <v>0</v>
      </c>
      <c r="D1636" s="33">
        <v>7966.761</v>
      </c>
      <c r="E1636" s="33">
        <v>10393.519</v>
      </c>
      <c r="F1636" s="33">
        <f t="shared" si="93"/>
        <v>18360.28</v>
      </c>
      <c r="G1636" s="33">
        <v>0</v>
      </c>
      <c r="H1636" s="33">
        <v>64.262</v>
      </c>
      <c r="I1636" s="33">
        <v>0</v>
      </c>
      <c r="J1636" s="34">
        <f t="shared" si="94"/>
        <v>18424.541999999998</v>
      </c>
    </row>
    <row r="1637" spans="2:10" s="3" customFormat="1" ht="12" customHeight="1">
      <c r="B1637" s="16" t="s">
        <v>21</v>
      </c>
      <c r="C1637" s="32">
        <v>0</v>
      </c>
      <c r="D1637" s="33">
        <v>1715.89</v>
      </c>
      <c r="E1637" s="33">
        <v>3645.578</v>
      </c>
      <c r="F1637" s="33">
        <f t="shared" si="93"/>
        <v>5361.468</v>
      </c>
      <c r="G1637" s="33">
        <v>0</v>
      </c>
      <c r="H1637" s="33">
        <v>1077.312</v>
      </c>
      <c r="I1637" s="33">
        <v>0</v>
      </c>
      <c r="J1637" s="34">
        <f t="shared" si="94"/>
        <v>6438.78</v>
      </c>
    </row>
    <row r="1638" spans="2:10" s="3" customFormat="1" ht="12" customHeight="1">
      <c r="B1638" s="16" t="s">
        <v>22</v>
      </c>
      <c r="C1638" s="32">
        <v>0</v>
      </c>
      <c r="D1638" s="33">
        <v>140.103</v>
      </c>
      <c r="E1638" s="33">
        <v>65378.207</v>
      </c>
      <c r="F1638" s="33">
        <f t="shared" si="93"/>
        <v>65518.310000000005</v>
      </c>
      <c r="G1638" s="33">
        <v>0</v>
      </c>
      <c r="H1638" s="33">
        <v>0</v>
      </c>
      <c r="I1638" s="33">
        <v>0</v>
      </c>
      <c r="J1638" s="34">
        <f t="shared" si="94"/>
        <v>65518.310000000005</v>
      </c>
    </row>
    <row r="1639" spans="2:10" s="3" customFormat="1" ht="12" customHeight="1">
      <c r="B1639" s="16" t="s">
        <v>23</v>
      </c>
      <c r="C1639" s="32">
        <v>833.311</v>
      </c>
      <c r="D1639" s="33">
        <v>23559.814</v>
      </c>
      <c r="E1639" s="33">
        <v>91623.634</v>
      </c>
      <c r="F1639" s="33">
        <f t="shared" si="93"/>
        <v>115183.448</v>
      </c>
      <c r="G1639" s="33">
        <v>255.926</v>
      </c>
      <c r="H1639" s="33">
        <v>21.545</v>
      </c>
      <c r="I1639" s="33">
        <v>9954.009</v>
      </c>
      <c r="J1639" s="34">
        <f t="shared" si="94"/>
        <v>126248.23900000002</v>
      </c>
    </row>
    <row r="1640" spans="2:10" s="3" customFormat="1" ht="12" customHeight="1">
      <c r="B1640" s="16" t="s">
        <v>24</v>
      </c>
      <c r="C1640" s="32">
        <v>266.409</v>
      </c>
      <c r="D1640" s="33">
        <v>439.257</v>
      </c>
      <c r="E1640" s="33">
        <v>30780.22</v>
      </c>
      <c r="F1640" s="33">
        <f t="shared" si="93"/>
        <v>31219.477000000003</v>
      </c>
      <c r="G1640" s="33">
        <v>0</v>
      </c>
      <c r="H1640" s="33">
        <v>0</v>
      </c>
      <c r="I1640" s="33">
        <v>0</v>
      </c>
      <c r="J1640" s="34">
        <f t="shared" si="94"/>
        <v>31485.886000000002</v>
      </c>
    </row>
    <row r="1641" spans="2:10" s="3" customFormat="1" ht="12" customHeight="1">
      <c r="B1641" s="16" t="s">
        <v>25</v>
      </c>
      <c r="C1641" s="32">
        <v>6874.922</v>
      </c>
      <c r="D1641" s="33">
        <v>6875.035</v>
      </c>
      <c r="E1641" s="33">
        <v>133124.196</v>
      </c>
      <c r="F1641" s="33">
        <f t="shared" si="93"/>
        <v>139999.231</v>
      </c>
      <c r="G1641" s="33">
        <v>0</v>
      </c>
      <c r="H1641" s="33">
        <v>746.895</v>
      </c>
      <c r="I1641" s="33">
        <v>0</v>
      </c>
      <c r="J1641" s="34">
        <f t="shared" si="94"/>
        <v>147621.04799999998</v>
      </c>
    </row>
    <row r="1642" spans="2:10" s="3" customFormat="1" ht="12" customHeight="1">
      <c r="B1642" s="27" t="s">
        <v>26</v>
      </c>
      <c r="C1642" s="35">
        <v>28.251</v>
      </c>
      <c r="D1642" s="36">
        <v>1578.441</v>
      </c>
      <c r="E1642" s="36">
        <v>29560.974</v>
      </c>
      <c r="F1642" s="36">
        <f t="shared" si="93"/>
        <v>31139.414999999997</v>
      </c>
      <c r="G1642" s="36">
        <v>14.125</v>
      </c>
      <c r="H1642" s="36">
        <v>0</v>
      </c>
      <c r="I1642" s="36">
        <v>0</v>
      </c>
      <c r="J1642" s="37">
        <f t="shared" si="94"/>
        <v>31181.790999999997</v>
      </c>
    </row>
    <row r="1643" spans="2:10" s="3" customFormat="1" ht="12" customHeight="1">
      <c r="B1643" s="16" t="s">
        <v>27</v>
      </c>
      <c r="C1643" s="32">
        <v>4302.893</v>
      </c>
      <c r="D1643" s="33">
        <v>9560.299</v>
      </c>
      <c r="E1643" s="33">
        <v>191213.52</v>
      </c>
      <c r="F1643" s="33">
        <f t="shared" si="93"/>
        <v>200773.819</v>
      </c>
      <c r="G1643" s="33">
        <v>0.704</v>
      </c>
      <c r="H1643" s="33">
        <v>1294.728</v>
      </c>
      <c r="I1643" s="33">
        <v>105.543</v>
      </c>
      <c r="J1643" s="34">
        <f t="shared" si="94"/>
        <v>206477.687</v>
      </c>
    </row>
    <row r="1644" spans="2:10" s="3" customFormat="1" ht="12" customHeight="1">
      <c r="B1644" s="16" t="s">
        <v>28</v>
      </c>
      <c r="C1644" s="32">
        <v>0</v>
      </c>
      <c r="D1644" s="33">
        <v>0</v>
      </c>
      <c r="E1644" s="33">
        <v>37655.013</v>
      </c>
      <c r="F1644" s="33">
        <f t="shared" si="93"/>
        <v>37655.013</v>
      </c>
      <c r="G1644" s="33">
        <v>0</v>
      </c>
      <c r="H1644" s="33">
        <v>105.71</v>
      </c>
      <c r="I1644" s="33">
        <v>0</v>
      </c>
      <c r="J1644" s="34">
        <f t="shared" si="94"/>
        <v>37760.723</v>
      </c>
    </row>
    <row r="1645" spans="2:10" s="3" customFormat="1" ht="12" customHeight="1">
      <c r="B1645" s="16" t="s">
        <v>29</v>
      </c>
      <c r="C1645" s="32">
        <v>0</v>
      </c>
      <c r="D1645" s="33">
        <v>2979.01</v>
      </c>
      <c r="E1645" s="33">
        <v>137011.308</v>
      </c>
      <c r="F1645" s="33">
        <f t="shared" si="93"/>
        <v>139990.318</v>
      </c>
      <c r="G1645" s="33">
        <v>206.413</v>
      </c>
      <c r="H1645" s="33">
        <v>106.754</v>
      </c>
      <c r="I1645" s="33">
        <v>0</v>
      </c>
      <c r="J1645" s="34">
        <f t="shared" si="94"/>
        <v>140303.485</v>
      </c>
    </row>
    <row r="1646" spans="2:10" s="3" customFormat="1" ht="12" customHeight="1">
      <c r="B1646" s="16" t="s">
        <v>30</v>
      </c>
      <c r="C1646" s="32">
        <v>1612.749</v>
      </c>
      <c r="D1646" s="33">
        <v>38178.586</v>
      </c>
      <c r="E1646" s="33">
        <v>62241.722</v>
      </c>
      <c r="F1646" s="33">
        <f t="shared" si="93"/>
        <v>100420.308</v>
      </c>
      <c r="G1646" s="33">
        <v>102.143</v>
      </c>
      <c r="H1646" s="33">
        <v>6553.99</v>
      </c>
      <c r="I1646" s="33">
        <v>2150.515</v>
      </c>
      <c r="J1646" s="34">
        <f t="shared" si="94"/>
        <v>110839.705</v>
      </c>
    </row>
    <row r="1647" spans="2:10" s="3" customFormat="1" ht="12" customHeight="1">
      <c r="B1647" s="16" t="s">
        <v>31</v>
      </c>
      <c r="C1647" s="32">
        <v>215.435</v>
      </c>
      <c r="D1647" s="33">
        <v>1564.559</v>
      </c>
      <c r="E1647" s="33">
        <v>26792.117</v>
      </c>
      <c r="F1647" s="33">
        <f t="shared" si="93"/>
        <v>28356.676</v>
      </c>
      <c r="G1647" s="33">
        <v>0</v>
      </c>
      <c r="H1647" s="33">
        <v>0</v>
      </c>
      <c r="I1647" s="33">
        <v>0</v>
      </c>
      <c r="J1647" s="34">
        <f t="shared" si="94"/>
        <v>28572.111</v>
      </c>
    </row>
    <row r="1648" spans="2:10" s="3" customFormat="1" ht="12" customHeight="1">
      <c r="B1648" s="16" t="s">
        <v>32</v>
      </c>
      <c r="C1648" s="32">
        <v>0</v>
      </c>
      <c r="D1648" s="33">
        <v>0</v>
      </c>
      <c r="E1648" s="33">
        <v>6694.273</v>
      </c>
      <c r="F1648" s="33">
        <f t="shared" si="93"/>
        <v>6694.273</v>
      </c>
      <c r="G1648" s="33">
        <v>0</v>
      </c>
      <c r="H1648" s="33">
        <v>0</v>
      </c>
      <c r="I1648" s="33">
        <v>0</v>
      </c>
      <c r="J1648" s="34">
        <f t="shared" si="94"/>
        <v>6694.273</v>
      </c>
    </row>
    <row r="1649" spans="2:10" s="3" customFormat="1" ht="12" customHeight="1">
      <c r="B1649" s="16" t="s">
        <v>33</v>
      </c>
      <c r="C1649" s="32">
        <v>0</v>
      </c>
      <c r="D1649" s="33">
        <v>30.969</v>
      </c>
      <c r="E1649" s="33">
        <v>19101.499</v>
      </c>
      <c r="F1649" s="33">
        <f t="shared" si="93"/>
        <v>19132.468</v>
      </c>
      <c r="G1649" s="33">
        <v>0</v>
      </c>
      <c r="H1649" s="33">
        <v>0</v>
      </c>
      <c r="I1649" s="33">
        <v>0</v>
      </c>
      <c r="J1649" s="34">
        <f t="shared" si="94"/>
        <v>19132.468</v>
      </c>
    </row>
    <row r="1650" spans="2:10" s="3" customFormat="1" ht="12" customHeight="1">
      <c r="B1650" s="16" t="s">
        <v>34</v>
      </c>
      <c r="C1650" s="32">
        <v>0</v>
      </c>
      <c r="D1650" s="33">
        <v>0</v>
      </c>
      <c r="E1650" s="33">
        <v>79.222</v>
      </c>
      <c r="F1650" s="33">
        <f t="shared" si="93"/>
        <v>79.222</v>
      </c>
      <c r="G1650" s="33">
        <v>0</v>
      </c>
      <c r="H1650" s="33">
        <v>0</v>
      </c>
      <c r="I1650" s="33">
        <v>0</v>
      </c>
      <c r="J1650" s="34">
        <f t="shared" si="94"/>
        <v>79.222</v>
      </c>
    </row>
    <row r="1651" spans="2:10" s="3" customFormat="1" ht="12" customHeight="1">
      <c r="B1651" s="16" t="s">
        <v>35</v>
      </c>
      <c r="C1651" s="32">
        <v>0</v>
      </c>
      <c r="D1651" s="33">
        <v>2671.701</v>
      </c>
      <c r="E1651" s="33">
        <v>19179.112</v>
      </c>
      <c r="F1651" s="33">
        <f t="shared" si="93"/>
        <v>21850.813000000002</v>
      </c>
      <c r="G1651" s="33">
        <v>0</v>
      </c>
      <c r="H1651" s="33">
        <v>0</v>
      </c>
      <c r="I1651" s="33">
        <v>0</v>
      </c>
      <c r="J1651" s="34">
        <f t="shared" si="94"/>
        <v>21850.813000000002</v>
      </c>
    </row>
    <row r="1652" spans="2:10" s="3" customFormat="1" ht="12" customHeight="1">
      <c r="B1652" s="16" t="s">
        <v>36</v>
      </c>
      <c r="C1652" s="32">
        <v>0</v>
      </c>
      <c r="D1652" s="33">
        <v>58571.707</v>
      </c>
      <c r="E1652" s="33">
        <v>129799.456</v>
      </c>
      <c r="F1652" s="33">
        <f t="shared" si="93"/>
        <v>188371.163</v>
      </c>
      <c r="G1652" s="33">
        <v>0</v>
      </c>
      <c r="H1652" s="33">
        <v>0</v>
      </c>
      <c r="I1652" s="33">
        <v>0</v>
      </c>
      <c r="J1652" s="34">
        <f t="shared" si="94"/>
        <v>188371.163</v>
      </c>
    </row>
    <row r="1653" spans="2:10" s="3" customFormat="1" ht="12" customHeight="1">
      <c r="B1653" s="28" t="s">
        <v>37</v>
      </c>
      <c r="C1653" s="38">
        <v>413.97</v>
      </c>
      <c r="D1653" s="39">
        <v>2231.222</v>
      </c>
      <c r="E1653" s="39">
        <v>23379.819</v>
      </c>
      <c r="F1653" s="39">
        <f t="shared" si="93"/>
        <v>25611.041</v>
      </c>
      <c r="G1653" s="39">
        <v>0</v>
      </c>
      <c r="H1653" s="39">
        <v>0</v>
      </c>
      <c r="I1653" s="39">
        <v>0</v>
      </c>
      <c r="J1653" s="40">
        <f t="shared" si="94"/>
        <v>26025.011000000002</v>
      </c>
    </row>
    <row r="1654" spans="2:10" s="3" customFormat="1" ht="12" customHeight="1">
      <c r="B1654" s="16" t="s">
        <v>38</v>
      </c>
      <c r="C1654" s="32">
        <v>655.305</v>
      </c>
      <c r="D1654" s="33">
        <v>19343.996</v>
      </c>
      <c r="E1654" s="33">
        <v>36799.16</v>
      </c>
      <c r="F1654" s="33">
        <f t="shared" si="93"/>
        <v>56143.156</v>
      </c>
      <c r="G1654" s="33">
        <v>0</v>
      </c>
      <c r="H1654" s="33">
        <v>47.949</v>
      </c>
      <c r="I1654" s="33">
        <v>0</v>
      </c>
      <c r="J1654" s="34">
        <f t="shared" si="94"/>
        <v>56846.41</v>
      </c>
    </row>
    <row r="1655" spans="2:10" s="3" customFormat="1" ht="12" customHeight="1">
      <c r="B1655" s="16" t="s">
        <v>39</v>
      </c>
      <c r="C1655" s="32">
        <v>0</v>
      </c>
      <c r="D1655" s="33">
        <v>6580.245</v>
      </c>
      <c r="E1655" s="33">
        <v>131225.704</v>
      </c>
      <c r="F1655" s="33">
        <f t="shared" si="93"/>
        <v>137805.949</v>
      </c>
      <c r="G1655" s="33">
        <v>0</v>
      </c>
      <c r="H1655" s="33">
        <v>0</v>
      </c>
      <c r="I1655" s="33">
        <v>0</v>
      </c>
      <c r="J1655" s="34">
        <f t="shared" si="94"/>
        <v>137805.949</v>
      </c>
    </row>
    <row r="1656" spans="2:10" s="3" customFormat="1" ht="12" customHeight="1">
      <c r="B1656" s="16" t="s">
        <v>40</v>
      </c>
      <c r="C1656" s="32">
        <v>0</v>
      </c>
      <c r="D1656" s="33">
        <v>1172.217</v>
      </c>
      <c r="E1656" s="33">
        <v>14103.998</v>
      </c>
      <c r="F1656" s="33">
        <f t="shared" si="93"/>
        <v>15276.215</v>
      </c>
      <c r="G1656" s="33">
        <v>0</v>
      </c>
      <c r="H1656" s="33">
        <v>0</v>
      </c>
      <c r="I1656" s="33">
        <v>0</v>
      </c>
      <c r="J1656" s="34">
        <f t="shared" si="94"/>
        <v>15276.215</v>
      </c>
    </row>
    <row r="1657" spans="2:10" s="3" customFormat="1" ht="12" customHeight="1">
      <c r="B1657" s="16" t="s">
        <v>41</v>
      </c>
      <c r="C1657" s="32">
        <v>0</v>
      </c>
      <c r="D1657" s="33">
        <v>0</v>
      </c>
      <c r="E1657" s="33">
        <v>9764.941</v>
      </c>
      <c r="F1657" s="33">
        <f t="shared" si="93"/>
        <v>9764.941</v>
      </c>
      <c r="G1657" s="33">
        <v>0</v>
      </c>
      <c r="H1657" s="33">
        <v>0</v>
      </c>
      <c r="I1657" s="33">
        <v>0</v>
      </c>
      <c r="J1657" s="34">
        <f t="shared" si="94"/>
        <v>9764.941</v>
      </c>
    </row>
    <row r="1658" spans="2:10" s="3" customFormat="1" ht="12" customHeight="1">
      <c r="B1658" s="16" t="s">
        <v>42</v>
      </c>
      <c r="C1658" s="32">
        <v>401.23</v>
      </c>
      <c r="D1658" s="33">
        <v>600.261</v>
      </c>
      <c r="E1658" s="33">
        <v>48280.847</v>
      </c>
      <c r="F1658" s="33">
        <f t="shared" si="93"/>
        <v>48881.108</v>
      </c>
      <c r="G1658" s="33">
        <v>1604.919</v>
      </c>
      <c r="H1658" s="33">
        <v>0</v>
      </c>
      <c r="I1658" s="33">
        <v>0</v>
      </c>
      <c r="J1658" s="34">
        <f t="shared" si="94"/>
        <v>50887.257000000005</v>
      </c>
    </row>
    <row r="1659" spans="2:10" s="3" customFormat="1" ht="12" customHeight="1">
      <c r="B1659" s="16" t="s">
        <v>43</v>
      </c>
      <c r="C1659" s="32">
        <v>4602.677</v>
      </c>
      <c r="D1659" s="33">
        <v>4296.892</v>
      </c>
      <c r="E1659" s="33">
        <v>97477.537</v>
      </c>
      <c r="F1659" s="33">
        <f t="shared" si="93"/>
        <v>101774.429</v>
      </c>
      <c r="G1659" s="33">
        <v>0</v>
      </c>
      <c r="H1659" s="33">
        <v>0</v>
      </c>
      <c r="I1659" s="33">
        <v>0</v>
      </c>
      <c r="J1659" s="34">
        <f t="shared" si="94"/>
        <v>106377.106</v>
      </c>
    </row>
    <row r="1660" spans="2:10" s="3" customFormat="1" ht="12" customHeight="1">
      <c r="B1660" s="16" t="s">
        <v>44</v>
      </c>
      <c r="C1660" s="32">
        <v>404.923</v>
      </c>
      <c r="D1660" s="33">
        <v>12553.616</v>
      </c>
      <c r="E1660" s="33">
        <v>65894.813</v>
      </c>
      <c r="F1660" s="33">
        <f t="shared" si="93"/>
        <v>78448.42899999999</v>
      </c>
      <c r="G1660" s="33">
        <v>103.598</v>
      </c>
      <c r="H1660" s="33">
        <v>458.894</v>
      </c>
      <c r="I1660" s="33">
        <v>0</v>
      </c>
      <c r="J1660" s="34">
        <f t="shared" si="94"/>
        <v>79415.84399999998</v>
      </c>
    </row>
    <row r="1661" spans="2:10" s="3" customFormat="1" ht="12" customHeight="1">
      <c r="B1661" s="16" t="s">
        <v>45</v>
      </c>
      <c r="C1661" s="32">
        <v>0</v>
      </c>
      <c r="D1661" s="33">
        <v>1640.113</v>
      </c>
      <c r="E1661" s="33">
        <v>0</v>
      </c>
      <c r="F1661" s="33">
        <f t="shared" si="93"/>
        <v>1640.113</v>
      </c>
      <c r="G1661" s="33">
        <v>0</v>
      </c>
      <c r="H1661" s="33">
        <v>0</v>
      </c>
      <c r="I1661" s="33">
        <v>0</v>
      </c>
      <c r="J1661" s="34">
        <f t="shared" si="94"/>
        <v>1640.113</v>
      </c>
    </row>
    <row r="1662" spans="2:10" s="3" customFormat="1" ht="12" customHeight="1">
      <c r="B1662" s="29" t="s">
        <v>46</v>
      </c>
      <c r="C1662" s="41">
        <v>0</v>
      </c>
      <c r="D1662" s="42">
        <v>290.868</v>
      </c>
      <c r="E1662" s="42">
        <v>1429.608</v>
      </c>
      <c r="F1662" s="42">
        <f t="shared" si="93"/>
        <v>1720.4759999999999</v>
      </c>
      <c r="G1662" s="42">
        <v>0</v>
      </c>
      <c r="H1662" s="42">
        <v>0</v>
      </c>
      <c r="I1662" s="42">
        <v>0</v>
      </c>
      <c r="J1662" s="43">
        <f t="shared" si="94"/>
        <v>1720.4759999999999</v>
      </c>
    </row>
    <row r="1663" spans="2:10" s="3" customFormat="1" ht="12" customHeight="1">
      <c r="B1663" s="16" t="s">
        <v>47</v>
      </c>
      <c r="C1663" s="32">
        <v>0</v>
      </c>
      <c r="D1663" s="33">
        <v>517.962</v>
      </c>
      <c r="E1663" s="33">
        <v>18643.795</v>
      </c>
      <c r="F1663" s="33">
        <f t="shared" si="93"/>
        <v>19161.756999999998</v>
      </c>
      <c r="G1663" s="33">
        <v>0</v>
      </c>
      <c r="H1663" s="33">
        <v>0</v>
      </c>
      <c r="I1663" s="33">
        <v>0</v>
      </c>
      <c r="J1663" s="34">
        <f t="shared" si="94"/>
        <v>19161.756999999998</v>
      </c>
    </row>
    <row r="1664" spans="2:10" s="3" customFormat="1" ht="12" customHeight="1">
      <c r="B1664" s="16" t="s">
        <v>48</v>
      </c>
      <c r="C1664" s="32">
        <v>0</v>
      </c>
      <c r="D1664" s="33">
        <v>155.008</v>
      </c>
      <c r="E1664" s="33">
        <v>10260.369</v>
      </c>
      <c r="F1664" s="33">
        <f t="shared" si="93"/>
        <v>10415.377</v>
      </c>
      <c r="G1664" s="33">
        <v>0</v>
      </c>
      <c r="H1664" s="33">
        <v>0</v>
      </c>
      <c r="I1664" s="33">
        <v>0</v>
      </c>
      <c r="J1664" s="34">
        <f t="shared" si="94"/>
        <v>10415.377</v>
      </c>
    </row>
    <row r="1665" spans="2:10" s="3" customFormat="1" ht="12" customHeight="1">
      <c r="B1665" s="16" t="s">
        <v>49</v>
      </c>
      <c r="C1665" s="32">
        <v>0</v>
      </c>
      <c r="D1665" s="33">
        <v>1471.723</v>
      </c>
      <c r="E1665" s="33">
        <v>17810.298</v>
      </c>
      <c r="F1665" s="33">
        <f t="shared" si="93"/>
        <v>19282.021</v>
      </c>
      <c r="G1665" s="33">
        <v>0</v>
      </c>
      <c r="H1665" s="33">
        <v>0</v>
      </c>
      <c r="I1665" s="33">
        <v>0</v>
      </c>
      <c r="J1665" s="34">
        <f t="shared" si="94"/>
        <v>19282.021</v>
      </c>
    </row>
    <row r="1666" spans="2:10" s="3" customFormat="1" ht="12" customHeight="1">
      <c r="B1666" s="16" t="s">
        <v>50</v>
      </c>
      <c r="C1666" s="32">
        <v>5319.046</v>
      </c>
      <c r="D1666" s="33">
        <v>0</v>
      </c>
      <c r="E1666" s="33">
        <v>15027.062</v>
      </c>
      <c r="F1666" s="33">
        <f t="shared" si="93"/>
        <v>15027.062</v>
      </c>
      <c r="G1666" s="33">
        <v>0</v>
      </c>
      <c r="H1666" s="33">
        <v>134.659</v>
      </c>
      <c r="I1666" s="33">
        <v>755.415</v>
      </c>
      <c r="J1666" s="34">
        <f t="shared" si="94"/>
        <v>21236.182</v>
      </c>
    </row>
    <row r="1667" spans="2:10" s="3" customFormat="1" ht="12" customHeight="1">
      <c r="B1667" s="16" t="s">
        <v>51</v>
      </c>
      <c r="C1667" s="32">
        <v>0</v>
      </c>
      <c r="D1667" s="33">
        <v>222.047</v>
      </c>
      <c r="E1667" s="33">
        <v>888.186</v>
      </c>
      <c r="F1667" s="33">
        <f t="shared" si="93"/>
        <v>1110.233</v>
      </c>
      <c r="G1667" s="33">
        <v>0</v>
      </c>
      <c r="H1667" s="33">
        <v>0</v>
      </c>
      <c r="I1667" s="33">
        <v>0</v>
      </c>
      <c r="J1667" s="34">
        <f t="shared" si="94"/>
        <v>1110.233</v>
      </c>
    </row>
    <row r="1668" spans="2:10" s="3" customFormat="1" ht="12" customHeight="1">
      <c r="B1668" s="16" t="s">
        <v>52</v>
      </c>
      <c r="C1668" s="32">
        <v>0</v>
      </c>
      <c r="D1668" s="33">
        <v>0</v>
      </c>
      <c r="E1668" s="33">
        <v>171.701</v>
      </c>
      <c r="F1668" s="33">
        <f t="shared" si="93"/>
        <v>171.701</v>
      </c>
      <c r="G1668" s="33">
        <v>0</v>
      </c>
      <c r="H1668" s="33">
        <v>25.656</v>
      </c>
      <c r="I1668" s="33">
        <v>0</v>
      </c>
      <c r="J1668" s="34">
        <f t="shared" si="94"/>
        <v>197.357</v>
      </c>
    </row>
    <row r="1669" spans="2:10" s="3" customFormat="1" ht="12" customHeight="1">
      <c r="B1669" s="16" t="s">
        <v>53</v>
      </c>
      <c r="C1669" s="32">
        <v>0</v>
      </c>
      <c r="D1669" s="33">
        <v>280.363</v>
      </c>
      <c r="E1669" s="33">
        <v>295.166</v>
      </c>
      <c r="F1669" s="33">
        <f t="shared" si="93"/>
        <v>575.529</v>
      </c>
      <c r="G1669" s="33">
        <v>0</v>
      </c>
      <c r="H1669" s="33">
        <v>0</v>
      </c>
      <c r="I1669" s="33">
        <v>0</v>
      </c>
      <c r="J1669" s="34">
        <f t="shared" si="94"/>
        <v>575.529</v>
      </c>
    </row>
    <row r="1670" spans="2:10" s="3" customFormat="1" ht="12" customHeight="1">
      <c r="B1670" s="16" t="s">
        <v>54</v>
      </c>
      <c r="C1670" s="32">
        <v>0</v>
      </c>
      <c r="D1670" s="33">
        <v>231.007</v>
      </c>
      <c r="E1670" s="33">
        <v>1886.987</v>
      </c>
      <c r="F1670" s="33">
        <f t="shared" si="93"/>
        <v>2117.994</v>
      </c>
      <c r="G1670" s="33">
        <v>0</v>
      </c>
      <c r="H1670" s="33">
        <v>23.101</v>
      </c>
      <c r="I1670" s="33">
        <v>23.101</v>
      </c>
      <c r="J1670" s="34">
        <f t="shared" si="94"/>
        <v>2164.1960000000004</v>
      </c>
    </row>
    <row r="1671" spans="2:10" s="3" customFormat="1" ht="12" customHeight="1">
      <c r="B1671" s="16" t="s">
        <v>55</v>
      </c>
      <c r="C1671" s="32">
        <v>0</v>
      </c>
      <c r="D1671" s="33">
        <v>90.575</v>
      </c>
      <c r="E1671" s="33">
        <v>362.299</v>
      </c>
      <c r="F1671" s="33">
        <f t="shared" si="93"/>
        <v>452.87399999999997</v>
      </c>
      <c r="G1671" s="33">
        <v>0</v>
      </c>
      <c r="H1671" s="33">
        <v>0</v>
      </c>
      <c r="I1671" s="33">
        <v>0</v>
      </c>
      <c r="J1671" s="34">
        <f t="shared" si="94"/>
        <v>452.87399999999997</v>
      </c>
    </row>
    <row r="1672" spans="2:10" s="3" customFormat="1" ht="12" customHeight="1">
      <c r="B1672" s="29" t="s">
        <v>56</v>
      </c>
      <c r="C1672" s="41">
        <v>707.599</v>
      </c>
      <c r="D1672" s="42">
        <v>0</v>
      </c>
      <c r="E1672" s="42">
        <v>8080.389</v>
      </c>
      <c r="F1672" s="42">
        <f t="shared" si="93"/>
        <v>8080.389</v>
      </c>
      <c r="G1672" s="42">
        <v>843.222</v>
      </c>
      <c r="H1672" s="42">
        <v>0</v>
      </c>
      <c r="I1672" s="42">
        <v>0</v>
      </c>
      <c r="J1672" s="43">
        <f t="shared" si="94"/>
        <v>9631.21</v>
      </c>
    </row>
    <row r="1673" spans="2:10" s="3" customFormat="1" ht="12" customHeight="1">
      <c r="B1673" s="16" t="s">
        <v>57</v>
      </c>
      <c r="C1673" s="32">
        <v>0</v>
      </c>
      <c r="D1673" s="33">
        <v>0</v>
      </c>
      <c r="E1673" s="33">
        <v>12006.69</v>
      </c>
      <c r="F1673" s="33">
        <f t="shared" si="93"/>
        <v>12006.69</v>
      </c>
      <c r="G1673" s="33">
        <v>0</v>
      </c>
      <c r="H1673" s="33">
        <v>0</v>
      </c>
      <c r="I1673" s="33">
        <v>0</v>
      </c>
      <c r="J1673" s="34">
        <f t="shared" si="94"/>
        <v>12006.69</v>
      </c>
    </row>
    <row r="1674" spans="2:10" s="3" customFormat="1" ht="12" customHeight="1">
      <c r="B1674" s="16" t="s">
        <v>58</v>
      </c>
      <c r="C1674" s="32">
        <v>0</v>
      </c>
      <c r="D1674" s="33">
        <v>0</v>
      </c>
      <c r="E1674" s="33">
        <v>156.786</v>
      </c>
      <c r="F1674" s="33">
        <f t="shared" si="93"/>
        <v>156.786</v>
      </c>
      <c r="G1674" s="33">
        <v>0</v>
      </c>
      <c r="H1674" s="33">
        <v>52.262</v>
      </c>
      <c r="I1674" s="33">
        <v>0</v>
      </c>
      <c r="J1674" s="34">
        <f t="shared" si="94"/>
        <v>209.048</v>
      </c>
    </row>
    <row r="1675" spans="2:10" s="3" customFormat="1" ht="12" customHeight="1">
      <c r="B1675" s="16" t="s">
        <v>59</v>
      </c>
      <c r="C1675" s="32">
        <v>0</v>
      </c>
      <c r="D1675" s="33">
        <v>0</v>
      </c>
      <c r="E1675" s="33">
        <v>12783.753</v>
      </c>
      <c r="F1675" s="33">
        <f t="shared" si="93"/>
        <v>12783.753</v>
      </c>
      <c r="G1675" s="33">
        <v>0</v>
      </c>
      <c r="H1675" s="33">
        <v>0</v>
      </c>
      <c r="I1675" s="33">
        <v>0</v>
      </c>
      <c r="J1675" s="34">
        <f t="shared" si="94"/>
        <v>12783.753</v>
      </c>
    </row>
    <row r="1676" spans="2:10" s="3" customFormat="1" ht="12" customHeight="1">
      <c r="B1676" s="16" t="s">
        <v>60</v>
      </c>
      <c r="C1676" s="32">
        <v>0</v>
      </c>
      <c r="D1676" s="33">
        <v>147.346</v>
      </c>
      <c r="E1676" s="33">
        <v>42661.623</v>
      </c>
      <c r="F1676" s="33">
        <f t="shared" si="93"/>
        <v>42808.969</v>
      </c>
      <c r="G1676" s="33">
        <v>0</v>
      </c>
      <c r="H1676" s="33">
        <v>0</v>
      </c>
      <c r="I1676" s="33">
        <v>0</v>
      </c>
      <c r="J1676" s="34">
        <f t="shared" si="94"/>
        <v>42808.969</v>
      </c>
    </row>
    <row r="1677" spans="2:10" s="3" customFormat="1" ht="12" customHeight="1">
      <c r="B1677" s="16" t="s">
        <v>61</v>
      </c>
      <c r="C1677" s="32">
        <v>0</v>
      </c>
      <c r="D1677" s="33">
        <v>172.983</v>
      </c>
      <c r="E1677" s="33">
        <v>2955.93</v>
      </c>
      <c r="F1677" s="33">
        <f t="shared" si="93"/>
        <v>3128.913</v>
      </c>
      <c r="G1677" s="33">
        <v>0</v>
      </c>
      <c r="H1677" s="33">
        <v>0</v>
      </c>
      <c r="I1677" s="33">
        <v>0</v>
      </c>
      <c r="J1677" s="34">
        <f t="shared" si="94"/>
        <v>3128.913</v>
      </c>
    </row>
    <row r="1678" spans="2:10" s="3" customFormat="1" ht="12" customHeight="1">
      <c r="B1678" s="16" t="s">
        <v>62</v>
      </c>
      <c r="C1678" s="32">
        <v>0</v>
      </c>
      <c r="D1678" s="33">
        <v>0</v>
      </c>
      <c r="E1678" s="33">
        <v>919.057</v>
      </c>
      <c r="F1678" s="33">
        <f t="shared" si="93"/>
        <v>919.057</v>
      </c>
      <c r="G1678" s="33">
        <v>0</v>
      </c>
      <c r="H1678" s="33">
        <v>3.78</v>
      </c>
      <c r="I1678" s="33">
        <v>0</v>
      </c>
      <c r="J1678" s="34">
        <f t="shared" si="94"/>
        <v>922.837</v>
      </c>
    </row>
    <row r="1679" spans="2:10" s="3" customFormat="1" ht="12" customHeight="1">
      <c r="B1679" s="23" t="s">
        <v>63</v>
      </c>
      <c r="C1679" s="44">
        <v>0</v>
      </c>
      <c r="D1679" s="45">
        <v>0</v>
      </c>
      <c r="E1679" s="45">
        <v>0</v>
      </c>
      <c r="F1679" s="45">
        <f t="shared" si="93"/>
        <v>0</v>
      </c>
      <c r="G1679" s="45">
        <v>0</v>
      </c>
      <c r="H1679" s="45">
        <v>0</v>
      </c>
      <c r="I1679" s="45">
        <v>0</v>
      </c>
      <c r="J1679" s="46">
        <f t="shared" si="94"/>
        <v>0</v>
      </c>
    </row>
    <row r="1680" spans="2:10" s="3" customFormat="1" ht="12" customHeight="1">
      <c r="B1680" s="23" t="s">
        <v>64</v>
      </c>
      <c r="C1680" s="44">
        <f aca="true" t="shared" si="95" ref="C1680:J1680">SUM(C1633:C1679)</f>
        <v>26638.719999999998</v>
      </c>
      <c r="D1680" s="45">
        <f t="shared" si="95"/>
        <v>211393.94800000003</v>
      </c>
      <c r="E1680" s="45">
        <f t="shared" si="95"/>
        <v>1598448.0669999993</v>
      </c>
      <c r="F1680" s="45">
        <f t="shared" si="95"/>
        <v>1809842.015</v>
      </c>
      <c r="G1680" s="45">
        <f t="shared" si="95"/>
        <v>3131.05</v>
      </c>
      <c r="H1680" s="45">
        <f t="shared" si="95"/>
        <v>12542.625000000004</v>
      </c>
      <c r="I1680" s="45">
        <f t="shared" si="95"/>
        <v>13000.37</v>
      </c>
      <c r="J1680" s="46">
        <f t="shared" si="95"/>
        <v>1865154.78</v>
      </c>
    </row>
    <row r="1682" spans="2:3" ht="13.5">
      <c r="B1682" s="31"/>
      <c r="C1682" s="2"/>
    </row>
    <row r="1684" spans="2:4" ht="13.5" customHeight="1">
      <c r="B1684" s="6" t="s">
        <v>67</v>
      </c>
      <c r="C1684" s="47" t="s">
        <v>82</v>
      </c>
      <c r="D1684" s="48"/>
    </row>
    <row r="1685" spans="2:10" s="3" customFormat="1" ht="13.5" customHeight="1">
      <c r="B1685" s="8"/>
      <c r="C1685" s="9"/>
      <c r="D1685" s="9"/>
      <c r="E1685" s="9"/>
      <c r="F1685" s="9"/>
      <c r="G1685" s="9"/>
      <c r="H1685" s="9"/>
      <c r="I1685" s="9"/>
      <c r="J1685" s="10" t="s">
        <v>65</v>
      </c>
    </row>
    <row r="1686" spans="2:10" s="3" customFormat="1" ht="13.5" customHeight="1">
      <c r="B1686" s="11" t="s">
        <v>1</v>
      </c>
      <c r="C1686" s="12"/>
      <c r="D1686" s="13" t="s">
        <v>7</v>
      </c>
      <c r="E1686" s="13"/>
      <c r="F1686" s="13"/>
      <c r="G1686" s="7"/>
      <c r="H1686" s="7"/>
      <c r="I1686" s="7"/>
      <c r="J1686" s="14"/>
    </row>
    <row r="1687" spans="2:11" s="3" customFormat="1" ht="13.5" customHeight="1">
      <c r="B1687" s="15"/>
      <c r="C1687" s="16" t="s">
        <v>8</v>
      </c>
      <c r="D1687" s="17" t="s">
        <v>9</v>
      </c>
      <c r="E1687" s="17" t="s">
        <v>10</v>
      </c>
      <c r="F1687" s="18" t="s">
        <v>2</v>
      </c>
      <c r="G1687" s="18" t="s">
        <v>11</v>
      </c>
      <c r="H1687" s="18" t="s">
        <v>12</v>
      </c>
      <c r="I1687" s="19" t="s">
        <v>13</v>
      </c>
      <c r="J1687" s="20" t="s">
        <v>14</v>
      </c>
      <c r="K1687" s="21"/>
    </row>
    <row r="1688" spans="2:10" s="3" customFormat="1" ht="13.5" customHeight="1">
      <c r="B1688" s="22" t="s">
        <v>15</v>
      </c>
      <c r="C1688" s="23"/>
      <c r="D1688" s="24" t="s">
        <v>16</v>
      </c>
      <c r="E1688" s="24" t="s">
        <v>16</v>
      </c>
      <c r="F1688" s="25"/>
      <c r="G1688" s="25"/>
      <c r="H1688" s="25"/>
      <c r="I1688" s="25"/>
      <c r="J1688" s="26"/>
    </row>
    <row r="1689" spans="2:10" s="3" customFormat="1" ht="12" customHeight="1">
      <c r="B1689" s="16" t="s">
        <v>17</v>
      </c>
      <c r="C1689" s="32">
        <v>16011.16</v>
      </c>
      <c r="D1689" s="33">
        <v>14335.541</v>
      </c>
      <c r="E1689" s="33">
        <v>189698.115</v>
      </c>
      <c r="F1689" s="33">
        <f>SUM(D1689:E1689)</f>
        <v>204033.656</v>
      </c>
      <c r="G1689" s="33">
        <v>132393.31</v>
      </c>
      <c r="H1689" s="33">
        <v>356.48</v>
      </c>
      <c r="I1689" s="33">
        <v>228.33</v>
      </c>
      <c r="J1689" s="34">
        <f>SUM(C1689,F1689:I1689)</f>
        <v>353022.936</v>
      </c>
    </row>
    <row r="1690" spans="2:10" s="3" customFormat="1" ht="12" customHeight="1">
      <c r="B1690" s="16" t="s">
        <v>18</v>
      </c>
      <c r="C1690" s="32">
        <v>0</v>
      </c>
      <c r="D1690" s="33">
        <v>17052.217</v>
      </c>
      <c r="E1690" s="33">
        <v>70661.912</v>
      </c>
      <c r="F1690" s="33">
        <f aca="true" t="shared" si="96" ref="F1690:F1735">SUM(D1690:E1690)</f>
        <v>87714.129</v>
      </c>
      <c r="G1690" s="33">
        <v>0</v>
      </c>
      <c r="H1690" s="33">
        <v>0</v>
      </c>
      <c r="I1690" s="33">
        <v>0</v>
      </c>
      <c r="J1690" s="34">
        <f aca="true" t="shared" si="97" ref="J1690:J1735">SUM(C1690,F1690:I1690)</f>
        <v>87714.129</v>
      </c>
    </row>
    <row r="1691" spans="2:10" s="3" customFormat="1" ht="12" customHeight="1">
      <c r="B1691" s="16" t="s">
        <v>19</v>
      </c>
      <c r="C1691" s="32">
        <v>172.21</v>
      </c>
      <c r="D1691" s="33">
        <v>28771.484</v>
      </c>
      <c r="E1691" s="33">
        <v>507285.299</v>
      </c>
      <c r="F1691" s="33">
        <f t="shared" si="96"/>
        <v>536056.783</v>
      </c>
      <c r="G1691" s="33">
        <v>2986.494</v>
      </c>
      <c r="H1691" s="33">
        <v>0</v>
      </c>
      <c r="I1691" s="33">
        <v>6772.288</v>
      </c>
      <c r="J1691" s="34">
        <f t="shared" si="97"/>
        <v>545987.7749999999</v>
      </c>
    </row>
    <row r="1692" spans="2:10" s="3" customFormat="1" ht="12" customHeight="1">
      <c r="B1692" s="16" t="s">
        <v>20</v>
      </c>
      <c r="C1692" s="32">
        <v>0</v>
      </c>
      <c r="D1692" s="33">
        <v>42218.94</v>
      </c>
      <c r="E1692" s="33">
        <v>102278.075</v>
      </c>
      <c r="F1692" s="33">
        <f t="shared" si="96"/>
        <v>144497.015</v>
      </c>
      <c r="G1692" s="33">
        <v>0</v>
      </c>
      <c r="H1692" s="33">
        <v>0</v>
      </c>
      <c r="I1692" s="33">
        <v>56235.383</v>
      </c>
      <c r="J1692" s="34">
        <f t="shared" si="97"/>
        <v>200732.39800000002</v>
      </c>
    </row>
    <row r="1693" spans="2:10" s="3" customFormat="1" ht="12" customHeight="1">
      <c r="B1693" s="16" t="s">
        <v>21</v>
      </c>
      <c r="C1693" s="32">
        <v>1631.378</v>
      </c>
      <c r="D1693" s="33">
        <v>160.807</v>
      </c>
      <c r="E1693" s="33">
        <v>57777.452</v>
      </c>
      <c r="F1693" s="33">
        <f t="shared" si="96"/>
        <v>57938.259</v>
      </c>
      <c r="G1693" s="33">
        <v>0</v>
      </c>
      <c r="H1693" s="33">
        <v>0</v>
      </c>
      <c r="I1693" s="33">
        <v>0</v>
      </c>
      <c r="J1693" s="34">
        <f t="shared" si="97"/>
        <v>59569.636999999995</v>
      </c>
    </row>
    <row r="1694" spans="2:10" s="3" customFormat="1" ht="12" customHeight="1">
      <c r="B1694" s="16" t="s">
        <v>22</v>
      </c>
      <c r="C1694" s="32">
        <v>0</v>
      </c>
      <c r="D1694" s="33">
        <v>61072.369</v>
      </c>
      <c r="E1694" s="33">
        <v>139850.913</v>
      </c>
      <c r="F1694" s="33">
        <f t="shared" si="96"/>
        <v>200923.282</v>
      </c>
      <c r="G1694" s="33">
        <v>10479.183</v>
      </c>
      <c r="H1694" s="33">
        <v>0</v>
      </c>
      <c r="I1694" s="33">
        <v>8795.335</v>
      </c>
      <c r="J1694" s="34">
        <f t="shared" si="97"/>
        <v>220197.8</v>
      </c>
    </row>
    <row r="1695" spans="2:10" s="3" customFormat="1" ht="12" customHeight="1">
      <c r="B1695" s="16" t="s">
        <v>23</v>
      </c>
      <c r="C1695" s="32">
        <v>0</v>
      </c>
      <c r="D1695" s="33">
        <v>2619.612</v>
      </c>
      <c r="E1695" s="33">
        <v>532094.567</v>
      </c>
      <c r="F1695" s="33">
        <f t="shared" si="96"/>
        <v>534714.179</v>
      </c>
      <c r="G1695" s="33">
        <v>34761.688</v>
      </c>
      <c r="H1695" s="33">
        <v>0</v>
      </c>
      <c r="I1695" s="33">
        <v>70711.169</v>
      </c>
      <c r="J1695" s="34">
        <f t="shared" si="97"/>
        <v>640187.036</v>
      </c>
    </row>
    <row r="1696" spans="2:10" s="3" customFormat="1" ht="12" customHeight="1">
      <c r="B1696" s="16" t="s">
        <v>24</v>
      </c>
      <c r="C1696" s="32">
        <v>0</v>
      </c>
      <c r="D1696" s="33">
        <v>27421.255</v>
      </c>
      <c r="E1696" s="33">
        <v>468772.584</v>
      </c>
      <c r="F1696" s="33">
        <f t="shared" si="96"/>
        <v>496193.839</v>
      </c>
      <c r="G1696" s="33">
        <v>0</v>
      </c>
      <c r="H1696" s="33">
        <v>0</v>
      </c>
      <c r="I1696" s="33">
        <v>7802.509</v>
      </c>
      <c r="J1696" s="34">
        <f t="shared" si="97"/>
        <v>503996.348</v>
      </c>
    </row>
    <row r="1697" spans="2:10" s="3" customFormat="1" ht="12" customHeight="1">
      <c r="B1697" s="16" t="s">
        <v>25</v>
      </c>
      <c r="C1697" s="32">
        <v>6376.262</v>
      </c>
      <c r="D1697" s="33">
        <v>277645.096</v>
      </c>
      <c r="E1697" s="33">
        <v>1406081.376</v>
      </c>
      <c r="F1697" s="33">
        <f t="shared" si="96"/>
        <v>1683726.472</v>
      </c>
      <c r="G1697" s="33">
        <v>3730.218</v>
      </c>
      <c r="H1697" s="33">
        <v>3036.521</v>
      </c>
      <c r="I1697" s="33">
        <v>18535.241</v>
      </c>
      <c r="J1697" s="34">
        <f t="shared" si="97"/>
        <v>1715404.7140000002</v>
      </c>
    </row>
    <row r="1698" spans="2:10" s="3" customFormat="1" ht="12" customHeight="1">
      <c r="B1698" s="27" t="s">
        <v>26</v>
      </c>
      <c r="C1698" s="35">
        <v>13941.675</v>
      </c>
      <c r="D1698" s="36">
        <v>101115.123</v>
      </c>
      <c r="E1698" s="36">
        <v>3064794.194</v>
      </c>
      <c r="F1698" s="36">
        <f t="shared" si="96"/>
        <v>3165909.3170000003</v>
      </c>
      <c r="G1698" s="36">
        <v>3956.421</v>
      </c>
      <c r="H1698" s="36">
        <v>3956.421</v>
      </c>
      <c r="I1698" s="36">
        <v>0</v>
      </c>
      <c r="J1698" s="37">
        <f t="shared" si="97"/>
        <v>3187763.8340000003</v>
      </c>
    </row>
    <row r="1699" spans="2:10" s="3" customFormat="1" ht="12" customHeight="1">
      <c r="B1699" s="16" t="s">
        <v>27</v>
      </c>
      <c r="C1699" s="32">
        <v>17028.929</v>
      </c>
      <c r="D1699" s="33">
        <v>221438.547</v>
      </c>
      <c r="E1699" s="33">
        <v>2006959.697</v>
      </c>
      <c r="F1699" s="33">
        <f t="shared" si="96"/>
        <v>2228398.244</v>
      </c>
      <c r="G1699" s="33">
        <v>158709.006</v>
      </c>
      <c r="H1699" s="33">
        <v>0</v>
      </c>
      <c r="I1699" s="33">
        <v>264130.732</v>
      </c>
      <c r="J1699" s="34">
        <f t="shared" si="97"/>
        <v>2668266.911</v>
      </c>
    </row>
    <row r="1700" spans="2:10" s="3" customFormat="1" ht="12" customHeight="1">
      <c r="B1700" s="16" t="s">
        <v>28</v>
      </c>
      <c r="C1700" s="32">
        <v>0</v>
      </c>
      <c r="D1700" s="33">
        <v>253551.447</v>
      </c>
      <c r="E1700" s="33">
        <v>104024.108</v>
      </c>
      <c r="F1700" s="33">
        <f t="shared" si="96"/>
        <v>357575.555</v>
      </c>
      <c r="G1700" s="33">
        <v>0</v>
      </c>
      <c r="H1700" s="33">
        <v>0</v>
      </c>
      <c r="I1700" s="33">
        <v>1691.029</v>
      </c>
      <c r="J1700" s="34">
        <f t="shared" si="97"/>
        <v>359266.584</v>
      </c>
    </row>
    <row r="1701" spans="2:10" s="3" customFormat="1" ht="12" customHeight="1">
      <c r="B1701" s="16" t="s">
        <v>29</v>
      </c>
      <c r="C1701" s="32">
        <v>0</v>
      </c>
      <c r="D1701" s="33">
        <v>81910.644</v>
      </c>
      <c r="E1701" s="33">
        <v>1144121.04</v>
      </c>
      <c r="F1701" s="33">
        <f t="shared" si="96"/>
        <v>1226031.6840000001</v>
      </c>
      <c r="G1701" s="33">
        <v>0</v>
      </c>
      <c r="H1701" s="33">
        <v>2.569</v>
      </c>
      <c r="I1701" s="33">
        <v>12775.024</v>
      </c>
      <c r="J1701" s="34">
        <f t="shared" si="97"/>
        <v>1238809.277</v>
      </c>
    </row>
    <row r="1702" spans="2:10" s="3" customFormat="1" ht="12" customHeight="1">
      <c r="B1702" s="16" t="s">
        <v>30</v>
      </c>
      <c r="C1702" s="32">
        <v>5702.633</v>
      </c>
      <c r="D1702" s="33">
        <v>111228.386</v>
      </c>
      <c r="E1702" s="33">
        <v>2763383.828</v>
      </c>
      <c r="F1702" s="33">
        <f t="shared" si="96"/>
        <v>2874612.214</v>
      </c>
      <c r="G1702" s="33">
        <v>63063.074</v>
      </c>
      <c r="H1702" s="33">
        <v>0</v>
      </c>
      <c r="I1702" s="33">
        <v>900982.724</v>
      </c>
      <c r="J1702" s="34">
        <f t="shared" si="97"/>
        <v>3844360.645</v>
      </c>
    </row>
    <row r="1703" spans="2:10" s="3" customFormat="1" ht="12" customHeight="1">
      <c r="B1703" s="16" t="s">
        <v>31</v>
      </c>
      <c r="C1703" s="32">
        <v>24563.249</v>
      </c>
      <c r="D1703" s="33">
        <v>123686.479</v>
      </c>
      <c r="E1703" s="33">
        <v>118243.861</v>
      </c>
      <c r="F1703" s="33">
        <f t="shared" si="96"/>
        <v>241930.34000000003</v>
      </c>
      <c r="G1703" s="33">
        <v>0</v>
      </c>
      <c r="H1703" s="33">
        <v>302.628</v>
      </c>
      <c r="I1703" s="33">
        <v>46268.611</v>
      </c>
      <c r="J1703" s="34">
        <f t="shared" si="97"/>
        <v>313064.82800000004</v>
      </c>
    </row>
    <row r="1704" spans="2:10" s="3" customFormat="1" ht="12" customHeight="1">
      <c r="B1704" s="16" t="s">
        <v>32</v>
      </c>
      <c r="C1704" s="32">
        <v>0</v>
      </c>
      <c r="D1704" s="33">
        <v>7105.016</v>
      </c>
      <c r="E1704" s="33">
        <v>106661.282</v>
      </c>
      <c r="F1704" s="33">
        <f t="shared" si="96"/>
        <v>113766.29800000001</v>
      </c>
      <c r="G1704" s="33">
        <v>0</v>
      </c>
      <c r="H1704" s="33">
        <v>0</v>
      </c>
      <c r="I1704" s="33">
        <v>45234.529</v>
      </c>
      <c r="J1704" s="34">
        <f t="shared" si="97"/>
        <v>159000.82700000002</v>
      </c>
    </row>
    <row r="1705" spans="2:10" s="3" customFormat="1" ht="12" customHeight="1">
      <c r="B1705" s="16" t="s">
        <v>33</v>
      </c>
      <c r="C1705" s="32">
        <v>0</v>
      </c>
      <c r="D1705" s="33">
        <v>95217.899</v>
      </c>
      <c r="E1705" s="33">
        <v>75418.708</v>
      </c>
      <c r="F1705" s="33">
        <f t="shared" si="96"/>
        <v>170636.60700000002</v>
      </c>
      <c r="G1705" s="33">
        <v>0</v>
      </c>
      <c r="H1705" s="33">
        <v>0</v>
      </c>
      <c r="I1705" s="33">
        <v>0</v>
      </c>
      <c r="J1705" s="34">
        <f t="shared" si="97"/>
        <v>170636.60700000002</v>
      </c>
    </row>
    <row r="1706" spans="2:10" s="3" customFormat="1" ht="12" customHeight="1">
      <c r="B1706" s="16" t="s">
        <v>34</v>
      </c>
      <c r="C1706" s="32">
        <v>0</v>
      </c>
      <c r="D1706" s="33">
        <v>0</v>
      </c>
      <c r="E1706" s="33">
        <v>124497.324</v>
      </c>
      <c r="F1706" s="33">
        <f t="shared" si="96"/>
        <v>124497.324</v>
      </c>
      <c r="G1706" s="33">
        <v>0</v>
      </c>
      <c r="H1706" s="33">
        <v>0</v>
      </c>
      <c r="I1706" s="33">
        <v>0</v>
      </c>
      <c r="J1706" s="34">
        <f t="shared" si="97"/>
        <v>124497.324</v>
      </c>
    </row>
    <row r="1707" spans="2:10" s="3" customFormat="1" ht="12" customHeight="1">
      <c r="B1707" s="16" t="s">
        <v>35</v>
      </c>
      <c r="C1707" s="32">
        <v>0</v>
      </c>
      <c r="D1707" s="33">
        <v>471.633</v>
      </c>
      <c r="E1707" s="33">
        <v>126114.28</v>
      </c>
      <c r="F1707" s="33">
        <f t="shared" si="96"/>
        <v>126585.913</v>
      </c>
      <c r="G1707" s="33">
        <v>0</v>
      </c>
      <c r="H1707" s="33">
        <v>0</v>
      </c>
      <c r="I1707" s="33">
        <v>0</v>
      </c>
      <c r="J1707" s="34">
        <f t="shared" si="97"/>
        <v>126585.913</v>
      </c>
    </row>
    <row r="1708" spans="2:10" s="3" customFormat="1" ht="12" customHeight="1">
      <c r="B1708" s="16" t="s">
        <v>36</v>
      </c>
      <c r="C1708" s="32">
        <v>0</v>
      </c>
      <c r="D1708" s="33">
        <v>105734.291</v>
      </c>
      <c r="E1708" s="33">
        <v>503375.486</v>
      </c>
      <c r="F1708" s="33">
        <f t="shared" si="96"/>
        <v>609109.777</v>
      </c>
      <c r="G1708" s="33">
        <v>1248.928</v>
      </c>
      <c r="H1708" s="33">
        <v>43.682</v>
      </c>
      <c r="I1708" s="33">
        <v>455.022</v>
      </c>
      <c r="J1708" s="34">
        <f t="shared" si="97"/>
        <v>610857.409</v>
      </c>
    </row>
    <row r="1709" spans="2:10" s="3" customFormat="1" ht="12" customHeight="1">
      <c r="B1709" s="28" t="s">
        <v>37</v>
      </c>
      <c r="C1709" s="38">
        <v>7172.759</v>
      </c>
      <c r="D1709" s="39">
        <v>110209.805</v>
      </c>
      <c r="E1709" s="39">
        <v>990949.288</v>
      </c>
      <c r="F1709" s="39">
        <f t="shared" si="96"/>
        <v>1101159.0929999999</v>
      </c>
      <c r="G1709" s="39">
        <v>14704.366</v>
      </c>
      <c r="H1709" s="39">
        <v>0</v>
      </c>
      <c r="I1709" s="39">
        <v>0</v>
      </c>
      <c r="J1709" s="40">
        <f t="shared" si="97"/>
        <v>1123036.2179999999</v>
      </c>
    </row>
    <row r="1710" spans="2:10" s="3" customFormat="1" ht="12" customHeight="1">
      <c r="B1710" s="16" t="s">
        <v>38</v>
      </c>
      <c r="C1710" s="32">
        <v>31973.787</v>
      </c>
      <c r="D1710" s="33">
        <v>824589.395</v>
      </c>
      <c r="E1710" s="33">
        <v>3789626.774</v>
      </c>
      <c r="F1710" s="33">
        <f t="shared" si="96"/>
        <v>4614216.169</v>
      </c>
      <c r="G1710" s="33">
        <v>79431.79</v>
      </c>
      <c r="H1710" s="33">
        <v>0</v>
      </c>
      <c r="I1710" s="33">
        <v>15048.564</v>
      </c>
      <c r="J1710" s="34">
        <f t="shared" si="97"/>
        <v>4740670.31</v>
      </c>
    </row>
    <row r="1711" spans="2:10" s="3" customFormat="1" ht="12" customHeight="1">
      <c r="B1711" s="16" t="s">
        <v>39</v>
      </c>
      <c r="C1711" s="32">
        <v>172132.184</v>
      </c>
      <c r="D1711" s="33">
        <v>1046185.585</v>
      </c>
      <c r="E1711" s="33">
        <v>16203083.439</v>
      </c>
      <c r="F1711" s="33">
        <f t="shared" si="96"/>
        <v>17249269.024</v>
      </c>
      <c r="G1711" s="33">
        <v>456598.169</v>
      </c>
      <c r="H1711" s="33">
        <v>12445.057</v>
      </c>
      <c r="I1711" s="33">
        <v>7459.798</v>
      </c>
      <c r="J1711" s="34">
        <f t="shared" si="97"/>
        <v>17897904.232</v>
      </c>
    </row>
    <row r="1712" spans="2:10" s="3" customFormat="1" ht="12" customHeight="1">
      <c r="B1712" s="16" t="s">
        <v>40</v>
      </c>
      <c r="C1712" s="32">
        <v>45486.529</v>
      </c>
      <c r="D1712" s="33">
        <v>21751.543</v>
      </c>
      <c r="E1712" s="33">
        <v>2345686.679</v>
      </c>
      <c r="F1712" s="33">
        <f t="shared" si="96"/>
        <v>2367438.222</v>
      </c>
      <c r="G1712" s="33">
        <v>264279.561</v>
      </c>
      <c r="H1712" s="33">
        <v>198.684</v>
      </c>
      <c r="I1712" s="33">
        <v>326348.657</v>
      </c>
      <c r="J1712" s="34">
        <f t="shared" si="97"/>
        <v>3003751.653</v>
      </c>
    </row>
    <row r="1713" spans="2:10" s="3" customFormat="1" ht="12" customHeight="1">
      <c r="B1713" s="16" t="s">
        <v>41</v>
      </c>
      <c r="C1713" s="32">
        <v>0</v>
      </c>
      <c r="D1713" s="33">
        <v>112660.659</v>
      </c>
      <c r="E1713" s="33">
        <v>960642.767</v>
      </c>
      <c r="F1713" s="33">
        <f t="shared" si="96"/>
        <v>1073303.426</v>
      </c>
      <c r="G1713" s="33">
        <v>0</v>
      </c>
      <c r="H1713" s="33">
        <v>0</v>
      </c>
      <c r="I1713" s="33">
        <v>0</v>
      </c>
      <c r="J1713" s="34">
        <f t="shared" si="97"/>
        <v>1073303.426</v>
      </c>
    </row>
    <row r="1714" spans="2:10" s="3" customFormat="1" ht="12" customHeight="1">
      <c r="B1714" s="16" t="s">
        <v>42</v>
      </c>
      <c r="C1714" s="32">
        <v>0</v>
      </c>
      <c r="D1714" s="33">
        <v>184938.823</v>
      </c>
      <c r="E1714" s="33">
        <v>416879.874</v>
      </c>
      <c r="F1714" s="33">
        <f t="shared" si="96"/>
        <v>601818.697</v>
      </c>
      <c r="G1714" s="33">
        <v>14595.607</v>
      </c>
      <c r="H1714" s="33">
        <v>0</v>
      </c>
      <c r="I1714" s="33">
        <v>1944.784</v>
      </c>
      <c r="J1714" s="34">
        <f t="shared" si="97"/>
        <v>618359.088</v>
      </c>
    </row>
    <row r="1715" spans="2:10" s="3" customFormat="1" ht="12" customHeight="1">
      <c r="B1715" s="16" t="s">
        <v>43</v>
      </c>
      <c r="C1715" s="32">
        <v>11001.315</v>
      </c>
      <c r="D1715" s="33">
        <v>91928.041</v>
      </c>
      <c r="E1715" s="33">
        <v>1306804.824</v>
      </c>
      <c r="F1715" s="33">
        <f t="shared" si="96"/>
        <v>1398732.865</v>
      </c>
      <c r="G1715" s="33">
        <v>0</v>
      </c>
      <c r="H1715" s="33">
        <v>0</v>
      </c>
      <c r="I1715" s="33">
        <v>0</v>
      </c>
      <c r="J1715" s="34">
        <f t="shared" si="97"/>
        <v>1409734.18</v>
      </c>
    </row>
    <row r="1716" spans="2:10" s="3" customFormat="1" ht="12" customHeight="1">
      <c r="B1716" s="16" t="s">
        <v>44</v>
      </c>
      <c r="C1716" s="32">
        <v>30798.039</v>
      </c>
      <c r="D1716" s="33">
        <v>21563.891</v>
      </c>
      <c r="E1716" s="33">
        <v>495207.306</v>
      </c>
      <c r="F1716" s="33">
        <f t="shared" si="96"/>
        <v>516771.197</v>
      </c>
      <c r="G1716" s="33">
        <v>272041.844</v>
      </c>
      <c r="H1716" s="33">
        <v>1323.353</v>
      </c>
      <c r="I1716" s="33">
        <v>199802.803</v>
      </c>
      <c r="J1716" s="34">
        <f t="shared" si="97"/>
        <v>1020737.236</v>
      </c>
    </row>
    <row r="1717" spans="2:10" s="3" customFormat="1" ht="12" customHeight="1">
      <c r="B1717" s="16" t="s">
        <v>45</v>
      </c>
      <c r="C1717" s="32">
        <v>0</v>
      </c>
      <c r="D1717" s="33">
        <v>9750.571</v>
      </c>
      <c r="E1717" s="33">
        <v>105486.89</v>
      </c>
      <c r="F1717" s="33">
        <f t="shared" si="96"/>
        <v>115237.461</v>
      </c>
      <c r="G1717" s="33">
        <v>0</v>
      </c>
      <c r="H1717" s="33">
        <v>0</v>
      </c>
      <c r="I1717" s="33">
        <v>0</v>
      </c>
      <c r="J1717" s="34">
        <f t="shared" si="97"/>
        <v>115237.461</v>
      </c>
    </row>
    <row r="1718" spans="2:10" s="3" customFormat="1" ht="12" customHeight="1">
      <c r="B1718" s="29" t="s">
        <v>46</v>
      </c>
      <c r="C1718" s="41">
        <v>0</v>
      </c>
      <c r="D1718" s="42">
        <v>1933.455</v>
      </c>
      <c r="E1718" s="42">
        <v>7000.781</v>
      </c>
      <c r="F1718" s="42">
        <f t="shared" si="96"/>
        <v>8934.236</v>
      </c>
      <c r="G1718" s="42">
        <v>21733.991</v>
      </c>
      <c r="H1718" s="42">
        <v>0</v>
      </c>
      <c r="I1718" s="42">
        <v>0</v>
      </c>
      <c r="J1718" s="43">
        <f t="shared" si="97"/>
        <v>30668.227000000003</v>
      </c>
    </row>
    <row r="1719" spans="2:10" s="3" customFormat="1" ht="12" customHeight="1">
      <c r="B1719" s="16" t="s">
        <v>47</v>
      </c>
      <c r="C1719" s="32">
        <v>0</v>
      </c>
      <c r="D1719" s="33">
        <v>0</v>
      </c>
      <c r="E1719" s="33">
        <v>33388.918</v>
      </c>
      <c r="F1719" s="33">
        <f t="shared" si="96"/>
        <v>33388.918</v>
      </c>
      <c r="G1719" s="33">
        <v>0</v>
      </c>
      <c r="H1719" s="33">
        <v>0</v>
      </c>
      <c r="I1719" s="33">
        <v>0</v>
      </c>
      <c r="J1719" s="34">
        <f t="shared" si="97"/>
        <v>33388.918</v>
      </c>
    </row>
    <row r="1720" spans="2:10" s="3" customFormat="1" ht="12" customHeight="1">
      <c r="B1720" s="16" t="s">
        <v>48</v>
      </c>
      <c r="C1720" s="32">
        <v>0</v>
      </c>
      <c r="D1720" s="33">
        <v>1000.364</v>
      </c>
      <c r="E1720" s="33">
        <v>150636.303</v>
      </c>
      <c r="F1720" s="33">
        <f t="shared" si="96"/>
        <v>151636.66700000002</v>
      </c>
      <c r="G1720" s="33">
        <v>0</v>
      </c>
      <c r="H1720" s="33">
        <v>0</v>
      </c>
      <c r="I1720" s="33">
        <v>0</v>
      </c>
      <c r="J1720" s="34">
        <f t="shared" si="97"/>
        <v>151636.66700000002</v>
      </c>
    </row>
    <row r="1721" spans="2:10" s="3" customFormat="1" ht="12" customHeight="1">
      <c r="B1721" s="16" t="s">
        <v>49</v>
      </c>
      <c r="C1721" s="32">
        <v>5866.969</v>
      </c>
      <c r="D1721" s="33">
        <v>154950.1</v>
      </c>
      <c r="E1721" s="33">
        <v>417327.261</v>
      </c>
      <c r="F1721" s="33">
        <f t="shared" si="96"/>
        <v>572277.361</v>
      </c>
      <c r="G1721" s="33">
        <v>560939.629</v>
      </c>
      <c r="H1721" s="33">
        <v>0</v>
      </c>
      <c r="I1721" s="33">
        <v>735699.893</v>
      </c>
      <c r="J1721" s="34">
        <f t="shared" si="97"/>
        <v>1874783.852</v>
      </c>
    </row>
    <row r="1722" spans="2:10" s="3" customFormat="1" ht="12" customHeight="1">
      <c r="B1722" s="16" t="s">
        <v>50</v>
      </c>
      <c r="C1722" s="32">
        <v>20718.119</v>
      </c>
      <c r="D1722" s="33">
        <v>173826.77</v>
      </c>
      <c r="E1722" s="33">
        <v>1714760.088</v>
      </c>
      <c r="F1722" s="33">
        <f t="shared" si="96"/>
        <v>1888586.858</v>
      </c>
      <c r="G1722" s="33">
        <v>152253.971</v>
      </c>
      <c r="H1722" s="33">
        <v>5825.373</v>
      </c>
      <c r="I1722" s="33">
        <v>1682534.43</v>
      </c>
      <c r="J1722" s="34">
        <f t="shared" si="97"/>
        <v>3749918.7509999997</v>
      </c>
    </row>
    <row r="1723" spans="2:10" s="3" customFormat="1" ht="12" customHeight="1">
      <c r="B1723" s="16" t="s">
        <v>51</v>
      </c>
      <c r="C1723" s="32">
        <v>1380.863</v>
      </c>
      <c r="D1723" s="33">
        <v>33087.509</v>
      </c>
      <c r="E1723" s="33">
        <v>464387.142</v>
      </c>
      <c r="F1723" s="33">
        <f t="shared" si="96"/>
        <v>497474.651</v>
      </c>
      <c r="G1723" s="33">
        <v>105759.093</v>
      </c>
      <c r="H1723" s="33">
        <v>141.605</v>
      </c>
      <c r="I1723" s="33">
        <v>867937.13</v>
      </c>
      <c r="J1723" s="34">
        <f t="shared" si="97"/>
        <v>1472693.3420000002</v>
      </c>
    </row>
    <row r="1724" spans="2:10" s="3" customFormat="1" ht="12" customHeight="1">
      <c r="B1724" s="16" t="s">
        <v>52</v>
      </c>
      <c r="C1724" s="32">
        <v>0</v>
      </c>
      <c r="D1724" s="33">
        <v>2057.844</v>
      </c>
      <c r="E1724" s="33">
        <v>5856.941</v>
      </c>
      <c r="F1724" s="33">
        <f t="shared" si="96"/>
        <v>7914.785</v>
      </c>
      <c r="G1724" s="33">
        <v>37051.467</v>
      </c>
      <c r="H1724" s="33">
        <v>0</v>
      </c>
      <c r="I1724" s="33">
        <v>0</v>
      </c>
      <c r="J1724" s="34">
        <f t="shared" si="97"/>
        <v>44966.25199999999</v>
      </c>
    </row>
    <row r="1725" spans="2:10" s="3" customFormat="1" ht="12" customHeight="1">
      <c r="B1725" s="16" t="s">
        <v>53</v>
      </c>
      <c r="C1725" s="32">
        <v>0</v>
      </c>
      <c r="D1725" s="33">
        <v>1539.359</v>
      </c>
      <c r="E1725" s="33">
        <v>14081.968</v>
      </c>
      <c r="F1725" s="33">
        <f t="shared" si="96"/>
        <v>15621.327000000001</v>
      </c>
      <c r="G1725" s="33">
        <v>0</v>
      </c>
      <c r="H1725" s="33">
        <v>0</v>
      </c>
      <c r="I1725" s="33">
        <v>716509.611</v>
      </c>
      <c r="J1725" s="34">
        <f t="shared" si="97"/>
        <v>732130.9380000001</v>
      </c>
    </row>
    <row r="1726" spans="2:10" s="3" customFormat="1" ht="12" customHeight="1">
      <c r="B1726" s="16" t="s">
        <v>54</v>
      </c>
      <c r="C1726" s="32">
        <v>0</v>
      </c>
      <c r="D1726" s="33">
        <v>7665.812</v>
      </c>
      <c r="E1726" s="33">
        <v>174254.054</v>
      </c>
      <c r="F1726" s="33">
        <f t="shared" si="96"/>
        <v>181919.866</v>
      </c>
      <c r="G1726" s="33">
        <v>478257.576</v>
      </c>
      <c r="H1726" s="33">
        <v>0</v>
      </c>
      <c r="I1726" s="33">
        <v>256816.869</v>
      </c>
      <c r="J1726" s="34">
        <f t="shared" si="97"/>
        <v>916994.311</v>
      </c>
    </row>
    <row r="1727" spans="2:10" s="3" customFormat="1" ht="12" customHeight="1">
      <c r="B1727" s="16" t="s">
        <v>55</v>
      </c>
      <c r="C1727" s="32">
        <v>0</v>
      </c>
      <c r="D1727" s="33">
        <v>0</v>
      </c>
      <c r="E1727" s="33">
        <v>75241.543</v>
      </c>
      <c r="F1727" s="33">
        <f t="shared" si="96"/>
        <v>75241.543</v>
      </c>
      <c r="G1727" s="33">
        <v>0</v>
      </c>
      <c r="H1727" s="33">
        <v>0</v>
      </c>
      <c r="I1727" s="33">
        <v>0</v>
      </c>
      <c r="J1727" s="34">
        <f t="shared" si="97"/>
        <v>75241.543</v>
      </c>
    </row>
    <row r="1728" spans="2:10" s="3" customFormat="1" ht="12" customHeight="1">
      <c r="B1728" s="29" t="s">
        <v>56</v>
      </c>
      <c r="C1728" s="41">
        <v>0</v>
      </c>
      <c r="D1728" s="42">
        <v>36705.814</v>
      </c>
      <c r="E1728" s="42">
        <v>596937.37</v>
      </c>
      <c r="F1728" s="42">
        <f t="shared" si="96"/>
        <v>633643.184</v>
      </c>
      <c r="G1728" s="42">
        <v>1043918.83</v>
      </c>
      <c r="H1728" s="42">
        <v>0.837</v>
      </c>
      <c r="I1728" s="42">
        <v>52.9</v>
      </c>
      <c r="J1728" s="43">
        <f t="shared" si="97"/>
        <v>1677615.751</v>
      </c>
    </row>
    <row r="1729" spans="2:10" s="3" customFormat="1" ht="12" customHeight="1">
      <c r="B1729" s="16" t="s">
        <v>57</v>
      </c>
      <c r="C1729" s="32">
        <v>10666.538</v>
      </c>
      <c r="D1729" s="33">
        <v>61961.128</v>
      </c>
      <c r="E1729" s="33">
        <v>136825.386</v>
      </c>
      <c r="F1729" s="33">
        <f t="shared" si="96"/>
        <v>198786.514</v>
      </c>
      <c r="G1729" s="33">
        <v>7282.026</v>
      </c>
      <c r="H1729" s="33">
        <v>0</v>
      </c>
      <c r="I1729" s="33">
        <v>235973.207</v>
      </c>
      <c r="J1729" s="34">
        <f t="shared" si="97"/>
        <v>452708.28500000003</v>
      </c>
    </row>
    <row r="1730" spans="2:10" s="3" customFormat="1" ht="12" customHeight="1">
      <c r="B1730" s="16" t="s">
        <v>58</v>
      </c>
      <c r="C1730" s="32">
        <v>44.129</v>
      </c>
      <c r="D1730" s="33">
        <v>3590.32</v>
      </c>
      <c r="E1730" s="33">
        <v>172740.881</v>
      </c>
      <c r="F1730" s="33">
        <f t="shared" si="96"/>
        <v>176331.201</v>
      </c>
      <c r="G1730" s="33">
        <v>608742.383</v>
      </c>
      <c r="H1730" s="33">
        <v>11.032</v>
      </c>
      <c r="I1730" s="33">
        <v>0</v>
      </c>
      <c r="J1730" s="34">
        <f t="shared" si="97"/>
        <v>785128.745</v>
      </c>
    </row>
    <row r="1731" spans="2:10" s="3" customFormat="1" ht="12" customHeight="1">
      <c r="B1731" s="16" t="s">
        <v>59</v>
      </c>
      <c r="C1731" s="32">
        <v>3807.516</v>
      </c>
      <c r="D1731" s="33">
        <v>53296.277</v>
      </c>
      <c r="E1731" s="33">
        <v>368536.743</v>
      </c>
      <c r="F1731" s="33">
        <f t="shared" si="96"/>
        <v>421833.02</v>
      </c>
      <c r="G1731" s="33">
        <v>98890.34</v>
      </c>
      <c r="H1731" s="33">
        <v>1753.914</v>
      </c>
      <c r="I1731" s="33">
        <v>968171.243</v>
      </c>
      <c r="J1731" s="34">
        <f t="shared" si="97"/>
        <v>1494456.033</v>
      </c>
    </row>
    <row r="1732" spans="2:10" s="3" customFormat="1" ht="12" customHeight="1">
      <c r="B1732" s="16" t="s">
        <v>60</v>
      </c>
      <c r="C1732" s="32">
        <v>4386.945</v>
      </c>
      <c r="D1732" s="33">
        <v>36448.163</v>
      </c>
      <c r="E1732" s="33">
        <v>368703.515</v>
      </c>
      <c r="F1732" s="33">
        <f t="shared" si="96"/>
        <v>405151.678</v>
      </c>
      <c r="G1732" s="33">
        <v>34896.81</v>
      </c>
      <c r="H1732" s="33">
        <v>0</v>
      </c>
      <c r="I1732" s="33">
        <v>286768.663</v>
      </c>
      <c r="J1732" s="34">
        <f t="shared" si="97"/>
        <v>731204.096</v>
      </c>
    </row>
    <row r="1733" spans="2:10" s="3" customFormat="1" ht="12" customHeight="1">
      <c r="B1733" s="16" t="s">
        <v>61</v>
      </c>
      <c r="C1733" s="32">
        <v>3007.722</v>
      </c>
      <c r="D1733" s="33">
        <v>9891.306</v>
      </c>
      <c r="E1733" s="33">
        <v>39263.444</v>
      </c>
      <c r="F1733" s="33">
        <f t="shared" si="96"/>
        <v>49154.75</v>
      </c>
      <c r="G1733" s="33">
        <v>0</v>
      </c>
      <c r="H1733" s="33">
        <v>112.194</v>
      </c>
      <c r="I1733" s="33">
        <v>0</v>
      </c>
      <c r="J1733" s="34">
        <f t="shared" si="97"/>
        <v>52274.666000000005</v>
      </c>
    </row>
    <row r="1734" spans="2:10" s="3" customFormat="1" ht="12" customHeight="1">
      <c r="B1734" s="16" t="s">
        <v>62</v>
      </c>
      <c r="C1734" s="32">
        <v>0</v>
      </c>
      <c r="D1734" s="33">
        <v>1089.256</v>
      </c>
      <c r="E1734" s="33">
        <v>37510.075</v>
      </c>
      <c r="F1734" s="33">
        <f t="shared" si="96"/>
        <v>38599.331</v>
      </c>
      <c r="G1734" s="33">
        <v>0</v>
      </c>
      <c r="H1734" s="33">
        <v>0</v>
      </c>
      <c r="I1734" s="33">
        <v>0</v>
      </c>
      <c r="J1734" s="34">
        <f t="shared" si="97"/>
        <v>38599.331</v>
      </c>
    </row>
    <row r="1735" spans="2:10" s="3" customFormat="1" ht="12" customHeight="1">
      <c r="B1735" s="23" t="s">
        <v>63</v>
      </c>
      <c r="C1735" s="44">
        <v>0</v>
      </c>
      <c r="D1735" s="45">
        <v>569.506</v>
      </c>
      <c r="E1735" s="45">
        <v>4366.692</v>
      </c>
      <c r="F1735" s="45">
        <f t="shared" si="96"/>
        <v>4936.198</v>
      </c>
      <c r="G1735" s="45">
        <v>0</v>
      </c>
      <c r="H1735" s="45">
        <v>0</v>
      </c>
      <c r="I1735" s="45">
        <v>0</v>
      </c>
      <c r="J1735" s="46">
        <f t="shared" si="97"/>
        <v>4936.198</v>
      </c>
    </row>
    <row r="1736" spans="2:10" s="3" customFormat="1" ht="12" customHeight="1">
      <c r="B1736" s="23" t="s">
        <v>64</v>
      </c>
      <c r="C1736" s="44">
        <f aca="true" t="shared" si="98" ref="C1736:J1736">SUM(C1689:C1735)</f>
        <v>433870.91000000003</v>
      </c>
      <c r="D1736" s="45">
        <f t="shared" si="98"/>
        <v>4575948.081999999</v>
      </c>
      <c r="E1736" s="45">
        <f t="shared" si="98"/>
        <v>45008281.04699999</v>
      </c>
      <c r="F1736" s="45">
        <f t="shared" si="98"/>
        <v>49584229.12900001</v>
      </c>
      <c r="G1736" s="45">
        <f t="shared" si="98"/>
        <v>4662705.774999999</v>
      </c>
      <c r="H1736" s="45">
        <f t="shared" si="98"/>
        <v>29510.35</v>
      </c>
      <c r="I1736" s="45">
        <f t="shared" si="98"/>
        <v>7741686.478000001</v>
      </c>
      <c r="J1736" s="46">
        <f t="shared" si="98"/>
        <v>62452002.64199999</v>
      </c>
    </row>
    <row r="1738" spans="2:3" ht="13.5">
      <c r="B1738" s="31"/>
      <c r="C1738" s="2"/>
    </row>
    <row r="1740" spans="2:4" ht="13.5" customHeight="1">
      <c r="B1740" s="6" t="s">
        <v>67</v>
      </c>
      <c r="C1740" s="47" t="s">
        <v>83</v>
      </c>
      <c r="D1740" s="48"/>
    </row>
    <row r="1741" spans="2:10" s="3" customFormat="1" ht="13.5" customHeight="1">
      <c r="B1741" s="8"/>
      <c r="C1741" s="9"/>
      <c r="D1741" s="9"/>
      <c r="E1741" s="9"/>
      <c r="F1741" s="9"/>
      <c r="G1741" s="9"/>
      <c r="H1741" s="9"/>
      <c r="I1741" s="9"/>
      <c r="J1741" s="10" t="s">
        <v>65</v>
      </c>
    </row>
    <row r="1742" spans="2:10" s="3" customFormat="1" ht="13.5" customHeight="1">
      <c r="B1742" s="11" t="s">
        <v>1</v>
      </c>
      <c r="C1742" s="12"/>
      <c r="D1742" s="13" t="s">
        <v>7</v>
      </c>
      <c r="E1742" s="13"/>
      <c r="F1742" s="13"/>
      <c r="G1742" s="7"/>
      <c r="H1742" s="7"/>
      <c r="I1742" s="7"/>
      <c r="J1742" s="14"/>
    </row>
    <row r="1743" spans="2:11" s="3" customFormat="1" ht="13.5" customHeight="1">
      <c r="B1743" s="15"/>
      <c r="C1743" s="16" t="s">
        <v>8</v>
      </c>
      <c r="D1743" s="17" t="s">
        <v>9</v>
      </c>
      <c r="E1743" s="17" t="s">
        <v>10</v>
      </c>
      <c r="F1743" s="18" t="s">
        <v>2</v>
      </c>
      <c r="G1743" s="18" t="s">
        <v>11</v>
      </c>
      <c r="H1743" s="18" t="s">
        <v>12</v>
      </c>
      <c r="I1743" s="19" t="s">
        <v>13</v>
      </c>
      <c r="J1743" s="20" t="s">
        <v>14</v>
      </c>
      <c r="K1743" s="21"/>
    </row>
    <row r="1744" spans="2:10" s="3" customFormat="1" ht="13.5" customHeight="1">
      <c r="B1744" s="22" t="s">
        <v>15</v>
      </c>
      <c r="C1744" s="23"/>
      <c r="D1744" s="24" t="s">
        <v>16</v>
      </c>
      <c r="E1744" s="24" t="s">
        <v>16</v>
      </c>
      <c r="F1744" s="25"/>
      <c r="G1744" s="25"/>
      <c r="H1744" s="25"/>
      <c r="I1744" s="25"/>
      <c r="J1744" s="26"/>
    </row>
    <row r="1745" spans="2:10" s="3" customFormat="1" ht="12" customHeight="1">
      <c r="B1745" s="16" t="s">
        <v>17</v>
      </c>
      <c r="C1745" s="32">
        <v>155.247</v>
      </c>
      <c r="D1745" s="33">
        <v>4920.249</v>
      </c>
      <c r="E1745" s="33">
        <v>25135.796</v>
      </c>
      <c r="F1745" s="33">
        <f>SUM(D1745:E1745)</f>
        <v>30056.045</v>
      </c>
      <c r="G1745" s="33">
        <v>0</v>
      </c>
      <c r="H1745" s="33">
        <v>0</v>
      </c>
      <c r="I1745" s="33">
        <v>379.021</v>
      </c>
      <c r="J1745" s="34">
        <f>SUM(C1745,F1745:I1745)</f>
        <v>30590.313</v>
      </c>
    </row>
    <row r="1746" spans="2:10" s="3" customFormat="1" ht="12" customHeight="1">
      <c r="B1746" s="16" t="s">
        <v>18</v>
      </c>
      <c r="C1746" s="32">
        <v>0</v>
      </c>
      <c r="D1746" s="33">
        <v>423.666</v>
      </c>
      <c r="E1746" s="33">
        <v>5461.873</v>
      </c>
      <c r="F1746" s="33">
        <f aca="true" t="shared" si="99" ref="F1746:F1791">SUM(D1746:E1746)</f>
        <v>5885.539</v>
      </c>
      <c r="G1746" s="33">
        <v>0</v>
      </c>
      <c r="H1746" s="33">
        <v>0</v>
      </c>
      <c r="I1746" s="33">
        <v>0</v>
      </c>
      <c r="J1746" s="34">
        <f aca="true" t="shared" si="100" ref="J1746:J1791">SUM(C1746,F1746:I1746)</f>
        <v>5885.539</v>
      </c>
    </row>
    <row r="1747" spans="2:10" s="3" customFormat="1" ht="12" customHeight="1">
      <c r="B1747" s="16" t="s">
        <v>19</v>
      </c>
      <c r="C1747" s="32">
        <v>0</v>
      </c>
      <c r="D1747" s="33">
        <v>1622.386</v>
      </c>
      <c r="E1747" s="33">
        <v>52604.628</v>
      </c>
      <c r="F1747" s="33">
        <f t="shared" si="99"/>
        <v>54227.013999999996</v>
      </c>
      <c r="G1747" s="33">
        <v>0</v>
      </c>
      <c r="H1747" s="33">
        <v>0</v>
      </c>
      <c r="I1747" s="33">
        <v>0</v>
      </c>
      <c r="J1747" s="34">
        <f t="shared" si="100"/>
        <v>54227.013999999996</v>
      </c>
    </row>
    <row r="1748" spans="2:10" s="3" customFormat="1" ht="12" customHeight="1">
      <c r="B1748" s="16" t="s">
        <v>20</v>
      </c>
      <c r="C1748" s="32">
        <v>0</v>
      </c>
      <c r="D1748" s="33">
        <v>27.748</v>
      </c>
      <c r="E1748" s="33">
        <v>76753.905</v>
      </c>
      <c r="F1748" s="33">
        <f t="shared" si="99"/>
        <v>76781.653</v>
      </c>
      <c r="G1748" s="33">
        <v>0</v>
      </c>
      <c r="H1748" s="33">
        <v>0</v>
      </c>
      <c r="I1748" s="33">
        <v>0</v>
      </c>
      <c r="J1748" s="34">
        <f t="shared" si="100"/>
        <v>76781.653</v>
      </c>
    </row>
    <row r="1749" spans="2:10" s="3" customFormat="1" ht="12" customHeight="1">
      <c r="B1749" s="16" t="s">
        <v>21</v>
      </c>
      <c r="C1749" s="32">
        <v>0</v>
      </c>
      <c r="D1749" s="33">
        <v>4047.126</v>
      </c>
      <c r="E1749" s="33">
        <v>4455.189</v>
      </c>
      <c r="F1749" s="33">
        <f t="shared" si="99"/>
        <v>8502.315</v>
      </c>
      <c r="G1749" s="33">
        <v>0</v>
      </c>
      <c r="H1749" s="33">
        <v>0</v>
      </c>
      <c r="I1749" s="33">
        <v>0</v>
      </c>
      <c r="J1749" s="34">
        <f t="shared" si="100"/>
        <v>8502.315</v>
      </c>
    </row>
    <row r="1750" spans="2:10" s="3" customFormat="1" ht="12" customHeight="1">
      <c r="B1750" s="16" t="s">
        <v>22</v>
      </c>
      <c r="C1750" s="32">
        <v>0</v>
      </c>
      <c r="D1750" s="33">
        <v>3.074</v>
      </c>
      <c r="E1750" s="33">
        <v>54810.04</v>
      </c>
      <c r="F1750" s="33">
        <f t="shared" si="99"/>
        <v>54813.114</v>
      </c>
      <c r="G1750" s="33">
        <v>0</v>
      </c>
      <c r="H1750" s="33">
        <v>0</v>
      </c>
      <c r="I1750" s="33">
        <v>0</v>
      </c>
      <c r="J1750" s="34">
        <f t="shared" si="100"/>
        <v>54813.114</v>
      </c>
    </row>
    <row r="1751" spans="2:10" s="3" customFormat="1" ht="12" customHeight="1">
      <c r="B1751" s="16" t="s">
        <v>23</v>
      </c>
      <c r="C1751" s="32">
        <v>7.049</v>
      </c>
      <c r="D1751" s="33">
        <v>6560.531</v>
      </c>
      <c r="E1751" s="33">
        <v>36687.495</v>
      </c>
      <c r="F1751" s="33">
        <f t="shared" si="99"/>
        <v>43248.026000000005</v>
      </c>
      <c r="G1751" s="33">
        <v>0</v>
      </c>
      <c r="H1751" s="33">
        <v>1.762</v>
      </c>
      <c r="I1751" s="33">
        <v>0</v>
      </c>
      <c r="J1751" s="34">
        <f t="shared" si="100"/>
        <v>43256.83700000001</v>
      </c>
    </row>
    <row r="1752" spans="2:10" s="3" customFormat="1" ht="12" customHeight="1">
      <c r="B1752" s="16" t="s">
        <v>24</v>
      </c>
      <c r="C1752" s="32">
        <v>0</v>
      </c>
      <c r="D1752" s="33">
        <v>417.362</v>
      </c>
      <c r="E1752" s="33">
        <v>225326.372</v>
      </c>
      <c r="F1752" s="33">
        <f t="shared" si="99"/>
        <v>225743.734</v>
      </c>
      <c r="G1752" s="33">
        <v>0</v>
      </c>
      <c r="H1752" s="33">
        <v>0</v>
      </c>
      <c r="I1752" s="33">
        <v>0</v>
      </c>
      <c r="J1752" s="34">
        <f t="shared" si="100"/>
        <v>225743.734</v>
      </c>
    </row>
    <row r="1753" spans="2:10" s="3" customFormat="1" ht="12" customHeight="1">
      <c r="B1753" s="16" t="s">
        <v>25</v>
      </c>
      <c r="C1753" s="32">
        <v>0</v>
      </c>
      <c r="D1753" s="33">
        <v>4792.631</v>
      </c>
      <c r="E1753" s="33">
        <v>45729.955</v>
      </c>
      <c r="F1753" s="33">
        <f t="shared" si="99"/>
        <v>50522.586</v>
      </c>
      <c r="G1753" s="33">
        <v>0</v>
      </c>
      <c r="H1753" s="33">
        <v>0</v>
      </c>
      <c r="I1753" s="33">
        <v>0</v>
      </c>
      <c r="J1753" s="34">
        <f t="shared" si="100"/>
        <v>50522.586</v>
      </c>
    </row>
    <row r="1754" spans="2:10" s="3" customFormat="1" ht="12" customHeight="1">
      <c r="B1754" s="27" t="s">
        <v>26</v>
      </c>
      <c r="C1754" s="35">
        <v>0</v>
      </c>
      <c r="D1754" s="36">
        <v>4922.478</v>
      </c>
      <c r="E1754" s="36">
        <v>55767.672</v>
      </c>
      <c r="F1754" s="36">
        <f t="shared" si="99"/>
        <v>60690.15</v>
      </c>
      <c r="G1754" s="36">
        <v>0</v>
      </c>
      <c r="H1754" s="36">
        <v>0</v>
      </c>
      <c r="I1754" s="36">
        <v>15.054</v>
      </c>
      <c r="J1754" s="37">
        <f t="shared" si="100"/>
        <v>60705.204</v>
      </c>
    </row>
    <row r="1755" spans="2:10" s="3" customFormat="1" ht="12" customHeight="1">
      <c r="B1755" s="16" t="s">
        <v>27</v>
      </c>
      <c r="C1755" s="32">
        <v>0</v>
      </c>
      <c r="D1755" s="33">
        <v>912.678</v>
      </c>
      <c r="E1755" s="33">
        <v>129852.307</v>
      </c>
      <c r="F1755" s="33">
        <f t="shared" si="99"/>
        <v>130764.985</v>
      </c>
      <c r="G1755" s="33">
        <v>0</v>
      </c>
      <c r="H1755" s="33">
        <v>0</v>
      </c>
      <c r="I1755" s="33">
        <v>0</v>
      </c>
      <c r="J1755" s="34">
        <f t="shared" si="100"/>
        <v>130764.985</v>
      </c>
    </row>
    <row r="1756" spans="2:10" s="3" customFormat="1" ht="12" customHeight="1">
      <c r="B1756" s="16" t="s">
        <v>28</v>
      </c>
      <c r="C1756" s="32">
        <v>0</v>
      </c>
      <c r="D1756" s="33">
        <v>1152.457</v>
      </c>
      <c r="E1756" s="33">
        <v>89688.611</v>
      </c>
      <c r="F1756" s="33">
        <f t="shared" si="99"/>
        <v>90841.068</v>
      </c>
      <c r="G1756" s="33">
        <v>0</v>
      </c>
      <c r="H1756" s="33">
        <v>0</v>
      </c>
      <c r="I1756" s="33">
        <v>0</v>
      </c>
      <c r="J1756" s="34">
        <f t="shared" si="100"/>
        <v>90841.068</v>
      </c>
    </row>
    <row r="1757" spans="2:10" s="3" customFormat="1" ht="12" customHeight="1">
      <c r="B1757" s="16" t="s">
        <v>29</v>
      </c>
      <c r="C1757" s="32">
        <v>0</v>
      </c>
      <c r="D1757" s="33">
        <v>3426.281</v>
      </c>
      <c r="E1757" s="33">
        <v>159900.978</v>
      </c>
      <c r="F1757" s="33">
        <f t="shared" si="99"/>
        <v>163327.259</v>
      </c>
      <c r="G1757" s="33">
        <v>0</v>
      </c>
      <c r="H1757" s="33">
        <v>0</v>
      </c>
      <c r="I1757" s="33">
        <v>0</v>
      </c>
      <c r="J1757" s="34">
        <f t="shared" si="100"/>
        <v>163327.259</v>
      </c>
    </row>
    <row r="1758" spans="2:10" s="3" customFormat="1" ht="12" customHeight="1">
      <c r="B1758" s="16" t="s">
        <v>30</v>
      </c>
      <c r="C1758" s="32">
        <v>0</v>
      </c>
      <c r="D1758" s="33">
        <v>6310.408</v>
      </c>
      <c r="E1758" s="33">
        <v>128072.659</v>
      </c>
      <c r="F1758" s="33">
        <f t="shared" si="99"/>
        <v>134383.067</v>
      </c>
      <c r="G1758" s="33">
        <v>0</v>
      </c>
      <c r="H1758" s="33">
        <v>0</v>
      </c>
      <c r="I1758" s="33">
        <v>0</v>
      </c>
      <c r="J1758" s="34">
        <f t="shared" si="100"/>
        <v>134383.067</v>
      </c>
    </row>
    <row r="1759" spans="2:10" s="3" customFormat="1" ht="12" customHeight="1">
      <c r="B1759" s="16" t="s">
        <v>31</v>
      </c>
      <c r="C1759" s="32">
        <v>0</v>
      </c>
      <c r="D1759" s="33">
        <v>2176.092</v>
      </c>
      <c r="E1759" s="33">
        <v>13190.767</v>
      </c>
      <c r="F1759" s="33">
        <f t="shared" si="99"/>
        <v>15366.859</v>
      </c>
      <c r="G1759" s="33">
        <v>0</v>
      </c>
      <c r="H1759" s="33">
        <v>0</v>
      </c>
      <c r="I1759" s="33">
        <v>0</v>
      </c>
      <c r="J1759" s="34">
        <f t="shared" si="100"/>
        <v>15366.859</v>
      </c>
    </row>
    <row r="1760" spans="2:10" s="3" customFormat="1" ht="12" customHeight="1">
      <c r="B1760" s="16" t="s">
        <v>32</v>
      </c>
      <c r="C1760" s="32">
        <v>0</v>
      </c>
      <c r="D1760" s="33">
        <v>168.233</v>
      </c>
      <c r="E1760" s="33">
        <v>62846.233</v>
      </c>
      <c r="F1760" s="33">
        <f t="shared" si="99"/>
        <v>63014.466</v>
      </c>
      <c r="G1760" s="33">
        <v>0</v>
      </c>
      <c r="H1760" s="33">
        <v>0</v>
      </c>
      <c r="I1760" s="33">
        <v>0</v>
      </c>
      <c r="J1760" s="34">
        <f t="shared" si="100"/>
        <v>63014.466</v>
      </c>
    </row>
    <row r="1761" spans="2:10" s="3" customFormat="1" ht="12" customHeight="1">
      <c r="B1761" s="16" t="s">
        <v>33</v>
      </c>
      <c r="C1761" s="32">
        <v>0</v>
      </c>
      <c r="D1761" s="33">
        <v>3128.947</v>
      </c>
      <c r="E1761" s="33">
        <v>41229.286</v>
      </c>
      <c r="F1761" s="33">
        <f t="shared" si="99"/>
        <v>44358.233</v>
      </c>
      <c r="G1761" s="33">
        <v>0</v>
      </c>
      <c r="H1761" s="33">
        <v>0</v>
      </c>
      <c r="I1761" s="33">
        <v>0</v>
      </c>
      <c r="J1761" s="34">
        <f t="shared" si="100"/>
        <v>44358.233</v>
      </c>
    </row>
    <row r="1762" spans="2:10" s="3" customFormat="1" ht="12" customHeight="1">
      <c r="B1762" s="16" t="s">
        <v>34</v>
      </c>
      <c r="C1762" s="32">
        <v>0</v>
      </c>
      <c r="D1762" s="33">
        <v>16238.832</v>
      </c>
      <c r="E1762" s="33">
        <v>69852.653</v>
      </c>
      <c r="F1762" s="33">
        <f t="shared" si="99"/>
        <v>86091.485</v>
      </c>
      <c r="G1762" s="33">
        <v>0</v>
      </c>
      <c r="H1762" s="33">
        <v>0</v>
      </c>
      <c r="I1762" s="33">
        <v>0</v>
      </c>
      <c r="J1762" s="34">
        <f t="shared" si="100"/>
        <v>86091.485</v>
      </c>
    </row>
    <row r="1763" spans="2:10" s="3" customFormat="1" ht="12" customHeight="1">
      <c r="B1763" s="16" t="s">
        <v>35</v>
      </c>
      <c r="C1763" s="32">
        <v>0</v>
      </c>
      <c r="D1763" s="33">
        <v>238.836</v>
      </c>
      <c r="E1763" s="33">
        <v>65546.487</v>
      </c>
      <c r="F1763" s="33">
        <f t="shared" si="99"/>
        <v>65785.32299999999</v>
      </c>
      <c r="G1763" s="33">
        <v>0</v>
      </c>
      <c r="H1763" s="33">
        <v>0</v>
      </c>
      <c r="I1763" s="33">
        <v>0</v>
      </c>
      <c r="J1763" s="34">
        <f t="shared" si="100"/>
        <v>65785.32299999999</v>
      </c>
    </row>
    <row r="1764" spans="2:10" s="3" customFormat="1" ht="12" customHeight="1">
      <c r="B1764" s="16" t="s">
        <v>36</v>
      </c>
      <c r="C1764" s="32">
        <v>0</v>
      </c>
      <c r="D1764" s="33">
        <v>62118.716</v>
      </c>
      <c r="E1764" s="33">
        <v>34974.555</v>
      </c>
      <c r="F1764" s="33">
        <f t="shared" si="99"/>
        <v>97093.27100000001</v>
      </c>
      <c r="G1764" s="33">
        <v>0</v>
      </c>
      <c r="H1764" s="33">
        <v>0</v>
      </c>
      <c r="I1764" s="33">
        <v>2.605</v>
      </c>
      <c r="J1764" s="34">
        <f t="shared" si="100"/>
        <v>97095.876</v>
      </c>
    </row>
    <row r="1765" spans="2:10" s="3" customFormat="1" ht="12" customHeight="1">
      <c r="B1765" s="28" t="s">
        <v>37</v>
      </c>
      <c r="C1765" s="38">
        <v>0</v>
      </c>
      <c r="D1765" s="39">
        <v>18414.543</v>
      </c>
      <c r="E1765" s="39">
        <v>10798.043</v>
      </c>
      <c r="F1765" s="39">
        <f t="shared" si="99"/>
        <v>29212.586000000003</v>
      </c>
      <c r="G1765" s="39">
        <v>76.665</v>
      </c>
      <c r="H1765" s="39">
        <v>76.665</v>
      </c>
      <c r="I1765" s="39">
        <v>0</v>
      </c>
      <c r="J1765" s="40">
        <f t="shared" si="100"/>
        <v>29365.916000000005</v>
      </c>
    </row>
    <row r="1766" spans="2:10" s="3" customFormat="1" ht="12" customHeight="1">
      <c r="B1766" s="16" t="s">
        <v>38</v>
      </c>
      <c r="C1766" s="32">
        <v>0</v>
      </c>
      <c r="D1766" s="33">
        <v>19445.49</v>
      </c>
      <c r="E1766" s="33">
        <v>97745.357</v>
      </c>
      <c r="F1766" s="33">
        <f t="shared" si="99"/>
        <v>117190.84700000001</v>
      </c>
      <c r="G1766" s="33">
        <v>0</v>
      </c>
      <c r="H1766" s="33">
        <v>0</v>
      </c>
      <c r="I1766" s="33">
        <v>45.094</v>
      </c>
      <c r="J1766" s="34">
        <f t="shared" si="100"/>
        <v>117235.941</v>
      </c>
    </row>
    <row r="1767" spans="2:10" s="3" customFormat="1" ht="12" customHeight="1">
      <c r="B1767" s="16" t="s">
        <v>39</v>
      </c>
      <c r="C1767" s="32">
        <v>502.929</v>
      </c>
      <c r="D1767" s="33">
        <v>9505.135</v>
      </c>
      <c r="E1767" s="33">
        <v>292742.775</v>
      </c>
      <c r="F1767" s="33">
        <f t="shared" si="99"/>
        <v>302247.91000000003</v>
      </c>
      <c r="G1767" s="33">
        <v>16597.817</v>
      </c>
      <c r="H1767" s="33">
        <v>0</v>
      </c>
      <c r="I1767" s="33">
        <v>0</v>
      </c>
      <c r="J1767" s="34">
        <f t="shared" si="100"/>
        <v>319348.656</v>
      </c>
    </row>
    <row r="1768" spans="2:10" s="3" customFormat="1" ht="12" customHeight="1">
      <c r="B1768" s="16" t="s">
        <v>40</v>
      </c>
      <c r="C1768" s="32">
        <v>0</v>
      </c>
      <c r="D1768" s="33">
        <v>335.2</v>
      </c>
      <c r="E1768" s="33">
        <v>66248.519</v>
      </c>
      <c r="F1768" s="33">
        <f t="shared" si="99"/>
        <v>66583.719</v>
      </c>
      <c r="G1768" s="33">
        <v>0</v>
      </c>
      <c r="H1768" s="33">
        <v>0</v>
      </c>
      <c r="I1768" s="33">
        <v>0</v>
      </c>
      <c r="J1768" s="34">
        <f t="shared" si="100"/>
        <v>66583.719</v>
      </c>
    </row>
    <row r="1769" spans="2:10" s="3" customFormat="1" ht="12" customHeight="1">
      <c r="B1769" s="16" t="s">
        <v>41</v>
      </c>
      <c r="C1769" s="32">
        <v>0</v>
      </c>
      <c r="D1769" s="33">
        <v>87817.482</v>
      </c>
      <c r="E1769" s="33">
        <v>58111.715</v>
      </c>
      <c r="F1769" s="33">
        <f t="shared" si="99"/>
        <v>145929.197</v>
      </c>
      <c r="G1769" s="33">
        <v>0</v>
      </c>
      <c r="H1769" s="33">
        <v>0</v>
      </c>
      <c r="I1769" s="33">
        <v>0</v>
      </c>
      <c r="J1769" s="34">
        <f t="shared" si="100"/>
        <v>145929.197</v>
      </c>
    </row>
    <row r="1770" spans="2:10" s="3" customFormat="1" ht="12" customHeight="1">
      <c r="B1770" s="16" t="s">
        <v>42</v>
      </c>
      <c r="C1770" s="32">
        <v>0</v>
      </c>
      <c r="D1770" s="33">
        <v>46920.109</v>
      </c>
      <c r="E1770" s="33">
        <v>497116.421</v>
      </c>
      <c r="F1770" s="33">
        <f t="shared" si="99"/>
        <v>544036.53</v>
      </c>
      <c r="G1770" s="33">
        <v>0</v>
      </c>
      <c r="H1770" s="33">
        <v>0</v>
      </c>
      <c r="I1770" s="33">
        <v>0</v>
      </c>
      <c r="J1770" s="34">
        <f t="shared" si="100"/>
        <v>544036.53</v>
      </c>
    </row>
    <row r="1771" spans="2:10" s="3" customFormat="1" ht="12" customHeight="1">
      <c r="B1771" s="16" t="s">
        <v>43</v>
      </c>
      <c r="C1771" s="32">
        <v>0</v>
      </c>
      <c r="D1771" s="33">
        <v>18853.157</v>
      </c>
      <c r="E1771" s="33">
        <v>142049.392</v>
      </c>
      <c r="F1771" s="33">
        <f t="shared" si="99"/>
        <v>160902.549</v>
      </c>
      <c r="G1771" s="33">
        <v>0</v>
      </c>
      <c r="H1771" s="33">
        <v>0.5</v>
      </c>
      <c r="I1771" s="33">
        <v>0</v>
      </c>
      <c r="J1771" s="34">
        <f t="shared" si="100"/>
        <v>160903.049</v>
      </c>
    </row>
    <row r="1772" spans="2:10" s="3" customFormat="1" ht="12" customHeight="1">
      <c r="B1772" s="16" t="s">
        <v>44</v>
      </c>
      <c r="C1772" s="32">
        <v>4614.261</v>
      </c>
      <c r="D1772" s="33">
        <v>3683.603</v>
      </c>
      <c r="E1772" s="33">
        <v>107291.028</v>
      </c>
      <c r="F1772" s="33">
        <f t="shared" si="99"/>
        <v>110974.63100000001</v>
      </c>
      <c r="G1772" s="33">
        <v>0</v>
      </c>
      <c r="H1772" s="33">
        <v>12.801</v>
      </c>
      <c r="I1772" s="33">
        <v>0</v>
      </c>
      <c r="J1772" s="34">
        <f t="shared" si="100"/>
        <v>115601.69300000001</v>
      </c>
    </row>
    <row r="1773" spans="2:10" s="3" customFormat="1" ht="12" customHeight="1">
      <c r="B1773" s="16" t="s">
        <v>45</v>
      </c>
      <c r="C1773" s="32">
        <v>0</v>
      </c>
      <c r="D1773" s="33">
        <v>35.979</v>
      </c>
      <c r="E1773" s="33">
        <v>69331.234</v>
      </c>
      <c r="F1773" s="33">
        <f t="shared" si="99"/>
        <v>69367.213</v>
      </c>
      <c r="G1773" s="33">
        <v>0</v>
      </c>
      <c r="H1773" s="33">
        <v>0</v>
      </c>
      <c r="I1773" s="33">
        <v>0</v>
      </c>
      <c r="J1773" s="34">
        <f t="shared" si="100"/>
        <v>69367.213</v>
      </c>
    </row>
    <row r="1774" spans="2:10" s="3" customFormat="1" ht="12" customHeight="1">
      <c r="B1774" s="29" t="s">
        <v>46</v>
      </c>
      <c r="C1774" s="41">
        <v>0</v>
      </c>
      <c r="D1774" s="42">
        <v>1965.564</v>
      </c>
      <c r="E1774" s="42">
        <v>17835.144</v>
      </c>
      <c r="F1774" s="42">
        <f t="shared" si="99"/>
        <v>19800.708</v>
      </c>
      <c r="G1774" s="42">
        <v>0</v>
      </c>
      <c r="H1774" s="42">
        <v>0</v>
      </c>
      <c r="I1774" s="42">
        <v>0.267</v>
      </c>
      <c r="J1774" s="43">
        <f t="shared" si="100"/>
        <v>19800.975</v>
      </c>
    </row>
    <row r="1775" spans="2:10" s="3" customFormat="1" ht="12" customHeight="1">
      <c r="B1775" s="16" t="s">
        <v>47</v>
      </c>
      <c r="C1775" s="32">
        <v>0</v>
      </c>
      <c r="D1775" s="33">
        <v>189.195</v>
      </c>
      <c r="E1775" s="33">
        <v>2062.517</v>
      </c>
      <c r="F1775" s="33">
        <f t="shared" si="99"/>
        <v>2251.712</v>
      </c>
      <c r="G1775" s="33">
        <v>0</v>
      </c>
      <c r="H1775" s="33">
        <v>0</v>
      </c>
      <c r="I1775" s="33">
        <v>0</v>
      </c>
      <c r="J1775" s="34">
        <f t="shared" si="100"/>
        <v>2251.712</v>
      </c>
    </row>
    <row r="1776" spans="2:10" s="3" customFormat="1" ht="12" customHeight="1">
      <c r="B1776" s="16" t="s">
        <v>48</v>
      </c>
      <c r="C1776" s="32">
        <v>0</v>
      </c>
      <c r="D1776" s="33">
        <v>40.512</v>
      </c>
      <c r="E1776" s="33">
        <v>4251.704</v>
      </c>
      <c r="F1776" s="33">
        <f t="shared" si="99"/>
        <v>4292.215999999999</v>
      </c>
      <c r="G1776" s="33">
        <v>0</v>
      </c>
      <c r="H1776" s="33">
        <v>0</v>
      </c>
      <c r="I1776" s="33">
        <v>0</v>
      </c>
      <c r="J1776" s="34">
        <f t="shared" si="100"/>
        <v>4292.215999999999</v>
      </c>
    </row>
    <row r="1777" spans="2:10" s="3" customFormat="1" ht="12" customHeight="1">
      <c r="B1777" s="16" t="s">
        <v>49</v>
      </c>
      <c r="C1777" s="32">
        <v>0</v>
      </c>
      <c r="D1777" s="33">
        <v>6980.313</v>
      </c>
      <c r="E1777" s="33">
        <v>39915.812</v>
      </c>
      <c r="F1777" s="33">
        <f t="shared" si="99"/>
        <v>46896.125</v>
      </c>
      <c r="G1777" s="33">
        <v>0</v>
      </c>
      <c r="H1777" s="33">
        <v>0</v>
      </c>
      <c r="I1777" s="33">
        <v>0</v>
      </c>
      <c r="J1777" s="34">
        <f t="shared" si="100"/>
        <v>46896.125</v>
      </c>
    </row>
    <row r="1778" spans="2:10" s="3" customFormat="1" ht="12" customHeight="1">
      <c r="B1778" s="16" t="s">
        <v>50</v>
      </c>
      <c r="C1778" s="32">
        <v>0</v>
      </c>
      <c r="D1778" s="33">
        <v>1698.179</v>
      </c>
      <c r="E1778" s="33">
        <v>39373.107</v>
      </c>
      <c r="F1778" s="33">
        <f t="shared" si="99"/>
        <v>41071.28600000001</v>
      </c>
      <c r="G1778" s="33">
        <v>0</v>
      </c>
      <c r="H1778" s="33">
        <v>0</v>
      </c>
      <c r="I1778" s="33">
        <v>0</v>
      </c>
      <c r="J1778" s="34">
        <f t="shared" si="100"/>
        <v>41071.28600000001</v>
      </c>
    </row>
    <row r="1779" spans="2:10" s="3" customFormat="1" ht="12" customHeight="1">
      <c r="B1779" s="16" t="s">
        <v>51</v>
      </c>
      <c r="C1779" s="32">
        <v>0</v>
      </c>
      <c r="D1779" s="33">
        <v>260.518</v>
      </c>
      <c r="E1779" s="33">
        <v>9000.697</v>
      </c>
      <c r="F1779" s="33">
        <f t="shared" si="99"/>
        <v>9261.215</v>
      </c>
      <c r="G1779" s="33">
        <v>0</v>
      </c>
      <c r="H1779" s="33">
        <v>0</v>
      </c>
      <c r="I1779" s="33">
        <v>0</v>
      </c>
      <c r="J1779" s="34">
        <f t="shared" si="100"/>
        <v>9261.215</v>
      </c>
    </row>
    <row r="1780" spans="2:10" s="3" customFormat="1" ht="12" customHeight="1">
      <c r="B1780" s="16" t="s">
        <v>52</v>
      </c>
      <c r="C1780" s="32">
        <v>0</v>
      </c>
      <c r="D1780" s="33">
        <v>61.009</v>
      </c>
      <c r="E1780" s="33">
        <v>15157.342</v>
      </c>
      <c r="F1780" s="33">
        <f t="shared" si="99"/>
        <v>15218.351</v>
      </c>
      <c r="G1780" s="33">
        <v>0</v>
      </c>
      <c r="H1780" s="33">
        <v>0</v>
      </c>
      <c r="I1780" s="33">
        <v>0</v>
      </c>
      <c r="J1780" s="34">
        <f t="shared" si="100"/>
        <v>15218.351</v>
      </c>
    </row>
    <row r="1781" spans="2:10" s="3" customFormat="1" ht="12" customHeight="1">
      <c r="B1781" s="16" t="s">
        <v>53</v>
      </c>
      <c r="C1781" s="32">
        <v>0</v>
      </c>
      <c r="D1781" s="33">
        <v>1139.631</v>
      </c>
      <c r="E1781" s="33">
        <v>10305.657</v>
      </c>
      <c r="F1781" s="33">
        <f t="shared" si="99"/>
        <v>11445.287999999999</v>
      </c>
      <c r="G1781" s="33">
        <v>0</v>
      </c>
      <c r="H1781" s="33">
        <v>0</v>
      </c>
      <c r="I1781" s="33">
        <v>0</v>
      </c>
      <c r="J1781" s="34">
        <f t="shared" si="100"/>
        <v>11445.287999999999</v>
      </c>
    </row>
    <row r="1782" spans="2:10" s="3" customFormat="1" ht="12" customHeight="1">
      <c r="B1782" s="16" t="s">
        <v>54</v>
      </c>
      <c r="C1782" s="32">
        <v>926.013</v>
      </c>
      <c r="D1782" s="33">
        <v>3194.556</v>
      </c>
      <c r="E1782" s="33">
        <v>4804.998</v>
      </c>
      <c r="F1782" s="33">
        <f t="shared" si="99"/>
        <v>7999.554</v>
      </c>
      <c r="G1782" s="33">
        <v>0</v>
      </c>
      <c r="H1782" s="33">
        <v>0</v>
      </c>
      <c r="I1782" s="33">
        <v>0</v>
      </c>
      <c r="J1782" s="34">
        <f t="shared" si="100"/>
        <v>8925.567000000001</v>
      </c>
    </row>
    <row r="1783" spans="2:10" s="3" customFormat="1" ht="12" customHeight="1">
      <c r="B1783" s="16" t="s">
        <v>55</v>
      </c>
      <c r="C1783" s="32">
        <v>0</v>
      </c>
      <c r="D1783" s="33">
        <v>1822.558</v>
      </c>
      <c r="E1783" s="33">
        <v>1698.744</v>
      </c>
      <c r="F1783" s="33">
        <f t="shared" si="99"/>
        <v>3521.3019999999997</v>
      </c>
      <c r="G1783" s="33">
        <v>0</v>
      </c>
      <c r="H1783" s="33">
        <v>0</v>
      </c>
      <c r="I1783" s="33">
        <v>0</v>
      </c>
      <c r="J1783" s="34">
        <f t="shared" si="100"/>
        <v>3521.3019999999997</v>
      </c>
    </row>
    <row r="1784" spans="2:10" s="3" customFormat="1" ht="12" customHeight="1">
      <c r="B1784" s="29" t="s">
        <v>56</v>
      </c>
      <c r="C1784" s="41">
        <v>0</v>
      </c>
      <c r="D1784" s="42">
        <v>9080.952</v>
      </c>
      <c r="E1784" s="42">
        <v>56130.89</v>
      </c>
      <c r="F1784" s="42">
        <f t="shared" si="99"/>
        <v>65211.842</v>
      </c>
      <c r="G1784" s="42">
        <v>0</v>
      </c>
      <c r="H1784" s="42">
        <v>0</v>
      </c>
      <c r="I1784" s="42">
        <v>0</v>
      </c>
      <c r="J1784" s="43">
        <f t="shared" si="100"/>
        <v>65211.842</v>
      </c>
    </row>
    <row r="1785" spans="2:10" s="3" customFormat="1" ht="12" customHeight="1">
      <c r="B1785" s="16" t="s">
        <v>57</v>
      </c>
      <c r="C1785" s="32">
        <v>0</v>
      </c>
      <c r="D1785" s="33">
        <v>63503.921</v>
      </c>
      <c r="E1785" s="33">
        <v>298.191</v>
      </c>
      <c r="F1785" s="33">
        <f t="shared" si="99"/>
        <v>63802.112</v>
      </c>
      <c r="G1785" s="33">
        <v>0</v>
      </c>
      <c r="H1785" s="33">
        <v>0</v>
      </c>
      <c r="I1785" s="33">
        <v>0</v>
      </c>
      <c r="J1785" s="34">
        <f t="shared" si="100"/>
        <v>63802.112</v>
      </c>
    </row>
    <row r="1786" spans="2:10" s="3" customFormat="1" ht="12" customHeight="1">
      <c r="B1786" s="16" t="s">
        <v>58</v>
      </c>
      <c r="C1786" s="32">
        <v>0</v>
      </c>
      <c r="D1786" s="33">
        <v>43.149</v>
      </c>
      <c r="E1786" s="33">
        <v>9839.302</v>
      </c>
      <c r="F1786" s="33">
        <f t="shared" si="99"/>
        <v>9882.451</v>
      </c>
      <c r="G1786" s="33">
        <v>0</v>
      </c>
      <c r="H1786" s="33">
        <v>0</v>
      </c>
      <c r="I1786" s="33">
        <v>0</v>
      </c>
      <c r="J1786" s="34">
        <f t="shared" si="100"/>
        <v>9882.451</v>
      </c>
    </row>
    <row r="1787" spans="2:10" s="3" customFormat="1" ht="12" customHeight="1">
      <c r="B1787" s="16" t="s">
        <v>59</v>
      </c>
      <c r="C1787" s="32">
        <v>0</v>
      </c>
      <c r="D1787" s="33">
        <v>917.345</v>
      </c>
      <c r="E1787" s="33">
        <v>7972.539</v>
      </c>
      <c r="F1787" s="33">
        <f t="shared" si="99"/>
        <v>8889.884</v>
      </c>
      <c r="G1787" s="33">
        <v>0</v>
      </c>
      <c r="H1787" s="33">
        <v>0</v>
      </c>
      <c r="I1787" s="33">
        <v>0</v>
      </c>
      <c r="J1787" s="34">
        <f t="shared" si="100"/>
        <v>8889.884</v>
      </c>
    </row>
    <row r="1788" spans="2:10" s="3" customFormat="1" ht="12" customHeight="1">
      <c r="B1788" s="16" t="s">
        <v>60</v>
      </c>
      <c r="C1788" s="32">
        <v>0</v>
      </c>
      <c r="D1788" s="33">
        <v>169.116</v>
      </c>
      <c r="E1788" s="33">
        <v>3162.272</v>
      </c>
      <c r="F1788" s="33">
        <f t="shared" si="99"/>
        <v>3331.388</v>
      </c>
      <c r="G1788" s="33">
        <v>0</v>
      </c>
      <c r="H1788" s="33">
        <v>0</v>
      </c>
      <c r="I1788" s="33">
        <v>0</v>
      </c>
      <c r="J1788" s="34">
        <f t="shared" si="100"/>
        <v>3331.388</v>
      </c>
    </row>
    <row r="1789" spans="2:10" s="3" customFormat="1" ht="12" customHeight="1">
      <c r="B1789" s="16" t="s">
        <v>61</v>
      </c>
      <c r="C1789" s="32">
        <v>0</v>
      </c>
      <c r="D1789" s="33">
        <v>39.905</v>
      </c>
      <c r="E1789" s="33">
        <v>6836.884</v>
      </c>
      <c r="F1789" s="33">
        <f t="shared" si="99"/>
        <v>6876.789</v>
      </c>
      <c r="G1789" s="33">
        <v>0</v>
      </c>
      <c r="H1789" s="33">
        <v>1247.577</v>
      </c>
      <c r="I1789" s="33">
        <v>0</v>
      </c>
      <c r="J1789" s="34">
        <f t="shared" si="100"/>
        <v>8124.366</v>
      </c>
    </row>
    <row r="1790" spans="2:10" s="3" customFormat="1" ht="12" customHeight="1">
      <c r="B1790" s="16" t="s">
        <v>62</v>
      </c>
      <c r="C1790" s="32">
        <v>0</v>
      </c>
      <c r="D1790" s="33">
        <v>1245.515</v>
      </c>
      <c r="E1790" s="33">
        <v>6880.235</v>
      </c>
      <c r="F1790" s="33">
        <f t="shared" si="99"/>
        <v>8125.75</v>
      </c>
      <c r="G1790" s="33">
        <v>0</v>
      </c>
      <c r="H1790" s="33">
        <v>471.005</v>
      </c>
      <c r="I1790" s="33">
        <v>0</v>
      </c>
      <c r="J1790" s="34">
        <f t="shared" si="100"/>
        <v>8596.755</v>
      </c>
    </row>
    <row r="1791" spans="2:10" s="3" customFormat="1" ht="12" customHeight="1">
      <c r="B1791" s="23" t="s">
        <v>63</v>
      </c>
      <c r="C1791" s="44">
        <v>0</v>
      </c>
      <c r="D1791" s="45">
        <v>3232.947</v>
      </c>
      <c r="E1791" s="45">
        <v>283.078</v>
      </c>
      <c r="F1791" s="45">
        <f t="shared" si="99"/>
        <v>3516.025</v>
      </c>
      <c r="G1791" s="45">
        <v>0</v>
      </c>
      <c r="H1791" s="45">
        <v>0</v>
      </c>
      <c r="I1791" s="45">
        <v>0</v>
      </c>
      <c r="J1791" s="46">
        <f t="shared" si="100"/>
        <v>3516.025</v>
      </c>
    </row>
    <row r="1792" spans="2:10" s="3" customFormat="1" ht="12" customHeight="1">
      <c r="B1792" s="23" t="s">
        <v>64</v>
      </c>
      <c r="C1792" s="44">
        <f aca="true" t="shared" si="101" ref="C1792:J1792">SUM(C1745:C1791)</f>
        <v>6205.499000000001</v>
      </c>
      <c r="D1792" s="45">
        <f t="shared" si="101"/>
        <v>424204.314</v>
      </c>
      <c r="E1792" s="45">
        <f t="shared" si="101"/>
        <v>2955131.058000001</v>
      </c>
      <c r="F1792" s="45">
        <f t="shared" si="101"/>
        <v>3379335.3720000004</v>
      </c>
      <c r="G1792" s="45">
        <f t="shared" si="101"/>
        <v>16674.482</v>
      </c>
      <c r="H1792" s="45">
        <f t="shared" si="101"/>
        <v>1810.31</v>
      </c>
      <c r="I1792" s="45">
        <f t="shared" si="101"/>
        <v>442.041</v>
      </c>
      <c r="J1792" s="46">
        <f t="shared" si="101"/>
        <v>3404467.704</v>
      </c>
    </row>
    <row r="1794" spans="2:3" ht="13.5">
      <c r="B1794" s="31"/>
      <c r="C1794" s="2"/>
    </row>
    <row r="1796" spans="2:4" ht="13.5" customHeight="1">
      <c r="B1796" s="6" t="s">
        <v>67</v>
      </c>
      <c r="C1796" s="47" t="s">
        <v>84</v>
      </c>
      <c r="D1796" s="48"/>
    </row>
    <row r="1797" spans="2:10" s="3" customFormat="1" ht="13.5" customHeight="1">
      <c r="B1797" s="8"/>
      <c r="C1797" s="9"/>
      <c r="D1797" s="9"/>
      <c r="E1797" s="9"/>
      <c r="F1797" s="9"/>
      <c r="G1797" s="9"/>
      <c r="H1797" s="9"/>
      <c r="I1797" s="9"/>
      <c r="J1797" s="10" t="s">
        <v>65</v>
      </c>
    </row>
    <row r="1798" spans="2:10" s="3" customFormat="1" ht="13.5" customHeight="1">
      <c r="B1798" s="11" t="s">
        <v>1</v>
      </c>
      <c r="C1798" s="12"/>
      <c r="D1798" s="13" t="s">
        <v>7</v>
      </c>
      <c r="E1798" s="13"/>
      <c r="F1798" s="13"/>
      <c r="G1798" s="7"/>
      <c r="H1798" s="7"/>
      <c r="I1798" s="7"/>
      <c r="J1798" s="14"/>
    </row>
    <row r="1799" spans="2:11" s="3" customFormat="1" ht="13.5" customHeight="1">
      <c r="B1799" s="15"/>
      <c r="C1799" s="16" t="s">
        <v>8</v>
      </c>
      <c r="D1799" s="17" t="s">
        <v>9</v>
      </c>
      <c r="E1799" s="17" t="s">
        <v>10</v>
      </c>
      <c r="F1799" s="18" t="s">
        <v>2</v>
      </c>
      <c r="G1799" s="18" t="s">
        <v>11</v>
      </c>
      <c r="H1799" s="18" t="s">
        <v>12</v>
      </c>
      <c r="I1799" s="19" t="s">
        <v>13</v>
      </c>
      <c r="J1799" s="20" t="s">
        <v>14</v>
      </c>
      <c r="K1799" s="21"/>
    </row>
    <row r="1800" spans="2:10" s="3" customFormat="1" ht="13.5" customHeight="1">
      <c r="B1800" s="22" t="s">
        <v>15</v>
      </c>
      <c r="C1800" s="23"/>
      <c r="D1800" s="24" t="s">
        <v>16</v>
      </c>
      <c r="E1800" s="24" t="s">
        <v>16</v>
      </c>
      <c r="F1800" s="25"/>
      <c r="G1800" s="25"/>
      <c r="H1800" s="25"/>
      <c r="I1800" s="25"/>
      <c r="J1800" s="26"/>
    </row>
    <row r="1801" spans="2:10" s="3" customFormat="1" ht="12" customHeight="1">
      <c r="B1801" s="16" t="s">
        <v>17</v>
      </c>
      <c r="C1801" s="32">
        <f aca="true" t="shared" si="102" ref="C1801:J1810">SUM(C457,C513,C569,C1353,C625,C681,C737,C793,C849,C905,C961,C1017,C1073,C1129,C1185,C1241,C1297,C1409,C1577,C1633,C1521,C1689,C1465,C1745)</f>
        <v>1724650.0329999998</v>
      </c>
      <c r="D1801" s="33">
        <f t="shared" si="102"/>
        <v>5061770.419000001</v>
      </c>
      <c r="E1801" s="33">
        <f t="shared" si="102"/>
        <v>43467074.39000001</v>
      </c>
      <c r="F1801" s="33">
        <f t="shared" si="102"/>
        <v>48528844.80899999</v>
      </c>
      <c r="G1801" s="33">
        <f t="shared" si="102"/>
        <v>15009042.861</v>
      </c>
      <c r="H1801" s="33">
        <f t="shared" si="102"/>
        <v>30054.499</v>
      </c>
      <c r="I1801" s="33">
        <f t="shared" si="102"/>
        <v>1442277.6449999998</v>
      </c>
      <c r="J1801" s="34">
        <f t="shared" si="102"/>
        <v>66734869.84699998</v>
      </c>
    </row>
    <row r="1802" spans="2:10" s="3" customFormat="1" ht="12" customHeight="1">
      <c r="B1802" s="16" t="s">
        <v>18</v>
      </c>
      <c r="C1802" s="32">
        <f t="shared" si="102"/>
        <v>295902.76</v>
      </c>
      <c r="D1802" s="33">
        <f t="shared" si="102"/>
        <v>3203071.9830000014</v>
      </c>
      <c r="E1802" s="33">
        <f t="shared" si="102"/>
        <v>9867489.49</v>
      </c>
      <c r="F1802" s="33">
        <f t="shared" si="102"/>
        <v>13070561.473000001</v>
      </c>
      <c r="G1802" s="33">
        <f t="shared" si="102"/>
        <v>317402.64900000003</v>
      </c>
      <c r="H1802" s="33">
        <f t="shared" si="102"/>
        <v>944.37</v>
      </c>
      <c r="I1802" s="33">
        <f t="shared" si="102"/>
        <v>50106.51899999999</v>
      </c>
      <c r="J1802" s="34">
        <f t="shared" si="102"/>
        <v>13734917.771</v>
      </c>
    </row>
    <row r="1803" spans="2:10" s="3" customFormat="1" ht="12" customHeight="1">
      <c r="B1803" s="16" t="s">
        <v>19</v>
      </c>
      <c r="C1803" s="32">
        <f t="shared" si="102"/>
        <v>4596.793</v>
      </c>
      <c r="D1803" s="33">
        <f t="shared" si="102"/>
        <v>5391786.935</v>
      </c>
      <c r="E1803" s="33">
        <f t="shared" si="102"/>
        <v>5617524.853999999</v>
      </c>
      <c r="F1803" s="33">
        <f t="shared" si="102"/>
        <v>11009311.789</v>
      </c>
      <c r="G1803" s="33">
        <f t="shared" si="102"/>
        <v>1801965.138</v>
      </c>
      <c r="H1803" s="33">
        <f t="shared" si="102"/>
        <v>1091.548</v>
      </c>
      <c r="I1803" s="33">
        <f t="shared" si="102"/>
        <v>7003.9839999999995</v>
      </c>
      <c r="J1803" s="34">
        <f t="shared" si="102"/>
        <v>12823969.252000002</v>
      </c>
    </row>
    <row r="1804" spans="2:10" s="3" customFormat="1" ht="12" customHeight="1">
      <c r="B1804" s="16" t="s">
        <v>20</v>
      </c>
      <c r="C1804" s="32">
        <f t="shared" si="102"/>
        <v>1373456.7580000001</v>
      </c>
      <c r="D1804" s="33">
        <f t="shared" si="102"/>
        <v>3298244.6960000005</v>
      </c>
      <c r="E1804" s="33">
        <f t="shared" si="102"/>
        <v>19367350.849</v>
      </c>
      <c r="F1804" s="33">
        <f t="shared" si="102"/>
        <v>22665595.545</v>
      </c>
      <c r="G1804" s="33">
        <f t="shared" si="102"/>
        <v>3580272.736</v>
      </c>
      <c r="H1804" s="33">
        <f t="shared" si="102"/>
        <v>1468.7839999999999</v>
      </c>
      <c r="I1804" s="33">
        <f t="shared" si="102"/>
        <v>484377.157</v>
      </c>
      <c r="J1804" s="34">
        <f t="shared" si="102"/>
        <v>28105170.98</v>
      </c>
    </row>
    <row r="1805" spans="2:10" s="3" customFormat="1" ht="12" customHeight="1">
      <c r="B1805" s="16" t="s">
        <v>21</v>
      </c>
      <c r="C1805" s="32">
        <f t="shared" si="102"/>
        <v>192599.89500000002</v>
      </c>
      <c r="D1805" s="33">
        <f t="shared" si="102"/>
        <v>4919593.817999999</v>
      </c>
      <c r="E1805" s="33">
        <f t="shared" si="102"/>
        <v>3276853.7509999997</v>
      </c>
      <c r="F1805" s="33">
        <f t="shared" si="102"/>
        <v>8196447.569</v>
      </c>
      <c r="G1805" s="33">
        <f t="shared" si="102"/>
        <v>209231.84399999998</v>
      </c>
      <c r="H1805" s="33">
        <f t="shared" si="102"/>
        <v>2124.768</v>
      </c>
      <c r="I1805" s="33">
        <f t="shared" si="102"/>
        <v>204.99099999999999</v>
      </c>
      <c r="J1805" s="34">
        <f t="shared" si="102"/>
        <v>8600609.067</v>
      </c>
    </row>
    <row r="1806" spans="2:10" s="3" customFormat="1" ht="12" customHeight="1">
      <c r="B1806" s="16" t="s">
        <v>22</v>
      </c>
      <c r="C1806" s="32">
        <f t="shared" si="102"/>
        <v>81572.265</v>
      </c>
      <c r="D1806" s="33">
        <f t="shared" si="102"/>
        <v>1560504.5879999995</v>
      </c>
      <c r="E1806" s="33">
        <f t="shared" si="102"/>
        <v>6671542.227000001</v>
      </c>
      <c r="F1806" s="33">
        <f t="shared" si="102"/>
        <v>8232046.814999999</v>
      </c>
      <c r="G1806" s="33">
        <f t="shared" si="102"/>
        <v>13433.555</v>
      </c>
      <c r="H1806" s="33">
        <f t="shared" si="102"/>
        <v>1811.897</v>
      </c>
      <c r="I1806" s="33">
        <f t="shared" si="102"/>
        <v>103133.937</v>
      </c>
      <c r="J1806" s="34">
        <f t="shared" si="102"/>
        <v>8431998.469</v>
      </c>
    </row>
    <row r="1807" spans="2:10" s="3" customFormat="1" ht="12" customHeight="1">
      <c r="B1807" s="16" t="s">
        <v>23</v>
      </c>
      <c r="C1807" s="32">
        <f t="shared" si="102"/>
        <v>111315.874</v>
      </c>
      <c r="D1807" s="33">
        <f t="shared" si="102"/>
        <v>10988767.318999996</v>
      </c>
      <c r="E1807" s="33">
        <f t="shared" si="102"/>
        <v>11945248.084999999</v>
      </c>
      <c r="F1807" s="33">
        <f t="shared" si="102"/>
        <v>22934015.404000003</v>
      </c>
      <c r="G1807" s="33">
        <f t="shared" si="102"/>
        <v>245672.33600000004</v>
      </c>
      <c r="H1807" s="33">
        <f t="shared" si="102"/>
        <v>16523.322999999997</v>
      </c>
      <c r="I1807" s="33">
        <f t="shared" si="102"/>
        <v>92341.91799999999</v>
      </c>
      <c r="J1807" s="34">
        <f t="shared" si="102"/>
        <v>23399868.854999997</v>
      </c>
    </row>
    <row r="1808" spans="2:10" s="3" customFormat="1" ht="12" customHeight="1">
      <c r="B1808" s="16" t="s">
        <v>24</v>
      </c>
      <c r="C1808" s="32">
        <f t="shared" si="102"/>
        <v>422406.58</v>
      </c>
      <c r="D1808" s="33">
        <f t="shared" si="102"/>
        <v>16793508.858</v>
      </c>
      <c r="E1808" s="33">
        <f t="shared" si="102"/>
        <v>43980711.89199998</v>
      </c>
      <c r="F1808" s="33">
        <f t="shared" si="102"/>
        <v>60774220.75</v>
      </c>
      <c r="G1808" s="33">
        <f t="shared" si="102"/>
        <v>13756636.023999998</v>
      </c>
      <c r="H1808" s="33">
        <f t="shared" si="102"/>
        <v>10594.056</v>
      </c>
      <c r="I1808" s="33">
        <f t="shared" si="102"/>
        <v>9139566.299999999</v>
      </c>
      <c r="J1808" s="34">
        <f t="shared" si="102"/>
        <v>84103423.71000001</v>
      </c>
    </row>
    <row r="1809" spans="2:10" s="3" customFormat="1" ht="12" customHeight="1">
      <c r="B1809" s="16" t="s">
        <v>25</v>
      </c>
      <c r="C1809" s="32">
        <f t="shared" si="102"/>
        <v>160247.917</v>
      </c>
      <c r="D1809" s="33">
        <f t="shared" si="102"/>
        <v>11798588.543</v>
      </c>
      <c r="E1809" s="33">
        <f t="shared" si="102"/>
        <v>19988232.242999993</v>
      </c>
      <c r="F1809" s="33">
        <f t="shared" si="102"/>
        <v>31786820.785999995</v>
      </c>
      <c r="G1809" s="33">
        <f t="shared" si="102"/>
        <v>236333.13999999998</v>
      </c>
      <c r="H1809" s="33">
        <f t="shared" si="102"/>
        <v>5068.022000000001</v>
      </c>
      <c r="I1809" s="33">
        <f t="shared" si="102"/>
        <v>95550.226</v>
      </c>
      <c r="J1809" s="34">
        <f t="shared" si="102"/>
        <v>32284020.091000002</v>
      </c>
    </row>
    <row r="1810" spans="2:10" s="3" customFormat="1" ht="12" customHeight="1">
      <c r="B1810" s="27" t="s">
        <v>26</v>
      </c>
      <c r="C1810" s="35">
        <f t="shared" si="102"/>
        <v>148034.93299999996</v>
      </c>
      <c r="D1810" s="36">
        <f t="shared" si="102"/>
        <v>3231029.450000001</v>
      </c>
      <c r="E1810" s="36">
        <f t="shared" si="102"/>
        <v>25126424.855999995</v>
      </c>
      <c r="F1810" s="36">
        <f t="shared" si="102"/>
        <v>28357454.306000005</v>
      </c>
      <c r="G1810" s="36">
        <f t="shared" si="102"/>
        <v>116840.896</v>
      </c>
      <c r="H1810" s="36">
        <f t="shared" si="102"/>
        <v>6138.867</v>
      </c>
      <c r="I1810" s="36">
        <f t="shared" si="102"/>
        <v>223103.43099999998</v>
      </c>
      <c r="J1810" s="37">
        <f t="shared" si="102"/>
        <v>28851572.433</v>
      </c>
    </row>
    <row r="1811" spans="2:10" s="3" customFormat="1" ht="12" customHeight="1">
      <c r="B1811" s="16" t="s">
        <v>27</v>
      </c>
      <c r="C1811" s="32">
        <f aca="true" t="shared" si="103" ref="C1811:J1820">SUM(C467,C523,C579,C1363,C635,C691,C747,C803,C859,C915,C971,C1027,C1083,C1139,C1195,C1251,C1307,C1419,C1587,C1643,C1531,C1699,C1475,C1755)</f>
        <v>141410.75300000003</v>
      </c>
      <c r="D1811" s="33">
        <f t="shared" si="103"/>
        <v>11471315.926</v>
      </c>
      <c r="E1811" s="33">
        <f t="shared" si="103"/>
        <v>42750464.279999994</v>
      </c>
      <c r="F1811" s="33">
        <f t="shared" si="103"/>
        <v>54221780.206</v>
      </c>
      <c r="G1811" s="33">
        <f t="shared" si="103"/>
        <v>308297.84699999995</v>
      </c>
      <c r="H1811" s="33">
        <f t="shared" si="103"/>
        <v>5406.004</v>
      </c>
      <c r="I1811" s="33">
        <f t="shared" si="103"/>
        <v>342833.461</v>
      </c>
      <c r="J1811" s="34">
        <f t="shared" si="103"/>
        <v>55019728.27100001</v>
      </c>
    </row>
    <row r="1812" spans="2:10" s="3" customFormat="1" ht="12" customHeight="1">
      <c r="B1812" s="16" t="s">
        <v>28</v>
      </c>
      <c r="C1812" s="32">
        <f t="shared" si="103"/>
        <v>3631496.4989999994</v>
      </c>
      <c r="D1812" s="33">
        <f t="shared" si="103"/>
        <v>8348496.906</v>
      </c>
      <c r="E1812" s="33">
        <f t="shared" si="103"/>
        <v>75879473.28900002</v>
      </c>
      <c r="F1812" s="33">
        <f t="shared" si="103"/>
        <v>84227970.19500002</v>
      </c>
      <c r="G1812" s="33">
        <f t="shared" si="103"/>
        <v>43222511.007</v>
      </c>
      <c r="H1812" s="33">
        <f t="shared" si="103"/>
        <v>5394.160999999999</v>
      </c>
      <c r="I1812" s="33">
        <f t="shared" si="103"/>
        <v>14149356.124999998</v>
      </c>
      <c r="J1812" s="34">
        <f t="shared" si="103"/>
        <v>145236727.987</v>
      </c>
    </row>
    <row r="1813" spans="2:10" s="3" customFormat="1" ht="12" customHeight="1">
      <c r="B1813" s="16" t="s">
        <v>29</v>
      </c>
      <c r="C1813" s="32">
        <f t="shared" si="103"/>
        <v>22962.415</v>
      </c>
      <c r="D1813" s="33">
        <f t="shared" si="103"/>
        <v>7031823.895</v>
      </c>
      <c r="E1813" s="33">
        <f t="shared" si="103"/>
        <v>28180979.176</v>
      </c>
      <c r="F1813" s="33">
        <f t="shared" si="103"/>
        <v>35212803.07100001</v>
      </c>
      <c r="G1813" s="33">
        <f t="shared" si="103"/>
        <v>61590.336999999985</v>
      </c>
      <c r="H1813" s="33">
        <f t="shared" si="103"/>
        <v>7039.139</v>
      </c>
      <c r="I1813" s="33">
        <f t="shared" si="103"/>
        <v>69870.42700000001</v>
      </c>
      <c r="J1813" s="34">
        <f t="shared" si="103"/>
        <v>35374265.389000006</v>
      </c>
    </row>
    <row r="1814" spans="2:10" s="3" customFormat="1" ht="12" customHeight="1">
      <c r="B1814" s="16" t="s">
        <v>30</v>
      </c>
      <c r="C1814" s="32">
        <f t="shared" si="103"/>
        <v>3222801.9990000003</v>
      </c>
      <c r="D1814" s="33">
        <f t="shared" si="103"/>
        <v>14199486.705999998</v>
      </c>
      <c r="E1814" s="33">
        <f t="shared" si="103"/>
        <v>61353226.60100002</v>
      </c>
      <c r="F1814" s="33">
        <f t="shared" si="103"/>
        <v>75552713.30700001</v>
      </c>
      <c r="G1814" s="33">
        <f t="shared" si="103"/>
        <v>13828798.966</v>
      </c>
      <c r="H1814" s="33">
        <f t="shared" si="103"/>
        <v>19324.92</v>
      </c>
      <c r="I1814" s="33">
        <f t="shared" si="103"/>
        <v>10836930.223000001</v>
      </c>
      <c r="J1814" s="34">
        <f t="shared" si="103"/>
        <v>103460569.415</v>
      </c>
    </row>
    <row r="1815" spans="2:10" s="3" customFormat="1" ht="12" customHeight="1">
      <c r="B1815" s="16" t="s">
        <v>31</v>
      </c>
      <c r="C1815" s="32">
        <f t="shared" si="103"/>
        <v>819364.874</v>
      </c>
      <c r="D1815" s="33">
        <f t="shared" si="103"/>
        <v>5261277.921999999</v>
      </c>
      <c r="E1815" s="33">
        <f t="shared" si="103"/>
        <v>21935531.528</v>
      </c>
      <c r="F1815" s="33">
        <f t="shared" si="103"/>
        <v>27196809.45</v>
      </c>
      <c r="G1815" s="33">
        <f t="shared" si="103"/>
        <v>351355.266</v>
      </c>
      <c r="H1815" s="33">
        <f t="shared" si="103"/>
        <v>2862.379</v>
      </c>
      <c r="I1815" s="33">
        <f t="shared" si="103"/>
        <v>73261.824</v>
      </c>
      <c r="J1815" s="34">
        <f t="shared" si="103"/>
        <v>28443653.793</v>
      </c>
    </row>
    <row r="1816" spans="2:10" s="3" customFormat="1" ht="12" customHeight="1">
      <c r="B1816" s="16" t="s">
        <v>32</v>
      </c>
      <c r="C1816" s="32">
        <f t="shared" si="103"/>
        <v>403875.10099999997</v>
      </c>
      <c r="D1816" s="33">
        <f t="shared" si="103"/>
        <v>5149778.051999999</v>
      </c>
      <c r="E1816" s="33">
        <f t="shared" si="103"/>
        <v>11471020.572999999</v>
      </c>
      <c r="F1816" s="33">
        <f t="shared" si="103"/>
        <v>16620798.625000002</v>
      </c>
      <c r="G1816" s="33">
        <f t="shared" si="103"/>
        <v>21826.19</v>
      </c>
      <c r="H1816" s="33">
        <f t="shared" si="103"/>
        <v>1266.184</v>
      </c>
      <c r="I1816" s="33">
        <f t="shared" si="103"/>
        <v>51765.865000000005</v>
      </c>
      <c r="J1816" s="34">
        <f t="shared" si="103"/>
        <v>17099531.964999996</v>
      </c>
    </row>
    <row r="1817" spans="2:10" s="3" customFormat="1" ht="12" customHeight="1">
      <c r="B1817" s="16" t="s">
        <v>33</v>
      </c>
      <c r="C1817" s="32">
        <f t="shared" si="103"/>
        <v>23738.672000000002</v>
      </c>
      <c r="D1817" s="33">
        <f t="shared" si="103"/>
        <v>5597508.127</v>
      </c>
      <c r="E1817" s="33">
        <f t="shared" si="103"/>
        <v>4354111.383</v>
      </c>
      <c r="F1817" s="33">
        <f t="shared" si="103"/>
        <v>9951619.510000002</v>
      </c>
      <c r="G1817" s="33">
        <f t="shared" si="103"/>
        <v>8494.476</v>
      </c>
      <c r="H1817" s="33">
        <f t="shared" si="103"/>
        <v>1372.568</v>
      </c>
      <c r="I1817" s="33">
        <f t="shared" si="103"/>
        <v>412.925</v>
      </c>
      <c r="J1817" s="34">
        <f t="shared" si="103"/>
        <v>9985638.151</v>
      </c>
    </row>
    <row r="1818" spans="2:10" s="3" customFormat="1" ht="12" customHeight="1">
      <c r="B1818" s="16" t="s">
        <v>34</v>
      </c>
      <c r="C1818" s="32">
        <f t="shared" si="103"/>
        <v>16130.563999999998</v>
      </c>
      <c r="D1818" s="33">
        <f t="shared" si="103"/>
        <v>1116103.782</v>
      </c>
      <c r="E1818" s="33">
        <f t="shared" si="103"/>
        <v>7775010.086999999</v>
      </c>
      <c r="F1818" s="33">
        <f t="shared" si="103"/>
        <v>8891113.868999997</v>
      </c>
      <c r="G1818" s="33">
        <f t="shared" si="103"/>
        <v>5176.045999999999</v>
      </c>
      <c r="H1818" s="33">
        <f t="shared" si="103"/>
        <v>3203.957</v>
      </c>
      <c r="I1818" s="33">
        <f t="shared" si="103"/>
        <v>0</v>
      </c>
      <c r="J1818" s="34">
        <f t="shared" si="103"/>
        <v>8915624.435999997</v>
      </c>
    </row>
    <row r="1819" spans="2:10" s="3" customFormat="1" ht="12" customHeight="1">
      <c r="B1819" s="16" t="s">
        <v>35</v>
      </c>
      <c r="C1819" s="32">
        <f t="shared" si="103"/>
        <v>26495.71</v>
      </c>
      <c r="D1819" s="33">
        <f t="shared" si="103"/>
        <v>2765419.911</v>
      </c>
      <c r="E1819" s="33">
        <f t="shared" si="103"/>
        <v>4597977.141000001</v>
      </c>
      <c r="F1819" s="33">
        <f t="shared" si="103"/>
        <v>7363397.051999999</v>
      </c>
      <c r="G1819" s="33">
        <f t="shared" si="103"/>
        <v>9436.957999999999</v>
      </c>
      <c r="H1819" s="33">
        <f t="shared" si="103"/>
        <v>1105.763</v>
      </c>
      <c r="I1819" s="33">
        <f t="shared" si="103"/>
        <v>64.292</v>
      </c>
      <c r="J1819" s="34">
        <f t="shared" si="103"/>
        <v>7400499.775</v>
      </c>
    </row>
    <row r="1820" spans="2:10" s="3" customFormat="1" ht="12" customHeight="1">
      <c r="B1820" s="16" t="s">
        <v>36</v>
      </c>
      <c r="C1820" s="32">
        <f t="shared" si="103"/>
        <v>197955.05800000002</v>
      </c>
      <c r="D1820" s="33">
        <f t="shared" si="103"/>
        <v>8835348.916</v>
      </c>
      <c r="E1820" s="33">
        <f t="shared" si="103"/>
        <v>10451270.538999999</v>
      </c>
      <c r="F1820" s="33">
        <f t="shared" si="103"/>
        <v>19286619.455</v>
      </c>
      <c r="G1820" s="33">
        <f t="shared" si="103"/>
        <v>5458.452</v>
      </c>
      <c r="H1820" s="33">
        <f t="shared" si="103"/>
        <v>1742.584</v>
      </c>
      <c r="I1820" s="33">
        <f t="shared" si="103"/>
        <v>1321.878</v>
      </c>
      <c r="J1820" s="34">
        <f t="shared" si="103"/>
        <v>19493097.426999994</v>
      </c>
    </row>
    <row r="1821" spans="2:10" s="3" customFormat="1" ht="12" customHeight="1">
      <c r="B1821" s="28" t="s">
        <v>37</v>
      </c>
      <c r="C1821" s="38">
        <f aca="true" t="shared" si="104" ref="C1821:J1830">SUM(C477,C533,C589,C1373,C645,C701,C757,C813,C869,C925,C981,C1037,C1093,C1149,C1205,C1261,C1317,C1429,C1597,C1653,C1541,C1709,C1485,C1765)</f>
        <v>435356.82899999997</v>
      </c>
      <c r="D1821" s="39">
        <f t="shared" si="104"/>
        <v>8673727.568</v>
      </c>
      <c r="E1821" s="39">
        <f t="shared" si="104"/>
        <v>26499258.891999997</v>
      </c>
      <c r="F1821" s="39">
        <f t="shared" si="104"/>
        <v>35172986.46000001</v>
      </c>
      <c r="G1821" s="39">
        <f t="shared" si="104"/>
        <v>52365.62</v>
      </c>
      <c r="H1821" s="39">
        <f t="shared" si="104"/>
        <v>577.687</v>
      </c>
      <c r="I1821" s="39">
        <f t="shared" si="104"/>
        <v>1079.212</v>
      </c>
      <c r="J1821" s="40">
        <f t="shared" si="104"/>
        <v>35662365.808000006</v>
      </c>
    </row>
    <row r="1822" spans="2:10" s="3" customFormat="1" ht="12" customHeight="1">
      <c r="B1822" s="16" t="s">
        <v>38</v>
      </c>
      <c r="C1822" s="32">
        <f t="shared" si="104"/>
        <v>420764.175</v>
      </c>
      <c r="D1822" s="33">
        <f t="shared" si="104"/>
        <v>13627320.633999996</v>
      </c>
      <c r="E1822" s="33">
        <f t="shared" si="104"/>
        <v>39450803.708</v>
      </c>
      <c r="F1822" s="33">
        <f t="shared" si="104"/>
        <v>53078124.34200001</v>
      </c>
      <c r="G1822" s="33">
        <f t="shared" si="104"/>
        <v>636392.7790000001</v>
      </c>
      <c r="H1822" s="33">
        <f t="shared" si="104"/>
        <v>8765.559</v>
      </c>
      <c r="I1822" s="33">
        <f t="shared" si="104"/>
        <v>694754.052</v>
      </c>
      <c r="J1822" s="34">
        <f t="shared" si="104"/>
        <v>54838800.907000005</v>
      </c>
    </row>
    <row r="1823" spans="2:10" s="3" customFormat="1" ht="12" customHeight="1">
      <c r="B1823" s="16" t="s">
        <v>39</v>
      </c>
      <c r="C1823" s="32">
        <f t="shared" si="104"/>
        <v>569710.6250000001</v>
      </c>
      <c r="D1823" s="33">
        <f t="shared" si="104"/>
        <v>22612718.433000002</v>
      </c>
      <c r="E1823" s="33">
        <f t="shared" si="104"/>
        <v>82562190.26699999</v>
      </c>
      <c r="F1823" s="33">
        <f t="shared" si="104"/>
        <v>105174908.69999999</v>
      </c>
      <c r="G1823" s="33">
        <f t="shared" si="104"/>
        <v>19909733.021</v>
      </c>
      <c r="H1823" s="33">
        <f t="shared" si="104"/>
        <v>20029.011000000002</v>
      </c>
      <c r="I1823" s="33">
        <f t="shared" si="104"/>
        <v>1286287.5850000002</v>
      </c>
      <c r="J1823" s="34">
        <f t="shared" si="104"/>
        <v>126960668.94199999</v>
      </c>
    </row>
    <row r="1824" spans="2:10" s="3" customFormat="1" ht="12" customHeight="1">
      <c r="B1824" s="16" t="s">
        <v>40</v>
      </c>
      <c r="C1824" s="32">
        <f t="shared" si="104"/>
        <v>1419593.5990000002</v>
      </c>
      <c r="D1824" s="33">
        <f t="shared" si="104"/>
        <v>4871988.378</v>
      </c>
      <c r="E1824" s="33">
        <f t="shared" si="104"/>
        <v>33611070.01</v>
      </c>
      <c r="F1824" s="33">
        <f t="shared" si="104"/>
        <v>38483058.388000004</v>
      </c>
      <c r="G1824" s="33">
        <f t="shared" si="104"/>
        <v>10873311.505</v>
      </c>
      <c r="H1824" s="33">
        <f t="shared" si="104"/>
        <v>1838.4579999999999</v>
      </c>
      <c r="I1824" s="33">
        <f t="shared" si="104"/>
        <v>3602123.8419999997</v>
      </c>
      <c r="J1824" s="34">
        <f t="shared" si="104"/>
        <v>54379925.79199999</v>
      </c>
    </row>
    <row r="1825" spans="2:10" s="3" customFormat="1" ht="12" customHeight="1">
      <c r="B1825" s="16" t="s">
        <v>41</v>
      </c>
      <c r="C1825" s="32">
        <f t="shared" si="104"/>
        <v>113246.81499999999</v>
      </c>
      <c r="D1825" s="33">
        <f t="shared" si="104"/>
        <v>6045704.972000001</v>
      </c>
      <c r="E1825" s="33">
        <f t="shared" si="104"/>
        <v>16274980.145</v>
      </c>
      <c r="F1825" s="33">
        <f t="shared" si="104"/>
        <v>22320685.117</v>
      </c>
      <c r="G1825" s="33">
        <f t="shared" si="104"/>
        <v>188479.239</v>
      </c>
      <c r="H1825" s="33">
        <f t="shared" si="104"/>
        <v>484.933</v>
      </c>
      <c r="I1825" s="33">
        <f t="shared" si="104"/>
        <v>161273.615</v>
      </c>
      <c r="J1825" s="34">
        <f t="shared" si="104"/>
        <v>22784169.718999997</v>
      </c>
    </row>
    <row r="1826" spans="2:10" s="3" customFormat="1" ht="12" customHeight="1">
      <c r="B1826" s="16" t="s">
        <v>42</v>
      </c>
      <c r="C1826" s="32">
        <f t="shared" si="104"/>
        <v>45773.498999999996</v>
      </c>
      <c r="D1826" s="33">
        <f t="shared" si="104"/>
        <v>4788484.331</v>
      </c>
      <c r="E1826" s="33">
        <f t="shared" si="104"/>
        <v>10026932.235999994</v>
      </c>
      <c r="F1826" s="33">
        <f t="shared" si="104"/>
        <v>14815416.567</v>
      </c>
      <c r="G1826" s="33">
        <f t="shared" si="104"/>
        <v>381169.764</v>
      </c>
      <c r="H1826" s="33">
        <f t="shared" si="104"/>
        <v>4460.346</v>
      </c>
      <c r="I1826" s="33">
        <f t="shared" si="104"/>
        <v>1975.113</v>
      </c>
      <c r="J1826" s="34">
        <f t="shared" si="104"/>
        <v>15248795.288999997</v>
      </c>
    </row>
    <row r="1827" spans="2:10" s="3" customFormat="1" ht="12" customHeight="1">
      <c r="B1827" s="16" t="s">
        <v>43</v>
      </c>
      <c r="C1827" s="32">
        <f t="shared" si="104"/>
        <v>304874.724</v>
      </c>
      <c r="D1827" s="33">
        <f t="shared" si="104"/>
        <v>8211635.466</v>
      </c>
      <c r="E1827" s="33">
        <f t="shared" si="104"/>
        <v>63312007.413</v>
      </c>
      <c r="F1827" s="33">
        <f t="shared" si="104"/>
        <v>71523642.87899998</v>
      </c>
      <c r="G1827" s="33">
        <f t="shared" si="104"/>
        <v>11402294.558</v>
      </c>
      <c r="H1827" s="33">
        <f t="shared" si="104"/>
        <v>14930.98</v>
      </c>
      <c r="I1827" s="33">
        <f t="shared" si="104"/>
        <v>2961191.616</v>
      </c>
      <c r="J1827" s="34">
        <f t="shared" si="104"/>
        <v>86206934.75700001</v>
      </c>
    </row>
    <row r="1828" spans="2:10" s="3" customFormat="1" ht="12" customHeight="1">
      <c r="B1828" s="16" t="s">
        <v>44</v>
      </c>
      <c r="C1828" s="32">
        <f t="shared" si="104"/>
        <v>324563.17699999997</v>
      </c>
      <c r="D1828" s="33">
        <f t="shared" si="104"/>
        <v>9552005.842000002</v>
      </c>
      <c r="E1828" s="33">
        <f t="shared" si="104"/>
        <v>44674205.71899999</v>
      </c>
      <c r="F1828" s="33">
        <f t="shared" si="104"/>
        <v>54226211.56099998</v>
      </c>
      <c r="G1828" s="33">
        <f t="shared" si="104"/>
        <v>9690313.685</v>
      </c>
      <c r="H1828" s="33">
        <f t="shared" si="104"/>
        <v>28311.555</v>
      </c>
      <c r="I1828" s="33">
        <f t="shared" si="104"/>
        <v>1755134.658</v>
      </c>
      <c r="J1828" s="34">
        <f t="shared" si="104"/>
        <v>66024534.636</v>
      </c>
    </row>
    <row r="1829" spans="2:10" s="3" customFormat="1" ht="12" customHeight="1">
      <c r="B1829" s="16" t="s">
        <v>45</v>
      </c>
      <c r="C1829" s="32">
        <f t="shared" si="104"/>
        <v>41773.195</v>
      </c>
      <c r="D1829" s="33">
        <f t="shared" si="104"/>
        <v>2737667.132</v>
      </c>
      <c r="E1829" s="33">
        <f t="shared" si="104"/>
        <v>4470141.379</v>
      </c>
      <c r="F1829" s="33">
        <f t="shared" si="104"/>
        <v>7207808.511</v>
      </c>
      <c r="G1829" s="33">
        <f t="shared" si="104"/>
        <v>29997.496</v>
      </c>
      <c r="H1829" s="33">
        <f t="shared" si="104"/>
        <v>1830.873</v>
      </c>
      <c r="I1829" s="33">
        <f t="shared" si="104"/>
        <v>3342.292</v>
      </c>
      <c r="J1829" s="34">
        <f t="shared" si="104"/>
        <v>7284752.367</v>
      </c>
    </row>
    <row r="1830" spans="2:10" s="3" customFormat="1" ht="12" customHeight="1">
      <c r="B1830" s="29" t="s">
        <v>46</v>
      </c>
      <c r="C1830" s="41">
        <f t="shared" si="104"/>
        <v>72701.675</v>
      </c>
      <c r="D1830" s="42">
        <f t="shared" si="104"/>
        <v>2720642.9049999993</v>
      </c>
      <c r="E1830" s="42">
        <f t="shared" si="104"/>
        <v>6132808.101000001</v>
      </c>
      <c r="F1830" s="42">
        <f t="shared" si="104"/>
        <v>8853451.006000001</v>
      </c>
      <c r="G1830" s="42">
        <f t="shared" si="104"/>
        <v>6320133.046</v>
      </c>
      <c r="H1830" s="42">
        <f t="shared" si="104"/>
        <v>0.352</v>
      </c>
      <c r="I1830" s="42">
        <f t="shared" si="104"/>
        <v>5592755.873</v>
      </c>
      <c r="J1830" s="43">
        <f t="shared" si="104"/>
        <v>20839041.952000003</v>
      </c>
    </row>
    <row r="1831" spans="2:10" s="3" customFormat="1" ht="12" customHeight="1">
      <c r="B1831" s="16" t="s">
        <v>47</v>
      </c>
      <c r="C1831" s="32">
        <f aca="true" t="shared" si="105" ref="C1831:J1840">SUM(C487,C543,C599,C1383,C655,C711,C767,C823,C879,C935,C991,C1047,C1103,C1159,C1215,C1271,C1327,C1439,C1607,C1663,C1551,C1719,C1495,C1775)</f>
        <v>220988.702</v>
      </c>
      <c r="D1831" s="33">
        <f t="shared" si="105"/>
        <v>1511719.1760000002</v>
      </c>
      <c r="E1831" s="33">
        <f t="shared" si="105"/>
        <v>3308645.3680000002</v>
      </c>
      <c r="F1831" s="33">
        <f t="shared" si="105"/>
        <v>4820364.544</v>
      </c>
      <c r="G1831" s="33">
        <f t="shared" si="105"/>
        <v>9193.908</v>
      </c>
      <c r="H1831" s="33">
        <f t="shared" si="105"/>
        <v>618.365</v>
      </c>
      <c r="I1831" s="33">
        <f t="shared" si="105"/>
        <v>523.73</v>
      </c>
      <c r="J1831" s="34">
        <f t="shared" si="105"/>
        <v>5051689.249000001</v>
      </c>
    </row>
    <row r="1832" spans="2:10" s="3" customFormat="1" ht="12" customHeight="1">
      <c r="B1832" s="16" t="s">
        <v>48</v>
      </c>
      <c r="C1832" s="32">
        <f t="shared" si="105"/>
        <v>19292.435</v>
      </c>
      <c r="D1832" s="33">
        <f t="shared" si="105"/>
        <v>3947928.964</v>
      </c>
      <c r="E1832" s="33">
        <f t="shared" si="105"/>
        <v>2421827.004</v>
      </c>
      <c r="F1832" s="33">
        <f t="shared" si="105"/>
        <v>6369755.968</v>
      </c>
      <c r="G1832" s="33">
        <f t="shared" si="105"/>
        <v>8517.858</v>
      </c>
      <c r="H1832" s="33">
        <f t="shared" si="105"/>
        <v>0</v>
      </c>
      <c r="I1832" s="33">
        <f t="shared" si="105"/>
        <v>29586.287</v>
      </c>
      <c r="J1832" s="34">
        <f t="shared" si="105"/>
        <v>6427152.5479999995</v>
      </c>
    </row>
    <row r="1833" spans="2:10" s="3" customFormat="1" ht="12" customHeight="1">
      <c r="B1833" s="16" t="s">
        <v>49</v>
      </c>
      <c r="C1833" s="32">
        <f t="shared" si="105"/>
        <v>230682.61500000005</v>
      </c>
      <c r="D1833" s="33">
        <f t="shared" si="105"/>
        <v>2153390.016</v>
      </c>
      <c r="E1833" s="33">
        <f t="shared" si="105"/>
        <v>39076186.110999994</v>
      </c>
      <c r="F1833" s="33">
        <f t="shared" si="105"/>
        <v>41229576.127</v>
      </c>
      <c r="G1833" s="33">
        <f t="shared" si="105"/>
        <v>18384299.152000003</v>
      </c>
      <c r="H1833" s="33">
        <f t="shared" si="105"/>
        <v>3057.862</v>
      </c>
      <c r="I1833" s="33">
        <f t="shared" si="105"/>
        <v>7083475.312</v>
      </c>
      <c r="J1833" s="34">
        <f t="shared" si="105"/>
        <v>66931091.067999996</v>
      </c>
    </row>
    <row r="1834" spans="2:10" s="3" customFormat="1" ht="12" customHeight="1">
      <c r="B1834" s="16" t="s">
        <v>50</v>
      </c>
      <c r="C1834" s="32">
        <f t="shared" si="105"/>
        <v>189388.55899999998</v>
      </c>
      <c r="D1834" s="33">
        <f t="shared" si="105"/>
        <v>1543405.8599999999</v>
      </c>
      <c r="E1834" s="33">
        <f t="shared" si="105"/>
        <v>22257155.026</v>
      </c>
      <c r="F1834" s="33">
        <f t="shared" si="105"/>
        <v>23800560.886</v>
      </c>
      <c r="G1834" s="33">
        <f t="shared" si="105"/>
        <v>7762465.736</v>
      </c>
      <c r="H1834" s="33">
        <f t="shared" si="105"/>
        <v>17618.532</v>
      </c>
      <c r="I1834" s="33">
        <f t="shared" si="105"/>
        <v>6128374.626</v>
      </c>
      <c r="J1834" s="34">
        <f t="shared" si="105"/>
        <v>37898408.338999994</v>
      </c>
    </row>
    <row r="1835" spans="2:10" s="3" customFormat="1" ht="12" customHeight="1">
      <c r="B1835" s="16" t="s">
        <v>51</v>
      </c>
      <c r="C1835" s="32">
        <f t="shared" si="105"/>
        <v>650197.8750000001</v>
      </c>
      <c r="D1835" s="33">
        <f t="shared" si="105"/>
        <v>2448824.075</v>
      </c>
      <c r="E1835" s="33">
        <f t="shared" si="105"/>
        <v>24108399.386</v>
      </c>
      <c r="F1835" s="33">
        <f t="shared" si="105"/>
        <v>26557223.461</v>
      </c>
      <c r="G1835" s="33">
        <f t="shared" si="105"/>
        <v>22532278.134999998</v>
      </c>
      <c r="H1835" s="33">
        <f t="shared" si="105"/>
        <v>3864.606</v>
      </c>
      <c r="I1835" s="33">
        <f t="shared" si="105"/>
        <v>6105787.507999999</v>
      </c>
      <c r="J1835" s="34">
        <f t="shared" si="105"/>
        <v>55849351.585000016</v>
      </c>
    </row>
    <row r="1836" spans="2:10" s="3" customFormat="1" ht="12" customHeight="1">
      <c r="B1836" s="16" t="s">
        <v>52</v>
      </c>
      <c r="C1836" s="32">
        <f t="shared" si="105"/>
        <v>41332.89599999999</v>
      </c>
      <c r="D1836" s="33">
        <f t="shared" si="105"/>
        <v>3176296.5430000005</v>
      </c>
      <c r="E1836" s="33">
        <f t="shared" si="105"/>
        <v>3426886.500999999</v>
      </c>
      <c r="F1836" s="33">
        <f t="shared" si="105"/>
        <v>6603183.044000001</v>
      </c>
      <c r="G1836" s="33">
        <f t="shared" si="105"/>
        <v>984733.206</v>
      </c>
      <c r="H1836" s="33">
        <f t="shared" si="105"/>
        <v>16862.325999999997</v>
      </c>
      <c r="I1836" s="33">
        <f t="shared" si="105"/>
        <v>57902.975000000006</v>
      </c>
      <c r="J1836" s="34">
        <f t="shared" si="105"/>
        <v>7704014.447</v>
      </c>
    </row>
    <row r="1837" spans="2:10" s="3" customFormat="1" ht="12" customHeight="1">
      <c r="B1837" s="16" t="s">
        <v>53</v>
      </c>
      <c r="C1837" s="32">
        <f t="shared" si="105"/>
        <v>35881.018</v>
      </c>
      <c r="D1837" s="33">
        <f t="shared" si="105"/>
        <v>3786714.2239999995</v>
      </c>
      <c r="E1837" s="33">
        <f t="shared" si="105"/>
        <v>10522425.878</v>
      </c>
      <c r="F1837" s="33">
        <f t="shared" si="105"/>
        <v>14309140.102</v>
      </c>
      <c r="G1837" s="33">
        <f t="shared" si="105"/>
        <v>9082970.525</v>
      </c>
      <c r="H1837" s="33">
        <f t="shared" si="105"/>
        <v>558.287</v>
      </c>
      <c r="I1837" s="33">
        <f t="shared" si="105"/>
        <v>1175827.337</v>
      </c>
      <c r="J1837" s="34">
        <f t="shared" si="105"/>
        <v>24604377.268999998</v>
      </c>
    </row>
    <row r="1838" spans="2:10" s="3" customFormat="1" ht="12" customHeight="1">
      <c r="B1838" s="16" t="s">
        <v>54</v>
      </c>
      <c r="C1838" s="32">
        <f t="shared" si="105"/>
        <v>59274.002</v>
      </c>
      <c r="D1838" s="33">
        <f t="shared" si="105"/>
        <v>3937566.283</v>
      </c>
      <c r="E1838" s="33">
        <f t="shared" si="105"/>
        <v>13468475.12</v>
      </c>
      <c r="F1838" s="33">
        <f t="shared" si="105"/>
        <v>17406041.403000005</v>
      </c>
      <c r="G1838" s="33">
        <f t="shared" si="105"/>
        <v>8636974.909</v>
      </c>
      <c r="H1838" s="33">
        <f t="shared" si="105"/>
        <v>1283.3940000000002</v>
      </c>
      <c r="I1838" s="33">
        <f t="shared" si="105"/>
        <v>1988276.4049999998</v>
      </c>
      <c r="J1838" s="34">
        <f t="shared" si="105"/>
        <v>28091850.113</v>
      </c>
    </row>
    <row r="1839" spans="2:10" s="3" customFormat="1" ht="12" customHeight="1">
      <c r="B1839" s="16" t="s">
        <v>55</v>
      </c>
      <c r="C1839" s="32">
        <f t="shared" si="105"/>
        <v>268.012</v>
      </c>
      <c r="D1839" s="33">
        <f t="shared" si="105"/>
        <v>3749462.178000001</v>
      </c>
      <c r="E1839" s="33">
        <f t="shared" si="105"/>
        <v>1712078.4219999998</v>
      </c>
      <c r="F1839" s="33">
        <f t="shared" si="105"/>
        <v>5461540.600000001</v>
      </c>
      <c r="G1839" s="33">
        <f t="shared" si="105"/>
        <v>4156437.613</v>
      </c>
      <c r="H1839" s="33">
        <f t="shared" si="105"/>
        <v>4517.628000000001</v>
      </c>
      <c r="I1839" s="33">
        <f t="shared" si="105"/>
        <v>944.54</v>
      </c>
      <c r="J1839" s="34">
        <f t="shared" si="105"/>
        <v>9623708.392999997</v>
      </c>
    </row>
    <row r="1840" spans="2:10" s="3" customFormat="1" ht="12" customHeight="1">
      <c r="B1840" s="29" t="s">
        <v>56</v>
      </c>
      <c r="C1840" s="41">
        <f t="shared" si="105"/>
        <v>341269.055</v>
      </c>
      <c r="D1840" s="42">
        <f t="shared" si="105"/>
        <v>6573389.603</v>
      </c>
      <c r="E1840" s="42">
        <f t="shared" si="105"/>
        <v>37788866.919</v>
      </c>
      <c r="F1840" s="42">
        <f t="shared" si="105"/>
        <v>44362256.52199999</v>
      </c>
      <c r="G1840" s="42">
        <f t="shared" si="105"/>
        <v>16213902.339999998</v>
      </c>
      <c r="H1840" s="42">
        <f t="shared" si="105"/>
        <v>100794.61499999999</v>
      </c>
      <c r="I1840" s="42">
        <f t="shared" si="105"/>
        <v>1625961.5809999998</v>
      </c>
      <c r="J1840" s="43">
        <f t="shared" si="105"/>
        <v>62644184.113000005</v>
      </c>
    </row>
    <row r="1841" spans="2:10" s="3" customFormat="1" ht="12" customHeight="1">
      <c r="B1841" s="16" t="s">
        <v>57</v>
      </c>
      <c r="C1841" s="32">
        <f aca="true" t="shared" si="106" ref="C1841:J1848">SUM(C497,C553,C609,C1393,C665,C721,C777,C833,C889,C945,C1001,C1057,C1113,C1169,C1225,C1281,C1337,C1449,C1617,C1673,C1561,C1729,C1505,C1785)</f>
        <v>77701.891</v>
      </c>
      <c r="D1841" s="33">
        <f t="shared" si="106"/>
        <v>1837540.682</v>
      </c>
      <c r="E1841" s="33">
        <f t="shared" si="106"/>
        <v>5793791.522999998</v>
      </c>
      <c r="F1841" s="33">
        <f t="shared" si="106"/>
        <v>7631332.205</v>
      </c>
      <c r="G1841" s="33">
        <f t="shared" si="106"/>
        <v>57397.884</v>
      </c>
      <c r="H1841" s="33">
        <f t="shared" si="106"/>
        <v>6258.849</v>
      </c>
      <c r="I1841" s="33">
        <f t="shared" si="106"/>
        <v>360014.819</v>
      </c>
      <c r="J1841" s="34">
        <f t="shared" si="106"/>
        <v>8132705.648</v>
      </c>
    </row>
    <row r="1842" spans="2:10" s="3" customFormat="1" ht="12" customHeight="1">
      <c r="B1842" s="16" t="s">
        <v>58</v>
      </c>
      <c r="C1842" s="32">
        <f t="shared" si="106"/>
        <v>5515.058</v>
      </c>
      <c r="D1842" s="33">
        <f t="shared" si="106"/>
        <v>4999816.002</v>
      </c>
      <c r="E1842" s="33">
        <f t="shared" si="106"/>
        <v>2243853.2550000004</v>
      </c>
      <c r="F1842" s="33">
        <f t="shared" si="106"/>
        <v>7243669.257</v>
      </c>
      <c r="G1842" s="33">
        <f t="shared" si="106"/>
        <v>1207074.1030000001</v>
      </c>
      <c r="H1842" s="33">
        <f t="shared" si="106"/>
        <v>1614.7459999999999</v>
      </c>
      <c r="I1842" s="33">
        <f t="shared" si="106"/>
        <v>15424.883</v>
      </c>
      <c r="J1842" s="34">
        <f t="shared" si="106"/>
        <v>8473298.047</v>
      </c>
    </row>
    <row r="1843" spans="2:10" s="3" customFormat="1" ht="12" customHeight="1">
      <c r="B1843" s="16" t="s">
        <v>59</v>
      </c>
      <c r="C1843" s="32">
        <f t="shared" si="106"/>
        <v>124512.924</v>
      </c>
      <c r="D1843" s="33">
        <f t="shared" si="106"/>
        <v>4766403.993</v>
      </c>
      <c r="E1843" s="33">
        <f t="shared" si="106"/>
        <v>8096483.200999999</v>
      </c>
      <c r="F1843" s="33">
        <f t="shared" si="106"/>
        <v>12862887.193999998</v>
      </c>
      <c r="G1843" s="33">
        <f t="shared" si="106"/>
        <v>505828.85699999996</v>
      </c>
      <c r="H1843" s="33">
        <f t="shared" si="106"/>
        <v>56461.52</v>
      </c>
      <c r="I1843" s="33">
        <f t="shared" si="106"/>
        <v>1063671.273</v>
      </c>
      <c r="J1843" s="34">
        <f t="shared" si="106"/>
        <v>14613361.768</v>
      </c>
    </row>
    <row r="1844" spans="2:10" s="3" customFormat="1" ht="12" customHeight="1">
      <c r="B1844" s="16" t="s">
        <v>60</v>
      </c>
      <c r="C1844" s="32">
        <f t="shared" si="106"/>
        <v>136565.954</v>
      </c>
      <c r="D1844" s="33">
        <f t="shared" si="106"/>
        <v>1378296.1049999995</v>
      </c>
      <c r="E1844" s="33">
        <f t="shared" si="106"/>
        <v>9994453.624</v>
      </c>
      <c r="F1844" s="33">
        <f t="shared" si="106"/>
        <v>11372749.729000002</v>
      </c>
      <c r="G1844" s="33">
        <f t="shared" si="106"/>
        <v>20587095.562</v>
      </c>
      <c r="H1844" s="33">
        <f t="shared" si="106"/>
        <v>3370.9359999999997</v>
      </c>
      <c r="I1844" s="33">
        <f t="shared" si="106"/>
        <v>6114024.817999999</v>
      </c>
      <c r="J1844" s="34">
        <f t="shared" si="106"/>
        <v>38213806.999</v>
      </c>
    </row>
    <row r="1845" spans="2:10" s="3" customFormat="1" ht="12" customHeight="1">
      <c r="B1845" s="16" t="s">
        <v>61</v>
      </c>
      <c r="C1845" s="32">
        <f t="shared" si="106"/>
        <v>99632.188</v>
      </c>
      <c r="D1845" s="33">
        <f t="shared" si="106"/>
        <v>2929464.988</v>
      </c>
      <c r="E1845" s="33">
        <f t="shared" si="106"/>
        <v>7153759.859</v>
      </c>
      <c r="F1845" s="33">
        <f t="shared" si="106"/>
        <v>10083224.847000003</v>
      </c>
      <c r="G1845" s="33">
        <f t="shared" si="106"/>
        <v>971291.073</v>
      </c>
      <c r="H1845" s="33">
        <f t="shared" si="106"/>
        <v>10400.273999999998</v>
      </c>
      <c r="I1845" s="33">
        <f t="shared" si="106"/>
        <v>325836.591</v>
      </c>
      <c r="J1845" s="34">
        <f t="shared" si="106"/>
        <v>11490384.973</v>
      </c>
    </row>
    <row r="1846" spans="2:10" s="3" customFormat="1" ht="12" customHeight="1">
      <c r="B1846" s="16" t="s">
        <v>62</v>
      </c>
      <c r="C1846" s="32">
        <f t="shared" si="106"/>
        <v>102323.80699999999</v>
      </c>
      <c r="D1846" s="33">
        <f t="shared" si="106"/>
        <v>3370096.803</v>
      </c>
      <c r="E1846" s="33">
        <f t="shared" si="106"/>
        <v>12269068.080999998</v>
      </c>
      <c r="F1846" s="33">
        <f t="shared" si="106"/>
        <v>15639164.884</v>
      </c>
      <c r="G1846" s="33">
        <f t="shared" si="106"/>
        <v>773143.4869999998</v>
      </c>
      <c r="H1846" s="33">
        <f t="shared" si="106"/>
        <v>8260.314999999999</v>
      </c>
      <c r="I1846" s="33">
        <f t="shared" si="106"/>
        <v>19321.407</v>
      </c>
      <c r="J1846" s="34">
        <f t="shared" si="106"/>
        <v>16542213.9</v>
      </c>
    </row>
    <row r="1847" spans="2:10" s="3" customFormat="1" ht="12" customHeight="1">
      <c r="B1847" s="23" t="s">
        <v>63</v>
      </c>
      <c r="C1847" s="44">
        <f t="shared" si="106"/>
        <v>95.731</v>
      </c>
      <c r="D1847" s="45">
        <f t="shared" si="106"/>
        <v>4727488.14</v>
      </c>
      <c r="E1847" s="45">
        <f t="shared" si="106"/>
        <v>5944200.352999999</v>
      </c>
      <c r="F1847" s="45">
        <f t="shared" si="106"/>
        <v>10671688.493</v>
      </c>
      <c r="G1847" s="45">
        <f t="shared" si="106"/>
        <v>3083101.7879999997</v>
      </c>
      <c r="H1847" s="45">
        <f t="shared" si="106"/>
        <v>37.980000000000004</v>
      </c>
      <c r="I1847" s="45">
        <f t="shared" si="106"/>
        <v>501031.012</v>
      </c>
      <c r="J1847" s="46">
        <f t="shared" si="106"/>
        <v>14255955.004</v>
      </c>
    </row>
    <row r="1848" spans="2:10" s="3" customFormat="1" ht="12" customHeight="1">
      <c r="B1848" s="23" t="s">
        <v>64</v>
      </c>
      <c r="C1848" s="44">
        <f t="shared" si="106"/>
        <v>19104296.487999994</v>
      </c>
      <c r="D1848" s="45">
        <f t="shared" si="106"/>
        <v>276703126.048</v>
      </c>
      <c r="E1848" s="45">
        <f t="shared" si="106"/>
        <v>994658470.7349998</v>
      </c>
      <c r="F1848" s="45">
        <f t="shared" si="106"/>
        <v>1271361596.7830002</v>
      </c>
      <c r="G1848" s="45">
        <f t="shared" si="106"/>
        <v>267550673.573</v>
      </c>
      <c r="H1848" s="45">
        <f t="shared" si="106"/>
        <v>441347.78199999995</v>
      </c>
      <c r="I1848" s="45">
        <f t="shared" si="106"/>
        <v>85819386.08999999</v>
      </c>
      <c r="J1848" s="46">
        <f t="shared" si="106"/>
        <v>1644277300.716</v>
      </c>
    </row>
    <row r="1850" spans="2:3" ht="13.5">
      <c r="B1850" s="31"/>
      <c r="C1850" s="2"/>
    </row>
    <row r="1852" spans="2:4" ht="13.5" customHeight="1">
      <c r="B1852" s="6" t="s">
        <v>67</v>
      </c>
      <c r="C1852" s="47" t="s">
        <v>85</v>
      </c>
      <c r="D1852" s="48"/>
    </row>
    <row r="1853" spans="2:10" s="3" customFormat="1" ht="13.5" customHeight="1">
      <c r="B1853" s="8"/>
      <c r="C1853" s="9"/>
      <c r="D1853" s="9"/>
      <c r="E1853" s="9"/>
      <c r="F1853" s="9"/>
      <c r="G1853" s="9"/>
      <c r="H1853" s="9"/>
      <c r="I1853" s="9"/>
      <c r="J1853" s="10" t="s">
        <v>65</v>
      </c>
    </row>
    <row r="1854" spans="2:10" s="3" customFormat="1" ht="13.5" customHeight="1">
      <c r="B1854" s="11" t="s">
        <v>1</v>
      </c>
      <c r="C1854" s="12"/>
      <c r="D1854" s="13" t="s">
        <v>7</v>
      </c>
      <c r="E1854" s="13"/>
      <c r="F1854" s="13"/>
      <c r="G1854" s="7"/>
      <c r="H1854" s="7"/>
      <c r="I1854" s="7"/>
      <c r="J1854" s="14"/>
    </row>
    <row r="1855" spans="2:11" s="3" customFormat="1" ht="13.5" customHeight="1">
      <c r="B1855" s="15"/>
      <c r="C1855" s="16" t="s">
        <v>8</v>
      </c>
      <c r="D1855" s="17" t="s">
        <v>9</v>
      </c>
      <c r="E1855" s="17" t="s">
        <v>10</v>
      </c>
      <c r="F1855" s="18" t="s">
        <v>2</v>
      </c>
      <c r="G1855" s="18" t="s">
        <v>11</v>
      </c>
      <c r="H1855" s="18" t="s">
        <v>12</v>
      </c>
      <c r="I1855" s="19" t="s">
        <v>13</v>
      </c>
      <c r="J1855" s="20" t="s">
        <v>14</v>
      </c>
      <c r="K1855" s="21"/>
    </row>
    <row r="1856" spans="2:10" s="3" customFormat="1" ht="13.5" customHeight="1">
      <c r="B1856" s="22" t="s">
        <v>15</v>
      </c>
      <c r="C1856" s="23"/>
      <c r="D1856" s="24" t="s">
        <v>16</v>
      </c>
      <c r="E1856" s="24" t="s">
        <v>16</v>
      </c>
      <c r="F1856" s="25"/>
      <c r="G1856" s="25"/>
      <c r="H1856" s="25"/>
      <c r="I1856" s="25"/>
      <c r="J1856" s="26"/>
    </row>
    <row r="1857" spans="2:10" s="3" customFormat="1" ht="12" customHeight="1">
      <c r="B1857" s="16" t="s">
        <v>17</v>
      </c>
      <c r="C1857" s="32">
        <v>0</v>
      </c>
      <c r="D1857" s="33">
        <v>5410.348</v>
      </c>
      <c r="E1857" s="33">
        <v>9230.341</v>
      </c>
      <c r="F1857" s="33">
        <f>SUM(D1857:E1857)</f>
        <v>14640.689</v>
      </c>
      <c r="G1857" s="33">
        <v>0</v>
      </c>
      <c r="H1857" s="33">
        <v>0</v>
      </c>
      <c r="I1857" s="33">
        <v>188.398</v>
      </c>
      <c r="J1857" s="34">
        <f>SUM(C1857,F1857:I1857)</f>
        <v>14829.087</v>
      </c>
    </row>
    <row r="1858" spans="2:10" s="3" customFormat="1" ht="12" customHeight="1">
      <c r="B1858" s="16" t="s">
        <v>18</v>
      </c>
      <c r="C1858" s="32">
        <v>0</v>
      </c>
      <c r="D1858" s="33">
        <v>1096.788</v>
      </c>
      <c r="E1858" s="33">
        <v>2559.173</v>
      </c>
      <c r="F1858" s="33">
        <f aca="true" t="shared" si="107" ref="F1858:F1903">SUM(D1858:E1858)</f>
        <v>3655.961</v>
      </c>
      <c r="G1858" s="33">
        <v>0</v>
      </c>
      <c r="H1858" s="33">
        <v>0</v>
      </c>
      <c r="I1858" s="33">
        <v>0</v>
      </c>
      <c r="J1858" s="34">
        <f aca="true" t="shared" si="108" ref="J1858:J1903">SUM(C1858,F1858:I1858)</f>
        <v>3655.961</v>
      </c>
    </row>
    <row r="1859" spans="2:10" s="3" customFormat="1" ht="12" customHeight="1">
      <c r="B1859" s="16" t="s">
        <v>19</v>
      </c>
      <c r="C1859" s="32">
        <v>0</v>
      </c>
      <c r="D1859" s="33">
        <v>722.562</v>
      </c>
      <c r="E1859" s="33">
        <v>782.775</v>
      </c>
      <c r="F1859" s="33">
        <f t="shared" si="107"/>
        <v>1505.337</v>
      </c>
      <c r="G1859" s="33">
        <v>0</v>
      </c>
      <c r="H1859" s="33">
        <v>0</v>
      </c>
      <c r="I1859" s="33">
        <v>0</v>
      </c>
      <c r="J1859" s="34">
        <f t="shared" si="108"/>
        <v>1505.337</v>
      </c>
    </row>
    <row r="1860" spans="2:10" s="3" customFormat="1" ht="12" customHeight="1">
      <c r="B1860" s="16" t="s">
        <v>20</v>
      </c>
      <c r="C1860" s="32">
        <v>0</v>
      </c>
      <c r="D1860" s="33">
        <v>24300.543</v>
      </c>
      <c r="E1860" s="33">
        <v>26325.588</v>
      </c>
      <c r="F1860" s="33">
        <f t="shared" si="107"/>
        <v>50626.131</v>
      </c>
      <c r="G1860" s="33">
        <v>0</v>
      </c>
      <c r="H1860" s="33">
        <v>0</v>
      </c>
      <c r="I1860" s="33">
        <v>0</v>
      </c>
      <c r="J1860" s="34">
        <f t="shared" si="108"/>
        <v>50626.131</v>
      </c>
    </row>
    <row r="1861" spans="2:10" s="3" customFormat="1" ht="12" customHeight="1">
      <c r="B1861" s="16" t="s">
        <v>21</v>
      </c>
      <c r="C1861" s="32">
        <v>0</v>
      </c>
      <c r="D1861" s="33">
        <v>2366.086</v>
      </c>
      <c r="E1861" s="33">
        <v>0</v>
      </c>
      <c r="F1861" s="33">
        <f t="shared" si="107"/>
        <v>2366.086</v>
      </c>
      <c r="G1861" s="33">
        <v>0</v>
      </c>
      <c r="H1861" s="33">
        <v>0</v>
      </c>
      <c r="I1861" s="33">
        <v>0</v>
      </c>
      <c r="J1861" s="34">
        <f t="shared" si="108"/>
        <v>2366.086</v>
      </c>
    </row>
    <row r="1862" spans="2:10" s="3" customFormat="1" ht="12" customHeight="1">
      <c r="B1862" s="16" t="s">
        <v>22</v>
      </c>
      <c r="C1862" s="32">
        <v>0</v>
      </c>
      <c r="D1862" s="33">
        <v>297.146</v>
      </c>
      <c r="E1862" s="33">
        <v>160.001</v>
      </c>
      <c r="F1862" s="33">
        <f t="shared" si="107"/>
        <v>457.14700000000005</v>
      </c>
      <c r="G1862" s="33">
        <v>0</v>
      </c>
      <c r="H1862" s="33">
        <v>0</v>
      </c>
      <c r="I1862" s="33">
        <v>0</v>
      </c>
      <c r="J1862" s="34">
        <f t="shared" si="108"/>
        <v>457.14700000000005</v>
      </c>
    </row>
    <row r="1863" spans="2:10" s="3" customFormat="1" ht="12" customHeight="1">
      <c r="B1863" s="16" t="s">
        <v>23</v>
      </c>
      <c r="C1863" s="32">
        <v>0</v>
      </c>
      <c r="D1863" s="33">
        <v>0</v>
      </c>
      <c r="E1863" s="33">
        <v>946.707</v>
      </c>
      <c r="F1863" s="33">
        <f t="shared" si="107"/>
        <v>946.707</v>
      </c>
      <c r="G1863" s="33">
        <v>0</v>
      </c>
      <c r="H1863" s="33">
        <v>0</v>
      </c>
      <c r="I1863" s="33">
        <v>0</v>
      </c>
      <c r="J1863" s="34">
        <f t="shared" si="108"/>
        <v>946.707</v>
      </c>
    </row>
    <row r="1864" spans="2:10" s="3" customFormat="1" ht="12" customHeight="1">
      <c r="B1864" s="16" t="s">
        <v>24</v>
      </c>
      <c r="C1864" s="32">
        <v>0</v>
      </c>
      <c r="D1864" s="33">
        <v>2387.361</v>
      </c>
      <c r="E1864" s="33">
        <v>154.736</v>
      </c>
      <c r="F1864" s="33">
        <f t="shared" si="107"/>
        <v>2542.0969999999998</v>
      </c>
      <c r="G1864" s="33">
        <v>0</v>
      </c>
      <c r="H1864" s="33">
        <v>0</v>
      </c>
      <c r="I1864" s="33">
        <v>0</v>
      </c>
      <c r="J1864" s="34">
        <f t="shared" si="108"/>
        <v>2542.0969999999998</v>
      </c>
    </row>
    <row r="1865" spans="2:10" s="3" customFormat="1" ht="12" customHeight="1">
      <c r="B1865" s="16" t="s">
        <v>25</v>
      </c>
      <c r="C1865" s="32">
        <v>0</v>
      </c>
      <c r="D1865" s="33">
        <v>214.359</v>
      </c>
      <c r="E1865" s="33">
        <v>232.223</v>
      </c>
      <c r="F1865" s="33">
        <f t="shared" si="107"/>
        <v>446.582</v>
      </c>
      <c r="G1865" s="33">
        <v>0</v>
      </c>
      <c r="H1865" s="33">
        <v>0</v>
      </c>
      <c r="I1865" s="33">
        <v>0</v>
      </c>
      <c r="J1865" s="34">
        <f t="shared" si="108"/>
        <v>446.582</v>
      </c>
    </row>
    <row r="1866" spans="2:10" s="3" customFormat="1" ht="12" customHeight="1">
      <c r="B1866" s="27" t="s">
        <v>26</v>
      </c>
      <c r="C1866" s="35">
        <v>0</v>
      </c>
      <c r="D1866" s="36">
        <v>869.086</v>
      </c>
      <c r="E1866" s="36">
        <v>32.386</v>
      </c>
      <c r="F1866" s="36">
        <f t="shared" si="107"/>
        <v>901.472</v>
      </c>
      <c r="G1866" s="36">
        <v>0</v>
      </c>
      <c r="H1866" s="36">
        <v>0</v>
      </c>
      <c r="I1866" s="36">
        <v>0</v>
      </c>
      <c r="J1866" s="37">
        <f t="shared" si="108"/>
        <v>901.472</v>
      </c>
    </row>
    <row r="1867" spans="2:10" s="3" customFormat="1" ht="12" customHeight="1">
      <c r="B1867" s="16" t="s">
        <v>27</v>
      </c>
      <c r="C1867" s="32">
        <v>0</v>
      </c>
      <c r="D1867" s="33">
        <v>885.724</v>
      </c>
      <c r="E1867" s="33">
        <v>959.535</v>
      </c>
      <c r="F1867" s="33">
        <f t="shared" si="107"/>
        <v>1845.259</v>
      </c>
      <c r="G1867" s="33">
        <v>0</v>
      </c>
      <c r="H1867" s="33">
        <v>0</v>
      </c>
      <c r="I1867" s="33">
        <v>0</v>
      </c>
      <c r="J1867" s="34">
        <f t="shared" si="108"/>
        <v>1845.259</v>
      </c>
    </row>
    <row r="1868" spans="2:10" s="3" customFormat="1" ht="12" customHeight="1">
      <c r="B1868" s="16" t="s">
        <v>28</v>
      </c>
      <c r="C1868" s="32">
        <v>0</v>
      </c>
      <c r="D1868" s="33">
        <v>2487.623</v>
      </c>
      <c r="E1868" s="33">
        <v>0</v>
      </c>
      <c r="F1868" s="33">
        <f t="shared" si="107"/>
        <v>2487.623</v>
      </c>
      <c r="G1868" s="33">
        <v>0</v>
      </c>
      <c r="H1868" s="33">
        <v>0</v>
      </c>
      <c r="I1868" s="33">
        <v>0</v>
      </c>
      <c r="J1868" s="34">
        <f t="shared" si="108"/>
        <v>2487.623</v>
      </c>
    </row>
    <row r="1869" spans="2:10" s="3" customFormat="1" ht="12" customHeight="1">
      <c r="B1869" s="16" t="s">
        <v>29</v>
      </c>
      <c r="C1869" s="32">
        <v>0</v>
      </c>
      <c r="D1869" s="33">
        <v>17193.661</v>
      </c>
      <c r="E1869" s="33">
        <v>18654.666</v>
      </c>
      <c r="F1869" s="33">
        <f t="shared" si="107"/>
        <v>35848.327000000005</v>
      </c>
      <c r="G1869" s="33">
        <v>0</v>
      </c>
      <c r="H1869" s="33">
        <v>0</v>
      </c>
      <c r="I1869" s="33">
        <v>0</v>
      </c>
      <c r="J1869" s="34">
        <f t="shared" si="108"/>
        <v>35848.327000000005</v>
      </c>
    </row>
    <row r="1870" spans="2:10" s="3" customFormat="1" ht="12" customHeight="1">
      <c r="B1870" s="16" t="s">
        <v>30</v>
      </c>
      <c r="C1870" s="32">
        <v>0</v>
      </c>
      <c r="D1870" s="33">
        <v>4474.489</v>
      </c>
      <c r="E1870" s="33">
        <v>235.499</v>
      </c>
      <c r="F1870" s="33">
        <f t="shared" si="107"/>
        <v>4709.987999999999</v>
      </c>
      <c r="G1870" s="33">
        <v>0</v>
      </c>
      <c r="H1870" s="33">
        <v>0</v>
      </c>
      <c r="I1870" s="33">
        <v>0</v>
      </c>
      <c r="J1870" s="34">
        <f t="shared" si="108"/>
        <v>4709.987999999999</v>
      </c>
    </row>
    <row r="1871" spans="2:10" s="3" customFormat="1" ht="12" customHeight="1">
      <c r="B1871" s="16" t="s">
        <v>31</v>
      </c>
      <c r="C1871" s="32">
        <v>0</v>
      </c>
      <c r="D1871" s="33">
        <v>2298.541</v>
      </c>
      <c r="E1871" s="33">
        <v>1091.08</v>
      </c>
      <c r="F1871" s="33">
        <f t="shared" si="107"/>
        <v>3389.621</v>
      </c>
      <c r="G1871" s="33">
        <v>0</v>
      </c>
      <c r="H1871" s="33">
        <v>0</v>
      </c>
      <c r="I1871" s="33">
        <v>0</v>
      </c>
      <c r="J1871" s="34">
        <f t="shared" si="108"/>
        <v>3389.621</v>
      </c>
    </row>
    <row r="1872" spans="2:10" s="3" customFormat="1" ht="12" customHeight="1">
      <c r="B1872" s="16" t="s">
        <v>32</v>
      </c>
      <c r="C1872" s="32">
        <v>0</v>
      </c>
      <c r="D1872" s="33">
        <v>905.452</v>
      </c>
      <c r="E1872" s="33">
        <v>980.906</v>
      </c>
      <c r="F1872" s="33">
        <f t="shared" si="107"/>
        <v>1886.358</v>
      </c>
      <c r="G1872" s="33">
        <v>0</v>
      </c>
      <c r="H1872" s="33">
        <v>0</v>
      </c>
      <c r="I1872" s="33">
        <v>0</v>
      </c>
      <c r="J1872" s="34">
        <f t="shared" si="108"/>
        <v>1886.358</v>
      </c>
    </row>
    <row r="1873" spans="2:10" s="3" customFormat="1" ht="12" customHeight="1">
      <c r="B1873" s="16" t="s">
        <v>33</v>
      </c>
      <c r="C1873" s="32">
        <v>0</v>
      </c>
      <c r="D1873" s="33">
        <v>791.802</v>
      </c>
      <c r="E1873" s="33">
        <v>2327.65</v>
      </c>
      <c r="F1873" s="33">
        <f t="shared" si="107"/>
        <v>3119.452</v>
      </c>
      <c r="G1873" s="33">
        <v>0</v>
      </c>
      <c r="H1873" s="33">
        <v>0</v>
      </c>
      <c r="I1873" s="33">
        <v>0</v>
      </c>
      <c r="J1873" s="34">
        <f t="shared" si="108"/>
        <v>3119.452</v>
      </c>
    </row>
    <row r="1874" spans="2:10" s="3" customFormat="1" ht="12" customHeight="1">
      <c r="B1874" s="16" t="s">
        <v>34</v>
      </c>
      <c r="C1874" s="32">
        <v>0</v>
      </c>
      <c r="D1874" s="33">
        <v>145.04</v>
      </c>
      <c r="E1874" s="33">
        <v>118.669</v>
      </c>
      <c r="F1874" s="33">
        <f t="shared" si="107"/>
        <v>263.709</v>
      </c>
      <c r="G1874" s="33">
        <v>0</v>
      </c>
      <c r="H1874" s="33">
        <v>0</v>
      </c>
      <c r="I1874" s="33">
        <v>0</v>
      </c>
      <c r="J1874" s="34">
        <f t="shared" si="108"/>
        <v>263.709</v>
      </c>
    </row>
    <row r="1875" spans="2:10" s="3" customFormat="1" ht="12" customHeight="1">
      <c r="B1875" s="16" t="s">
        <v>35</v>
      </c>
      <c r="C1875" s="32">
        <v>0</v>
      </c>
      <c r="D1875" s="33">
        <v>163.116</v>
      </c>
      <c r="E1875" s="33">
        <v>36.392</v>
      </c>
      <c r="F1875" s="33">
        <f t="shared" si="107"/>
        <v>199.508</v>
      </c>
      <c r="G1875" s="33">
        <v>0</v>
      </c>
      <c r="H1875" s="33">
        <v>0</v>
      </c>
      <c r="I1875" s="33">
        <v>0</v>
      </c>
      <c r="J1875" s="34">
        <f t="shared" si="108"/>
        <v>199.508</v>
      </c>
    </row>
    <row r="1876" spans="2:10" s="3" customFormat="1" ht="12" customHeight="1">
      <c r="B1876" s="16" t="s">
        <v>36</v>
      </c>
      <c r="C1876" s="32">
        <v>0</v>
      </c>
      <c r="D1876" s="33">
        <v>3239.913</v>
      </c>
      <c r="E1876" s="33">
        <v>0</v>
      </c>
      <c r="F1876" s="33">
        <f t="shared" si="107"/>
        <v>3239.913</v>
      </c>
      <c r="G1876" s="33">
        <v>0</v>
      </c>
      <c r="H1876" s="33">
        <v>0</v>
      </c>
      <c r="I1876" s="33">
        <v>0</v>
      </c>
      <c r="J1876" s="34">
        <f t="shared" si="108"/>
        <v>3239.913</v>
      </c>
    </row>
    <row r="1877" spans="2:10" s="3" customFormat="1" ht="12" customHeight="1">
      <c r="B1877" s="28" t="s">
        <v>37</v>
      </c>
      <c r="C1877" s="38">
        <v>0</v>
      </c>
      <c r="D1877" s="39">
        <v>5551.008</v>
      </c>
      <c r="E1877" s="39">
        <v>537.518</v>
      </c>
      <c r="F1877" s="39">
        <f t="shared" si="107"/>
        <v>6088.526</v>
      </c>
      <c r="G1877" s="39">
        <v>0</v>
      </c>
      <c r="H1877" s="39">
        <v>0</v>
      </c>
      <c r="I1877" s="39">
        <v>0</v>
      </c>
      <c r="J1877" s="40">
        <f t="shared" si="108"/>
        <v>6088.526</v>
      </c>
    </row>
    <row r="1878" spans="2:10" s="3" customFormat="1" ht="12" customHeight="1">
      <c r="B1878" s="16" t="s">
        <v>38</v>
      </c>
      <c r="C1878" s="32">
        <v>0</v>
      </c>
      <c r="D1878" s="33">
        <v>2709.944</v>
      </c>
      <c r="E1878" s="33">
        <v>7783.882</v>
      </c>
      <c r="F1878" s="33">
        <f t="shared" si="107"/>
        <v>10493.826</v>
      </c>
      <c r="G1878" s="33">
        <v>0</v>
      </c>
      <c r="H1878" s="33">
        <v>0</v>
      </c>
      <c r="I1878" s="33">
        <v>0</v>
      </c>
      <c r="J1878" s="34">
        <f t="shared" si="108"/>
        <v>10493.826</v>
      </c>
    </row>
    <row r="1879" spans="2:10" s="3" customFormat="1" ht="12" customHeight="1">
      <c r="B1879" s="16" t="s">
        <v>39</v>
      </c>
      <c r="C1879" s="32">
        <v>0</v>
      </c>
      <c r="D1879" s="33">
        <v>5606.504</v>
      </c>
      <c r="E1879" s="33">
        <v>6073.713</v>
      </c>
      <c r="F1879" s="33">
        <f t="shared" si="107"/>
        <v>11680.217</v>
      </c>
      <c r="G1879" s="33">
        <v>0</v>
      </c>
      <c r="H1879" s="33">
        <v>0</v>
      </c>
      <c r="I1879" s="33">
        <v>0</v>
      </c>
      <c r="J1879" s="34">
        <f t="shared" si="108"/>
        <v>11680.217</v>
      </c>
    </row>
    <row r="1880" spans="2:10" s="3" customFormat="1" ht="12" customHeight="1">
      <c r="B1880" s="16" t="s">
        <v>40</v>
      </c>
      <c r="C1880" s="32">
        <v>0</v>
      </c>
      <c r="D1880" s="33">
        <v>287.307</v>
      </c>
      <c r="E1880" s="33">
        <v>241.338</v>
      </c>
      <c r="F1880" s="33">
        <f t="shared" si="107"/>
        <v>528.645</v>
      </c>
      <c r="G1880" s="33">
        <v>0</v>
      </c>
      <c r="H1880" s="33">
        <v>0</v>
      </c>
      <c r="I1880" s="33">
        <v>0</v>
      </c>
      <c r="J1880" s="34">
        <f t="shared" si="108"/>
        <v>528.645</v>
      </c>
    </row>
    <row r="1881" spans="2:10" s="3" customFormat="1" ht="12" customHeight="1">
      <c r="B1881" s="16" t="s">
        <v>41</v>
      </c>
      <c r="C1881" s="32">
        <v>0</v>
      </c>
      <c r="D1881" s="33">
        <v>385.897</v>
      </c>
      <c r="E1881" s="33">
        <v>418.055</v>
      </c>
      <c r="F1881" s="33">
        <f t="shared" si="107"/>
        <v>803.952</v>
      </c>
      <c r="G1881" s="33">
        <v>0</v>
      </c>
      <c r="H1881" s="33">
        <v>0</v>
      </c>
      <c r="I1881" s="33">
        <v>0</v>
      </c>
      <c r="J1881" s="34">
        <f t="shared" si="108"/>
        <v>803.952</v>
      </c>
    </row>
    <row r="1882" spans="2:10" s="3" customFormat="1" ht="12" customHeight="1">
      <c r="B1882" s="16" t="s">
        <v>42</v>
      </c>
      <c r="C1882" s="32">
        <v>0</v>
      </c>
      <c r="D1882" s="33">
        <v>0</v>
      </c>
      <c r="E1882" s="33">
        <v>1468.906</v>
      </c>
      <c r="F1882" s="33">
        <f t="shared" si="107"/>
        <v>1468.906</v>
      </c>
      <c r="G1882" s="33">
        <v>0</v>
      </c>
      <c r="H1882" s="33">
        <v>0</v>
      </c>
      <c r="I1882" s="33">
        <v>0</v>
      </c>
      <c r="J1882" s="34">
        <f t="shared" si="108"/>
        <v>1468.906</v>
      </c>
    </row>
    <row r="1883" spans="2:10" s="3" customFormat="1" ht="12" customHeight="1">
      <c r="B1883" s="16" t="s">
        <v>43</v>
      </c>
      <c r="C1883" s="32">
        <v>0</v>
      </c>
      <c r="D1883" s="33">
        <v>0.026</v>
      </c>
      <c r="E1883" s="33">
        <v>21731.871</v>
      </c>
      <c r="F1883" s="33">
        <f t="shared" si="107"/>
        <v>21731.897</v>
      </c>
      <c r="G1883" s="33">
        <v>0</v>
      </c>
      <c r="H1883" s="33">
        <v>0</v>
      </c>
      <c r="I1883" s="33">
        <v>0</v>
      </c>
      <c r="J1883" s="34">
        <f t="shared" si="108"/>
        <v>21731.897</v>
      </c>
    </row>
    <row r="1884" spans="2:10" s="3" customFormat="1" ht="12" customHeight="1">
      <c r="B1884" s="16" t="s">
        <v>44</v>
      </c>
      <c r="C1884" s="32">
        <v>0</v>
      </c>
      <c r="D1884" s="33">
        <v>5598.811</v>
      </c>
      <c r="E1884" s="33">
        <v>0</v>
      </c>
      <c r="F1884" s="33">
        <f t="shared" si="107"/>
        <v>5598.811</v>
      </c>
      <c r="G1884" s="33">
        <v>0</v>
      </c>
      <c r="H1884" s="33">
        <v>0</v>
      </c>
      <c r="I1884" s="33">
        <v>0</v>
      </c>
      <c r="J1884" s="34">
        <f t="shared" si="108"/>
        <v>5598.811</v>
      </c>
    </row>
    <row r="1885" spans="2:10" s="3" customFormat="1" ht="12" customHeight="1">
      <c r="B1885" s="16" t="s">
        <v>45</v>
      </c>
      <c r="C1885" s="32">
        <v>0</v>
      </c>
      <c r="D1885" s="33">
        <v>156.203</v>
      </c>
      <c r="E1885" s="33">
        <v>48.735</v>
      </c>
      <c r="F1885" s="33">
        <f t="shared" si="107"/>
        <v>204.938</v>
      </c>
      <c r="G1885" s="33">
        <v>0</v>
      </c>
      <c r="H1885" s="33">
        <v>0</v>
      </c>
      <c r="I1885" s="33">
        <v>0</v>
      </c>
      <c r="J1885" s="34">
        <f t="shared" si="108"/>
        <v>204.938</v>
      </c>
    </row>
    <row r="1886" spans="2:10" s="3" customFormat="1" ht="12" customHeight="1">
      <c r="B1886" s="29" t="s">
        <v>46</v>
      </c>
      <c r="C1886" s="41">
        <v>0</v>
      </c>
      <c r="D1886" s="42">
        <v>103.827</v>
      </c>
      <c r="E1886" s="42">
        <v>112.48</v>
      </c>
      <c r="F1886" s="42">
        <f t="shared" si="107"/>
        <v>216.30700000000002</v>
      </c>
      <c r="G1886" s="42">
        <v>0</v>
      </c>
      <c r="H1886" s="42">
        <v>0</v>
      </c>
      <c r="I1886" s="42">
        <v>0</v>
      </c>
      <c r="J1886" s="43">
        <f t="shared" si="108"/>
        <v>216.30700000000002</v>
      </c>
    </row>
    <row r="1887" spans="2:10" s="3" customFormat="1" ht="12" customHeight="1">
      <c r="B1887" s="16" t="s">
        <v>47</v>
      </c>
      <c r="C1887" s="32">
        <v>0</v>
      </c>
      <c r="D1887" s="33">
        <v>307.452</v>
      </c>
      <c r="E1887" s="33">
        <v>333.072</v>
      </c>
      <c r="F1887" s="33">
        <f t="shared" si="107"/>
        <v>640.524</v>
      </c>
      <c r="G1887" s="33">
        <v>0</v>
      </c>
      <c r="H1887" s="33">
        <v>0</v>
      </c>
      <c r="I1887" s="33">
        <v>0</v>
      </c>
      <c r="J1887" s="34">
        <f t="shared" si="108"/>
        <v>640.524</v>
      </c>
    </row>
    <row r="1888" spans="2:10" s="3" customFormat="1" ht="12" customHeight="1">
      <c r="B1888" s="16" t="s">
        <v>48</v>
      </c>
      <c r="C1888" s="32">
        <v>0</v>
      </c>
      <c r="D1888" s="33">
        <v>860.617</v>
      </c>
      <c r="E1888" s="33">
        <v>0</v>
      </c>
      <c r="F1888" s="33">
        <f t="shared" si="107"/>
        <v>860.617</v>
      </c>
      <c r="G1888" s="33">
        <v>0</v>
      </c>
      <c r="H1888" s="33">
        <v>0</v>
      </c>
      <c r="I1888" s="33">
        <v>0</v>
      </c>
      <c r="J1888" s="34">
        <f t="shared" si="108"/>
        <v>860.617</v>
      </c>
    </row>
    <row r="1889" spans="2:10" s="3" customFormat="1" ht="12" customHeight="1">
      <c r="B1889" s="16" t="s">
        <v>49</v>
      </c>
      <c r="C1889" s="32">
        <v>0</v>
      </c>
      <c r="D1889" s="33">
        <v>2470.229</v>
      </c>
      <c r="E1889" s="33">
        <v>0</v>
      </c>
      <c r="F1889" s="33">
        <f t="shared" si="107"/>
        <v>2470.229</v>
      </c>
      <c r="G1889" s="33">
        <v>0</v>
      </c>
      <c r="H1889" s="33">
        <v>0</v>
      </c>
      <c r="I1889" s="33">
        <v>0</v>
      </c>
      <c r="J1889" s="34">
        <f t="shared" si="108"/>
        <v>2470.229</v>
      </c>
    </row>
    <row r="1890" spans="2:10" s="3" customFormat="1" ht="12" customHeight="1">
      <c r="B1890" s="16" t="s">
        <v>50</v>
      </c>
      <c r="C1890" s="32">
        <v>0</v>
      </c>
      <c r="D1890" s="33">
        <v>873.961</v>
      </c>
      <c r="E1890" s="33">
        <v>18048.909</v>
      </c>
      <c r="F1890" s="33">
        <f t="shared" si="107"/>
        <v>18922.87</v>
      </c>
      <c r="G1890" s="33">
        <v>0</v>
      </c>
      <c r="H1890" s="33">
        <v>0</v>
      </c>
      <c r="I1890" s="33">
        <v>0</v>
      </c>
      <c r="J1890" s="34">
        <f t="shared" si="108"/>
        <v>18922.87</v>
      </c>
    </row>
    <row r="1891" spans="2:10" s="3" customFormat="1" ht="12" customHeight="1">
      <c r="B1891" s="16" t="s">
        <v>51</v>
      </c>
      <c r="C1891" s="32">
        <v>0</v>
      </c>
      <c r="D1891" s="33">
        <v>1438.737</v>
      </c>
      <c r="E1891" s="33">
        <v>0</v>
      </c>
      <c r="F1891" s="33">
        <f t="shared" si="107"/>
        <v>1438.737</v>
      </c>
      <c r="G1891" s="33">
        <v>0</v>
      </c>
      <c r="H1891" s="33">
        <v>0</v>
      </c>
      <c r="I1891" s="33">
        <v>0</v>
      </c>
      <c r="J1891" s="34">
        <f t="shared" si="108"/>
        <v>1438.737</v>
      </c>
    </row>
    <row r="1892" spans="2:10" s="3" customFormat="1" ht="12" customHeight="1">
      <c r="B1892" s="16" t="s">
        <v>52</v>
      </c>
      <c r="C1892" s="32">
        <v>0</v>
      </c>
      <c r="D1892" s="33">
        <v>905.994</v>
      </c>
      <c r="E1892" s="33">
        <v>0</v>
      </c>
      <c r="F1892" s="33">
        <f t="shared" si="107"/>
        <v>905.994</v>
      </c>
      <c r="G1892" s="33">
        <v>0</v>
      </c>
      <c r="H1892" s="33">
        <v>0</v>
      </c>
      <c r="I1892" s="33">
        <v>0</v>
      </c>
      <c r="J1892" s="34">
        <f t="shared" si="108"/>
        <v>905.994</v>
      </c>
    </row>
    <row r="1893" spans="2:10" s="3" customFormat="1" ht="12" customHeight="1">
      <c r="B1893" s="16" t="s">
        <v>53</v>
      </c>
      <c r="C1893" s="32">
        <v>0</v>
      </c>
      <c r="D1893" s="33">
        <v>9278.003</v>
      </c>
      <c r="E1893" s="33">
        <v>10051.17</v>
      </c>
      <c r="F1893" s="33">
        <f t="shared" si="107"/>
        <v>19329.173000000003</v>
      </c>
      <c r="G1893" s="33">
        <v>0</v>
      </c>
      <c r="H1893" s="33">
        <v>0</v>
      </c>
      <c r="I1893" s="33">
        <v>0</v>
      </c>
      <c r="J1893" s="34">
        <f t="shared" si="108"/>
        <v>19329.173000000003</v>
      </c>
    </row>
    <row r="1894" spans="2:10" s="3" customFormat="1" ht="12" customHeight="1">
      <c r="B1894" s="16" t="s">
        <v>54</v>
      </c>
      <c r="C1894" s="32">
        <v>0</v>
      </c>
      <c r="D1894" s="33">
        <v>1081.317</v>
      </c>
      <c r="E1894" s="33">
        <v>0</v>
      </c>
      <c r="F1894" s="33">
        <f t="shared" si="107"/>
        <v>1081.317</v>
      </c>
      <c r="G1894" s="33">
        <v>0</v>
      </c>
      <c r="H1894" s="33">
        <v>0</v>
      </c>
      <c r="I1894" s="33">
        <v>0</v>
      </c>
      <c r="J1894" s="34">
        <f t="shared" si="108"/>
        <v>1081.317</v>
      </c>
    </row>
    <row r="1895" spans="2:10" s="3" customFormat="1" ht="12" customHeight="1">
      <c r="B1895" s="16" t="s">
        <v>55</v>
      </c>
      <c r="C1895" s="32">
        <v>0</v>
      </c>
      <c r="D1895" s="33">
        <v>6329.358</v>
      </c>
      <c r="E1895" s="33">
        <v>0</v>
      </c>
      <c r="F1895" s="33">
        <f t="shared" si="107"/>
        <v>6329.358</v>
      </c>
      <c r="G1895" s="33">
        <v>0</v>
      </c>
      <c r="H1895" s="33">
        <v>0</v>
      </c>
      <c r="I1895" s="33">
        <v>0</v>
      </c>
      <c r="J1895" s="34">
        <f t="shared" si="108"/>
        <v>6329.358</v>
      </c>
    </row>
    <row r="1896" spans="2:10" s="3" customFormat="1" ht="12" customHeight="1">
      <c r="B1896" s="29" t="s">
        <v>56</v>
      </c>
      <c r="C1896" s="41">
        <v>0</v>
      </c>
      <c r="D1896" s="42">
        <v>0</v>
      </c>
      <c r="E1896" s="42">
        <v>89660.538</v>
      </c>
      <c r="F1896" s="42">
        <f t="shared" si="107"/>
        <v>89660.538</v>
      </c>
      <c r="G1896" s="42">
        <v>0</v>
      </c>
      <c r="H1896" s="42">
        <v>0</v>
      </c>
      <c r="I1896" s="42">
        <v>0</v>
      </c>
      <c r="J1896" s="43">
        <f t="shared" si="108"/>
        <v>89660.538</v>
      </c>
    </row>
    <row r="1897" spans="2:10" s="3" customFormat="1" ht="12" customHeight="1">
      <c r="B1897" s="16" t="s">
        <v>57</v>
      </c>
      <c r="C1897" s="32">
        <v>0</v>
      </c>
      <c r="D1897" s="33">
        <v>344.054</v>
      </c>
      <c r="E1897" s="33">
        <v>372.726</v>
      </c>
      <c r="F1897" s="33">
        <f t="shared" si="107"/>
        <v>716.78</v>
      </c>
      <c r="G1897" s="33">
        <v>0</v>
      </c>
      <c r="H1897" s="33">
        <v>0</v>
      </c>
      <c r="I1897" s="33">
        <v>0</v>
      </c>
      <c r="J1897" s="34">
        <f t="shared" si="108"/>
        <v>716.78</v>
      </c>
    </row>
    <row r="1898" spans="2:10" s="3" customFormat="1" ht="12" customHeight="1">
      <c r="B1898" s="16" t="s">
        <v>58</v>
      </c>
      <c r="C1898" s="32">
        <v>0</v>
      </c>
      <c r="D1898" s="33">
        <v>0</v>
      </c>
      <c r="E1898" s="33">
        <v>899.224</v>
      </c>
      <c r="F1898" s="33">
        <f t="shared" si="107"/>
        <v>899.224</v>
      </c>
      <c r="G1898" s="33">
        <v>0</v>
      </c>
      <c r="H1898" s="33">
        <v>0</v>
      </c>
      <c r="I1898" s="33">
        <v>0</v>
      </c>
      <c r="J1898" s="34">
        <f t="shared" si="108"/>
        <v>899.224</v>
      </c>
    </row>
    <row r="1899" spans="2:10" s="3" customFormat="1" ht="12" customHeight="1">
      <c r="B1899" s="16" t="s">
        <v>59</v>
      </c>
      <c r="C1899" s="32">
        <v>0</v>
      </c>
      <c r="D1899" s="33">
        <v>2663.011</v>
      </c>
      <c r="E1899" s="33">
        <v>41.077</v>
      </c>
      <c r="F1899" s="33">
        <f t="shared" si="107"/>
        <v>2704.0879999999997</v>
      </c>
      <c r="G1899" s="33">
        <v>0</v>
      </c>
      <c r="H1899" s="33">
        <v>0</v>
      </c>
      <c r="I1899" s="33">
        <v>0</v>
      </c>
      <c r="J1899" s="34">
        <f t="shared" si="108"/>
        <v>2704.0879999999997</v>
      </c>
    </row>
    <row r="1900" spans="2:10" s="3" customFormat="1" ht="12" customHeight="1">
      <c r="B1900" s="16" t="s">
        <v>60</v>
      </c>
      <c r="C1900" s="32">
        <v>0</v>
      </c>
      <c r="D1900" s="33">
        <v>128.857</v>
      </c>
      <c r="E1900" s="33">
        <v>139.596</v>
      </c>
      <c r="F1900" s="33">
        <f t="shared" si="107"/>
        <v>268.453</v>
      </c>
      <c r="G1900" s="33">
        <v>0</v>
      </c>
      <c r="H1900" s="33">
        <v>0</v>
      </c>
      <c r="I1900" s="33">
        <v>0</v>
      </c>
      <c r="J1900" s="34">
        <f t="shared" si="108"/>
        <v>268.453</v>
      </c>
    </row>
    <row r="1901" spans="2:10" s="3" customFormat="1" ht="12" customHeight="1">
      <c r="B1901" s="16" t="s">
        <v>61</v>
      </c>
      <c r="C1901" s="32">
        <v>0</v>
      </c>
      <c r="D1901" s="33">
        <v>653.552</v>
      </c>
      <c r="E1901" s="33">
        <v>708.014</v>
      </c>
      <c r="F1901" s="33">
        <f t="shared" si="107"/>
        <v>1361.566</v>
      </c>
      <c r="G1901" s="33">
        <v>0</v>
      </c>
      <c r="H1901" s="33">
        <v>0</v>
      </c>
      <c r="I1901" s="33">
        <v>0</v>
      </c>
      <c r="J1901" s="34">
        <f t="shared" si="108"/>
        <v>1361.566</v>
      </c>
    </row>
    <row r="1902" spans="2:10" s="3" customFormat="1" ht="12" customHeight="1">
      <c r="B1902" s="16" t="s">
        <v>62</v>
      </c>
      <c r="C1902" s="32">
        <v>0</v>
      </c>
      <c r="D1902" s="33">
        <v>3922.852</v>
      </c>
      <c r="E1902" s="33">
        <v>446.913</v>
      </c>
      <c r="F1902" s="33">
        <f t="shared" si="107"/>
        <v>4369.764999999999</v>
      </c>
      <c r="G1902" s="33">
        <v>0</v>
      </c>
      <c r="H1902" s="33">
        <v>0</v>
      </c>
      <c r="I1902" s="33">
        <v>0</v>
      </c>
      <c r="J1902" s="34">
        <f t="shared" si="108"/>
        <v>4369.764999999999</v>
      </c>
    </row>
    <row r="1903" spans="2:10" s="3" customFormat="1" ht="12" customHeight="1">
      <c r="B1903" s="23" t="s">
        <v>63</v>
      </c>
      <c r="C1903" s="44">
        <v>0</v>
      </c>
      <c r="D1903" s="45">
        <v>0</v>
      </c>
      <c r="E1903" s="45">
        <v>265.562</v>
      </c>
      <c r="F1903" s="45">
        <f t="shared" si="107"/>
        <v>265.562</v>
      </c>
      <c r="G1903" s="45">
        <v>0</v>
      </c>
      <c r="H1903" s="45">
        <v>0</v>
      </c>
      <c r="I1903" s="45">
        <v>0</v>
      </c>
      <c r="J1903" s="46">
        <f t="shared" si="108"/>
        <v>265.562</v>
      </c>
    </row>
    <row r="1904" spans="2:10" s="3" customFormat="1" ht="12" customHeight="1">
      <c r="B1904" s="23" t="s">
        <v>64</v>
      </c>
      <c r="C1904" s="44">
        <f aca="true" t="shared" si="109" ref="C1904:J1904">SUM(C1857:C1903)</f>
        <v>0</v>
      </c>
      <c r="D1904" s="45">
        <f t="shared" si="109"/>
        <v>121907.161</v>
      </c>
      <c r="E1904" s="45">
        <f t="shared" si="109"/>
        <v>224211.62599999996</v>
      </c>
      <c r="F1904" s="45">
        <f t="shared" si="109"/>
        <v>346118.7869999999</v>
      </c>
      <c r="G1904" s="45">
        <f t="shared" si="109"/>
        <v>0</v>
      </c>
      <c r="H1904" s="45">
        <f t="shared" si="109"/>
        <v>0</v>
      </c>
      <c r="I1904" s="45">
        <f t="shared" si="109"/>
        <v>188.398</v>
      </c>
      <c r="J1904" s="46">
        <f t="shared" si="109"/>
        <v>346307.18499999994</v>
      </c>
    </row>
    <row r="1906" spans="2:3" ht="13.5">
      <c r="B1906" s="31"/>
      <c r="C1906" s="2"/>
    </row>
    <row r="1908" spans="2:4" ht="13.5" customHeight="1">
      <c r="B1908" s="6" t="s">
        <v>67</v>
      </c>
      <c r="C1908" s="47" t="s">
        <v>86</v>
      </c>
      <c r="D1908" s="48"/>
    </row>
    <row r="1909" spans="2:10" s="3" customFormat="1" ht="13.5" customHeight="1">
      <c r="B1909" s="8"/>
      <c r="C1909" s="9"/>
      <c r="D1909" s="9"/>
      <c r="E1909" s="9"/>
      <c r="F1909" s="9"/>
      <c r="G1909" s="9"/>
      <c r="H1909" s="9"/>
      <c r="I1909" s="9"/>
      <c r="J1909" s="10" t="s">
        <v>65</v>
      </c>
    </row>
    <row r="1910" spans="2:10" s="3" customFormat="1" ht="13.5" customHeight="1">
      <c r="B1910" s="11" t="s">
        <v>1</v>
      </c>
      <c r="C1910" s="12"/>
      <c r="D1910" s="13" t="s">
        <v>7</v>
      </c>
      <c r="E1910" s="13"/>
      <c r="F1910" s="13"/>
      <c r="G1910" s="7"/>
      <c r="H1910" s="7"/>
      <c r="I1910" s="7"/>
      <c r="J1910" s="14"/>
    </row>
    <row r="1911" spans="2:11" s="3" customFormat="1" ht="13.5" customHeight="1">
      <c r="B1911" s="15"/>
      <c r="C1911" s="16" t="s">
        <v>8</v>
      </c>
      <c r="D1911" s="17" t="s">
        <v>9</v>
      </c>
      <c r="E1911" s="17" t="s">
        <v>10</v>
      </c>
      <c r="F1911" s="18" t="s">
        <v>2</v>
      </c>
      <c r="G1911" s="18" t="s">
        <v>11</v>
      </c>
      <c r="H1911" s="18" t="s">
        <v>12</v>
      </c>
      <c r="I1911" s="19" t="s">
        <v>13</v>
      </c>
      <c r="J1911" s="20" t="s">
        <v>14</v>
      </c>
      <c r="K1911" s="21"/>
    </row>
    <row r="1912" spans="2:10" s="3" customFormat="1" ht="13.5" customHeight="1">
      <c r="B1912" s="22" t="s">
        <v>15</v>
      </c>
      <c r="C1912" s="23"/>
      <c r="D1912" s="24" t="s">
        <v>16</v>
      </c>
      <c r="E1912" s="24" t="s">
        <v>16</v>
      </c>
      <c r="F1912" s="25"/>
      <c r="G1912" s="25"/>
      <c r="H1912" s="25"/>
      <c r="I1912" s="25"/>
      <c r="J1912" s="26"/>
    </row>
    <row r="1913" spans="2:10" s="3" customFormat="1" ht="12" customHeight="1">
      <c r="B1913" s="16" t="s">
        <v>17</v>
      </c>
      <c r="C1913" s="32">
        <v>0</v>
      </c>
      <c r="D1913" s="33">
        <v>533.448</v>
      </c>
      <c r="E1913" s="33">
        <v>2274.175</v>
      </c>
      <c r="F1913" s="33">
        <f>SUM(D1913:E1913)</f>
        <v>2807.623</v>
      </c>
      <c r="G1913" s="33">
        <v>0</v>
      </c>
      <c r="H1913" s="33">
        <v>0</v>
      </c>
      <c r="I1913" s="33">
        <v>0</v>
      </c>
      <c r="J1913" s="34">
        <f>SUM(C1913,F1913:I1913)</f>
        <v>2807.623</v>
      </c>
    </row>
    <row r="1914" spans="2:10" s="3" customFormat="1" ht="12" customHeight="1">
      <c r="B1914" s="16" t="s">
        <v>18</v>
      </c>
      <c r="C1914" s="32">
        <v>0</v>
      </c>
      <c r="D1914" s="33">
        <v>47.959</v>
      </c>
      <c r="E1914" s="33">
        <v>204.459</v>
      </c>
      <c r="F1914" s="33">
        <f aca="true" t="shared" si="110" ref="F1914:F1959">SUM(D1914:E1914)</f>
        <v>252.418</v>
      </c>
      <c r="G1914" s="33">
        <v>0</v>
      </c>
      <c r="H1914" s="33">
        <v>0</v>
      </c>
      <c r="I1914" s="33">
        <v>0</v>
      </c>
      <c r="J1914" s="34">
        <f aca="true" t="shared" si="111" ref="J1914:J1959">SUM(C1914,F1914:I1914)</f>
        <v>252.418</v>
      </c>
    </row>
    <row r="1915" spans="2:10" s="3" customFormat="1" ht="12" customHeight="1">
      <c r="B1915" s="16" t="s">
        <v>19</v>
      </c>
      <c r="C1915" s="32">
        <v>0</v>
      </c>
      <c r="D1915" s="33">
        <v>43.361</v>
      </c>
      <c r="E1915" s="33">
        <v>184.855</v>
      </c>
      <c r="F1915" s="33">
        <f t="shared" si="110"/>
        <v>228.21599999999998</v>
      </c>
      <c r="G1915" s="33">
        <v>0</v>
      </c>
      <c r="H1915" s="33">
        <v>0</v>
      </c>
      <c r="I1915" s="33">
        <v>0</v>
      </c>
      <c r="J1915" s="34">
        <f t="shared" si="111"/>
        <v>228.21599999999998</v>
      </c>
    </row>
    <row r="1916" spans="2:10" s="3" customFormat="1" ht="12" customHeight="1">
      <c r="B1916" s="16" t="s">
        <v>20</v>
      </c>
      <c r="C1916" s="32">
        <v>0</v>
      </c>
      <c r="D1916" s="33">
        <v>0</v>
      </c>
      <c r="E1916" s="33">
        <v>1110.668</v>
      </c>
      <c r="F1916" s="33">
        <f t="shared" si="110"/>
        <v>1110.668</v>
      </c>
      <c r="G1916" s="33">
        <v>0</v>
      </c>
      <c r="H1916" s="33">
        <v>0</v>
      </c>
      <c r="I1916" s="33">
        <v>0</v>
      </c>
      <c r="J1916" s="34">
        <f t="shared" si="111"/>
        <v>1110.668</v>
      </c>
    </row>
    <row r="1917" spans="2:10" s="3" customFormat="1" ht="12" customHeight="1">
      <c r="B1917" s="16" t="s">
        <v>21</v>
      </c>
      <c r="C1917" s="32">
        <v>0</v>
      </c>
      <c r="D1917" s="33">
        <v>61.347</v>
      </c>
      <c r="E1917" s="33">
        <v>261.531</v>
      </c>
      <c r="F1917" s="33">
        <f t="shared" si="110"/>
        <v>322.878</v>
      </c>
      <c r="G1917" s="33">
        <v>0</v>
      </c>
      <c r="H1917" s="33">
        <v>0</v>
      </c>
      <c r="I1917" s="33">
        <v>0</v>
      </c>
      <c r="J1917" s="34">
        <f t="shared" si="111"/>
        <v>322.878</v>
      </c>
    </row>
    <row r="1918" spans="2:10" s="3" customFormat="1" ht="12" customHeight="1">
      <c r="B1918" s="16" t="s">
        <v>22</v>
      </c>
      <c r="C1918" s="32">
        <v>0</v>
      </c>
      <c r="D1918" s="33">
        <v>0</v>
      </c>
      <c r="E1918" s="33">
        <v>1772.656</v>
      </c>
      <c r="F1918" s="33">
        <f t="shared" si="110"/>
        <v>1772.656</v>
      </c>
      <c r="G1918" s="33">
        <v>0</v>
      </c>
      <c r="H1918" s="33">
        <v>0</v>
      </c>
      <c r="I1918" s="33">
        <v>0</v>
      </c>
      <c r="J1918" s="34">
        <f t="shared" si="111"/>
        <v>1772.656</v>
      </c>
    </row>
    <row r="1919" spans="2:10" s="3" customFormat="1" ht="12" customHeight="1">
      <c r="B1919" s="16" t="s">
        <v>23</v>
      </c>
      <c r="C1919" s="32">
        <v>0</v>
      </c>
      <c r="D1919" s="33">
        <v>428.852</v>
      </c>
      <c r="E1919" s="33">
        <v>0</v>
      </c>
      <c r="F1919" s="33">
        <f t="shared" si="110"/>
        <v>428.852</v>
      </c>
      <c r="G1919" s="33">
        <v>0</v>
      </c>
      <c r="H1919" s="33">
        <v>0</v>
      </c>
      <c r="I1919" s="33">
        <v>0</v>
      </c>
      <c r="J1919" s="34">
        <f t="shared" si="111"/>
        <v>428.852</v>
      </c>
    </row>
    <row r="1920" spans="2:10" s="3" customFormat="1" ht="12" customHeight="1">
      <c r="B1920" s="16" t="s">
        <v>24</v>
      </c>
      <c r="C1920" s="32">
        <v>0</v>
      </c>
      <c r="D1920" s="33">
        <v>216.329</v>
      </c>
      <c r="E1920" s="33">
        <v>922.244</v>
      </c>
      <c r="F1920" s="33">
        <f t="shared" si="110"/>
        <v>1138.573</v>
      </c>
      <c r="G1920" s="33">
        <v>0</v>
      </c>
      <c r="H1920" s="33">
        <v>0</v>
      </c>
      <c r="I1920" s="33">
        <v>0</v>
      </c>
      <c r="J1920" s="34">
        <f t="shared" si="111"/>
        <v>1138.573</v>
      </c>
    </row>
    <row r="1921" spans="2:10" s="3" customFormat="1" ht="12" customHeight="1">
      <c r="B1921" s="16" t="s">
        <v>25</v>
      </c>
      <c r="C1921" s="32">
        <v>0</v>
      </c>
      <c r="D1921" s="33">
        <v>144.9</v>
      </c>
      <c r="E1921" s="33">
        <v>2270.105</v>
      </c>
      <c r="F1921" s="33">
        <f t="shared" si="110"/>
        <v>2415.005</v>
      </c>
      <c r="G1921" s="33">
        <v>0</v>
      </c>
      <c r="H1921" s="33">
        <v>0</v>
      </c>
      <c r="I1921" s="33">
        <v>0</v>
      </c>
      <c r="J1921" s="34">
        <f t="shared" si="111"/>
        <v>2415.005</v>
      </c>
    </row>
    <row r="1922" spans="2:10" s="3" customFormat="1" ht="12" customHeight="1">
      <c r="B1922" s="27" t="s">
        <v>26</v>
      </c>
      <c r="C1922" s="35">
        <v>0</v>
      </c>
      <c r="D1922" s="36">
        <v>1621.384</v>
      </c>
      <c r="E1922" s="36">
        <v>1966.296</v>
      </c>
      <c r="F1922" s="36">
        <f t="shared" si="110"/>
        <v>3587.6800000000003</v>
      </c>
      <c r="G1922" s="36">
        <v>0</v>
      </c>
      <c r="H1922" s="36">
        <v>0</v>
      </c>
      <c r="I1922" s="36">
        <v>0</v>
      </c>
      <c r="J1922" s="37">
        <f t="shared" si="111"/>
        <v>3587.6800000000003</v>
      </c>
    </row>
    <row r="1923" spans="2:10" s="3" customFormat="1" ht="12" customHeight="1">
      <c r="B1923" s="16" t="s">
        <v>27</v>
      </c>
      <c r="C1923" s="32">
        <v>0</v>
      </c>
      <c r="D1923" s="33">
        <v>6.441</v>
      </c>
      <c r="E1923" s="33">
        <v>3532.367</v>
      </c>
      <c r="F1923" s="33">
        <f t="shared" si="110"/>
        <v>3538.808</v>
      </c>
      <c r="G1923" s="33">
        <v>0</v>
      </c>
      <c r="H1923" s="33">
        <v>0</v>
      </c>
      <c r="I1923" s="33">
        <v>0</v>
      </c>
      <c r="J1923" s="34">
        <f t="shared" si="111"/>
        <v>3538.808</v>
      </c>
    </row>
    <row r="1924" spans="2:10" s="3" customFormat="1" ht="12" customHeight="1">
      <c r="B1924" s="16" t="s">
        <v>28</v>
      </c>
      <c r="C1924" s="32">
        <v>0</v>
      </c>
      <c r="D1924" s="33">
        <v>0</v>
      </c>
      <c r="E1924" s="33">
        <v>588.001</v>
      </c>
      <c r="F1924" s="33">
        <f t="shared" si="110"/>
        <v>588.001</v>
      </c>
      <c r="G1924" s="33">
        <v>0</v>
      </c>
      <c r="H1924" s="33">
        <v>0</v>
      </c>
      <c r="I1924" s="33">
        <v>0</v>
      </c>
      <c r="J1924" s="34">
        <f t="shared" si="111"/>
        <v>588.001</v>
      </c>
    </row>
    <row r="1925" spans="2:10" s="3" customFormat="1" ht="12" customHeight="1">
      <c r="B1925" s="16" t="s">
        <v>29</v>
      </c>
      <c r="C1925" s="32">
        <v>0</v>
      </c>
      <c r="D1925" s="33">
        <v>471.905</v>
      </c>
      <c r="E1925" s="33">
        <v>4478.276</v>
      </c>
      <c r="F1925" s="33">
        <f t="shared" si="110"/>
        <v>4950.181</v>
      </c>
      <c r="G1925" s="33">
        <v>0</v>
      </c>
      <c r="H1925" s="33">
        <v>0</v>
      </c>
      <c r="I1925" s="33">
        <v>2.528</v>
      </c>
      <c r="J1925" s="34">
        <f t="shared" si="111"/>
        <v>4952.709</v>
      </c>
    </row>
    <row r="1926" spans="2:10" s="3" customFormat="1" ht="12" customHeight="1">
      <c r="B1926" s="16" t="s">
        <v>30</v>
      </c>
      <c r="C1926" s="32">
        <v>0</v>
      </c>
      <c r="D1926" s="33">
        <v>550.227</v>
      </c>
      <c r="E1926" s="33">
        <v>2345.703</v>
      </c>
      <c r="F1926" s="33">
        <f t="shared" si="110"/>
        <v>2895.93</v>
      </c>
      <c r="G1926" s="33">
        <v>0</v>
      </c>
      <c r="H1926" s="33">
        <v>0</v>
      </c>
      <c r="I1926" s="33">
        <v>0</v>
      </c>
      <c r="J1926" s="34">
        <f t="shared" si="111"/>
        <v>2895.93</v>
      </c>
    </row>
    <row r="1927" spans="2:10" s="3" customFormat="1" ht="12" customHeight="1">
      <c r="B1927" s="16" t="s">
        <v>31</v>
      </c>
      <c r="C1927" s="32">
        <v>0</v>
      </c>
      <c r="D1927" s="33">
        <v>1472.968</v>
      </c>
      <c r="E1927" s="33">
        <v>6279.494</v>
      </c>
      <c r="F1927" s="33">
        <f t="shared" si="110"/>
        <v>7752.4619999999995</v>
      </c>
      <c r="G1927" s="33">
        <v>0</v>
      </c>
      <c r="H1927" s="33">
        <v>0</v>
      </c>
      <c r="I1927" s="33">
        <v>0</v>
      </c>
      <c r="J1927" s="34">
        <f t="shared" si="111"/>
        <v>7752.4619999999995</v>
      </c>
    </row>
    <row r="1928" spans="2:10" s="3" customFormat="1" ht="12" customHeight="1">
      <c r="B1928" s="16" t="s">
        <v>32</v>
      </c>
      <c r="C1928" s="32">
        <v>0</v>
      </c>
      <c r="D1928" s="33">
        <v>0</v>
      </c>
      <c r="E1928" s="33">
        <v>693.311</v>
      </c>
      <c r="F1928" s="33">
        <f t="shared" si="110"/>
        <v>693.311</v>
      </c>
      <c r="G1928" s="33">
        <v>0</v>
      </c>
      <c r="H1928" s="33">
        <v>0</v>
      </c>
      <c r="I1928" s="33">
        <v>0</v>
      </c>
      <c r="J1928" s="34">
        <f t="shared" si="111"/>
        <v>693.311</v>
      </c>
    </row>
    <row r="1929" spans="2:10" s="3" customFormat="1" ht="12" customHeight="1">
      <c r="B1929" s="16" t="s">
        <v>33</v>
      </c>
      <c r="C1929" s="32">
        <v>0</v>
      </c>
      <c r="D1929" s="33">
        <v>28565.545</v>
      </c>
      <c r="E1929" s="33">
        <v>0</v>
      </c>
      <c r="F1929" s="33">
        <f t="shared" si="110"/>
        <v>28565.545</v>
      </c>
      <c r="G1929" s="33">
        <v>0</v>
      </c>
      <c r="H1929" s="33">
        <v>0</v>
      </c>
      <c r="I1929" s="33">
        <v>0</v>
      </c>
      <c r="J1929" s="34">
        <f t="shared" si="111"/>
        <v>28565.545</v>
      </c>
    </row>
    <row r="1930" spans="2:10" s="3" customFormat="1" ht="12" customHeight="1">
      <c r="B1930" s="16" t="s">
        <v>34</v>
      </c>
      <c r="C1930" s="32">
        <v>0</v>
      </c>
      <c r="D1930" s="33">
        <v>0</v>
      </c>
      <c r="E1930" s="33">
        <v>26653.224</v>
      </c>
      <c r="F1930" s="33">
        <f t="shared" si="110"/>
        <v>26653.224</v>
      </c>
      <c r="G1930" s="33">
        <v>0</v>
      </c>
      <c r="H1930" s="33">
        <v>0</v>
      </c>
      <c r="I1930" s="33">
        <v>0</v>
      </c>
      <c r="J1930" s="34">
        <f t="shared" si="111"/>
        <v>26653.224</v>
      </c>
    </row>
    <row r="1931" spans="2:10" s="3" customFormat="1" ht="12" customHeight="1">
      <c r="B1931" s="16" t="s">
        <v>35</v>
      </c>
      <c r="C1931" s="32">
        <v>0</v>
      </c>
      <c r="D1931" s="33">
        <v>247.868</v>
      </c>
      <c r="E1931" s="33">
        <v>1056.699</v>
      </c>
      <c r="F1931" s="33">
        <f t="shared" si="110"/>
        <v>1304.567</v>
      </c>
      <c r="G1931" s="33">
        <v>0</v>
      </c>
      <c r="H1931" s="33">
        <v>0</v>
      </c>
      <c r="I1931" s="33">
        <v>0</v>
      </c>
      <c r="J1931" s="34">
        <f t="shared" si="111"/>
        <v>1304.567</v>
      </c>
    </row>
    <row r="1932" spans="2:10" s="3" customFormat="1" ht="12" customHeight="1">
      <c r="B1932" s="16" t="s">
        <v>36</v>
      </c>
      <c r="C1932" s="32">
        <v>0</v>
      </c>
      <c r="D1932" s="33">
        <v>45.537</v>
      </c>
      <c r="E1932" s="33">
        <v>194.133</v>
      </c>
      <c r="F1932" s="33">
        <f t="shared" si="110"/>
        <v>239.67000000000002</v>
      </c>
      <c r="G1932" s="33">
        <v>0</v>
      </c>
      <c r="H1932" s="33">
        <v>0</v>
      </c>
      <c r="I1932" s="33">
        <v>0</v>
      </c>
      <c r="J1932" s="34">
        <f t="shared" si="111"/>
        <v>239.67000000000002</v>
      </c>
    </row>
    <row r="1933" spans="2:10" s="3" customFormat="1" ht="12" customHeight="1">
      <c r="B1933" s="28" t="s">
        <v>37</v>
      </c>
      <c r="C1933" s="38">
        <v>0</v>
      </c>
      <c r="D1933" s="39">
        <v>2644.641</v>
      </c>
      <c r="E1933" s="39">
        <v>11274.524</v>
      </c>
      <c r="F1933" s="39">
        <f t="shared" si="110"/>
        <v>13919.164999999999</v>
      </c>
      <c r="G1933" s="39">
        <v>0</v>
      </c>
      <c r="H1933" s="39">
        <v>0</v>
      </c>
      <c r="I1933" s="39">
        <v>0</v>
      </c>
      <c r="J1933" s="40">
        <f t="shared" si="111"/>
        <v>13919.164999999999</v>
      </c>
    </row>
    <row r="1934" spans="2:10" s="3" customFormat="1" ht="12" customHeight="1">
      <c r="B1934" s="16" t="s">
        <v>38</v>
      </c>
      <c r="C1934" s="32">
        <v>0</v>
      </c>
      <c r="D1934" s="33">
        <v>1224.062</v>
      </c>
      <c r="E1934" s="33">
        <v>5218.368</v>
      </c>
      <c r="F1934" s="33">
        <f t="shared" si="110"/>
        <v>6442.43</v>
      </c>
      <c r="G1934" s="33">
        <v>0</v>
      </c>
      <c r="H1934" s="33">
        <v>0</v>
      </c>
      <c r="I1934" s="33">
        <v>0</v>
      </c>
      <c r="J1934" s="34">
        <f t="shared" si="111"/>
        <v>6442.43</v>
      </c>
    </row>
    <row r="1935" spans="2:10" s="3" customFormat="1" ht="12" customHeight="1">
      <c r="B1935" s="16" t="s">
        <v>39</v>
      </c>
      <c r="C1935" s="32">
        <v>0</v>
      </c>
      <c r="D1935" s="33">
        <v>13092.125</v>
      </c>
      <c r="E1935" s="33">
        <v>56281.249</v>
      </c>
      <c r="F1935" s="33">
        <f t="shared" si="110"/>
        <v>69373.37400000001</v>
      </c>
      <c r="G1935" s="33">
        <v>0</v>
      </c>
      <c r="H1935" s="33">
        <v>0</v>
      </c>
      <c r="I1935" s="33">
        <v>0</v>
      </c>
      <c r="J1935" s="34">
        <f t="shared" si="111"/>
        <v>69373.37400000001</v>
      </c>
    </row>
    <row r="1936" spans="2:10" s="3" customFormat="1" ht="12" customHeight="1">
      <c r="B1936" s="16" t="s">
        <v>40</v>
      </c>
      <c r="C1936" s="32">
        <v>0</v>
      </c>
      <c r="D1936" s="33">
        <v>18.485</v>
      </c>
      <c r="E1936" s="33">
        <v>78.803</v>
      </c>
      <c r="F1936" s="33">
        <f t="shared" si="110"/>
        <v>97.288</v>
      </c>
      <c r="G1936" s="33">
        <v>0</v>
      </c>
      <c r="H1936" s="33">
        <v>0</v>
      </c>
      <c r="I1936" s="33">
        <v>0</v>
      </c>
      <c r="J1936" s="34">
        <f t="shared" si="111"/>
        <v>97.288</v>
      </c>
    </row>
    <row r="1937" spans="2:10" s="3" customFormat="1" ht="12" customHeight="1">
      <c r="B1937" s="16" t="s">
        <v>41</v>
      </c>
      <c r="C1937" s="32">
        <v>0</v>
      </c>
      <c r="D1937" s="33">
        <v>0</v>
      </c>
      <c r="E1937" s="33">
        <v>3520.725</v>
      </c>
      <c r="F1937" s="33">
        <f t="shared" si="110"/>
        <v>3520.725</v>
      </c>
      <c r="G1937" s="33">
        <v>0</v>
      </c>
      <c r="H1937" s="33">
        <v>0</v>
      </c>
      <c r="I1937" s="33">
        <v>0</v>
      </c>
      <c r="J1937" s="34">
        <f t="shared" si="111"/>
        <v>3520.725</v>
      </c>
    </row>
    <row r="1938" spans="2:10" s="3" customFormat="1" ht="12" customHeight="1">
      <c r="B1938" s="16" t="s">
        <v>42</v>
      </c>
      <c r="C1938" s="32">
        <v>0</v>
      </c>
      <c r="D1938" s="33">
        <v>21113.001</v>
      </c>
      <c r="E1938" s="33">
        <v>21816.151</v>
      </c>
      <c r="F1938" s="33">
        <f t="shared" si="110"/>
        <v>42929.152</v>
      </c>
      <c r="G1938" s="33">
        <v>0</v>
      </c>
      <c r="H1938" s="33">
        <v>0</v>
      </c>
      <c r="I1938" s="33">
        <v>0</v>
      </c>
      <c r="J1938" s="34">
        <f t="shared" si="111"/>
        <v>42929.152</v>
      </c>
    </row>
    <row r="1939" spans="2:10" s="3" customFormat="1" ht="12" customHeight="1">
      <c r="B1939" s="16" t="s">
        <v>43</v>
      </c>
      <c r="C1939" s="32">
        <v>0</v>
      </c>
      <c r="D1939" s="33">
        <v>22.127</v>
      </c>
      <c r="E1939" s="33">
        <v>8337.566</v>
      </c>
      <c r="F1939" s="33">
        <f t="shared" si="110"/>
        <v>8359.693000000001</v>
      </c>
      <c r="G1939" s="33">
        <v>0</v>
      </c>
      <c r="H1939" s="33">
        <v>0</v>
      </c>
      <c r="I1939" s="33">
        <v>2.95</v>
      </c>
      <c r="J1939" s="34">
        <f t="shared" si="111"/>
        <v>8362.643000000002</v>
      </c>
    </row>
    <row r="1940" spans="2:10" s="3" customFormat="1" ht="12" customHeight="1">
      <c r="B1940" s="16" t="s">
        <v>44</v>
      </c>
      <c r="C1940" s="32">
        <v>0</v>
      </c>
      <c r="D1940" s="33">
        <v>0</v>
      </c>
      <c r="E1940" s="33">
        <v>11650.564</v>
      </c>
      <c r="F1940" s="33">
        <f t="shared" si="110"/>
        <v>11650.564</v>
      </c>
      <c r="G1940" s="33">
        <v>1585.102</v>
      </c>
      <c r="H1940" s="33">
        <v>38.661</v>
      </c>
      <c r="I1940" s="33">
        <v>0</v>
      </c>
      <c r="J1940" s="34">
        <f t="shared" si="111"/>
        <v>13274.327000000001</v>
      </c>
    </row>
    <row r="1941" spans="2:10" s="3" customFormat="1" ht="12" customHeight="1">
      <c r="B1941" s="16" t="s">
        <v>45</v>
      </c>
      <c r="C1941" s="32">
        <v>0</v>
      </c>
      <c r="D1941" s="33">
        <v>817.106</v>
      </c>
      <c r="E1941" s="33">
        <v>3483.45</v>
      </c>
      <c r="F1941" s="33">
        <f t="shared" si="110"/>
        <v>4300.556</v>
      </c>
      <c r="G1941" s="33">
        <v>0</v>
      </c>
      <c r="H1941" s="33">
        <v>0</v>
      </c>
      <c r="I1941" s="33">
        <v>0</v>
      </c>
      <c r="J1941" s="34">
        <f t="shared" si="111"/>
        <v>4300.556</v>
      </c>
    </row>
    <row r="1942" spans="2:10" s="3" customFormat="1" ht="12" customHeight="1">
      <c r="B1942" s="29" t="s">
        <v>46</v>
      </c>
      <c r="C1942" s="41">
        <v>0</v>
      </c>
      <c r="D1942" s="42">
        <v>1491.956</v>
      </c>
      <c r="E1942" s="42">
        <v>0</v>
      </c>
      <c r="F1942" s="42">
        <f t="shared" si="110"/>
        <v>1491.956</v>
      </c>
      <c r="G1942" s="42">
        <v>0</v>
      </c>
      <c r="H1942" s="42">
        <v>0</v>
      </c>
      <c r="I1942" s="42">
        <v>0</v>
      </c>
      <c r="J1942" s="43">
        <f t="shared" si="111"/>
        <v>1491.956</v>
      </c>
    </row>
    <row r="1943" spans="2:10" s="3" customFormat="1" ht="12" customHeight="1">
      <c r="B1943" s="16" t="s">
        <v>47</v>
      </c>
      <c r="C1943" s="32">
        <v>0</v>
      </c>
      <c r="D1943" s="33">
        <v>15.383</v>
      </c>
      <c r="E1943" s="33">
        <v>65.578</v>
      </c>
      <c r="F1943" s="33">
        <f t="shared" si="110"/>
        <v>80.961</v>
      </c>
      <c r="G1943" s="33">
        <v>0</v>
      </c>
      <c r="H1943" s="33">
        <v>0</v>
      </c>
      <c r="I1943" s="33">
        <v>0</v>
      </c>
      <c r="J1943" s="34">
        <f t="shared" si="111"/>
        <v>80.961</v>
      </c>
    </row>
    <row r="1944" spans="2:10" s="3" customFormat="1" ht="12" customHeight="1">
      <c r="B1944" s="16" t="s">
        <v>48</v>
      </c>
      <c r="C1944" s="32">
        <v>0</v>
      </c>
      <c r="D1944" s="33">
        <v>2.47</v>
      </c>
      <c r="E1944" s="33">
        <v>10.532</v>
      </c>
      <c r="F1944" s="33">
        <f t="shared" si="110"/>
        <v>13.002</v>
      </c>
      <c r="G1944" s="33">
        <v>0</v>
      </c>
      <c r="H1944" s="33">
        <v>0</v>
      </c>
      <c r="I1944" s="33">
        <v>0</v>
      </c>
      <c r="J1944" s="34">
        <f t="shared" si="111"/>
        <v>13.002</v>
      </c>
    </row>
    <row r="1945" spans="2:10" s="3" customFormat="1" ht="12" customHeight="1">
      <c r="B1945" s="16" t="s">
        <v>49</v>
      </c>
      <c r="C1945" s="32">
        <v>0</v>
      </c>
      <c r="D1945" s="33">
        <v>1119.18</v>
      </c>
      <c r="E1945" s="33">
        <v>4771.241</v>
      </c>
      <c r="F1945" s="33">
        <f t="shared" si="110"/>
        <v>5890.421</v>
      </c>
      <c r="G1945" s="33">
        <v>0</v>
      </c>
      <c r="H1945" s="33">
        <v>0</v>
      </c>
      <c r="I1945" s="33">
        <v>0</v>
      </c>
      <c r="J1945" s="34">
        <f t="shared" si="111"/>
        <v>5890.421</v>
      </c>
    </row>
    <row r="1946" spans="2:10" s="3" customFormat="1" ht="12" customHeight="1">
      <c r="B1946" s="16" t="s">
        <v>50</v>
      </c>
      <c r="C1946" s="32">
        <v>0</v>
      </c>
      <c r="D1946" s="33">
        <v>2771.819</v>
      </c>
      <c r="E1946" s="33">
        <v>2115.38</v>
      </c>
      <c r="F1946" s="33">
        <f t="shared" si="110"/>
        <v>4887.1990000000005</v>
      </c>
      <c r="G1946" s="33">
        <v>0</v>
      </c>
      <c r="H1946" s="33">
        <v>0</v>
      </c>
      <c r="I1946" s="33">
        <v>0</v>
      </c>
      <c r="J1946" s="34">
        <f t="shared" si="111"/>
        <v>4887.1990000000005</v>
      </c>
    </row>
    <row r="1947" spans="2:10" s="3" customFormat="1" ht="12" customHeight="1">
      <c r="B1947" s="16" t="s">
        <v>51</v>
      </c>
      <c r="C1947" s="32">
        <v>0</v>
      </c>
      <c r="D1947" s="33">
        <v>37.448</v>
      </c>
      <c r="E1947" s="33">
        <v>159.648</v>
      </c>
      <c r="F1947" s="33">
        <f t="shared" si="110"/>
        <v>197.096</v>
      </c>
      <c r="G1947" s="33">
        <v>0</v>
      </c>
      <c r="H1947" s="33">
        <v>0</v>
      </c>
      <c r="I1947" s="33">
        <v>0</v>
      </c>
      <c r="J1947" s="34">
        <f t="shared" si="111"/>
        <v>197.096</v>
      </c>
    </row>
    <row r="1948" spans="2:10" s="3" customFormat="1" ht="12" customHeight="1">
      <c r="B1948" s="16" t="s">
        <v>52</v>
      </c>
      <c r="C1948" s="32">
        <v>0</v>
      </c>
      <c r="D1948" s="33">
        <v>16.546</v>
      </c>
      <c r="E1948" s="33">
        <v>70.538</v>
      </c>
      <c r="F1948" s="33">
        <f t="shared" si="110"/>
        <v>87.084</v>
      </c>
      <c r="G1948" s="33">
        <v>0</v>
      </c>
      <c r="H1948" s="33">
        <v>0</v>
      </c>
      <c r="I1948" s="33">
        <v>0</v>
      </c>
      <c r="J1948" s="34">
        <f t="shared" si="111"/>
        <v>87.084</v>
      </c>
    </row>
    <row r="1949" spans="2:10" s="3" customFormat="1" ht="12" customHeight="1">
      <c r="B1949" s="16" t="s">
        <v>53</v>
      </c>
      <c r="C1949" s="32">
        <v>0</v>
      </c>
      <c r="D1949" s="33">
        <v>188.977</v>
      </c>
      <c r="E1949" s="33">
        <v>805.64</v>
      </c>
      <c r="F1949" s="33">
        <f t="shared" si="110"/>
        <v>994.617</v>
      </c>
      <c r="G1949" s="33">
        <v>0</v>
      </c>
      <c r="H1949" s="33">
        <v>0</v>
      </c>
      <c r="I1949" s="33">
        <v>0</v>
      </c>
      <c r="J1949" s="34">
        <f t="shared" si="111"/>
        <v>994.617</v>
      </c>
    </row>
    <row r="1950" spans="2:10" s="3" customFormat="1" ht="12" customHeight="1">
      <c r="B1950" s="16" t="s">
        <v>54</v>
      </c>
      <c r="C1950" s="32">
        <v>0</v>
      </c>
      <c r="D1950" s="33">
        <v>464.325</v>
      </c>
      <c r="E1950" s="33">
        <v>1979.491</v>
      </c>
      <c r="F1950" s="33">
        <f t="shared" si="110"/>
        <v>2443.816</v>
      </c>
      <c r="G1950" s="33">
        <v>0</v>
      </c>
      <c r="H1950" s="33">
        <v>0</v>
      </c>
      <c r="I1950" s="33">
        <v>0</v>
      </c>
      <c r="J1950" s="34">
        <f t="shared" si="111"/>
        <v>2443.816</v>
      </c>
    </row>
    <row r="1951" spans="2:10" s="3" customFormat="1" ht="12" customHeight="1">
      <c r="B1951" s="16" t="s">
        <v>55</v>
      </c>
      <c r="C1951" s="32">
        <v>0</v>
      </c>
      <c r="D1951" s="33">
        <v>835.718</v>
      </c>
      <c r="E1951" s="33">
        <v>0</v>
      </c>
      <c r="F1951" s="33">
        <f t="shared" si="110"/>
        <v>835.718</v>
      </c>
      <c r="G1951" s="33">
        <v>0</v>
      </c>
      <c r="H1951" s="33">
        <v>0</v>
      </c>
      <c r="I1951" s="33">
        <v>0</v>
      </c>
      <c r="J1951" s="34">
        <f t="shared" si="111"/>
        <v>835.718</v>
      </c>
    </row>
    <row r="1952" spans="2:10" s="3" customFormat="1" ht="12" customHeight="1">
      <c r="B1952" s="29" t="s">
        <v>56</v>
      </c>
      <c r="C1952" s="41">
        <v>0</v>
      </c>
      <c r="D1952" s="42">
        <v>1104.661</v>
      </c>
      <c r="E1952" s="42">
        <v>4709.342</v>
      </c>
      <c r="F1952" s="42">
        <f t="shared" si="110"/>
        <v>5814.003</v>
      </c>
      <c r="G1952" s="42">
        <v>0</v>
      </c>
      <c r="H1952" s="42">
        <v>0</v>
      </c>
      <c r="I1952" s="42">
        <v>0</v>
      </c>
      <c r="J1952" s="43">
        <f t="shared" si="111"/>
        <v>5814.003</v>
      </c>
    </row>
    <row r="1953" spans="2:10" s="3" customFormat="1" ht="12" customHeight="1">
      <c r="B1953" s="16" t="s">
        <v>57</v>
      </c>
      <c r="C1953" s="32">
        <v>0</v>
      </c>
      <c r="D1953" s="33">
        <v>67.466</v>
      </c>
      <c r="E1953" s="33">
        <v>287.617</v>
      </c>
      <c r="F1953" s="33">
        <f t="shared" si="110"/>
        <v>355.083</v>
      </c>
      <c r="G1953" s="33">
        <v>0</v>
      </c>
      <c r="H1953" s="33">
        <v>0</v>
      </c>
      <c r="I1953" s="33">
        <v>0</v>
      </c>
      <c r="J1953" s="34">
        <f t="shared" si="111"/>
        <v>355.083</v>
      </c>
    </row>
    <row r="1954" spans="2:10" s="3" customFormat="1" ht="12" customHeight="1">
      <c r="B1954" s="16" t="s">
        <v>58</v>
      </c>
      <c r="C1954" s="32">
        <v>0</v>
      </c>
      <c r="D1954" s="33">
        <v>101.93</v>
      </c>
      <c r="E1954" s="33">
        <v>434.545</v>
      </c>
      <c r="F1954" s="33">
        <f t="shared" si="110"/>
        <v>536.475</v>
      </c>
      <c r="G1954" s="33">
        <v>0</v>
      </c>
      <c r="H1954" s="33">
        <v>0</v>
      </c>
      <c r="I1954" s="33">
        <v>0</v>
      </c>
      <c r="J1954" s="34">
        <f t="shared" si="111"/>
        <v>536.475</v>
      </c>
    </row>
    <row r="1955" spans="2:10" s="3" customFormat="1" ht="12" customHeight="1">
      <c r="B1955" s="16" t="s">
        <v>59</v>
      </c>
      <c r="C1955" s="32">
        <v>0</v>
      </c>
      <c r="D1955" s="33">
        <v>40.568</v>
      </c>
      <c r="E1955" s="33">
        <v>172.95</v>
      </c>
      <c r="F1955" s="33">
        <f t="shared" si="110"/>
        <v>213.51799999999997</v>
      </c>
      <c r="G1955" s="33">
        <v>0</v>
      </c>
      <c r="H1955" s="33">
        <v>0</v>
      </c>
      <c r="I1955" s="33">
        <v>0</v>
      </c>
      <c r="J1955" s="34">
        <f t="shared" si="111"/>
        <v>213.51799999999997</v>
      </c>
    </row>
    <row r="1956" spans="2:10" s="3" customFormat="1" ht="12" customHeight="1">
      <c r="B1956" s="16" t="s">
        <v>60</v>
      </c>
      <c r="C1956" s="32">
        <v>0</v>
      </c>
      <c r="D1956" s="33">
        <v>68.848</v>
      </c>
      <c r="E1956" s="33">
        <v>293.512</v>
      </c>
      <c r="F1956" s="33">
        <f t="shared" si="110"/>
        <v>362.36</v>
      </c>
      <c r="G1956" s="33">
        <v>0</v>
      </c>
      <c r="H1956" s="33">
        <v>0</v>
      </c>
      <c r="I1956" s="33">
        <v>0</v>
      </c>
      <c r="J1956" s="34">
        <f t="shared" si="111"/>
        <v>362.36</v>
      </c>
    </row>
    <row r="1957" spans="2:10" s="3" customFormat="1" ht="12" customHeight="1">
      <c r="B1957" s="16" t="s">
        <v>61</v>
      </c>
      <c r="C1957" s="32">
        <v>0</v>
      </c>
      <c r="D1957" s="33">
        <v>51.67</v>
      </c>
      <c r="E1957" s="33">
        <v>220.275</v>
      </c>
      <c r="F1957" s="33">
        <f t="shared" si="110"/>
        <v>271.945</v>
      </c>
      <c r="G1957" s="33">
        <v>0</v>
      </c>
      <c r="H1957" s="33">
        <v>0</v>
      </c>
      <c r="I1957" s="33">
        <v>0</v>
      </c>
      <c r="J1957" s="34">
        <f t="shared" si="111"/>
        <v>271.945</v>
      </c>
    </row>
    <row r="1958" spans="2:10" s="3" customFormat="1" ht="12" customHeight="1">
      <c r="B1958" s="16" t="s">
        <v>62</v>
      </c>
      <c r="C1958" s="32">
        <v>0</v>
      </c>
      <c r="D1958" s="33">
        <v>0</v>
      </c>
      <c r="E1958" s="33">
        <v>1056.033</v>
      </c>
      <c r="F1958" s="33">
        <f t="shared" si="110"/>
        <v>1056.033</v>
      </c>
      <c r="G1958" s="33">
        <v>0</v>
      </c>
      <c r="H1958" s="33">
        <v>0</v>
      </c>
      <c r="I1958" s="33">
        <v>0</v>
      </c>
      <c r="J1958" s="34">
        <f t="shared" si="111"/>
        <v>1056.033</v>
      </c>
    </row>
    <row r="1959" spans="2:10" s="3" customFormat="1" ht="12" customHeight="1">
      <c r="B1959" s="23" t="s">
        <v>63</v>
      </c>
      <c r="C1959" s="44">
        <v>0</v>
      </c>
      <c r="D1959" s="45">
        <v>192.611</v>
      </c>
      <c r="E1959" s="45">
        <v>0</v>
      </c>
      <c r="F1959" s="45">
        <f t="shared" si="110"/>
        <v>192.611</v>
      </c>
      <c r="G1959" s="45">
        <v>0</v>
      </c>
      <c r="H1959" s="45">
        <v>0</v>
      </c>
      <c r="I1959" s="45">
        <v>192.612</v>
      </c>
      <c r="J1959" s="46">
        <f t="shared" si="111"/>
        <v>385.22299999999996</v>
      </c>
    </row>
    <row r="1960" spans="2:10" s="3" customFormat="1" ht="12" customHeight="1">
      <c r="B1960" s="23" t="s">
        <v>64</v>
      </c>
      <c r="C1960" s="44">
        <f aca="true" t="shared" si="112" ref="C1960:J1960">SUM(C1913:C1959)</f>
        <v>0</v>
      </c>
      <c r="D1960" s="45">
        <f t="shared" si="112"/>
        <v>81961.19399999999</v>
      </c>
      <c r="E1960" s="45">
        <f t="shared" si="112"/>
        <v>195601.91900000008</v>
      </c>
      <c r="F1960" s="45">
        <f t="shared" si="112"/>
        <v>277563.113</v>
      </c>
      <c r="G1960" s="45">
        <f t="shared" si="112"/>
        <v>1585.102</v>
      </c>
      <c r="H1960" s="45">
        <f t="shared" si="112"/>
        <v>38.661</v>
      </c>
      <c r="I1960" s="45">
        <f t="shared" si="112"/>
        <v>198.09</v>
      </c>
      <c r="J1960" s="46">
        <f t="shared" si="112"/>
        <v>279384.966</v>
      </c>
    </row>
    <row r="1962" spans="2:3" ht="13.5">
      <c r="B1962" s="31"/>
      <c r="C1962" s="2"/>
    </row>
    <row r="1964" spans="2:4" ht="13.5" customHeight="1">
      <c r="B1964" s="6" t="s">
        <v>67</v>
      </c>
      <c r="C1964" s="47" t="s">
        <v>87</v>
      </c>
      <c r="D1964" s="48"/>
    </row>
    <row r="1965" spans="2:10" s="3" customFormat="1" ht="13.5" customHeight="1">
      <c r="B1965" s="8"/>
      <c r="C1965" s="9"/>
      <c r="D1965" s="9"/>
      <c r="E1965" s="9"/>
      <c r="F1965" s="9"/>
      <c r="G1965" s="9"/>
      <c r="H1965" s="9"/>
      <c r="I1965" s="9"/>
      <c r="J1965" s="10" t="s">
        <v>65</v>
      </c>
    </row>
    <row r="1966" spans="2:10" s="3" customFormat="1" ht="13.5" customHeight="1">
      <c r="B1966" s="11" t="s">
        <v>1</v>
      </c>
      <c r="C1966" s="12"/>
      <c r="D1966" s="13" t="s">
        <v>7</v>
      </c>
      <c r="E1966" s="13"/>
      <c r="F1966" s="13"/>
      <c r="G1966" s="7"/>
      <c r="H1966" s="7"/>
      <c r="I1966" s="7"/>
      <c r="J1966" s="14"/>
    </row>
    <row r="1967" spans="2:11" s="3" customFormat="1" ht="13.5" customHeight="1">
      <c r="B1967" s="15"/>
      <c r="C1967" s="16" t="s">
        <v>8</v>
      </c>
      <c r="D1967" s="17" t="s">
        <v>9</v>
      </c>
      <c r="E1967" s="17" t="s">
        <v>10</v>
      </c>
      <c r="F1967" s="18" t="s">
        <v>2</v>
      </c>
      <c r="G1967" s="18" t="s">
        <v>11</v>
      </c>
      <c r="H1967" s="18" t="s">
        <v>12</v>
      </c>
      <c r="I1967" s="19" t="s">
        <v>13</v>
      </c>
      <c r="J1967" s="20" t="s">
        <v>14</v>
      </c>
      <c r="K1967" s="21"/>
    </row>
    <row r="1968" spans="2:10" s="3" customFormat="1" ht="13.5" customHeight="1">
      <c r="B1968" s="22" t="s">
        <v>15</v>
      </c>
      <c r="C1968" s="23"/>
      <c r="D1968" s="24" t="s">
        <v>16</v>
      </c>
      <c r="E1968" s="24" t="s">
        <v>16</v>
      </c>
      <c r="F1968" s="25"/>
      <c r="G1968" s="25"/>
      <c r="H1968" s="25"/>
      <c r="I1968" s="25"/>
      <c r="J1968" s="26"/>
    </row>
    <row r="1969" spans="2:10" s="3" customFormat="1" ht="12" customHeight="1">
      <c r="B1969" s="16" t="s">
        <v>17</v>
      </c>
      <c r="C1969" s="32">
        <v>0</v>
      </c>
      <c r="D1969" s="33">
        <v>32.819</v>
      </c>
      <c r="E1969" s="33">
        <v>20678.767</v>
      </c>
      <c r="F1969" s="33">
        <f>SUM(D1969:E1969)</f>
        <v>20711.586</v>
      </c>
      <c r="G1969" s="33">
        <v>0</v>
      </c>
      <c r="H1969" s="33">
        <v>0</v>
      </c>
      <c r="I1969" s="33">
        <v>0</v>
      </c>
      <c r="J1969" s="34">
        <f>SUM(C1969,F1969:I1969)</f>
        <v>20711.586</v>
      </c>
    </row>
    <row r="1970" spans="2:10" s="3" customFormat="1" ht="12" customHeight="1">
      <c r="B1970" s="16" t="s">
        <v>18</v>
      </c>
      <c r="C1970" s="32">
        <v>0</v>
      </c>
      <c r="D1970" s="33">
        <v>0</v>
      </c>
      <c r="E1970" s="33">
        <v>2216.614</v>
      </c>
      <c r="F1970" s="33">
        <f aca="true" t="shared" si="113" ref="F1970:F2015">SUM(D1970:E1970)</f>
        <v>2216.614</v>
      </c>
      <c r="G1970" s="33">
        <v>0</v>
      </c>
      <c r="H1970" s="33">
        <v>0</v>
      </c>
      <c r="I1970" s="33">
        <v>0</v>
      </c>
      <c r="J1970" s="34">
        <f aca="true" t="shared" si="114" ref="J1970:J2015">SUM(C1970,F1970:I1970)</f>
        <v>2216.614</v>
      </c>
    </row>
    <row r="1971" spans="2:10" s="3" customFormat="1" ht="12" customHeight="1">
      <c r="B1971" s="16" t="s">
        <v>19</v>
      </c>
      <c r="C1971" s="32">
        <v>0</v>
      </c>
      <c r="D1971" s="33">
        <v>27.558</v>
      </c>
      <c r="E1971" s="33">
        <v>3155.64</v>
      </c>
      <c r="F1971" s="33">
        <f t="shared" si="113"/>
        <v>3183.198</v>
      </c>
      <c r="G1971" s="33">
        <v>0</v>
      </c>
      <c r="H1971" s="33">
        <v>0</v>
      </c>
      <c r="I1971" s="33">
        <v>0</v>
      </c>
      <c r="J1971" s="34">
        <f t="shared" si="114"/>
        <v>3183.198</v>
      </c>
    </row>
    <row r="1972" spans="2:10" s="3" customFormat="1" ht="12" customHeight="1">
      <c r="B1972" s="16" t="s">
        <v>20</v>
      </c>
      <c r="C1972" s="32">
        <v>0</v>
      </c>
      <c r="D1972" s="33">
        <v>808.792</v>
      </c>
      <c r="E1972" s="33">
        <v>9150.105</v>
      </c>
      <c r="F1972" s="33">
        <f t="shared" si="113"/>
        <v>9958.896999999999</v>
      </c>
      <c r="G1972" s="33">
        <v>0</v>
      </c>
      <c r="H1972" s="33">
        <v>0</v>
      </c>
      <c r="I1972" s="33">
        <v>0</v>
      </c>
      <c r="J1972" s="34">
        <f t="shared" si="114"/>
        <v>9958.896999999999</v>
      </c>
    </row>
    <row r="1973" spans="2:10" s="3" customFormat="1" ht="12" customHeight="1">
      <c r="B1973" s="16" t="s">
        <v>21</v>
      </c>
      <c r="C1973" s="32">
        <v>0</v>
      </c>
      <c r="D1973" s="33">
        <v>437.544</v>
      </c>
      <c r="E1973" s="33">
        <v>868.991</v>
      </c>
      <c r="F1973" s="33">
        <f t="shared" si="113"/>
        <v>1306.5349999999999</v>
      </c>
      <c r="G1973" s="33">
        <v>0</v>
      </c>
      <c r="H1973" s="33">
        <v>0</v>
      </c>
      <c r="I1973" s="33">
        <v>0</v>
      </c>
      <c r="J1973" s="34">
        <f t="shared" si="114"/>
        <v>1306.5349999999999</v>
      </c>
    </row>
    <row r="1974" spans="2:10" s="3" customFormat="1" ht="12" customHeight="1">
      <c r="B1974" s="16" t="s">
        <v>22</v>
      </c>
      <c r="C1974" s="32">
        <v>0</v>
      </c>
      <c r="D1974" s="33">
        <v>124.379</v>
      </c>
      <c r="E1974" s="33">
        <v>2221.053</v>
      </c>
      <c r="F1974" s="33">
        <f t="shared" si="113"/>
        <v>2345.432</v>
      </c>
      <c r="G1974" s="33">
        <v>0</v>
      </c>
      <c r="H1974" s="33">
        <v>0</v>
      </c>
      <c r="I1974" s="33">
        <v>0</v>
      </c>
      <c r="J1974" s="34">
        <f t="shared" si="114"/>
        <v>2345.432</v>
      </c>
    </row>
    <row r="1975" spans="2:10" s="3" customFormat="1" ht="12" customHeight="1">
      <c r="B1975" s="16" t="s">
        <v>23</v>
      </c>
      <c r="C1975" s="32">
        <v>0</v>
      </c>
      <c r="D1975" s="33">
        <v>566.314</v>
      </c>
      <c r="E1975" s="33">
        <v>11497.885</v>
      </c>
      <c r="F1975" s="33">
        <f t="shared" si="113"/>
        <v>12064.199</v>
      </c>
      <c r="G1975" s="33">
        <v>0</v>
      </c>
      <c r="H1975" s="33">
        <v>0</v>
      </c>
      <c r="I1975" s="33">
        <v>0</v>
      </c>
      <c r="J1975" s="34">
        <f t="shared" si="114"/>
        <v>12064.199</v>
      </c>
    </row>
    <row r="1976" spans="2:10" s="3" customFormat="1" ht="12" customHeight="1">
      <c r="B1976" s="16" t="s">
        <v>24</v>
      </c>
      <c r="C1976" s="32">
        <v>0</v>
      </c>
      <c r="D1976" s="33">
        <v>528.117</v>
      </c>
      <c r="E1976" s="33">
        <v>7016.405</v>
      </c>
      <c r="F1976" s="33">
        <f t="shared" si="113"/>
        <v>7544.522</v>
      </c>
      <c r="G1976" s="33">
        <v>0</v>
      </c>
      <c r="H1976" s="33">
        <v>0</v>
      </c>
      <c r="I1976" s="33">
        <v>0</v>
      </c>
      <c r="J1976" s="34">
        <f t="shared" si="114"/>
        <v>7544.522</v>
      </c>
    </row>
    <row r="1977" spans="2:10" s="3" customFormat="1" ht="12" customHeight="1">
      <c r="B1977" s="16" t="s">
        <v>25</v>
      </c>
      <c r="C1977" s="32">
        <v>0</v>
      </c>
      <c r="D1977" s="33">
        <v>1005.346</v>
      </c>
      <c r="E1977" s="33">
        <v>3861.943</v>
      </c>
      <c r="F1977" s="33">
        <f t="shared" si="113"/>
        <v>4867.289000000001</v>
      </c>
      <c r="G1977" s="33">
        <v>0</v>
      </c>
      <c r="H1977" s="33">
        <v>0</v>
      </c>
      <c r="I1977" s="33">
        <v>0</v>
      </c>
      <c r="J1977" s="34">
        <f t="shared" si="114"/>
        <v>4867.289000000001</v>
      </c>
    </row>
    <row r="1978" spans="2:10" s="3" customFormat="1" ht="12" customHeight="1">
      <c r="B1978" s="27" t="s">
        <v>26</v>
      </c>
      <c r="C1978" s="35">
        <v>0</v>
      </c>
      <c r="D1978" s="36">
        <v>24.695</v>
      </c>
      <c r="E1978" s="36">
        <v>5338.053</v>
      </c>
      <c r="F1978" s="36">
        <f t="shared" si="113"/>
        <v>5362.748</v>
      </c>
      <c r="G1978" s="36">
        <v>0</v>
      </c>
      <c r="H1978" s="36">
        <v>0</v>
      </c>
      <c r="I1978" s="36">
        <v>0</v>
      </c>
      <c r="J1978" s="37">
        <f t="shared" si="114"/>
        <v>5362.748</v>
      </c>
    </row>
    <row r="1979" spans="2:10" s="3" customFormat="1" ht="12" customHeight="1">
      <c r="B1979" s="16" t="s">
        <v>27</v>
      </c>
      <c r="C1979" s="32">
        <v>0</v>
      </c>
      <c r="D1979" s="33">
        <v>1556.098</v>
      </c>
      <c r="E1979" s="33">
        <v>46204.437</v>
      </c>
      <c r="F1979" s="33">
        <f t="shared" si="113"/>
        <v>47760.534999999996</v>
      </c>
      <c r="G1979" s="33">
        <v>0</v>
      </c>
      <c r="H1979" s="33">
        <v>0</v>
      </c>
      <c r="I1979" s="33">
        <v>0</v>
      </c>
      <c r="J1979" s="34">
        <f t="shared" si="114"/>
        <v>47760.534999999996</v>
      </c>
    </row>
    <row r="1980" spans="2:10" s="3" customFormat="1" ht="12" customHeight="1">
      <c r="B1980" s="16" t="s">
        <v>28</v>
      </c>
      <c r="C1980" s="32">
        <v>7010.295</v>
      </c>
      <c r="D1980" s="33">
        <v>644.74</v>
      </c>
      <c r="E1980" s="33">
        <v>69570.253</v>
      </c>
      <c r="F1980" s="33">
        <f t="shared" si="113"/>
        <v>70214.993</v>
      </c>
      <c r="G1980" s="33">
        <v>3505.147</v>
      </c>
      <c r="H1980" s="33">
        <v>3505.147</v>
      </c>
      <c r="I1980" s="33">
        <v>0</v>
      </c>
      <c r="J1980" s="34">
        <f t="shared" si="114"/>
        <v>84235.582</v>
      </c>
    </row>
    <row r="1981" spans="2:10" s="3" customFormat="1" ht="12" customHeight="1">
      <c r="B1981" s="16" t="s">
        <v>29</v>
      </c>
      <c r="C1981" s="32">
        <v>265.879</v>
      </c>
      <c r="D1981" s="33">
        <v>4004.502</v>
      </c>
      <c r="E1981" s="33">
        <v>256349.485</v>
      </c>
      <c r="F1981" s="33">
        <f t="shared" si="113"/>
        <v>260353.987</v>
      </c>
      <c r="G1981" s="33">
        <v>0</v>
      </c>
      <c r="H1981" s="33">
        <v>802.809</v>
      </c>
      <c r="I1981" s="33">
        <v>415.371</v>
      </c>
      <c r="J1981" s="34">
        <f t="shared" si="114"/>
        <v>261838.046</v>
      </c>
    </row>
    <row r="1982" spans="2:10" s="3" customFormat="1" ht="12" customHeight="1">
      <c r="B1982" s="16" t="s">
        <v>30</v>
      </c>
      <c r="C1982" s="32">
        <v>0</v>
      </c>
      <c r="D1982" s="33">
        <v>316.946</v>
      </c>
      <c r="E1982" s="33">
        <v>289553.271</v>
      </c>
      <c r="F1982" s="33">
        <f t="shared" si="113"/>
        <v>289870.217</v>
      </c>
      <c r="G1982" s="33">
        <v>0</v>
      </c>
      <c r="H1982" s="33">
        <v>0</v>
      </c>
      <c r="I1982" s="33">
        <v>10.981</v>
      </c>
      <c r="J1982" s="34">
        <f t="shared" si="114"/>
        <v>289881.19800000003</v>
      </c>
    </row>
    <row r="1983" spans="2:10" s="3" customFormat="1" ht="12" customHeight="1">
      <c r="B1983" s="16" t="s">
        <v>31</v>
      </c>
      <c r="C1983" s="32">
        <v>0</v>
      </c>
      <c r="D1983" s="33">
        <v>766.25</v>
      </c>
      <c r="E1983" s="33">
        <v>14740.837</v>
      </c>
      <c r="F1983" s="33">
        <f t="shared" si="113"/>
        <v>15507.087</v>
      </c>
      <c r="G1983" s="33">
        <v>0</v>
      </c>
      <c r="H1983" s="33">
        <v>0</v>
      </c>
      <c r="I1983" s="33">
        <v>0</v>
      </c>
      <c r="J1983" s="34">
        <f t="shared" si="114"/>
        <v>15507.087</v>
      </c>
    </row>
    <row r="1984" spans="2:10" s="3" customFormat="1" ht="12" customHeight="1">
      <c r="B1984" s="16" t="s">
        <v>32</v>
      </c>
      <c r="C1984" s="32">
        <v>0</v>
      </c>
      <c r="D1984" s="33">
        <v>348.924</v>
      </c>
      <c r="E1984" s="33">
        <v>4635.703</v>
      </c>
      <c r="F1984" s="33">
        <f t="shared" si="113"/>
        <v>4984.627</v>
      </c>
      <c r="G1984" s="33">
        <v>0</v>
      </c>
      <c r="H1984" s="33">
        <v>0</v>
      </c>
      <c r="I1984" s="33">
        <v>0</v>
      </c>
      <c r="J1984" s="34">
        <f t="shared" si="114"/>
        <v>4984.627</v>
      </c>
    </row>
    <row r="1985" spans="2:10" s="3" customFormat="1" ht="12" customHeight="1">
      <c r="B1985" s="16" t="s">
        <v>33</v>
      </c>
      <c r="C1985" s="32">
        <v>0</v>
      </c>
      <c r="D1985" s="33">
        <v>0</v>
      </c>
      <c r="E1985" s="33">
        <v>5508.513</v>
      </c>
      <c r="F1985" s="33">
        <f t="shared" si="113"/>
        <v>5508.513</v>
      </c>
      <c r="G1985" s="33">
        <v>0</v>
      </c>
      <c r="H1985" s="33">
        <v>0</v>
      </c>
      <c r="I1985" s="33">
        <v>0</v>
      </c>
      <c r="J1985" s="34">
        <f t="shared" si="114"/>
        <v>5508.513</v>
      </c>
    </row>
    <row r="1986" spans="2:10" s="3" customFormat="1" ht="12" customHeight="1">
      <c r="B1986" s="16" t="s">
        <v>34</v>
      </c>
      <c r="C1986" s="32">
        <v>0</v>
      </c>
      <c r="D1986" s="33">
        <v>212.594</v>
      </c>
      <c r="E1986" s="33">
        <v>2633.957</v>
      </c>
      <c r="F1986" s="33">
        <f t="shared" si="113"/>
        <v>2846.551</v>
      </c>
      <c r="G1986" s="33">
        <v>0</v>
      </c>
      <c r="H1986" s="33">
        <v>0</v>
      </c>
      <c r="I1986" s="33">
        <v>0</v>
      </c>
      <c r="J1986" s="34">
        <f t="shared" si="114"/>
        <v>2846.551</v>
      </c>
    </row>
    <row r="1987" spans="2:10" s="3" customFormat="1" ht="12" customHeight="1">
      <c r="B1987" s="16" t="s">
        <v>35</v>
      </c>
      <c r="C1987" s="32">
        <v>0</v>
      </c>
      <c r="D1987" s="33">
        <v>258.957</v>
      </c>
      <c r="E1987" s="33">
        <v>3440.435</v>
      </c>
      <c r="F1987" s="33">
        <f t="shared" si="113"/>
        <v>3699.392</v>
      </c>
      <c r="G1987" s="33">
        <v>0</v>
      </c>
      <c r="H1987" s="33">
        <v>0</v>
      </c>
      <c r="I1987" s="33">
        <v>0</v>
      </c>
      <c r="J1987" s="34">
        <f t="shared" si="114"/>
        <v>3699.392</v>
      </c>
    </row>
    <row r="1988" spans="2:10" s="3" customFormat="1" ht="12" customHeight="1">
      <c r="B1988" s="16" t="s">
        <v>36</v>
      </c>
      <c r="C1988" s="32">
        <v>0</v>
      </c>
      <c r="D1988" s="33">
        <v>840.139</v>
      </c>
      <c r="E1988" s="33">
        <v>3360.555</v>
      </c>
      <c r="F1988" s="33">
        <f t="shared" si="113"/>
        <v>4200.6939999999995</v>
      </c>
      <c r="G1988" s="33">
        <v>0</v>
      </c>
      <c r="H1988" s="33">
        <v>0</v>
      </c>
      <c r="I1988" s="33">
        <v>0</v>
      </c>
      <c r="J1988" s="34">
        <f t="shared" si="114"/>
        <v>4200.6939999999995</v>
      </c>
    </row>
    <row r="1989" spans="2:10" s="3" customFormat="1" ht="12" customHeight="1">
      <c r="B1989" s="28" t="s">
        <v>37</v>
      </c>
      <c r="C1989" s="38">
        <v>0</v>
      </c>
      <c r="D1989" s="39">
        <v>0.637</v>
      </c>
      <c r="E1989" s="39">
        <v>75303.868</v>
      </c>
      <c r="F1989" s="39">
        <f t="shared" si="113"/>
        <v>75304.505</v>
      </c>
      <c r="G1989" s="39">
        <v>25.302</v>
      </c>
      <c r="H1989" s="39">
        <v>0</v>
      </c>
      <c r="I1989" s="39">
        <v>0</v>
      </c>
      <c r="J1989" s="40">
        <f t="shared" si="114"/>
        <v>75329.807</v>
      </c>
    </row>
    <row r="1990" spans="2:10" s="3" customFormat="1" ht="12" customHeight="1">
      <c r="B1990" s="16" t="s">
        <v>38</v>
      </c>
      <c r="C1990" s="32">
        <v>0</v>
      </c>
      <c r="D1990" s="33">
        <v>1797.043</v>
      </c>
      <c r="E1990" s="33">
        <v>9211.869</v>
      </c>
      <c r="F1990" s="33">
        <f t="shared" si="113"/>
        <v>11008.912</v>
      </c>
      <c r="G1990" s="33">
        <v>0</v>
      </c>
      <c r="H1990" s="33">
        <v>0</v>
      </c>
      <c r="I1990" s="33">
        <v>0</v>
      </c>
      <c r="J1990" s="34">
        <f t="shared" si="114"/>
        <v>11008.912</v>
      </c>
    </row>
    <row r="1991" spans="2:10" s="3" customFormat="1" ht="12" customHeight="1">
      <c r="B1991" s="16" t="s">
        <v>39</v>
      </c>
      <c r="C1991" s="32">
        <v>0</v>
      </c>
      <c r="D1991" s="33">
        <v>0</v>
      </c>
      <c r="E1991" s="33">
        <v>136545.836</v>
      </c>
      <c r="F1991" s="33">
        <f t="shared" si="113"/>
        <v>136545.836</v>
      </c>
      <c r="G1991" s="33">
        <v>513.301</v>
      </c>
      <c r="H1991" s="33">
        <v>0</v>
      </c>
      <c r="I1991" s="33">
        <v>0</v>
      </c>
      <c r="J1991" s="34">
        <f t="shared" si="114"/>
        <v>137059.13700000002</v>
      </c>
    </row>
    <row r="1992" spans="2:10" s="3" customFormat="1" ht="12" customHeight="1">
      <c r="B1992" s="16" t="s">
        <v>40</v>
      </c>
      <c r="C1992" s="32">
        <v>0</v>
      </c>
      <c r="D1992" s="33">
        <v>126.266</v>
      </c>
      <c r="E1992" s="33">
        <v>1677.533</v>
      </c>
      <c r="F1992" s="33">
        <f t="shared" si="113"/>
        <v>1803.799</v>
      </c>
      <c r="G1992" s="33">
        <v>0</v>
      </c>
      <c r="H1992" s="33">
        <v>0</v>
      </c>
      <c r="I1992" s="33">
        <v>0</v>
      </c>
      <c r="J1992" s="34">
        <f t="shared" si="114"/>
        <v>1803.799</v>
      </c>
    </row>
    <row r="1993" spans="2:10" s="3" customFormat="1" ht="12" customHeight="1">
      <c r="B1993" s="16" t="s">
        <v>41</v>
      </c>
      <c r="C1993" s="32">
        <v>0</v>
      </c>
      <c r="D1993" s="33">
        <v>138.16</v>
      </c>
      <c r="E1993" s="33">
        <v>1835.556</v>
      </c>
      <c r="F1993" s="33">
        <f t="shared" si="113"/>
        <v>1973.7160000000001</v>
      </c>
      <c r="G1993" s="33">
        <v>0</v>
      </c>
      <c r="H1993" s="33">
        <v>0</v>
      </c>
      <c r="I1993" s="33">
        <v>0</v>
      </c>
      <c r="J1993" s="34">
        <f t="shared" si="114"/>
        <v>1973.7160000000001</v>
      </c>
    </row>
    <row r="1994" spans="2:10" s="3" customFormat="1" ht="12" customHeight="1">
      <c r="B1994" s="16" t="s">
        <v>42</v>
      </c>
      <c r="C1994" s="32">
        <v>0</v>
      </c>
      <c r="D1994" s="33">
        <v>871.398</v>
      </c>
      <c r="E1994" s="33">
        <v>79671.234</v>
      </c>
      <c r="F1994" s="33">
        <f t="shared" si="113"/>
        <v>80542.632</v>
      </c>
      <c r="G1994" s="33">
        <v>0</v>
      </c>
      <c r="H1994" s="33">
        <v>304.249</v>
      </c>
      <c r="I1994" s="33">
        <v>0</v>
      </c>
      <c r="J1994" s="34">
        <f t="shared" si="114"/>
        <v>80846.881</v>
      </c>
    </row>
    <row r="1995" spans="2:10" s="3" customFormat="1" ht="12" customHeight="1">
      <c r="B1995" s="16" t="s">
        <v>43</v>
      </c>
      <c r="C1995" s="32">
        <v>0</v>
      </c>
      <c r="D1995" s="33">
        <v>7698.175</v>
      </c>
      <c r="E1995" s="33">
        <v>284975.502</v>
      </c>
      <c r="F1995" s="33">
        <f t="shared" si="113"/>
        <v>292673.67699999997</v>
      </c>
      <c r="G1995" s="33">
        <v>909.773</v>
      </c>
      <c r="H1995" s="33">
        <v>622.416</v>
      </c>
      <c r="I1995" s="33">
        <v>3.269</v>
      </c>
      <c r="J1995" s="34">
        <f t="shared" si="114"/>
        <v>294209.13499999995</v>
      </c>
    </row>
    <row r="1996" spans="2:10" s="3" customFormat="1" ht="12" customHeight="1">
      <c r="B1996" s="16" t="s">
        <v>44</v>
      </c>
      <c r="C1996" s="32">
        <v>0</v>
      </c>
      <c r="D1996" s="33">
        <v>0</v>
      </c>
      <c r="E1996" s="33">
        <v>50045.963</v>
      </c>
      <c r="F1996" s="33">
        <f t="shared" si="113"/>
        <v>50045.963</v>
      </c>
      <c r="G1996" s="33">
        <v>0</v>
      </c>
      <c r="H1996" s="33">
        <v>0</v>
      </c>
      <c r="I1996" s="33">
        <v>0</v>
      </c>
      <c r="J1996" s="34">
        <f t="shared" si="114"/>
        <v>50045.963</v>
      </c>
    </row>
    <row r="1997" spans="2:10" s="3" customFormat="1" ht="12" customHeight="1">
      <c r="B1997" s="16" t="s">
        <v>45</v>
      </c>
      <c r="C1997" s="32">
        <v>0</v>
      </c>
      <c r="D1997" s="33">
        <v>596.939</v>
      </c>
      <c r="E1997" s="33">
        <v>3823.719</v>
      </c>
      <c r="F1997" s="33">
        <f t="shared" si="113"/>
        <v>4420.658</v>
      </c>
      <c r="G1997" s="33">
        <v>0</v>
      </c>
      <c r="H1997" s="33">
        <v>0</v>
      </c>
      <c r="I1997" s="33">
        <v>0</v>
      </c>
      <c r="J1997" s="34">
        <f t="shared" si="114"/>
        <v>4420.658</v>
      </c>
    </row>
    <row r="1998" spans="2:10" s="3" customFormat="1" ht="12" customHeight="1">
      <c r="B1998" s="29" t="s">
        <v>46</v>
      </c>
      <c r="C1998" s="41">
        <v>0</v>
      </c>
      <c r="D1998" s="42">
        <v>0</v>
      </c>
      <c r="E1998" s="42">
        <v>1599.007</v>
      </c>
      <c r="F1998" s="42">
        <f t="shared" si="113"/>
        <v>1599.007</v>
      </c>
      <c r="G1998" s="42">
        <v>0</v>
      </c>
      <c r="H1998" s="42">
        <v>0</v>
      </c>
      <c r="I1998" s="42">
        <v>0</v>
      </c>
      <c r="J1998" s="43">
        <f t="shared" si="114"/>
        <v>1599.007</v>
      </c>
    </row>
    <row r="1999" spans="2:10" s="3" customFormat="1" ht="12" customHeight="1">
      <c r="B1999" s="16" t="s">
        <v>47</v>
      </c>
      <c r="C1999" s="32">
        <v>0</v>
      </c>
      <c r="D1999" s="33">
        <v>43.748</v>
      </c>
      <c r="E1999" s="33">
        <v>581.23</v>
      </c>
      <c r="F1999" s="33">
        <f t="shared" si="113"/>
        <v>624.9780000000001</v>
      </c>
      <c r="G1999" s="33">
        <v>0</v>
      </c>
      <c r="H1999" s="33">
        <v>0</v>
      </c>
      <c r="I1999" s="33">
        <v>0</v>
      </c>
      <c r="J1999" s="34">
        <f t="shared" si="114"/>
        <v>624.9780000000001</v>
      </c>
    </row>
    <row r="2000" spans="2:10" s="3" customFormat="1" ht="12" customHeight="1">
      <c r="B2000" s="16" t="s">
        <v>48</v>
      </c>
      <c r="C2000" s="32">
        <v>0</v>
      </c>
      <c r="D2000" s="33">
        <v>63.742</v>
      </c>
      <c r="E2000" s="33">
        <v>846.858</v>
      </c>
      <c r="F2000" s="33">
        <f t="shared" si="113"/>
        <v>910.5999999999999</v>
      </c>
      <c r="G2000" s="33">
        <v>0</v>
      </c>
      <c r="H2000" s="33">
        <v>0</v>
      </c>
      <c r="I2000" s="33">
        <v>0</v>
      </c>
      <c r="J2000" s="34">
        <f t="shared" si="114"/>
        <v>910.5999999999999</v>
      </c>
    </row>
    <row r="2001" spans="2:10" s="3" customFormat="1" ht="12" customHeight="1">
      <c r="B2001" s="16" t="s">
        <v>49</v>
      </c>
      <c r="C2001" s="32">
        <v>0</v>
      </c>
      <c r="D2001" s="33">
        <v>2576.24</v>
      </c>
      <c r="E2001" s="33">
        <v>14065.947</v>
      </c>
      <c r="F2001" s="33">
        <f t="shared" si="113"/>
        <v>16642.186999999998</v>
      </c>
      <c r="G2001" s="33">
        <v>0</v>
      </c>
      <c r="H2001" s="33">
        <v>72.843</v>
      </c>
      <c r="I2001" s="33">
        <v>0</v>
      </c>
      <c r="J2001" s="34">
        <f t="shared" si="114"/>
        <v>16715.03</v>
      </c>
    </row>
    <row r="2002" spans="2:10" s="3" customFormat="1" ht="12" customHeight="1">
      <c r="B2002" s="16" t="s">
        <v>50</v>
      </c>
      <c r="C2002" s="32">
        <v>0</v>
      </c>
      <c r="D2002" s="33">
        <v>0</v>
      </c>
      <c r="E2002" s="33">
        <v>35495.231</v>
      </c>
      <c r="F2002" s="33">
        <f t="shared" si="113"/>
        <v>35495.231</v>
      </c>
      <c r="G2002" s="33">
        <v>0</v>
      </c>
      <c r="H2002" s="33">
        <v>0</v>
      </c>
      <c r="I2002" s="33">
        <v>0</v>
      </c>
      <c r="J2002" s="34">
        <f t="shared" si="114"/>
        <v>35495.231</v>
      </c>
    </row>
    <row r="2003" spans="2:10" s="3" customFormat="1" ht="12" customHeight="1">
      <c r="B2003" s="16" t="s">
        <v>51</v>
      </c>
      <c r="C2003" s="32">
        <v>0</v>
      </c>
      <c r="D2003" s="33">
        <v>130.417</v>
      </c>
      <c r="E2003" s="33">
        <v>1738.896</v>
      </c>
      <c r="F2003" s="33">
        <f t="shared" si="113"/>
        <v>1869.3129999999999</v>
      </c>
      <c r="G2003" s="33">
        <v>0</v>
      </c>
      <c r="H2003" s="33">
        <v>0</v>
      </c>
      <c r="I2003" s="33">
        <v>0</v>
      </c>
      <c r="J2003" s="34">
        <f t="shared" si="114"/>
        <v>1869.3129999999999</v>
      </c>
    </row>
    <row r="2004" spans="2:10" s="3" customFormat="1" ht="12" customHeight="1">
      <c r="B2004" s="16" t="s">
        <v>52</v>
      </c>
      <c r="C2004" s="32">
        <v>0</v>
      </c>
      <c r="D2004" s="33">
        <v>176.803</v>
      </c>
      <c r="E2004" s="33">
        <v>2348.959</v>
      </c>
      <c r="F2004" s="33">
        <f t="shared" si="113"/>
        <v>2525.7619999999997</v>
      </c>
      <c r="G2004" s="33">
        <v>0</v>
      </c>
      <c r="H2004" s="33">
        <v>0</v>
      </c>
      <c r="I2004" s="33">
        <v>0</v>
      </c>
      <c r="J2004" s="34">
        <f t="shared" si="114"/>
        <v>2525.7619999999997</v>
      </c>
    </row>
    <row r="2005" spans="2:10" s="3" customFormat="1" ht="12" customHeight="1">
      <c r="B2005" s="16" t="s">
        <v>53</v>
      </c>
      <c r="C2005" s="32">
        <v>0</v>
      </c>
      <c r="D2005" s="33">
        <v>1481.608</v>
      </c>
      <c r="E2005" s="33">
        <v>4109.062</v>
      </c>
      <c r="F2005" s="33">
        <f t="shared" si="113"/>
        <v>5590.67</v>
      </c>
      <c r="G2005" s="33">
        <v>0</v>
      </c>
      <c r="H2005" s="33">
        <v>0</v>
      </c>
      <c r="I2005" s="33">
        <v>0</v>
      </c>
      <c r="J2005" s="34">
        <f t="shared" si="114"/>
        <v>5590.67</v>
      </c>
    </row>
    <row r="2006" spans="2:10" s="3" customFormat="1" ht="12" customHeight="1">
      <c r="B2006" s="16" t="s">
        <v>54</v>
      </c>
      <c r="C2006" s="32">
        <v>0</v>
      </c>
      <c r="D2006" s="33">
        <v>0</v>
      </c>
      <c r="E2006" s="33">
        <v>2629.138</v>
      </c>
      <c r="F2006" s="33">
        <f t="shared" si="113"/>
        <v>2629.138</v>
      </c>
      <c r="G2006" s="33">
        <v>0</v>
      </c>
      <c r="H2006" s="33">
        <v>0</v>
      </c>
      <c r="I2006" s="33">
        <v>0</v>
      </c>
      <c r="J2006" s="34">
        <f t="shared" si="114"/>
        <v>2629.138</v>
      </c>
    </row>
    <row r="2007" spans="2:10" s="3" customFormat="1" ht="12" customHeight="1">
      <c r="B2007" s="16" t="s">
        <v>55</v>
      </c>
      <c r="C2007" s="32">
        <v>0</v>
      </c>
      <c r="D2007" s="33">
        <v>76.367</v>
      </c>
      <c r="E2007" s="33">
        <v>1014.589</v>
      </c>
      <c r="F2007" s="33">
        <f t="shared" si="113"/>
        <v>1090.9560000000001</v>
      </c>
      <c r="G2007" s="33">
        <v>0</v>
      </c>
      <c r="H2007" s="33">
        <v>0</v>
      </c>
      <c r="I2007" s="33">
        <v>0</v>
      </c>
      <c r="J2007" s="34">
        <f t="shared" si="114"/>
        <v>1090.9560000000001</v>
      </c>
    </row>
    <row r="2008" spans="2:10" s="3" customFormat="1" ht="12" customHeight="1">
      <c r="B2008" s="29" t="s">
        <v>56</v>
      </c>
      <c r="C2008" s="41">
        <v>0</v>
      </c>
      <c r="D2008" s="42">
        <v>34357.767</v>
      </c>
      <c r="E2008" s="42">
        <v>30129.283</v>
      </c>
      <c r="F2008" s="42">
        <f t="shared" si="113"/>
        <v>64487.05</v>
      </c>
      <c r="G2008" s="42">
        <v>0.689</v>
      </c>
      <c r="H2008" s="42">
        <v>177.701</v>
      </c>
      <c r="I2008" s="42">
        <v>0</v>
      </c>
      <c r="J2008" s="43">
        <f t="shared" si="114"/>
        <v>64665.44</v>
      </c>
    </row>
    <row r="2009" spans="2:10" s="3" customFormat="1" ht="12" customHeight="1">
      <c r="B2009" s="16" t="s">
        <v>57</v>
      </c>
      <c r="C2009" s="32">
        <v>0</v>
      </c>
      <c r="D2009" s="33">
        <v>22.047</v>
      </c>
      <c r="E2009" s="33">
        <v>2577.255</v>
      </c>
      <c r="F2009" s="33">
        <f t="shared" si="113"/>
        <v>2599.302</v>
      </c>
      <c r="G2009" s="33">
        <v>0</v>
      </c>
      <c r="H2009" s="33">
        <v>0</v>
      </c>
      <c r="I2009" s="33">
        <v>0</v>
      </c>
      <c r="J2009" s="34">
        <f t="shared" si="114"/>
        <v>2599.302</v>
      </c>
    </row>
    <row r="2010" spans="2:10" s="3" customFormat="1" ht="12" customHeight="1">
      <c r="B2010" s="16" t="s">
        <v>58</v>
      </c>
      <c r="C2010" s="32">
        <v>0</v>
      </c>
      <c r="D2010" s="33">
        <v>19.846</v>
      </c>
      <c r="E2010" s="33">
        <v>2998.218</v>
      </c>
      <c r="F2010" s="33">
        <f t="shared" si="113"/>
        <v>3018.064</v>
      </c>
      <c r="G2010" s="33">
        <v>0</v>
      </c>
      <c r="H2010" s="33">
        <v>0</v>
      </c>
      <c r="I2010" s="33">
        <v>0</v>
      </c>
      <c r="J2010" s="34">
        <f t="shared" si="114"/>
        <v>3018.064</v>
      </c>
    </row>
    <row r="2011" spans="2:10" s="3" customFormat="1" ht="12" customHeight="1">
      <c r="B2011" s="16" t="s">
        <v>59</v>
      </c>
      <c r="C2011" s="32">
        <v>0</v>
      </c>
      <c r="D2011" s="33">
        <v>140.146</v>
      </c>
      <c r="E2011" s="33">
        <v>2785.928</v>
      </c>
      <c r="F2011" s="33">
        <f t="shared" si="113"/>
        <v>2926.074</v>
      </c>
      <c r="G2011" s="33">
        <v>0</v>
      </c>
      <c r="H2011" s="33">
        <v>0</v>
      </c>
      <c r="I2011" s="33">
        <v>0</v>
      </c>
      <c r="J2011" s="34">
        <f t="shared" si="114"/>
        <v>2926.074</v>
      </c>
    </row>
    <row r="2012" spans="2:10" s="3" customFormat="1" ht="12" customHeight="1">
      <c r="B2012" s="16" t="s">
        <v>60</v>
      </c>
      <c r="C2012" s="32">
        <v>0</v>
      </c>
      <c r="D2012" s="33">
        <v>330.068</v>
      </c>
      <c r="E2012" s="33">
        <v>999.126</v>
      </c>
      <c r="F2012" s="33">
        <f t="shared" si="113"/>
        <v>1329.194</v>
      </c>
      <c r="G2012" s="33">
        <v>0</v>
      </c>
      <c r="H2012" s="33">
        <v>0</v>
      </c>
      <c r="I2012" s="33">
        <v>0</v>
      </c>
      <c r="J2012" s="34">
        <f t="shared" si="114"/>
        <v>1329.194</v>
      </c>
    </row>
    <row r="2013" spans="2:10" s="3" customFormat="1" ht="12" customHeight="1">
      <c r="B2013" s="16" t="s">
        <v>61</v>
      </c>
      <c r="C2013" s="32">
        <v>0</v>
      </c>
      <c r="D2013" s="33">
        <v>106.171</v>
      </c>
      <c r="E2013" s="33">
        <v>1410.559</v>
      </c>
      <c r="F2013" s="33">
        <f t="shared" si="113"/>
        <v>1516.73</v>
      </c>
      <c r="G2013" s="33">
        <v>0</v>
      </c>
      <c r="H2013" s="33">
        <v>0</v>
      </c>
      <c r="I2013" s="33">
        <v>0</v>
      </c>
      <c r="J2013" s="34">
        <f t="shared" si="114"/>
        <v>1516.73</v>
      </c>
    </row>
    <row r="2014" spans="2:10" s="3" customFormat="1" ht="12" customHeight="1">
      <c r="B2014" s="16" t="s">
        <v>62</v>
      </c>
      <c r="C2014" s="32">
        <v>0</v>
      </c>
      <c r="D2014" s="33">
        <v>0</v>
      </c>
      <c r="E2014" s="33">
        <v>2472.239</v>
      </c>
      <c r="F2014" s="33">
        <f t="shared" si="113"/>
        <v>2472.239</v>
      </c>
      <c r="G2014" s="33">
        <v>55.8</v>
      </c>
      <c r="H2014" s="33">
        <v>0</v>
      </c>
      <c r="I2014" s="33">
        <v>0</v>
      </c>
      <c r="J2014" s="34">
        <f t="shared" si="114"/>
        <v>2528.039</v>
      </c>
    </row>
    <row r="2015" spans="2:10" s="3" customFormat="1" ht="12" customHeight="1">
      <c r="B2015" s="23" t="s">
        <v>63</v>
      </c>
      <c r="C2015" s="44">
        <v>0</v>
      </c>
      <c r="D2015" s="45">
        <v>99.12</v>
      </c>
      <c r="E2015" s="45">
        <v>1316.887</v>
      </c>
      <c r="F2015" s="45">
        <f t="shared" si="113"/>
        <v>1416.007</v>
      </c>
      <c r="G2015" s="45">
        <v>0</v>
      </c>
      <c r="H2015" s="45">
        <v>0</v>
      </c>
      <c r="I2015" s="45">
        <v>0</v>
      </c>
      <c r="J2015" s="46">
        <f t="shared" si="114"/>
        <v>1416.007</v>
      </c>
    </row>
    <row r="2016" spans="2:10" s="3" customFormat="1" ht="12" customHeight="1">
      <c r="B2016" s="23" t="s">
        <v>64</v>
      </c>
      <c r="C2016" s="44">
        <f aca="true" t="shared" si="115" ref="C2016:J2016">SUM(C1969:C2015)</f>
        <v>7276.174</v>
      </c>
      <c r="D2016" s="45">
        <f t="shared" si="115"/>
        <v>63357.422</v>
      </c>
      <c r="E2016" s="45">
        <f t="shared" si="115"/>
        <v>1514212.394</v>
      </c>
      <c r="F2016" s="45">
        <f t="shared" si="115"/>
        <v>1577569.816</v>
      </c>
      <c r="G2016" s="45">
        <f t="shared" si="115"/>
        <v>5010.012000000001</v>
      </c>
      <c r="H2016" s="45">
        <f t="shared" si="115"/>
        <v>5485.165</v>
      </c>
      <c r="I2016" s="45">
        <f t="shared" si="115"/>
        <v>429.621</v>
      </c>
      <c r="J2016" s="46">
        <f t="shared" si="115"/>
        <v>1595770.7880000002</v>
      </c>
    </row>
    <row r="2018" spans="2:3" ht="13.5">
      <c r="B2018" s="31"/>
      <c r="C2018" s="2"/>
    </row>
    <row r="2020" spans="2:4" ht="13.5" customHeight="1">
      <c r="B2020" s="6" t="s">
        <v>67</v>
      </c>
      <c r="C2020" s="47" t="s">
        <v>88</v>
      </c>
      <c r="D2020" s="48"/>
    </row>
    <row r="2021" spans="2:10" s="3" customFormat="1" ht="13.5" customHeight="1">
      <c r="B2021" s="8"/>
      <c r="C2021" s="9"/>
      <c r="D2021" s="9"/>
      <c r="E2021" s="9"/>
      <c r="F2021" s="9"/>
      <c r="G2021" s="9"/>
      <c r="H2021" s="9"/>
      <c r="I2021" s="9"/>
      <c r="J2021" s="10" t="s">
        <v>65</v>
      </c>
    </row>
    <row r="2022" spans="2:10" s="3" customFormat="1" ht="13.5" customHeight="1">
      <c r="B2022" s="11" t="s">
        <v>1</v>
      </c>
      <c r="C2022" s="12"/>
      <c r="D2022" s="13" t="s">
        <v>7</v>
      </c>
      <c r="E2022" s="13"/>
      <c r="F2022" s="13"/>
      <c r="G2022" s="7"/>
      <c r="H2022" s="7"/>
      <c r="I2022" s="7"/>
      <c r="J2022" s="14"/>
    </row>
    <row r="2023" spans="2:11" s="3" customFormat="1" ht="13.5" customHeight="1">
      <c r="B2023" s="15"/>
      <c r="C2023" s="16" t="s">
        <v>8</v>
      </c>
      <c r="D2023" s="17" t="s">
        <v>9</v>
      </c>
      <c r="E2023" s="17" t="s">
        <v>10</v>
      </c>
      <c r="F2023" s="18" t="s">
        <v>2</v>
      </c>
      <c r="G2023" s="18" t="s">
        <v>11</v>
      </c>
      <c r="H2023" s="18" t="s">
        <v>12</v>
      </c>
      <c r="I2023" s="19" t="s">
        <v>13</v>
      </c>
      <c r="J2023" s="20" t="s">
        <v>14</v>
      </c>
      <c r="K2023" s="21"/>
    </row>
    <row r="2024" spans="2:10" s="3" customFormat="1" ht="13.5" customHeight="1">
      <c r="B2024" s="22" t="s">
        <v>15</v>
      </c>
      <c r="C2024" s="23"/>
      <c r="D2024" s="24" t="s">
        <v>16</v>
      </c>
      <c r="E2024" s="24" t="s">
        <v>16</v>
      </c>
      <c r="F2024" s="25"/>
      <c r="G2024" s="25"/>
      <c r="H2024" s="25"/>
      <c r="I2024" s="25"/>
      <c r="J2024" s="26"/>
    </row>
    <row r="2025" spans="2:10" s="3" customFormat="1" ht="12" customHeight="1">
      <c r="B2025" s="16" t="s">
        <v>17</v>
      </c>
      <c r="C2025" s="32">
        <v>288589.657</v>
      </c>
      <c r="D2025" s="33">
        <v>1056243.865</v>
      </c>
      <c r="E2025" s="33">
        <v>2993356.103</v>
      </c>
      <c r="F2025" s="33">
        <f>SUM(D2025:E2025)</f>
        <v>4049599.9680000003</v>
      </c>
      <c r="G2025" s="33">
        <v>0</v>
      </c>
      <c r="H2025" s="33">
        <v>14747.89</v>
      </c>
      <c r="I2025" s="33">
        <v>0</v>
      </c>
      <c r="J2025" s="34">
        <f>SUM(C2025,F2025:I2025)</f>
        <v>4352937.515</v>
      </c>
    </row>
    <row r="2026" spans="2:10" s="3" customFormat="1" ht="12" customHeight="1">
      <c r="B2026" s="16" t="s">
        <v>18</v>
      </c>
      <c r="C2026" s="32">
        <v>6679.494</v>
      </c>
      <c r="D2026" s="33">
        <v>311541.179</v>
      </c>
      <c r="E2026" s="33">
        <v>459330.885</v>
      </c>
      <c r="F2026" s="33">
        <f aca="true" t="shared" si="116" ref="F2026:F2071">SUM(D2026:E2026)</f>
        <v>770872.064</v>
      </c>
      <c r="G2026" s="33">
        <v>0</v>
      </c>
      <c r="H2026" s="33">
        <v>0</v>
      </c>
      <c r="I2026" s="33">
        <v>307256.724</v>
      </c>
      <c r="J2026" s="34">
        <f aca="true" t="shared" si="117" ref="J2026:J2071">SUM(C2026,F2026:I2026)</f>
        <v>1084808.282</v>
      </c>
    </row>
    <row r="2027" spans="2:10" s="3" customFormat="1" ht="12" customHeight="1">
      <c r="B2027" s="16" t="s">
        <v>19</v>
      </c>
      <c r="C2027" s="32">
        <v>0</v>
      </c>
      <c r="D2027" s="33">
        <v>184059.936</v>
      </c>
      <c r="E2027" s="33">
        <v>76947.19</v>
      </c>
      <c r="F2027" s="33">
        <f t="shared" si="116"/>
        <v>261007.126</v>
      </c>
      <c r="G2027" s="33">
        <v>0</v>
      </c>
      <c r="H2027" s="33">
        <v>0</v>
      </c>
      <c r="I2027" s="33">
        <v>114715.949</v>
      </c>
      <c r="J2027" s="34">
        <f t="shared" si="117"/>
        <v>375723.07499999995</v>
      </c>
    </row>
    <row r="2028" spans="2:10" s="3" customFormat="1" ht="12" customHeight="1">
      <c r="B2028" s="16" t="s">
        <v>20</v>
      </c>
      <c r="C2028" s="32">
        <v>0</v>
      </c>
      <c r="D2028" s="33">
        <v>282915.725</v>
      </c>
      <c r="E2028" s="33">
        <v>1001737.635</v>
      </c>
      <c r="F2028" s="33">
        <f t="shared" si="116"/>
        <v>1284653.3599999999</v>
      </c>
      <c r="G2028" s="33">
        <v>0</v>
      </c>
      <c r="H2028" s="33">
        <v>0</v>
      </c>
      <c r="I2028" s="33">
        <v>4436.956</v>
      </c>
      <c r="J2028" s="34">
        <f t="shared" si="117"/>
        <v>1289090.3159999999</v>
      </c>
    </row>
    <row r="2029" spans="2:10" s="3" customFormat="1" ht="12" customHeight="1">
      <c r="B2029" s="16" t="s">
        <v>21</v>
      </c>
      <c r="C2029" s="32">
        <v>0</v>
      </c>
      <c r="D2029" s="33">
        <v>338104.509</v>
      </c>
      <c r="E2029" s="33">
        <v>233695.707</v>
      </c>
      <c r="F2029" s="33">
        <f t="shared" si="116"/>
        <v>571800.216</v>
      </c>
      <c r="G2029" s="33">
        <v>0</v>
      </c>
      <c r="H2029" s="33">
        <v>0</v>
      </c>
      <c r="I2029" s="33">
        <v>947.437</v>
      </c>
      <c r="J2029" s="34">
        <f t="shared" si="117"/>
        <v>572747.653</v>
      </c>
    </row>
    <row r="2030" spans="2:10" s="3" customFormat="1" ht="12" customHeight="1">
      <c r="B2030" s="16" t="s">
        <v>22</v>
      </c>
      <c r="C2030" s="32">
        <v>0</v>
      </c>
      <c r="D2030" s="33">
        <v>267565.876</v>
      </c>
      <c r="E2030" s="33">
        <v>240062.006</v>
      </c>
      <c r="F2030" s="33">
        <f t="shared" si="116"/>
        <v>507627.882</v>
      </c>
      <c r="G2030" s="33">
        <v>0</v>
      </c>
      <c r="H2030" s="33">
        <v>0</v>
      </c>
      <c r="I2030" s="33">
        <v>207854.729</v>
      </c>
      <c r="J2030" s="34">
        <f t="shared" si="117"/>
        <v>715482.611</v>
      </c>
    </row>
    <row r="2031" spans="2:10" s="3" customFormat="1" ht="12" customHeight="1">
      <c r="B2031" s="16" t="s">
        <v>23</v>
      </c>
      <c r="C2031" s="32">
        <v>10418.23</v>
      </c>
      <c r="D2031" s="33">
        <v>230922.332</v>
      </c>
      <c r="E2031" s="33">
        <v>506872.609</v>
      </c>
      <c r="F2031" s="33">
        <f t="shared" si="116"/>
        <v>737794.941</v>
      </c>
      <c r="G2031" s="33">
        <v>0</v>
      </c>
      <c r="H2031" s="33">
        <v>2604.558</v>
      </c>
      <c r="I2031" s="33">
        <v>307924.625</v>
      </c>
      <c r="J2031" s="34">
        <f t="shared" si="117"/>
        <v>1058742.3539999998</v>
      </c>
    </row>
    <row r="2032" spans="2:10" s="3" customFormat="1" ht="12" customHeight="1">
      <c r="B2032" s="16" t="s">
        <v>24</v>
      </c>
      <c r="C2032" s="32">
        <v>0</v>
      </c>
      <c r="D2032" s="33">
        <v>698821.27</v>
      </c>
      <c r="E2032" s="33">
        <v>424366.118</v>
      </c>
      <c r="F2032" s="33">
        <f t="shared" si="116"/>
        <v>1123187.388</v>
      </c>
      <c r="G2032" s="33">
        <v>0</v>
      </c>
      <c r="H2032" s="33">
        <v>0</v>
      </c>
      <c r="I2032" s="33">
        <v>29683.49</v>
      </c>
      <c r="J2032" s="34">
        <f t="shared" si="117"/>
        <v>1152870.878</v>
      </c>
    </row>
    <row r="2033" spans="2:10" s="3" customFormat="1" ht="12" customHeight="1">
      <c r="B2033" s="16" t="s">
        <v>25</v>
      </c>
      <c r="C2033" s="32">
        <v>2408.804</v>
      </c>
      <c r="D2033" s="33">
        <v>656758.266</v>
      </c>
      <c r="E2033" s="33">
        <v>233492.383</v>
      </c>
      <c r="F2033" s="33">
        <f t="shared" si="116"/>
        <v>890250.649</v>
      </c>
      <c r="G2033" s="33">
        <v>0</v>
      </c>
      <c r="H2033" s="33">
        <v>0</v>
      </c>
      <c r="I2033" s="33">
        <v>1455.22</v>
      </c>
      <c r="J2033" s="34">
        <f t="shared" si="117"/>
        <v>894114.673</v>
      </c>
    </row>
    <row r="2034" spans="2:10" s="3" customFormat="1" ht="12" customHeight="1">
      <c r="B2034" s="27" t="s">
        <v>26</v>
      </c>
      <c r="C2034" s="35">
        <v>0</v>
      </c>
      <c r="D2034" s="36">
        <v>395276.206</v>
      </c>
      <c r="E2034" s="36">
        <v>352716.176</v>
      </c>
      <c r="F2034" s="36">
        <f t="shared" si="116"/>
        <v>747992.382</v>
      </c>
      <c r="G2034" s="36">
        <v>0</v>
      </c>
      <c r="H2034" s="36">
        <v>0</v>
      </c>
      <c r="I2034" s="36">
        <v>8749.511</v>
      </c>
      <c r="J2034" s="37">
        <f t="shared" si="117"/>
        <v>756741.893</v>
      </c>
    </row>
    <row r="2035" spans="2:10" s="3" customFormat="1" ht="12" customHeight="1">
      <c r="B2035" s="16" t="s">
        <v>27</v>
      </c>
      <c r="C2035" s="32">
        <v>0</v>
      </c>
      <c r="D2035" s="33">
        <v>1115664.79</v>
      </c>
      <c r="E2035" s="33">
        <v>775009.765</v>
      </c>
      <c r="F2035" s="33">
        <f t="shared" si="116"/>
        <v>1890674.5550000002</v>
      </c>
      <c r="G2035" s="33">
        <v>0</v>
      </c>
      <c r="H2035" s="33">
        <v>0</v>
      </c>
      <c r="I2035" s="33">
        <v>162441.159</v>
      </c>
      <c r="J2035" s="34">
        <f t="shared" si="117"/>
        <v>2053115.7140000002</v>
      </c>
    </row>
    <row r="2036" spans="2:10" s="3" customFormat="1" ht="12" customHeight="1">
      <c r="B2036" s="16" t="s">
        <v>28</v>
      </c>
      <c r="C2036" s="32">
        <v>0</v>
      </c>
      <c r="D2036" s="33">
        <v>342658.708</v>
      </c>
      <c r="E2036" s="33">
        <v>1624737.051</v>
      </c>
      <c r="F2036" s="33">
        <f t="shared" si="116"/>
        <v>1967395.759</v>
      </c>
      <c r="G2036" s="33">
        <v>0</v>
      </c>
      <c r="H2036" s="33">
        <v>0</v>
      </c>
      <c r="I2036" s="33">
        <v>0</v>
      </c>
      <c r="J2036" s="34">
        <f t="shared" si="117"/>
        <v>1967395.759</v>
      </c>
    </row>
    <row r="2037" spans="2:10" s="3" customFormat="1" ht="12" customHeight="1">
      <c r="B2037" s="16" t="s">
        <v>29</v>
      </c>
      <c r="C2037" s="32">
        <v>0</v>
      </c>
      <c r="D2037" s="33">
        <v>1254536.758</v>
      </c>
      <c r="E2037" s="33">
        <v>6406819.037</v>
      </c>
      <c r="F2037" s="33">
        <f t="shared" si="116"/>
        <v>7661355.795</v>
      </c>
      <c r="G2037" s="33">
        <v>0</v>
      </c>
      <c r="H2037" s="33">
        <v>0</v>
      </c>
      <c r="I2037" s="33">
        <v>1708346.49</v>
      </c>
      <c r="J2037" s="34">
        <f t="shared" si="117"/>
        <v>9369702.285</v>
      </c>
    </row>
    <row r="2038" spans="2:10" s="3" customFormat="1" ht="12" customHeight="1">
      <c r="B2038" s="16" t="s">
        <v>30</v>
      </c>
      <c r="C2038" s="32">
        <v>0</v>
      </c>
      <c r="D2038" s="33">
        <v>1012801.395</v>
      </c>
      <c r="E2038" s="33">
        <v>1144336.593</v>
      </c>
      <c r="F2038" s="33">
        <f t="shared" si="116"/>
        <v>2157137.988</v>
      </c>
      <c r="G2038" s="33">
        <v>16778.825</v>
      </c>
      <c r="H2038" s="33">
        <v>0</v>
      </c>
      <c r="I2038" s="33">
        <v>437979.005</v>
      </c>
      <c r="J2038" s="34">
        <f t="shared" si="117"/>
        <v>2611895.818</v>
      </c>
    </row>
    <row r="2039" spans="2:10" s="3" customFormat="1" ht="12" customHeight="1">
      <c r="B2039" s="16" t="s">
        <v>31</v>
      </c>
      <c r="C2039" s="32">
        <v>0</v>
      </c>
      <c r="D2039" s="33">
        <v>490112.933</v>
      </c>
      <c r="E2039" s="33">
        <v>457135.488</v>
      </c>
      <c r="F2039" s="33">
        <f t="shared" si="116"/>
        <v>947248.4210000001</v>
      </c>
      <c r="G2039" s="33">
        <v>0</v>
      </c>
      <c r="H2039" s="33">
        <v>0</v>
      </c>
      <c r="I2039" s="33">
        <v>0</v>
      </c>
      <c r="J2039" s="34">
        <f t="shared" si="117"/>
        <v>947248.4210000001</v>
      </c>
    </row>
    <row r="2040" spans="2:10" s="3" customFormat="1" ht="12" customHeight="1">
      <c r="B2040" s="16" t="s">
        <v>32</v>
      </c>
      <c r="C2040" s="32">
        <v>0</v>
      </c>
      <c r="D2040" s="33">
        <v>88623.46</v>
      </c>
      <c r="E2040" s="33">
        <v>288806.169</v>
      </c>
      <c r="F2040" s="33">
        <f t="shared" si="116"/>
        <v>377429.629</v>
      </c>
      <c r="G2040" s="33">
        <v>0</v>
      </c>
      <c r="H2040" s="33">
        <v>0</v>
      </c>
      <c r="I2040" s="33">
        <v>2021.185</v>
      </c>
      <c r="J2040" s="34">
        <f t="shared" si="117"/>
        <v>379450.814</v>
      </c>
    </row>
    <row r="2041" spans="2:10" s="3" customFormat="1" ht="12" customHeight="1">
      <c r="B2041" s="16" t="s">
        <v>33</v>
      </c>
      <c r="C2041" s="32">
        <v>0</v>
      </c>
      <c r="D2041" s="33">
        <v>145677.419</v>
      </c>
      <c r="E2041" s="33">
        <v>408629.364</v>
      </c>
      <c r="F2041" s="33">
        <f t="shared" si="116"/>
        <v>554306.783</v>
      </c>
      <c r="G2041" s="33">
        <v>0</v>
      </c>
      <c r="H2041" s="33">
        <v>0</v>
      </c>
      <c r="I2041" s="33">
        <v>4457.029</v>
      </c>
      <c r="J2041" s="34">
        <f t="shared" si="117"/>
        <v>558763.812</v>
      </c>
    </row>
    <row r="2042" spans="2:10" s="3" customFormat="1" ht="12" customHeight="1">
      <c r="B2042" s="16" t="s">
        <v>34</v>
      </c>
      <c r="C2042" s="32">
        <v>0</v>
      </c>
      <c r="D2042" s="33">
        <v>146624.904</v>
      </c>
      <c r="E2042" s="33">
        <v>136472.783</v>
      </c>
      <c r="F2042" s="33">
        <f t="shared" si="116"/>
        <v>283097.68700000003</v>
      </c>
      <c r="G2042" s="33">
        <v>0</v>
      </c>
      <c r="H2042" s="33">
        <v>0</v>
      </c>
      <c r="I2042" s="33">
        <v>83647.437</v>
      </c>
      <c r="J2042" s="34">
        <f t="shared" si="117"/>
        <v>366745.12400000007</v>
      </c>
    </row>
    <row r="2043" spans="2:10" s="3" customFormat="1" ht="12" customHeight="1">
      <c r="B2043" s="16" t="s">
        <v>35</v>
      </c>
      <c r="C2043" s="32">
        <v>0</v>
      </c>
      <c r="D2043" s="33">
        <v>172638.172</v>
      </c>
      <c r="E2043" s="33">
        <v>171553.136</v>
      </c>
      <c r="F2043" s="33">
        <f t="shared" si="116"/>
        <v>344191.30799999996</v>
      </c>
      <c r="G2043" s="33">
        <v>0</v>
      </c>
      <c r="H2043" s="33">
        <v>0</v>
      </c>
      <c r="I2043" s="33">
        <v>26084.624</v>
      </c>
      <c r="J2043" s="34">
        <f t="shared" si="117"/>
        <v>370275.932</v>
      </c>
    </row>
    <row r="2044" spans="2:10" s="3" customFormat="1" ht="12" customHeight="1">
      <c r="B2044" s="16" t="s">
        <v>36</v>
      </c>
      <c r="C2044" s="32">
        <v>0</v>
      </c>
      <c r="D2044" s="33">
        <v>229434.837</v>
      </c>
      <c r="E2044" s="33">
        <v>806184.625</v>
      </c>
      <c r="F2044" s="33">
        <f t="shared" si="116"/>
        <v>1035619.462</v>
      </c>
      <c r="G2044" s="33">
        <v>0</v>
      </c>
      <c r="H2044" s="33">
        <v>0</v>
      </c>
      <c r="I2044" s="33">
        <v>0</v>
      </c>
      <c r="J2044" s="34">
        <f t="shared" si="117"/>
        <v>1035619.462</v>
      </c>
    </row>
    <row r="2045" spans="2:10" s="3" customFormat="1" ht="12" customHeight="1">
      <c r="B2045" s="28" t="s">
        <v>37</v>
      </c>
      <c r="C2045" s="38">
        <v>0</v>
      </c>
      <c r="D2045" s="39">
        <v>184072.941</v>
      </c>
      <c r="E2045" s="39">
        <v>309155.82</v>
      </c>
      <c r="F2045" s="39">
        <f t="shared" si="116"/>
        <v>493228.761</v>
      </c>
      <c r="G2045" s="39">
        <v>0</v>
      </c>
      <c r="H2045" s="39">
        <v>0</v>
      </c>
      <c r="I2045" s="39">
        <v>69219.123</v>
      </c>
      <c r="J2045" s="40">
        <f t="shared" si="117"/>
        <v>562447.884</v>
      </c>
    </row>
    <row r="2046" spans="2:10" s="3" customFormat="1" ht="12" customHeight="1">
      <c r="B2046" s="16" t="s">
        <v>38</v>
      </c>
      <c r="C2046" s="32">
        <v>0</v>
      </c>
      <c r="D2046" s="33">
        <v>879481.747</v>
      </c>
      <c r="E2046" s="33">
        <v>958719.187</v>
      </c>
      <c r="F2046" s="33">
        <f t="shared" si="116"/>
        <v>1838200.934</v>
      </c>
      <c r="G2046" s="33">
        <v>0</v>
      </c>
      <c r="H2046" s="33">
        <v>0</v>
      </c>
      <c r="I2046" s="33">
        <v>18467.439</v>
      </c>
      <c r="J2046" s="34">
        <f t="shared" si="117"/>
        <v>1856668.373</v>
      </c>
    </row>
    <row r="2047" spans="2:10" s="3" customFormat="1" ht="12" customHeight="1">
      <c r="B2047" s="16" t="s">
        <v>39</v>
      </c>
      <c r="C2047" s="32">
        <v>0</v>
      </c>
      <c r="D2047" s="33">
        <v>2412712.278</v>
      </c>
      <c r="E2047" s="33">
        <v>916801.806</v>
      </c>
      <c r="F2047" s="33">
        <f t="shared" si="116"/>
        <v>3329514.084</v>
      </c>
      <c r="G2047" s="33">
        <v>0</v>
      </c>
      <c r="H2047" s="33">
        <v>0</v>
      </c>
      <c r="I2047" s="33">
        <v>15377.023</v>
      </c>
      <c r="J2047" s="34">
        <f t="shared" si="117"/>
        <v>3344891.107</v>
      </c>
    </row>
    <row r="2048" spans="2:10" s="3" customFormat="1" ht="12" customHeight="1">
      <c r="B2048" s="16" t="s">
        <v>40</v>
      </c>
      <c r="C2048" s="32">
        <v>0</v>
      </c>
      <c r="D2048" s="33">
        <v>335387.747</v>
      </c>
      <c r="E2048" s="33">
        <v>239881.226</v>
      </c>
      <c r="F2048" s="33">
        <f t="shared" si="116"/>
        <v>575268.973</v>
      </c>
      <c r="G2048" s="33">
        <v>0</v>
      </c>
      <c r="H2048" s="33">
        <v>0</v>
      </c>
      <c r="I2048" s="33">
        <v>0</v>
      </c>
      <c r="J2048" s="34">
        <f t="shared" si="117"/>
        <v>575268.973</v>
      </c>
    </row>
    <row r="2049" spans="2:10" s="3" customFormat="1" ht="12" customHeight="1">
      <c r="B2049" s="16" t="s">
        <v>41</v>
      </c>
      <c r="C2049" s="32">
        <v>0</v>
      </c>
      <c r="D2049" s="33">
        <v>120343.22</v>
      </c>
      <c r="E2049" s="33">
        <v>48872.861</v>
      </c>
      <c r="F2049" s="33">
        <f t="shared" si="116"/>
        <v>169216.081</v>
      </c>
      <c r="G2049" s="33">
        <v>0</v>
      </c>
      <c r="H2049" s="33">
        <v>0</v>
      </c>
      <c r="I2049" s="33">
        <v>4087.389</v>
      </c>
      <c r="J2049" s="34">
        <f t="shared" si="117"/>
        <v>173303.47</v>
      </c>
    </row>
    <row r="2050" spans="2:10" s="3" customFormat="1" ht="12" customHeight="1">
      <c r="B2050" s="16" t="s">
        <v>42</v>
      </c>
      <c r="C2050" s="32">
        <v>0</v>
      </c>
      <c r="D2050" s="33">
        <v>965670.05</v>
      </c>
      <c r="E2050" s="33">
        <v>232484.541</v>
      </c>
      <c r="F2050" s="33">
        <f t="shared" si="116"/>
        <v>1198154.591</v>
      </c>
      <c r="G2050" s="33">
        <v>0</v>
      </c>
      <c r="H2050" s="33">
        <v>0</v>
      </c>
      <c r="I2050" s="33">
        <v>28258.206</v>
      </c>
      <c r="J2050" s="34">
        <f t="shared" si="117"/>
        <v>1226412.797</v>
      </c>
    </row>
    <row r="2051" spans="2:10" s="3" customFormat="1" ht="12" customHeight="1">
      <c r="B2051" s="16" t="s">
        <v>43</v>
      </c>
      <c r="C2051" s="32">
        <v>152848.546</v>
      </c>
      <c r="D2051" s="33">
        <v>864120.686</v>
      </c>
      <c r="E2051" s="33">
        <v>2921318.549</v>
      </c>
      <c r="F2051" s="33">
        <f t="shared" si="116"/>
        <v>3785439.2350000003</v>
      </c>
      <c r="G2051" s="33">
        <v>12413.583</v>
      </c>
      <c r="H2051" s="33">
        <v>5320.107</v>
      </c>
      <c r="I2051" s="33">
        <v>623.878</v>
      </c>
      <c r="J2051" s="34">
        <f t="shared" si="117"/>
        <v>3956645.3490000004</v>
      </c>
    </row>
    <row r="2052" spans="2:10" s="3" customFormat="1" ht="12" customHeight="1">
      <c r="B2052" s="16" t="s">
        <v>44</v>
      </c>
      <c r="C2052" s="32">
        <v>0</v>
      </c>
      <c r="D2052" s="33">
        <v>811754.694</v>
      </c>
      <c r="E2052" s="33">
        <v>440290.169</v>
      </c>
      <c r="F2052" s="33">
        <f t="shared" si="116"/>
        <v>1252044.863</v>
      </c>
      <c r="G2052" s="33">
        <v>0</v>
      </c>
      <c r="H2052" s="33">
        <v>0</v>
      </c>
      <c r="I2052" s="33">
        <v>919513.775</v>
      </c>
      <c r="J2052" s="34">
        <f t="shared" si="117"/>
        <v>2171558.638</v>
      </c>
    </row>
    <row r="2053" spans="2:10" s="3" customFormat="1" ht="12" customHeight="1">
      <c r="B2053" s="16" t="s">
        <v>45</v>
      </c>
      <c r="C2053" s="32">
        <v>0</v>
      </c>
      <c r="D2053" s="33">
        <v>188310.175</v>
      </c>
      <c r="E2053" s="33">
        <v>143382.823</v>
      </c>
      <c r="F2053" s="33">
        <f t="shared" si="116"/>
        <v>331692.998</v>
      </c>
      <c r="G2053" s="33">
        <v>0</v>
      </c>
      <c r="H2053" s="33">
        <v>0</v>
      </c>
      <c r="I2053" s="33">
        <v>28730.207</v>
      </c>
      <c r="J2053" s="34">
        <f t="shared" si="117"/>
        <v>360423.205</v>
      </c>
    </row>
    <row r="2054" spans="2:10" s="3" customFormat="1" ht="12" customHeight="1">
      <c r="B2054" s="29" t="s">
        <v>46</v>
      </c>
      <c r="C2054" s="41">
        <v>0</v>
      </c>
      <c r="D2054" s="42">
        <v>76199.343</v>
      </c>
      <c r="E2054" s="42">
        <v>261740.811</v>
      </c>
      <c r="F2054" s="42">
        <f t="shared" si="116"/>
        <v>337940.154</v>
      </c>
      <c r="G2054" s="42">
        <v>0</v>
      </c>
      <c r="H2054" s="42">
        <v>0</v>
      </c>
      <c r="I2054" s="42">
        <v>7081.549</v>
      </c>
      <c r="J2054" s="43">
        <f t="shared" si="117"/>
        <v>345021.703</v>
      </c>
    </row>
    <row r="2055" spans="2:10" s="3" customFormat="1" ht="12" customHeight="1">
      <c r="B2055" s="16" t="s">
        <v>47</v>
      </c>
      <c r="C2055" s="32">
        <v>0</v>
      </c>
      <c r="D2055" s="33">
        <v>109954.467</v>
      </c>
      <c r="E2055" s="33">
        <v>158039.497</v>
      </c>
      <c r="F2055" s="33">
        <f t="shared" si="116"/>
        <v>267993.96400000004</v>
      </c>
      <c r="G2055" s="33">
        <v>0</v>
      </c>
      <c r="H2055" s="33">
        <v>0</v>
      </c>
      <c r="I2055" s="33">
        <v>18876.27</v>
      </c>
      <c r="J2055" s="34">
        <f t="shared" si="117"/>
        <v>286870.23400000005</v>
      </c>
    </row>
    <row r="2056" spans="2:10" s="3" customFormat="1" ht="12" customHeight="1">
      <c r="B2056" s="16" t="s">
        <v>48</v>
      </c>
      <c r="C2056" s="32">
        <v>0</v>
      </c>
      <c r="D2056" s="33">
        <v>111137.377</v>
      </c>
      <c r="E2056" s="33">
        <v>46960.867</v>
      </c>
      <c r="F2056" s="33">
        <f t="shared" si="116"/>
        <v>158098.244</v>
      </c>
      <c r="G2056" s="33">
        <v>0</v>
      </c>
      <c r="H2056" s="33">
        <v>0</v>
      </c>
      <c r="I2056" s="33">
        <v>0</v>
      </c>
      <c r="J2056" s="34">
        <f t="shared" si="117"/>
        <v>158098.244</v>
      </c>
    </row>
    <row r="2057" spans="2:10" s="3" customFormat="1" ht="12" customHeight="1">
      <c r="B2057" s="16" t="s">
        <v>49</v>
      </c>
      <c r="C2057" s="32">
        <v>0</v>
      </c>
      <c r="D2057" s="33">
        <v>336224.557</v>
      </c>
      <c r="E2057" s="33">
        <v>293028.625</v>
      </c>
      <c r="F2057" s="33">
        <f t="shared" si="116"/>
        <v>629253.182</v>
      </c>
      <c r="G2057" s="33">
        <v>0</v>
      </c>
      <c r="H2057" s="33">
        <v>0</v>
      </c>
      <c r="I2057" s="33">
        <v>59297.496</v>
      </c>
      <c r="J2057" s="34">
        <f t="shared" si="117"/>
        <v>688550.6780000001</v>
      </c>
    </row>
    <row r="2058" spans="2:10" s="3" customFormat="1" ht="12" customHeight="1">
      <c r="B2058" s="16" t="s">
        <v>50</v>
      </c>
      <c r="C2058" s="32">
        <v>0</v>
      </c>
      <c r="D2058" s="33">
        <v>657040.034</v>
      </c>
      <c r="E2058" s="33">
        <v>641158.17</v>
      </c>
      <c r="F2058" s="33">
        <f t="shared" si="116"/>
        <v>1298198.204</v>
      </c>
      <c r="G2058" s="33">
        <v>0</v>
      </c>
      <c r="H2058" s="33">
        <v>0</v>
      </c>
      <c r="I2058" s="33">
        <v>0</v>
      </c>
      <c r="J2058" s="34">
        <f t="shared" si="117"/>
        <v>1298198.204</v>
      </c>
    </row>
    <row r="2059" spans="2:10" s="3" customFormat="1" ht="12" customHeight="1">
      <c r="B2059" s="16" t="s">
        <v>51</v>
      </c>
      <c r="C2059" s="32">
        <v>0</v>
      </c>
      <c r="D2059" s="33">
        <v>89363.996</v>
      </c>
      <c r="E2059" s="33">
        <v>231931.423</v>
      </c>
      <c r="F2059" s="33">
        <f t="shared" si="116"/>
        <v>321295.419</v>
      </c>
      <c r="G2059" s="33">
        <v>0</v>
      </c>
      <c r="H2059" s="33">
        <v>0</v>
      </c>
      <c r="I2059" s="33">
        <v>188807.924</v>
      </c>
      <c r="J2059" s="34">
        <f t="shared" si="117"/>
        <v>510103.343</v>
      </c>
    </row>
    <row r="2060" spans="2:10" s="3" customFormat="1" ht="12" customHeight="1">
      <c r="B2060" s="16" t="s">
        <v>52</v>
      </c>
      <c r="C2060" s="32">
        <v>0</v>
      </c>
      <c r="D2060" s="33">
        <v>319261.689</v>
      </c>
      <c r="E2060" s="33">
        <v>225454.576</v>
      </c>
      <c r="F2060" s="33">
        <f t="shared" si="116"/>
        <v>544716.265</v>
      </c>
      <c r="G2060" s="33">
        <v>0</v>
      </c>
      <c r="H2060" s="33">
        <v>0</v>
      </c>
      <c r="I2060" s="33">
        <v>16016.662</v>
      </c>
      <c r="J2060" s="34">
        <f t="shared" si="117"/>
        <v>560732.927</v>
      </c>
    </row>
    <row r="2061" spans="2:10" s="3" customFormat="1" ht="12" customHeight="1">
      <c r="B2061" s="16" t="s">
        <v>53</v>
      </c>
      <c r="C2061" s="32">
        <v>8528.023</v>
      </c>
      <c r="D2061" s="33">
        <v>91062.009</v>
      </c>
      <c r="E2061" s="33">
        <v>329204.693</v>
      </c>
      <c r="F2061" s="33">
        <f t="shared" si="116"/>
        <v>420266.70200000005</v>
      </c>
      <c r="G2061" s="33">
        <v>0</v>
      </c>
      <c r="H2061" s="33">
        <v>720.678</v>
      </c>
      <c r="I2061" s="33">
        <v>176651.989</v>
      </c>
      <c r="J2061" s="34">
        <f t="shared" si="117"/>
        <v>606167.392</v>
      </c>
    </row>
    <row r="2062" spans="2:10" s="3" customFormat="1" ht="12" customHeight="1">
      <c r="B2062" s="16" t="s">
        <v>54</v>
      </c>
      <c r="C2062" s="32">
        <v>0</v>
      </c>
      <c r="D2062" s="33">
        <v>499365.145</v>
      </c>
      <c r="E2062" s="33">
        <v>166600.309</v>
      </c>
      <c r="F2062" s="33">
        <f t="shared" si="116"/>
        <v>665965.454</v>
      </c>
      <c r="G2062" s="33">
        <v>0</v>
      </c>
      <c r="H2062" s="33">
        <v>850.627</v>
      </c>
      <c r="I2062" s="33">
        <v>109691.751</v>
      </c>
      <c r="J2062" s="34">
        <f t="shared" si="117"/>
        <v>776507.832</v>
      </c>
    </row>
    <row r="2063" spans="2:10" s="3" customFormat="1" ht="12" customHeight="1">
      <c r="B2063" s="16" t="s">
        <v>55</v>
      </c>
      <c r="C2063" s="32">
        <v>9437.771</v>
      </c>
      <c r="D2063" s="33">
        <v>111216.307</v>
      </c>
      <c r="E2063" s="33">
        <v>334858.84</v>
      </c>
      <c r="F2063" s="33">
        <f t="shared" si="116"/>
        <v>446075.147</v>
      </c>
      <c r="G2063" s="33">
        <v>0</v>
      </c>
      <c r="H2063" s="33">
        <v>1078.602</v>
      </c>
      <c r="I2063" s="33">
        <v>4306.311</v>
      </c>
      <c r="J2063" s="34">
        <f t="shared" si="117"/>
        <v>460897.831</v>
      </c>
    </row>
    <row r="2064" spans="2:10" s="3" customFormat="1" ht="12" customHeight="1">
      <c r="B2064" s="29" t="s">
        <v>56</v>
      </c>
      <c r="C2064" s="41">
        <v>0</v>
      </c>
      <c r="D2064" s="42">
        <v>1292608.8</v>
      </c>
      <c r="E2064" s="42">
        <v>431944.692</v>
      </c>
      <c r="F2064" s="42">
        <f t="shared" si="116"/>
        <v>1724553.492</v>
      </c>
      <c r="G2064" s="42">
        <v>34530.61</v>
      </c>
      <c r="H2064" s="42">
        <v>62109.103</v>
      </c>
      <c r="I2064" s="42">
        <v>836661.2</v>
      </c>
      <c r="J2064" s="43">
        <f t="shared" si="117"/>
        <v>2657854.4050000003</v>
      </c>
    </row>
    <row r="2065" spans="2:10" s="3" customFormat="1" ht="12" customHeight="1">
      <c r="B2065" s="16" t="s">
        <v>57</v>
      </c>
      <c r="C2065" s="32">
        <v>4918.021</v>
      </c>
      <c r="D2065" s="33">
        <v>322000.309</v>
      </c>
      <c r="E2065" s="33">
        <v>201268.291</v>
      </c>
      <c r="F2065" s="33">
        <f t="shared" si="116"/>
        <v>523268.6</v>
      </c>
      <c r="G2065" s="33">
        <v>0</v>
      </c>
      <c r="H2065" s="33">
        <v>0</v>
      </c>
      <c r="I2065" s="33">
        <v>0</v>
      </c>
      <c r="J2065" s="34">
        <f t="shared" si="117"/>
        <v>528186.6209999999</v>
      </c>
    </row>
    <row r="2066" spans="2:10" s="3" customFormat="1" ht="12" customHeight="1">
      <c r="B2066" s="16" t="s">
        <v>58</v>
      </c>
      <c r="C2066" s="32">
        <v>15268.147</v>
      </c>
      <c r="D2066" s="33">
        <v>130681.731</v>
      </c>
      <c r="E2066" s="33">
        <v>460666.033</v>
      </c>
      <c r="F2066" s="33">
        <f t="shared" si="116"/>
        <v>591347.764</v>
      </c>
      <c r="G2066" s="33">
        <v>0</v>
      </c>
      <c r="H2066" s="33">
        <v>0</v>
      </c>
      <c r="I2066" s="33">
        <v>0</v>
      </c>
      <c r="J2066" s="34">
        <f t="shared" si="117"/>
        <v>606615.911</v>
      </c>
    </row>
    <row r="2067" spans="2:10" s="3" customFormat="1" ht="12" customHeight="1">
      <c r="B2067" s="16" t="s">
        <v>59</v>
      </c>
      <c r="C2067" s="32">
        <v>0</v>
      </c>
      <c r="D2067" s="33">
        <v>389687.718</v>
      </c>
      <c r="E2067" s="33">
        <v>398939.768</v>
      </c>
      <c r="F2067" s="33">
        <f t="shared" si="116"/>
        <v>788627.486</v>
      </c>
      <c r="G2067" s="33">
        <v>0</v>
      </c>
      <c r="H2067" s="33">
        <v>0</v>
      </c>
      <c r="I2067" s="33">
        <v>48820.603</v>
      </c>
      <c r="J2067" s="34">
        <f t="shared" si="117"/>
        <v>837448.089</v>
      </c>
    </row>
    <row r="2068" spans="2:10" s="3" customFormat="1" ht="12" customHeight="1">
      <c r="B2068" s="16" t="s">
        <v>60</v>
      </c>
      <c r="C2068" s="32">
        <v>0</v>
      </c>
      <c r="D2068" s="33">
        <v>162556.943</v>
      </c>
      <c r="E2068" s="33">
        <v>179008.647</v>
      </c>
      <c r="F2068" s="33">
        <f t="shared" si="116"/>
        <v>341565.58999999997</v>
      </c>
      <c r="G2068" s="33">
        <v>0</v>
      </c>
      <c r="H2068" s="33">
        <v>0</v>
      </c>
      <c r="I2068" s="33">
        <v>0</v>
      </c>
      <c r="J2068" s="34">
        <f t="shared" si="117"/>
        <v>341565.58999999997</v>
      </c>
    </row>
    <row r="2069" spans="2:10" s="3" customFormat="1" ht="12" customHeight="1">
      <c r="B2069" s="16" t="s">
        <v>61</v>
      </c>
      <c r="C2069" s="32">
        <v>536.778</v>
      </c>
      <c r="D2069" s="33">
        <v>390208.418</v>
      </c>
      <c r="E2069" s="33">
        <v>195985.189</v>
      </c>
      <c r="F2069" s="33">
        <f t="shared" si="116"/>
        <v>586193.6070000001</v>
      </c>
      <c r="G2069" s="33">
        <v>3757.443</v>
      </c>
      <c r="H2069" s="33">
        <v>1073.555</v>
      </c>
      <c r="I2069" s="33">
        <v>4196.257</v>
      </c>
      <c r="J2069" s="34">
        <f t="shared" si="117"/>
        <v>595757.6400000001</v>
      </c>
    </row>
    <row r="2070" spans="2:10" s="3" customFormat="1" ht="12" customHeight="1">
      <c r="B2070" s="16" t="s">
        <v>62</v>
      </c>
      <c r="C2070" s="32">
        <v>0</v>
      </c>
      <c r="D2070" s="33">
        <v>853652.279</v>
      </c>
      <c r="E2070" s="33">
        <v>143323.872</v>
      </c>
      <c r="F2070" s="33">
        <f t="shared" si="116"/>
        <v>996976.151</v>
      </c>
      <c r="G2070" s="33">
        <v>0</v>
      </c>
      <c r="H2070" s="33">
        <v>0</v>
      </c>
      <c r="I2070" s="33">
        <v>3116.836</v>
      </c>
      <c r="J2070" s="34">
        <f t="shared" si="117"/>
        <v>1000092.987</v>
      </c>
    </row>
    <row r="2071" spans="2:10" s="3" customFormat="1" ht="12" customHeight="1">
      <c r="B2071" s="23" t="s">
        <v>63</v>
      </c>
      <c r="C2071" s="44">
        <v>0</v>
      </c>
      <c r="D2071" s="45">
        <v>159597.203</v>
      </c>
      <c r="E2071" s="45">
        <v>113081.507</v>
      </c>
      <c r="F2071" s="45">
        <f t="shared" si="116"/>
        <v>272678.71</v>
      </c>
      <c r="G2071" s="45">
        <v>240.287</v>
      </c>
      <c r="H2071" s="45">
        <v>3062.396</v>
      </c>
      <c r="I2071" s="45">
        <v>121246.852</v>
      </c>
      <c r="J2071" s="46">
        <f t="shared" si="117"/>
        <v>397228.24500000005</v>
      </c>
    </row>
    <row r="2072" spans="2:10" s="3" customFormat="1" ht="12" customHeight="1">
      <c r="B2072" s="23" t="s">
        <v>64</v>
      </c>
      <c r="C2072" s="44">
        <f aca="true" t="shared" si="118" ref="C2072:J2072">SUM(C2025:C2071)</f>
        <v>499633.471</v>
      </c>
      <c r="D2072" s="45">
        <f t="shared" si="118"/>
        <v>22284654.402999997</v>
      </c>
      <c r="E2072" s="45">
        <f t="shared" si="118"/>
        <v>29766363.615000006</v>
      </c>
      <c r="F2072" s="45">
        <f t="shared" si="118"/>
        <v>52051018.01800001</v>
      </c>
      <c r="G2072" s="45">
        <f t="shared" si="118"/>
        <v>67720.748</v>
      </c>
      <c r="H2072" s="45">
        <f t="shared" si="118"/>
        <v>91567.51599999999</v>
      </c>
      <c r="I2072" s="45">
        <f t="shared" si="118"/>
        <v>6087050.31</v>
      </c>
      <c r="J2072" s="46">
        <f t="shared" si="118"/>
        <v>58796990.06300001</v>
      </c>
    </row>
    <row r="2074" spans="2:3" ht="13.5">
      <c r="B2074" s="31"/>
      <c r="C2074" s="2"/>
    </row>
    <row r="2076" spans="2:4" ht="13.5" customHeight="1">
      <c r="B2076" s="6" t="s">
        <v>67</v>
      </c>
      <c r="C2076" s="47" t="s">
        <v>89</v>
      </c>
      <c r="D2076" s="48"/>
    </row>
    <row r="2077" spans="2:10" s="3" customFormat="1" ht="13.5" customHeight="1">
      <c r="B2077" s="8"/>
      <c r="C2077" s="9"/>
      <c r="D2077" s="9"/>
      <c r="E2077" s="9"/>
      <c r="F2077" s="9"/>
      <c r="G2077" s="9"/>
      <c r="H2077" s="9"/>
      <c r="I2077" s="9"/>
      <c r="J2077" s="10" t="s">
        <v>65</v>
      </c>
    </row>
    <row r="2078" spans="2:10" s="3" customFormat="1" ht="13.5" customHeight="1">
      <c r="B2078" s="11" t="s">
        <v>1</v>
      </c>
      <c r="C2078" s="12"/>
      <c r="D2078" s="13" t="s">
        <v>7</v>
      </c>
      <c r="E2078" s="13"/>
      <c r="F2078" s="13"/>
      <c r="G2078" s="7"/>
      <c r="H2078" s="7"/>
      <c r="I2078" s="7"/>
      <c r="J2078" s="14"/>
    </row>
    <row r="2079" spans="2:11" s="3" customFormat="1" ht="13.5" customHeight="1">
      <c r="B2079" s="15"/>
      <c r="C2079" s="16" t="s">
        <v>8</v>
      </c>
      <c r="D2079" s="17" t="s">
        <v>9</v>
      </c>
      <c r="E2079" s="17" t="s">
        <v>10</v>
      </c>
      <c r="F2079" s="18" t="s">
        <v>2</v>
      </c>
      <c r="G2079" s="18" t="s">
        <v>11</v>
      </c>
      <c r="H2079" s="18" t="s">
        <v>12</v>
      </c>
      <c r="I2079" s="19" t="s">
        <v>13</v>
      </c>
      <c r="J2079" s="20" t="s">
        <v>14</v>
      </c>
      <c r="K2079" s="21"/>
    </row>
    <row r="2080" spans="2:10" s="3" customFormat="1" ht="13.5" customHeight="1">
      <c r="B2080" s="22" t="s">
        <v>15</v>
      </c>
      <c r="C2080" s="23"/>
      <c r="D2080" s="24" t="s">
        <v>16</v>
      </c>
      <c r="E2080" s="24" t="s">
        <v>16</v>
      </c>
      <c r="F2080" s="25"/>
      <c r="G2080" s="25"/>
      <c r="H2080" s="25"/>
      <c r="I2080" s="25"/>
      <c r="J2080" s="26"/>
    </row>
    <row r="2081" spans="2:10" s="3" customFormat="1" ht="12" customHeight="1">
      <c r="B2081" s="16" t="s">
        <v>17</v>
      </c>
      <c r="C2081" s="32">
        <v>0</v>
      </c>
      <c r="D2081" s="33">
        <v>762943.425</v>
      </c>
      <c r="E2081" s="33">
        <v>2020761.828</v>
      </c>
      <c r="F2081" s="33">
        <f>SUM(D2081:E2081)</f>
        <v>2783705.253</v>
      </c>
      <c r="G2081" s="33">
        <v>0</v>
      </c>
      <c r="H2081" s="33">
        <v>5536.343</v>
      </c>
      <c r="I2081" s="33">
        <v>0</v>
      </c>
      <c r="J2081" s="34">
        <f>SUM(C2081,F2081:I2081)</f>
        <v>2789241.596</v>
      </c>
    </row>
    <row r="2082" spans="2:10" s="3" customFormat="1" ht="12" customHeight="1">
      <c r="B2082" s="16" t="s">
        <v>18</v>
      </c>
      <c r="C2082" s="32">
        <v>0</v>
      </c>
      <c r="D2082" s="33">
        <v>345470.661</v>
      </c>
      <c r="E2082" s="33">
        <v>160570.775</v>
      </c>
      <c r="F2082" s="33">
        <f aca="true" t="shared" si="119" ref="F2082:F2127">SUM(D2082:E2082)</f>
        <v>506041.436</v>
      </c>
      <c r="G2082" s="33">
        <v>0</v>
      </c>
      <c r="H2082" s="33">
        <v>0</v>
      </c>
      <c r="I2082" s="33">
        <v>0</v>
      </c>
      <c r="J2082" s="34">
        <f aca="true" t="shared" si="120" ref="J2082:J2127">SUM(C2082,F2082:I2082)</f>
        <v>506041.436</v>
      </c>
    </row>
    <row r="2083" spans="2:10" s="3" customFormat="1" ht="12" customHeight="1">
      <c r="B2083" s="16" t="s">
        <v>19</v>
      </c>
      <c r="C2083" s="32">
        <v>18192.712</v>
      </c>
      <c r="D2083" s="33">
        <v>92577.239</v>
      </c>
      <c r="E2083" s="33">
        <v>541823.426</v>
      </c>
      <c r="F2083" s="33">
        <f t="shared" si="119"/>
        <v>634400.665</v>
      </c>
      <c r="G2083" s="33">
        <v>0</v>
      </c>
      <c r="H2083" s="33">
        <v>0</v>
      </c>
      <c r="I2083" s="33">
        <v>0</v>
      </c>
      <c r="J2083" s="34">
        <f t="shared" si="120"/>
        <v>652593.3770000001</v>
      </c>
    </row>
    <row r="2084" spans="2:10" s="3" customFormat="1" ht="12" customHeight="1">
      <c r="B2084" s="16" t="s">
        <v>20</v>
      </c>
      <c r="C2084" s="32">
        <v>0</v>
      </c>
      <c r="D2084" s="33">
        <v>523120.947</v>
      </c>
      <c r="E2084" s="33">
        <v>1261041.902</v>
      </c>
      <c r="F2084" s="33">
        <f t="shared" si="119"/>
        <v>1784162.849</v>
      </c>
      <c r="G2084" s="33">
        <v>0</v>
      </c>
      <c r="H2084" s="33">
        <v>0</v>
      </c>
      <c r="I2084" s="33">
        <v>0</v>
      </c>
      <c r="J2084" s="34">
        <f t="shared" si="120"/>
        <v>1784162.849</v>
      </c>
    </row>
    <row r="2085" spans="2:10" s="3" customFormat="1" ht="12" customHeight="1">
      <c r="B2085" s="16" t="s">
        <v>21</v>
      </c>
      <c r="C2085" s="32">
        <v>0</v>
      </c>
      <c r="D2085" s="33">
        <v>162701.36</v>
      </c>
      <c r="E2085" s="33">
        <v>148927.447</v>
      </c>
      <c r="F2085" s="33">
        <f t="shared" si="119"/>
        <v>311628.807</v>
      </c>
      <c r="G2085" s="33">
        <v>0</v>
      </c>
      <c r="H2085" s="33">
        <v>0</v>
      </c>
      <c r="I2085" s="33">
        <v>0</v>
      </c>
      <c r="J2085" s="34">
        <f t="shared" si="120"/>
        <v>311628.807</v>
      </c>
    </row>
    <row r="2086" spans="2:10" s="3" customFormat="1" ht="12" customHeight="1">
      <c r="B2086" s="16" t="s">
        <v>22</v>
      </c>
      <c r="C2086" s="32">
        <v>0</v>
      </c>
      <c r="D2086" s="33">
        <v>227972.517</v>
      </c>
      <c r="E2086" s="33">
        <v>22317.903</v>
      </c>
      <c r="F2086" s="33">
        <f t="shared" si="119"/>
        <v>250290.41999999998</v>
      </c>
      <c r="G2086" s="33">
        <v>0</v>
      </c>
      <c r="H2086" s="33">
        <v>0</v>
      </c>
      <c r="I2086" s="33">
        <v>0</v>
      </c>
      <c r="J2086" s="34">
        <f t="shared" si="120"/>
        <v>250290.41999999998</v>
      </c>
    </row>
    <row r="2087" spans="2:10" s="3" customFormat="1" ht="12" customHeight="1">
      <c r="B2087" s="16" t="s">
        <v>23</v>
      </c>
      <c r="C2087" s="32">
        <v>0</v>
      </c>
      <c r="D2087" s="33">
        <v>223601.288</v>
      </c>
      <c r="E2087" s="33">
        <v>367037.296</v>
      </c>
      <c r="F2087" s="33">
        <f t="shared" si="119"/>
        <v>590638.584</v>
      </c>
      <c r="G2087" s="33">
        <v>0</v>
      </c>
      <c r="H2087" s="33">
        <v>0</v>
      </c>
      <c r="I2087" s="33">
        <v>0</v>
      </c>
      <c r="J2087" s="34">
        <f t="shared" si="120"/>
        <v>590638.584</v>
      </c>
    </row>
    <row r="2088" spans="2:10" s="3" customFormat="1" ht="12" customHeight="1">
      <c r="B2088" s="16" t="s">
        <v>24</v>
      </c>
      <c r="C2088" s="32">
        <v>0</v>
      </c>
      <c r="D2088" s="33">
        <v>483677.837</v>
      </c>
      <c r="E2088" s="33">
        <v>180821.008</v>
      </c>
      <c r="F2088" s="33">
        <f t="shared" si="119"/>
        <v>664498.845</v>
      </c>
      <c r="G2088" s="33">
        <v>0</v>
      </c>
      <c r="H2088" s="33">
        <v>0</v>
      </c>
      <c r="I2088" s="33">
        <v>0</v>
      </c>
      <c r="J2088" s="34">
        <f t="shared" si="120"/>
        <v>664498.845</v>
      </c>
    </row>
    <row r="2089" spans="2:10" s="3" customFormat="1" ht="12" customHeight="1">
      <c r="B2089" s="16" t="s">
        <v>25</v>
      </c>
      <c r="C2089" s="32">
        <v>0</v>
      </c>
      <c r="D2089" s="33">
        <v>659959.364</v>
      </c>
      <c r="E2089" s="33">
        <v>651.39</v>
      </c>
      <c r="F2089" s="33">
        <f t="shared" si="119"/>
        <v>660610.754</v>
      </c>
      <c r="G2089" s="33">
        <v>0</v>
      </c>
      <c r="H2089" s="33">
        <v>0</v>
      </c>
      <c r="I2089" s="33">
        <v>0</v>
      </c>
      <c r="J2089" s="34">
        <f t="shared" si="120"/>
        <v>660610.754</v>
      </c>
    </row>
    <row r="2090" spans="2:10" s="3" customFormat="1" ht="12" customHeight="1">
      <c r="B2090" s="27" t="s">
        <v>26</v>
      </c>
      <c r="C2090" s="35">
        <v>0</v>
      </c>
      <c r="D2090" s="36">
        <v>184297.743</v>
      </c>
      <c r="E2090" s="36">
        <v>785770.572</v>
      </c>
      <c r="F2090" s="36">
        <f t="shared" si="119"/>
        <v>970068.3150000001</v>
      </c>
      <c r="G2090" s="36">
        <v>0</v>
      </c>
      <c r="H2090" s="36">
        <v>0</v>
      </c>
      <c r="I2090" s="36">
        <v>0</v>
      </c>
      <c r="J2090" s="37">
        <f t="shared" si="120"/>
        <v>970068.3150000001</v>
      </c>
    </row>
    <row r="2091" spans="2:10" s="3" customFormat="1" ht="12" customHeight="1">
      <c r="B2091" s="16" t="s">
        <v>27</v>
      </c>
      <c r="C2091" s="32">
        <v>0</v>
      </c>
      <c r="D2091" s="33">
        <v>253669.039</v>
      </c>
      <c r="E2091" s="33">
        <v>2596034.324</v>
      </c>
      <c r="F2091" s="33">
        <f t="shared" si="119"/>
        <v>2849703.363</v>
      </c>
      <c r="G2091" s="33">
        <v>0</v>
      </c>
      <c r="H2091" s="33">
        <v>0</v>
      </c>
      <c r="I2091" s="33">
        <v>560.845</v>
      </c>
      <c r="J2091" s="34">
        <f t="shared" si="120"/>
        <v>2850264.208</v>
      </c>
    </row>
    <row r="2092" spans="2:10" s="3" customFormat="1" ht="12" customHeight="1">
      <c r="B2092" s="16" t="s">
        <v>28</v>
      </c>
      <c r="C2092" s="32">
        <v>0</v>
      </c>
      <c r="D2092" s="33">
        <v>473850.629</v>
      </c>
      <c r="E2092" s="33">
        <v>1049620.628</v>
      </c>
      <c r="F2092" s="33">
        <f t="shared" si="119"/>
        <v>1523471.257</v>
      </c>
      <c r="G2092" s="33">
        <v>0</v>
      </c>
      <c r="H2092" s="33">
        <v>0</v>
      </c>
      <c r="I2092" s="33">
        <v>0</v>
      </c>
      <c r="J2092" s="34">
        <f t="shared" si="120"/>
        <v>1523471.257</v>
      </c>
    </row>
    <row r="2093" spans="2:10" s="3" customFormat="1" ht="12" customHeight="1">
      <c r="B2093" s="16" t="s">
        <v>29</v>
      </c>
      <c r="C2093" s="32">
        <v>0</v>
      </c>
      <c r="D2093" s="33">
        <v>1753830.452</v>
      </c>
      <c r="E2093" s="33">
        <v>6635249.025</v>
      </c>
      <c r="F2093" s="33">
        <f t="shared" si="119"/>
        <v>8389079.477</v>
      </c>
      <c r="G2093" s="33">
        <v>2044.214</v>
      </c>
      <c r="H2093" s="33">
        <v>2044.214</v>
      </c>
      <c r="I2093" s="33">
        <v>46380.017</v>
      </c>
      <c r="J2093" s="34">
        <f t="shared" si="120"/>
        <v>8439547.922</v>
      </c>
    </row>
    <row r="2094" spans="2:10" s="3" customFormat="1" ht="12" customHeight="1">
      <c r="B2094" s="16" t="s">
        <v>30</v>
      </c>
      <c r="C2094" s="32">
        <v>0</v>
      </c>
      <c r="D2094" s="33">
        <v>879039.47</v>
      </c>
      <c r="E2094" s="33">
        <v>1320599.473</v>
      </c>
      <c r="F2094" s="33">
        <f t="shared" si="119"/>
        <v>2199638.943</v>
      </c>
      <c r="G2094" s="33">
        <v>0</v>
      </c>
      <c r="H2094" s="33">
        <v>0</v>
      </c>
      <c r="I2094" s="33">
        <v>0</v>
      </c>
      <c r="J2094" s="34">
        <f t="shared" si="120"/>
        <v>2199638.943</v>
      </c>
    </row>
    <row r="2095" spans="2:10" s="3" customFormat="1" ht="12" customHeight="1">
      <c r="B2095" s="16" t="s">
        <v>31</v>
      </c>
      <c r="C2095" s="32">
        <v>0</v>
      </c>
      <c r="D2095" s="33">
        <v>150402.702</v>
      </c>
      <c r="E2095" s="33">
        <v>802933.898</v>
      </c>
      <c r="F2095" s="33">
        <f t="shared" si="119"/>
        <v>953336.6000000001</v>
      </c>
      <c r="G2095" s="33">
        <v>0</v>
      </c>
      <c r="H2095" s="33">
        <v>0</v>
      </c>
      <c r="I2095" s="33">
        <v>0</v>
      </c>
      <c r="J2095" s="34">
        <f t="shared" si="120"/>
        <v>953336.6000000001</v>
      </c>
    </row>
    <row r="2096" spans="2:10" s="3" customFormat="1" ht="12" customHeight="1">
      <c r="B2096" s="16" t="s">
        <v>32</v>
      </c>
      <c r="C2096" s="32">
        <v>0</v>
      </c>
      <c r="D2096" s="33">
        <v>33888.872</v>
      </c>
      <c r="E2096" s="33">
        <v>394280.516</v>
      </c>
      <c r="F2096" s="33">
        <f t="shared" si="119"/>
        <v>428169.38800000004</v>
      </c>
      <c r="G2096" s="33">
        <v>0</v>
      </c>
      <c r="H2096" s="33">
        <v>0</v>
      </c>
      <c r="I2096" s="33">
        <v>0</v>
      </c>
      <c r="J2096" s="34">
        <f t="shared" si="120"/>
        <v>428169.38800000004</v>
      </c>
    </row>
    <row r="2097" spans="2:10" s="3" customFormat="1" ht="12" customHeight="1">
      <c r="B2097" s="16" t="s">
        <v>33</v>
      </c>
      <c r="C2097" s="32">
        <v>0</v>
      </c>
      <c r="D2097" s="33">
        <v>231165.689</v>
      </c>
      <c r="E2097" s="33">
        <v>550516.046</v>
      </c>
      <c r="F2097" s="33">
        <f t="shared" si="119"/>
        <v>781681.735</v>
      </c>
      <c r="G2097" s="33">
        <v>0</v>
      </c>
      <c r="H2097" s="33">
        <v>0</v>
      </c>
      <c r="I2097" s="33">
        <v>0</v>
      </c>
      <c r="J2097" s="34">
        <f t="shared" si="120"/>
        <v>781681.735</v>
      </c>
    </row>
    <row r="2098" spans="2:10" s="3" customFormat="1" ht="12" customHeight="1">
      <c r="B2098" s="16" t="s">
        <v>34</v>
      </c>
      <c r="C2098" s="32">
        <v>0</v>
      </c>
      <c r="D2098" s="33">
        <v>110101.086</v>
      </c>
      <c r="E2098" s="33">
        <v>86583.629</v>
      </c>
      <c r="F2098" s="33">
        <f t="shared" si="119"/>
        <v>196684.715</v>
      </c>
      <c r="G2098" s="33">
        <v>0</v>
      </c>
      <c r="H2098" s="33">
        <v>0</v>
      </c>
      <c r="I2098" s="33">
        <v>0</v>
      </c>
      <c r="J2098" s="34">
        <f t="shared" si="120"/>
        <v>196684.715</v>
      </c>
    </row>
    <row r="2099" spans="2:10" s="3" customFormat="1" ht="12" customHeight="1">
      <c r="B2099" s="16" t="s">
        <v>35</v>
      </c>
      <c r="C2099" s="32">
        <v>0</v>
      </c>
      <c r="D2099" s="33">
        <v>211681.021</v>
      </c>
      <c r="E2099" s="33">
        <v>82326.608</v>
      </c>
      <c r="F2099" s="33">
        <f t="shared" si="119"/>
        <v>294007.629</v>
      </c>
      <c r="G2099" s="33">
        <v>0</v>
      </c>
      <c r="H2099" s="33">
        <v>0</v>
      </c>
      <c r="I2099" s="33">
        <v>0</v>
      </c>
      <c r="J2099" s="34">
        <f t="shared" si="120"/>
        <v>294007.629</v>
      </c>
    </row>
    <row r="2100" spans="2:10" s="3" customFormat="1" ht="12" customHeight="1">
      <c r="B2100" s="16" t="s">
        <v>36</v>
      </c>
      <c r="C2100" s="32">
        <v>0</v>
      </c>
      <c r="D2100" s="33">
        <v>347812.221</v>
      </c>
      <c r="E2100" s="33">
        <v>601802.065</v>
      </c>
      <c r="F2100" s="33">
        <f t="shared" si="119"/>
        <v>949614.286</v>
      </c>
      <c r="G2100" s="33">
        <v>0</v>
      </c>
      <c r="H2100" s="33">
        <v>0</v>
      </c>
      <c r="I2100" s="33">
        <v>0</v>
      </c>
      <c r="J2100" s="34">
        <f t="shared" si="120"/>
        <v>949614.286</v>
      </c>
    </row>
    <row r="2101" spans="2:10" s="3" customFormat="1" ht="12" customHeight="1">
      <c r="B2101" s="28" t="s">
        <v>37</v>
      </c>
      <c r="C2101" s="38">
        <v>0</v>
      </c>
      <c r="D2101" s="39">
        <v>116498.428</v>
      </c>
      <c r="E2101" s="39">
        <v>284086.604</v>
      </c>
      <c r="F2101" s="39">
        <f t="shared" si="119"/>
        <v>400585.032</v>
      </c>
      <c r="G2101" s="39">
        <v>0</v>
      </c>
      <c r="H2101" s="39">
        <v>0</v>
      </c>
      <c r="I2101" s="39">
        <v>0</v>
      </c>
      <c r="J2101" s="40">
        <f t="shared" si="120"/>
        <v>400585.032</v>
      </c>
    </row>
    <row r="2102" spans="2:10" s="3" customFormat="1" ht="12" customHeight="1">
      <c r="B2102" s="16" t="s">
        <v>38</v>
      </c>
      <c r="C2102" s="32">
        <v>0</v>
      </c>
      <c r="D2102" s="33">
        <v>1152978.017</v>
      </c>
      <c r="E2102" s="33">
        <v>233785.234</v>
      </c>
      <c r="F2102" s="33">
        <f t="shared" si="119"/>
        <v>1386763.251</v>
      </c>
      <c r="G2102" s="33">
        <v>53.377</v>
      </c>
      <c r="H2102" s="33">
        <v>0</v>
      </c>
      <c r="I2102" s="33">
        <v>0</v>
      </c>
      <c r="J2102" s="34">
        <f t="shared" si="120"/>
        <v>1386816.628</v>
      </c>
    </row>
    <row r="2103" spans="2:10" s="3" customFormat="1" ht="12" customHeight="1">
      <c r="B2103" s="16" t="s">
        <v>39</v>
      </c>
      <c r="C2103" s="32">
        <v>0</v>
      </c>
      <c r="D2103" s="33">
        <v>533919.74</v>
      </c>
      <c r="E2103" s="33">
        <v>3318328.834</v>
      </c>
      <c r="F2103" s="33">
        <f t="shared" si="119"/>
        <v>3852248.574</v>
      </c>
      <c r="G2103" s="33">
        <v>0</v>
      </c>
      <c r="H2103" s="33">
        <v>17.364</v>
      </c>
      <c r="I2103" s="33">
        <v>0</v>
      </c>
      <c r="J2103" s="34">
        <f t="shared" si="120"/>
        <v>3852265.938</v>
      </c>
    </row>
    <row r="2104" spans="2:10" s="3" customFormat="1" ht="12" customHeight="1">
      <c r="B2104" s="16" t="s">
        <v>40</v>
      </c>
      <c r="C2104" s="32">
        <v>0</v>
      </c>
      <c r="D2104" s="33">
        <v>71952.977</v>
      </c>
      <c r="E2104" s="33">
        <v>304287.744</v>
      </c>
      <c r="F2104" s="33">
        <f t="shared" si="119"/>
        <v>376240.721</v>
      </c>
      <c r="G2104" s="33">
        <v>0</v>
      </c>
      <c r="H2104" s="33">
        <v>0</v>
      </c>
      <c r="I2104" s="33">
        <v>0</v>
      </c>
      <c r="J2104" s="34">
        <f t="shared" si="120"/>
        <v>376240.721</v>
      </c>
    </row>
    <row r="2105" spans="2:10" s="3" customFormat="1" ht="12" customHeight="1">
      <c r="B2105" s="16" t="s">
        <v>41</v>
      </c>
      <c r="C2105" s="32">
        <v>0</v>
      </c>
      <c r="D2105" s="33">
        <v>47836.559</v>
      </c>
      <c r="E2105" s="33">
        <v>113800.109</v>
      </c>
      <c r="F2105" s="33">
        <f t="shared" si="119"/>
        <v>161636.668</v>
      </c>
      <c r="G2105" s="33">
        <v>0</v>
      </c>
      <c r="H2105" s="33">
        <v>0</v>
      </c>
      <c r="I2105" s="33">
        <v>0</v>
      </c>
      <c r="J2105" s="34">
        <f t="shared" si="120"/>
        <v>161636.668</v>
      </c>
    </row>
    <row r="2106" spans="2:10" s="3" customFormat="1" ht="12" customHeight="1">
      <c r="B2106" s="16" t="s">
        <v>42</v>
      </c>
      <c r="C2106" s="32">
        <v>0</v>
      </c>
      <c r="D2106" s="33">
        <v>350108.037</v>
      </c>
      <c r="E2106" s="33">
        <v>637222.152</v>
      </c>
      <c r="F2106" s="33">
        <f t="shared" si="119"/>
        <v>987330.189</v>
      </c>
      <c r="G2106" s="33">
        <v>0</v>
      </c>
      <c r="H2106" s="33">
        <v>0</v>
      </c>
      <c r="I2106" s="33">
        <v>0</v>
      </c>
      <c r="J2106" s="34">
        <f t="shared" si="120"/>
        <v>987330.189</v>
      </c>
    </row>
    <row r="2107" spans="2:10" s="3" customFormat="1" ht="12" customHeight="1">
      <c r="B2107" s="16" t="s">
        <v>43</v>
      </c>
      <c r="C2107" s="32">
        <v>0</v>
      </c>
      <c r="D2107" s="33">
        <v>205055.542</v>
      </c>
      <c r="E2107" s="33">
        <v>4442174.605</v>
      </c>
      <c r="F2107" s="33">
        <f t="shared" si="119"/>
        <v>4647230.147000001</v>
      </c>
      <c r="G2107" s="33">
        <v>0</v>
      </c>
      <c r="H2107" s="33">
        <v>0</v>
      </c>
      <c r="I2107" s="33">
        <v>31.192</v>
      </c>
      <c r="J2107" s="34">
        <f t="shared" si="120"/>
        <v>4647261.339000001</v>
      </c>
    </row>
    <row r="2108" spans="2:10" s="3" customFormat="1" ht="12" customHeight="1">
      <c r="B2108" s="16" t="s">
        <v>44</v>
      </c>
      <c r="C2108" s="32">
        <v>0</v>
      </c>
      <c r="D2108" s="33">
        <v>701271.531</v>
      </c>
      <c r="E2108" s="33">
        <v>225953.965</v>
      </c>
      <c r="F2108" s="33">
        <f t="shared" si="119"/>
        <v>927225.4959999999</v>
      </c>
      <c r="G2108" s="33">
        <v>0</v>
      </c>
      <c r="H2108" s="33">
        <v>0</v>
      </c>
      <c r="I2108" s="33">
        <v>0</v>
      </c>
      <c r="J2108" s="34">
        <f t="shared" si="120"/>
        <v>927225.4959999999</v>
      </c>
    </row>
    <row r="2109" spans="2:10" s="3" customFormat="1" ht="12" customHeight="1">
      <c r="B2109" s="16" t="s">
        <v>45</v>
      </c>
      <c r="C2109" s="32">
        <v>0</v>
      </c>
      <c r="D2109" s="33">
        <v>104910.595</v>
      </c>
      <c r="E2109" s="33">
        <v>55748.944</v>
      </c>
      <c r="F2109" s="33">
        <f t="shared" si="119"/>
        <v>160659.539</v>
      </c>
      <c r="G2109" s="33">
        <v>0</v>
      </c>
      <c r="H2109" s="33">
        <v>0</v>
      </c>
      <c r="I2109" s="33">
        <v>28172.443</v>
      </c>
      <c r="J2109" s="34">
        <f t="shared" si="120"/>
        <v>188831.982</v>
      </c>
    </row>
    <row r="2110" spans="2:10" s="3" customFormat="1" ht="12" customHeight="1">
      <c r="B2110" s="29" t="s">
        <v>46</v>
      </c>
      <c r="C2110" s="41">
        <v>0</v>
      </c>
      <c r="D2110" s="42">
        <v>34181.675</v>
      </c>
      <c r="E2110" s="42">
        <v>181869.41</v>
      </c>
      <c r="F2110" s="42">
        <f t="shared" si="119"/>
        <v>216051.08500000002</v>
      </c>
      <c r="G2110" s="42">
        <v>0</v>
      </c>
      <c r="H2110" s="42">
        <v>0</v>
      </c>
      <c r="I2110" s="42">
        <v>0.321</v>
      </c>
      <c r="J2110" s="43">
        <f t="shared" si="120"/>
        <v>216051.40600000002</v>
      </c>
    </row>
    <row r="2111" spans="2:10" s="3" customFormat="1" ht="12" customHeight="1">
      <c r="B2111" s="16" t="s">
        <v>47</v>
      </c>
      <c r="C2111" s="32">
        <v>0</v>
      </c>
      <c r="D2111" s="33">
        <v>147303.153</v>
      </c>
      <c r="E2111" s="33">
        <v>21654.261</v>
      </c>
      <c r="F2111" s="33">
        <f t="shared" si="119"/>
        <v>168957.414</v>
      </c>
      <c r="G2111" s="33">
        <v>0</v>
      </c>
      <c r="H2111" s="33">
        <v>0</v>
      </c>
      <c r="I2111" s="33">
        <v>0</v>
      </c>
      <c r="J2111" s="34">
        <f t="shared" si="120"/>
        <v>168957.414</v>
      </c>
    </row>
    <row r="2112" spans="2:10" s="3" customFormat="1" ht="12" customHeight="1">
      <c r="B2112" s="16" t="s">
        <v>48</v>
      </c>
      <c r="C2112" s="32">
        <v>0</v>
      </c>
      <c r="D2112" s="33">
        <v>56543.488</v>
      </c>
      <c r="E2112" s="33">
        <v>111731.073</v>
      </c>
      <c r="F2112" s="33">
        <f t="shared" si="119"/>
        <v>168274.561</v>
      </c>
      <c r="G2112" s="33">
        <v>0</v>
      </c>
      <c r="H2112" s="33">
        <v>0</v>
      </c>
      <c r="I2112" s="33">
        <v>0</v>
      </c>
      <c r="J2112" s="34">
        <f t="shared" si="120"/>
        <v>168274.561</v>
      </c>
    </row>
    <row r="2113" spans="2:10" s="3" customFormat="1" ht="12" customHeight="1">
      <c r="B2113" s="16" t="s">
        <v>49</v>
      </c>
      <c r="C2113" s="32">
        <v>0</v>
      </c>
      <c r="D2113" s="33">
        <v>254366.181</v>
      </c>
      <c r="E2113" s="33">
        <v>489479.931</v>
      </c>
      <c r="F2113" s="33">
        <f t="shared" si="119"/>
        <v>743846.112</v>
      </c>
      <c r="G2113" s="33">
        <v>0</v>
      </c>
      <c r="H2113" s="33">
        <v>0</v>
      </c>
      <c r="I2113" s="33">
        <v>5868.401</v>
      </c>
      <c r="J2113" s="34">
        <f t="shared" si="120"/>
        <v>749714.5129999999</v>
      </c>
    </row>
    <row r="2114" spans="2:10" s="3" customFormat="1" ht="12" customHeight="1">
      <c r="B2114" s="16" t="s">
        <v>50</v>
      </c>
      <c r="C2114" s="32">
        <v>0</v>
      </c>
      <c r="D2114" s="33">
        <v>825594.966</v>
      </c>
      <c r="E2114" s="33">
        <v>721948.55</v>
      </c>
      <c r="F2114" s="33">
        <f t="shared" si="119"/>
        <v>1547543.516</v>
      </c>
      <c r="G2114" s="33">
        <v>0</v>
      </c>
      <c r="H2114" s="33">
        <v>0</v>
      </c>
      <c r="I2114" s="33">
        <v>0</v>
      </c>
      <c r="J2114" s="34">
        <f t="shared" si="120"/>
        <v>1547543.516</v>
      </c>
    </row>
    <row r="2115" spans="2:10" s="3" customFormat="1" ht="12" customHeight="1">
      <c r="B2115" s="16" t="s">
        <v>51</v>
      </c>
      <c r="C2115" s="32">
        <v>0</v>
      </c>
      <c r="D2115" s="33">
        <v>59251.417</v>
      </c>
      <c r="E2115" s="33">
        <v>707111.161</v>
      </c>
      <c r="F2115" s="33">
        <f t="shared" si="119"/>
        <v>766362.578</v>
      </c>
      <c r="G2115" s="33">
        <v>0</v>
      </c>
      <c r="H2115" s="33">
        <v>0</v>
      </c>
      <c r="I2115" s="33">
        <v>0</v>
      </c>
      <c r="J2115" s="34">
        <f t="shared" si="120"/>
        <v>766362.578</v>
      </c>
    </row>
    <row r="2116" spans="2:10" s="3" customFormat="1" ht="12" customHeight="1">
      <c r="B2116" s="16" t="s">
        <v>52</v>
      </c>
      <c r="C2116" s="32">
        <v>0</v>
      </c>
      <c r="D2116" s="33">
        <v>55720.114</v>
      </c>
      <c r="E2116" s="33">
        <v>149931.126</v>
      </c>
      <c r="F2116" s="33">
        <f t="shared" si="119"/>
        <v>205651.24</v>
      </c>
      <c r="G2116" s="33">
        <v>0</v>
      </c>
      <c r="H2116" s="33">
        <v>0</v>
      </c>
      <c r="I2116" s="33">
        <v>0</v>
      </c>
      <c r="J2116" s="34">
        <f t="shared" si="120"/>
        <v>205651.24</v>
      </c>
    </row>
    <row r="2117" spans="2:10" s="3" customFormat="1" ht="12" customHeight="1">
      <c r="B2117" s="16" t="s">
        <v>53</v>
      </c>
      <c r="C2117" s="32">
        <v>0</v>
      </c>
      <c r="D2117" s="33">
        <v>72513.86</v>
      </c>
      <c r="E2117" s="33">
        <v>543243.171</v>
      </c>
      <c r="F2117" s="33">
        <f t="shared" si="119"/>
        <v>615757.031</v>
      </c>
      <c r="G2117" s="33">
        <v>0</v>
      </c>
      <c r="H2117" s="33">
        <v>0</v>
      </c>
      <c r="I2117" s="33">
        <v>0</v>
      </c>
      <c r="J2117" s="34">
        <f t="shared" si="120"/>
        <v>615757.031</v>
      </c>
    </row>
    <row r="2118" spans="2:10" s="3" customFormat="1" ht="12" customHeight="1">
      <c r="B2118" s="16" t="s">
        <v>54</v>
      </c>
      <c r="C2118" s="32">
        <v>0</v>
      </c>
      <c r="D2118" s="33">
        <v>246123.076</v>
      </c>
      <c r="E2118" s="33">
        <v>241918.354</v>
      </c>
      <c r="F2118" s="33">
        <f t="shared" si="119"/>
        <v>488041.43</v>
      </c>
      <c r="G2118" s="33">
        <v>0</v>
      </c>
      <c r="H2118" s="33">
        <v>0</v>
      </c>
      <c r="I2118" s="33">
        <v>0</v>
      </c>
      <c r="J2118" s="34">
        <f t="shared" si="120"/>
        <v>488041.43</v>
      </c>
    </row>
    <row r="2119" spans="2:10" s="3" customFormat="1" ht="12" customHeight="1">
      <c r="B2119" s="16" t="s">
        <v>55</v>
      </c>
      <c r="C2119" s="32">
        <v>0</v>
      </c>
      <c r="D2119" s="33">
        <v>169775.881</v>
      </c>
      <c r="E2119" s="33">
        <v>61668.04</v>
      </c>
      <c r="F2119" s="33">
        <f t="shared" si="119"/>
        <v>231443.921</v>
      </c>
      <c r="G2119" s="33">
        <v>0</v>
      </c>
      <c r="H2119" s="33">
        <v>0</v>
      </c>
      <c r="I2119" s="33">
        <v>0</v>
      </c>
      <c r="J2119" s="34">
        <f t="shared" si="120"/>
        <v>231443.921</v>
      </c>
    </row>
    <row r="2120" spans="2:10" s="3" customFormat="1" ht="12" customHeight="1">
      <c r="B2120" s="29" t="s">
        <v>56</v>
      </c>
      <c r="C2120" s="41">
        <v>0</v>
      </c>
      <c r="D2120" s="42">
        <v>274284.226</v>
      </c>
      <c r="E2120" s="42">
        <v>2413477.052</v>
      </c>
      <c r="F2120" s="42">
        <f t="shared" si="119"/>
        <v>2687761.278</v>
      </c>
      <c r="G2120" s="42">
        <v>15130.219</v>
      </c>
      <c r="H2120" s="42">
        <v>45466.76</v>
      </c>
      <c r="I2120" s="42">
        <v>0</v>
      </c>
      <c r="J2120" s="43">
        <f t="shared" si="120"/>
        <v>2748358.2569999998</v>
      </c>
    </row>
    <row r="2121" spans="2:10" s="3" customFormat="1" ht="12" customHeight="1">
      <c r="B2121" s="16" t="s">
        <v>57</v>
      </c>
      <c r="C2121" s="32">
        <v>0</v>
      </c>
      <c r="D2121" s="33">
        <v>107099.229</v>
      </c>
      <c r="E2121" s="33">
        <v>983254.254</v>
      </c>
      <c r="F2121" s="33">
        <f t="shared" si="119"/>
        <v>1090353.483</v>
      </c>
      <c r="G2121" s="33">
        <v>64924.164</v>
      </c>
      <c r="H2121" s="33">
        <v>0</v>
      </c>
      <c r="I2121" s="33">
        <v>0</v>
      </c>
      <c r="J2121" s="34">
        <f t="shared" si="120"/>
        <v>1155277.647</v>
      </c>
    </row>
    <row r="2122" spans="2:10" s="3" customFormat="1" ht="12" customHeight="1">
      <c r="B2122" s="16" t="s">
        <v>58</v>
      </c>
      <c r="C2122" s="32">
        <v>0</v>
      </c>
      <c r="D2122" s="33">
        <v>232825.649</v>
      </c>
      <c r="E2122" s="33">
        <v>149008.122</v>
      </c>
      <c r="F2122" s="33">
        <f t="shared" si="119"/>
        <v>381833.771</v>
      </c>
      <c r="G2122" s="33">
        <v>0</v>
      </c>
      <c r="H2122" s="33">
        <v>0</v>
      </c>
      <c r="I2122" s="33">
        <v>0</v>
      </c>
      <c r="J2122" s="34">
        <f t="shared" si="120"/>
        <v>381833.771</v>
      </c>
    </row>
    <row r="2123" spans="2:10" s="3" customFormat="1" ht="12" customHeight="1">
      <c r="B2123" s="16" t="s">
        <v>59</v>
      </c>
      <c r="C2123" s="32">
        <v>0</v>
      </c>
      <c r="D2123" s="33">
        <v>183413.892</v>
      </c>
      <c r="E2123" s="33">
        <v>366486.931</v>
      </c>
      <c r="F2123" s="33">
        <f t="shared" si="119"/>
        <v>549900.823</v>
      </c>
      <c r="G2123" s="33">
        <v>0</v>
      </c>
      <c r="H2123" s="33">
        <v>0</v>
      </c>
      <c r="I2123" s="33">
        <v>0</v>
      </c>
      <c r="J2123" s="34">
        <f t="shared" si="120"/>
        <v>549900.823</v>
      </c>
    </row>
    <row r="2124" spans="2:10" s="3" customFormat="1" ht="12" customHeight="1">
      <c r="B2124" s="16" t="s">
        <v>60</v>
      </c>
      <c r="C2124" s="32">
        <v>0</v>
      </c>
      <c r="D2124" s="33">
        <v>136719.432</v>
      </c>
      <c r="E2124" s="33">
        <v>137154.84</v>
      </c>
      <c r="F2124" s="33">
        <f t="shared" si="119"/>
        <v>273874.272</v>
      </c>
      <c r="G2124" s="33">
        <v>0</v>
      </c>
      <c r="H2124" s="33">
        <v>0</v>
      </c>
      <c r="I2124" s="33">
        <v>0</v>
      </c>
      <c r="J2124" s="34">
        <f t="shared" si="120"/>
        <v>273874.272</v>
      </c>
    </row>
    <row r="2125" spans="2:10" s="3" customFormat="1" ht="12" customHeight="1">
      <c r="B2125" s="16" t="s">
        <v>61</v>
      </c>
      <c r="C2125" s="32">
        <v>0</v>
      </c>
      <c r="D2125" s="33">
        <v>69976.692</v>
      </c>
      <c r="E2125" s="33">
        <v>310052.412</v>
      </c>
      <c r="F2125" s="33">
        <f t="shared" si="119"/>
        <v>380029.104</v>
      </c>
      <c r="G2125" s="33">
        <v>0</v>
      </c>
      <c r="H2125" s="33">
        <v>0</v>
      </c>
      <c r="I2125" s="33">
        <v>0</v>
      </c>
      <c r="J2125" s="34">
        <f t="shared" si="120"/>
        <v>380029.104</v>
      </c>
    </row>
    <row r="2126" spans="2:10" s="3" customFormat="1" ht="12" customHeight="1">
      <c r="B2126" s="16" t="s">
        <v>62</v>
      </c>
      <c r="C2126" s="32">
        <v>0</v>
      </c>
      <c r="D2126" s="33">
        <v>197223.937</v>
      </c>
      <c r="E2126" s="33">
        <v>461263.678</v>
      </c>
      <c r="F2126" s="33">
        <f t="shared" si="119"/>
        <v>658487.615</v>
      </c>
      <c r="G2126" s="33">
        <v>0</v>
      </c>
      <c r="H2126" s="33">
        <v>0</v>
      </c>
      <c r="I2126" s="33">
        <v>2.212</v>
      </c>
      <c r="J2126" s="34">
        <f t="shared" si="120"/>
        <v>658489.827</v>
      </c>
    </row>
    <row r="2127" spans="2:10" s="3" customFormat="1" ht="12" customHeight="1">
      <c r="B2127" s="23" t="s">
        <v>63</v>
      </c>
      <c r="C2127" s="44">
        <v>0</v>
      </c>
      <c r="D2127" s="45">
        <v>532141.637</v>
      </c>
      <c r="E2127" s="45">
        <v>1869.907</v>
      </c>
      <c r="F2127" s="45">
        <f t="shared" si="119"/>
        <v>534011.544</v>
      </c>
      <c r="G2127" s="45">
        <v>0</v>
      </c>
      <c r="H2127" s="45">
        <v>0</v>
      </c>
      <c r="I2127" s="45">
        <v>0</v>
      </c>
      <c r="J2127" s="46">
        <f t="shared" si="120"/>
        <v>534011.544</v>
      </c>
    </row>
    <row r="2128" spans="2:10" s="3" customFormat="1" ht="12" customHeight="1">
      <c r="B2128" s="23" t="s">
        <v>64</v>
      </c>
      <c r="C2128" s="44">
        <f aca="true" t="shared" si="121" ref="C2128:J2128">SUM(C2081:C2127)</f>
        <v>18192.712</v>
      </c>
      <c r="D2128" s="45">
        <f t="shared" si="121"/>
        <v>15051353.492999999</v>
      </c>
      <c r="E2128" s="45">
        <f t="shared" si="121"/>
        <v>37278180.223000005</v>
      </c>
      <c r="F2128" s="45">
        <f t="shared" si="121"/>
        <v>52329533.716</v>
      </c>
      <c r="G2128" s="45">
        <f t="shared" si="121"/>
        <v>82151.97399999999</v>
      </c>
      <c r="H2128" s="45">
        <f t="shared" si="121"/>
        <v>53064.681000000004</v>
      </c>
      <c r="I2128" s="45">
        <f t="shared" si="121"/>
        <v>81015.431</v>
      </c>
      <c r="J2128" s="46">
        <f t="shared" si="121"/>
        <v>52563958.514</v>
      </c>
    </row>
    <row r="2130" spans="2:3" ht="13.5">
      <c r="B2130" s="31"/>
      <c r="C2130" s="2"/>
    </row>
    <row r="2132" spans="2:4" ht="13.5" customHeight="1">
      <c r="B2132" s="6" t="s">
        <v>67</v>
      </c>
      <c r="C2132" s="47" t="s">
        <v>90</v>
      </c>
      <c r="D2132" s="48"/>
    </row>
    <row r="2133" spans="2:10" s="3" customFormat="1" ht="13.5" customHeight="1">
      <c r="B2133" s="8"/>
      <c r="C2133" s="9"/>
      <c r="D2133" s="9"/>
      <c r="E2133" s="9"/>
      <c r="F2133" s="9"/>
      <c r="G2133" s="9"/>
      <c r="H2133" s="9"/>
      <c r="I2133" s="9"/>
      <c r="J2133" s="10" t="s">
        <v>65</v>
      </c>
    </row>
    <row r="2134" spans="2:10" s="3" customFormat="1" ht="13.5" customHeight="1">
      <c r="B2134" s="11" t="s">
        <v>1</v>
      </c>
      <c r="C2134" s="12"/>
      <c r="D2134" s="13" t="s">
        <v>7</v>
      </c>
      <c r="E2134" s="13"/>
      <c r="F2134" s="13"/>
      <c r="G2134" s="7"/>
      <c r="H2134" s="7"/>
      <c r="I2134" s="7"/>
      <c r="J2134" s="14"/>
    </row>
    <row r="2135" spans="2:11" s="3" customFormat="1" ht="13.5" customHeight="1">
      <c r="B2135" s="15"/>
      <c r="C2135" s="16" t="s">
        <v>8</v>
      </c>
      <c r="D2135" s="17" t="s">
        <v>9</v>
      </c>
      <c r="E2135" s="17" t="s">
        <v>10</v>
      </c>
      <c r="F2135" s="18" t="s">
        <v>2</v>
      </c>
      <c r="G2135" s="18" t="s">
        <v>11</v>
      </c>
      <c r="H2135" s="18" t="s">
        <v>12</v>
      </c>
      <c r="I2135" s="19" t="s">
        <v>13</v>
      </c>
      <c r="J2135" s="20" t="s">
        <v>14</v>
      </c>
      <c r="K2135" s="21"/>
    </row>
    <row r="2136" spans="2:10" s="3" customFormat="1" ht="13.5" customHeight="1">
      <c r="B2136" s="22" t="s">
        <v>15</v>
      </c>
      <c r="C2136" s="23"/>
      <c r="D2136" s="24" t="s">
        <v>16</v>
      </c>
      <c r="E2136" s="24" t="s">
        <v>16</v>
      </c>
      <c r="F2136" s="25"/>
      <c r="G2136" s="25"/>
      <c r="H2136" s="25"/>
      <c r="I2136" s="25"/>
      <c r="J2136" s="26"/>
    </row>
    <row r="2137" spans="2:10" s="3" customFormat="1" ht="12" customHeight="1">
      <c r="B2137" s="16" t="s">
        <v>17</v>
      </c>
      <c r="C2137" s="32">
        <v>0</v>
      </c>
      <c r="D2137" s="33">
        <v>64661.867</v>
      </c>
      <c r="E2137" s="33">
        <v>10956173.87</v>
      </c>
      <c r="F2137" s="33">
        <f>SUM(D2137:E2137)</f>
        <v>11020835.737</v>
      </c>
      <c r="G2137" s="33">
        <v>0</v>
      </c>
      <c r="H2137" s="33">
        <v>0</v>
      </c>
      <c r="I2137" s="33">
        <v>0</v>
      </c>
      <c r="J2137" s="34">
        <f>SUM(C2137,F2137:I2137)</f>
        <v>11020835.737</v>
      </c>
    </row>
    <row r="2138" spans="2:10" s="3" customFormat="1" ht="12" customHeight="1">
      <c r="B2138" s="16" t="s">
        <v>18</v>
      </c>
      <c r="C2138" s="32">
        <v>0</v>
      </c>
      <c r="D2138" s="33">
        <v>724007.057</v>
      </c>
      <c r="E2138" s="33">
        <v>1162517.395</v>
      </c>
      <c r="F2138" s="33">
        <f aca="true" t="shared" si="122" ref="F2138:F2183">SUM(D2138:E2138)</f>
        <v>1886524.452</v>
      </c>
      <c r="G2138" s="33">
        <v>0</v>
      </c>
      <c r="H2138" s="33">
        <v>0</v>
      </c>
      <c r="I2138" s="33">
        <v>0</v>
      </c>
      <c r="J2138" s="34">
        <f aca="true" t="shared" si="123" ref="J2138:J2183">SUM(C2138,F2138:I2138)</f>
        <v>1886524.452</v>
      </c>
    </row>
    <row r="2139" spans="2:10" s="3" customFormat="1" ht="12" customHeight="1">
      <c r="B2139" s="16" t="s">
        <v>19</v>
      </c>
      <c r="C2139" s="32">
        <v>0</v>
      </c>
      <c r="D2139" s="33">
        <v>270604.837</v>
      </c>
      <c r="E2139" s="33">
        <v>1737597.527</v>
      </c>
      <c r="F2139" s="33">
        <f t="shared" si="122"/>
        <v>2008202.364</v>
      </c>
      <c r="G2139" s="33">
        <v>0</v>
      </c>
      <c r="H2139" s="33">
        <v>0</v>
      </c>
      <c r="I2139" s="33">
        <v>0</v>
      </c>
      <c r="J2139" s="34">
        <f t="shared" si="123"/>
        <v>2008202.364</v>
      </c>
    </row>
    <row r="2140" spans="2:10" s="3" customFormat="1" ht="12" customHeight="1">
      <c r="B2140" s="16" t="s">
        <v>20</v>
      </c>
      <c r="C2140" s="32">
        <v>30742.826</v>
      </c>
      <c r="D2140" s="33">
        <v>4039938.508</v>
      </c>
      <c r="E2140" s="33">
        <v>1264006.964</v>
      </c>
      <c r="F2140" s="33">
        <f t="shared" si="122"/>
        <v>5303945.472</v>
      </c>
      <c r="G2140" s="33">
        <v>0</v>
      </c>
      <c r="H2140" s="33">
        <v>0</v>
      </c>
      <c r="I2140" s="33">
        <v>0</v>
      </c>
      <c r="J2140" s="34">
        <f t="shared" si="123"/>
        <v>5334688.298</v>
      </c>
    </row>
    <row r="2141" spans="2:10" s="3" customFormat="1" ht="12" customHeight="1">
      <c r="B2141" s="16" t="s">
        <v>21</v>
      </c>
      <c r="C2141" s="32">
        <v>0</v>
      </c>
      <c r="D2141" s="33">
        <v>1349838.97</v>
      </c>
      <c r="E2141" s="33">
        <v>172800.999</v>
      </c>
      <c r="F2141" s="33">
        <f t="shared" si="122"/>
        <v>1522639.969</v>
      </c>
      <c r="G2141" s="33">
        <v>0</v>
      </c>
      <c r="H2141" s="33">
        <v>0</v>
      </c>
      <c r="I2141" s="33">
        <v>0</v>
      </c>
      <c r="J2141" s="34">
        <f t="shared" si="123"/>
        <v>1522639.969</v>
      </c>
    </row>
    <row r="2142" spans="2:10" s="3" customFormat="1" ht="12" customHeight="1">
      <c r="B2142" s="16" t="s">
        <v>22</v>
      </c>
      <c r="C2142" s="32">
        <v>0</v>
      </c>
      <c r="D2142" s="33">
        <v>32857.363</v>
      </c>
      <c r="E2142" s="33">
        <v>1191757.768</v>
      </c>
      <c r="F2142" s="33">
        <f t="shared" si="122"/>
        <v>1224615.1309999998</v>
      </c>
      <c r="G2142" s="33">
        <v>0</v>
      </c>
      <c r="H2142" s="33">
        <v>0</v>
      </c>
      <c r="I2142" s="33">
        <v>0</v>
      </c>
      <c r="J2142" s="34">
        <f t="shared" si="123"/>
        <v>1224615.1309999998</v>
      </c>
    </row>
    <row r="2143" spans="2:10" s="3" customFormat="1" ht="12" customHeight="1">
      <c r="B2143" s="16" t="s">
        <v>23</v>
      </c>
      <c r="C2143" s="32">
        <v>0</v>
      </c>
      <c r="D2143" s="33">
        <v>2009115.974</v>
      </c>
      <c r="E2143" s="33">
        <v>64757.008</v>
      </c>
      <c r="F2143" s="33">
        <f t="shared" si="122"/>
        <v>2073872.9819999998</v>
      </c>
      <c r="G2143" s="33">
        <v>0</v>
      </c>
      <c r="H2143" s="33">
        <v>0</v>
      </c>
      <c r="I2143" s="33">
        <v>0</v>
      </c>
      <c r="J2143" s="34">
        <f t="shared" si="123"/>
        <v>2073872.9819999998</v>
      </c>
    </row>
    <row r="2144" spans="2:10" s="3" customFormat="1" ht="12" customHeight="1">
      <c r="B2144" s="16" t="s">
        <v>24</v>
      </c>
      <c r="C2144" s="32">
        <v>0</v>
      </c>
      <c r="D2144" s="33">
        <v>2784430.176</v>
      </c>
      <c r="E2144" s="33">
        <v>104708.492</v>
      </c>
      <c r="F2144" s="33">
        <f t="shared" si="122"/>
        <v>2889138.668</v>
      </c>
      <c r="G2144" s="33">
        <v>0</v>
      </c>
      <c r="H2144" s="33">
        <v>0</v>
      </c>
      <c r="I2144" s="33">
        <v>0</v>
      </c>
      <c r="J2144" s="34">
        <f t="shared" si="123"/>
        <v>2889138.668</v>
      </c>
    </row>
    <row r="2145" spans="2:10" s="3" customFormat="1" ht="12" customHeight="1">
      <c r="B2145" s="16" t="s">
        <v>25</v>
      </c>
      <c r="C2145" s="32">
        <v>0</v>
      </c>
      <c r="D2145" s="33">
        <v>2680195.843</v>
      </c>
      <c r="E2145" s="33">
        <v>9</v>
      </c>
      <c r="F2145" s="33">
        <f t="shared" si="122"/>
        <v>2680204.843</v>
      </c>
      <c r="G2145" s="33">
        <v>0</v>
      </c>
      <c r="H2145" s="33">
        <v>0</v>
      </c>
      <c r="I2145" s="33">
        <v>0</v>
      </c>
      <c r="J2145" s="34">
        <f t="shared" si="123"/>
        <v>2680204.843</v>
      </c>
    </row>
    <row r="2146" spans="2:10" s="3" customFormat="1" ht="12" customHeight="1">
      <c r="B2146" s="27" t="s">
        <v>26</v>
      </c>
      <c r="C2146" s="35">
        <v>0</v>
      </c>
      <c r="D2146" s="36">
        <v>2506092.093</v>
      </c>
      <c r="E2146" s="36">
        <v>0</v>
      </c>
      <c r="F2146" s="36">
        <f t="shared" si="122"/>
        <v>2506092.093</v>
      </c>
      <c r="G2146" s="36">
        <v>0</v>
      </c>
      <c r="H2146" s="36">
        <v>0</v>
      </c>
      <c r="I2146" s="36">
        <v>0</v>
      </c>
      <c r="J2146" s="37">
        <f t="shared" si="123"/>
        <v>2506092.093</v>
      </c>
    </row>
    <row r="2147" spans="2:10" s="3" customFormat="1" ht="12" customHeight="1">
      <c r="B2147" s="16" t="s">
        <v>27</v>
      </c>
      <c r="C2147" s="32">
        <v>1007.062</v>
      </c>
      <c r="D2147" s="33">
        <v>6403504.599</v>
      </c>
      <c r="E2147" s="33">
        <v>222724.828</v>
      </c>
      <c r="F2147" s="33">
        <f t="shared" si="122"/>
        <v>6626229.427</v>
      </c>
      <c r="G2147" s="33">
        <v>5898.507</v>
      </c>
      <c r="H2147" s="33">
        <v>0</v>
      </c>
      <c r="I2147" s="33">
        <v>8775.827</v>
      </c>
      <c r="J2147" s="34">
        <f t="shared" si="123"/>
        <v>6641910.823</v>
      </c>
    </row>
    <row r="2148" spans="2:10" s="3" customFormat="1" ht="12" customHeight="1">
      <c r="B2148" s="16" t="s">
        <v>28</v>
      </c>
      <c r="C2148" s="32">
        <v>0</v>
      </c>
      <c r="D2148" s="33">
        <v>5346253.723</v>
      </c>
      <c r="E2148" s="33">
        <v>135826.048</v>
      </c>
      <c r="F2148" s="33">
        <f t="shared" si="122"/>
        <v>5482079.771000001</v>
      </c>
      <c r="G2148" s="33">
        <v>0</v>
      </c>
      <c r="H2148" s="33">
        <v>0</v>
      </c>
      <c r="I2148" s="33">
        <v>2579.342</v>
      </c>
      <c r="J2148" s="34">
        <f t="shared" si="123"/>
        <v>5484659.113000001</v>
      </c>
    </row>
    <row r="2149" spans="2:10" s="3" customFormat="1" ht="12" customHeight="1">
      <c r="B2149" s="16" t="s">
        <v>29</v>
      </c>
      <c r="C2149" s="32">
        <v>0</v>
      </c>
      <c r="D2149" s="33">
        <v>3998896.929</v>
      </c>
      <c r="E2149" s="33">
        <v>2084852.851</v>
      </c>
      <c r="F2149" s="33">
        <f t="shared" si="122"/>
        <v>6083749.78</v>
      </c>
      <c r="G2149" s="33">
        <v>0</v>
      </c>
      <c r="H2149" s="33">
        <v>0</v>
      </c>
      <c r="I2149" s="33">
        <v>0</v>
      </c>
      <c r="J2149" s="34">
        <f t="shared" si="123"/>
        <v>6083749.78</v>
      </c>
    </row>
    <row r="2150" spans="2:10" s="3" customFormat="1" ht="12" customHeight="1">
      <c r="B2150" s="16" t="s">
        <v>30</v>
      </c>
      <c r="C2150" s="32">
        <v>0</v>
      </c>
      <c r="D2150" s="33">
        <v>7046749.225</v>
      </c>
      <c r="E2150" s="33">
        <v>1340161.871</v>
      </c>
      <c r="F2150" s="33">
        <f t="shared" si="122"/>
        <v>8386911.096</v>
      </c>
      <c r="G2150" s="33">
        <v>0</v>
      </c>
      <c r="H2150" s="33">
        <v>0</v>
      </c>
      <c r="I2150" s="33">
        <v>0</v>
      </c>
      <c r="J2150" s="34">
        <f t="shared" si="123"/>
        <v>8386911.096</v>
      </c>
    </row>
    <row r="2151" spans="2:10" s="3" customFormat="1" ht="12" customHeight="1">
      <c r="B2151" s="16" t="s">
        <v>31</v>
      </c>
      <c r="C2151" s="32">
        <v>0</v>
      </c>
      <c r="D2151" s="33">
        <v>3873110.935</v>
      </c>
      <c r="E2151" s="33">
        <v>62501.86</v>
      </c>
      <c r="F2151" s="33">
        <f t="shared" si="122"/>
        <v>3935612.795</v>
      </c>
      <c r="G2151" s="33">
        <v>0</v>
      </c>
      <c r="H2151" s="33">
        <v>0</v>
      </c>
      <c r="I2151" s="33">
        <v>0</v>
      </c>
      <c r="J2151" s="34">
        <f t="shared" si="123"/>
        <v>3935612.795</v>
      </c>
    </row>
    <row r="2152" spans="2:10" s="3" customFormat="1" ht="12" customHeight="1">
      <c r="B2152" s="16" t="s">
        <v>32</v>
      </c>
      <c r="C2152" s="32">
        <v>0</v>
      </c>
      <c r="D2152" s="33">
        <v>63864.469</v>
      </c>
      <c r="E2152" s="33">
        <v>1494738.719</v>
      </c>
      <c r="F2152" s="33">
        <f t="shared" si="122"/>
        <v>1558603.188</v>
      </c>
      <c r="G2152" s="33">
        <v>0</v>
      </c>
      <c r="H2152" s="33">
        <v>0</v>
      </c>
      <c r="I2152" s="33">
        <v>0</v>
      </c>
      <c r="J2152" s="34">
        <f t="shared" si="123"/>
        <v>1558603.188</v>
      </c>
    </row>
    <row r="2153" spans="2:10" s="3" customFormat="1" ht="12" customHeight="1">
      <c r="B2153" s="16" t="s">
        <v>33</v>
      </c>
      <c r="C2153" s="32">
        <v>0</v>
      </c>
      <c r="D2153" s="33">
        <v>2361759.597</v>
      </c>
      <c r="E2153" s="33">
        <v>8897.075</v>
      </c>
      <c r="F2153" s="33">
        <f t="shared" si="122"/>
        <v>2370656.6720000003</v>
      </c>
      <c r="G2153" s="33">
        <v>0</v>
      </c>
      <c r="H2153" s="33">
        <v>0</v>
      </c>
      <c r="I2153" s="33">
        <v>0</v>
      </c>
      <c r="J2153" s="34">
        <f t="shared" si="123"/>
        <v>2370656.6720000003</v>
      </c>
    </row>
    <row r="2154" spans="2:10" s="3" customFormat="1" ht="12" customHeight="1">
      <c r="B2154" s="16" t="s">
        <v>34</v>
      </c>
      <c r="C2154" s="32">
        <v>0</v>
      </c>
      <c r="D2154" s="33">
        <v>1222311.251</v>
      </c>
      <c r="E2154" s="33">
        <v>167601.312</v>
      </c>
      <c r="F2154" s="33">
        <f t="shared" si="122"/>
        <v>1389912.5629999998</v>
      </c>
      <c r="G2154" s="33">
        <v>0</v>
      </c>
      <c r="H2154" s="33">
        <v>0</v>
      </c>
      <c r="I2154" s="33">
        <v>0</v>
      </c>
      <c r="J2154" s="34">
        <f t="shared" si="123"/>
        <v>1389912.5629999998</v>
      </c>
    </row>
    <row r="2155" spans="2:10" s="3" customFormat="1" ht="12" customHeight="1">
      <c r="B2155" s="16" t="s">
        <v>35</v>
      </c>
      <c r="C2155" s="32">
        <v>0</v>
      </c>
      <c r="D2155" s="33">
        <v>568389.098</v>
      </c>
      <c r="E2155" s="33">
        <v>411592.106</v>
      </c>
      <c r="F2155" s="33">
        <f t="shared" si="122"/>
        <v>979981.204</v>
      </c>
      <c r="G2155" s="33">
        <v>0</v>
      </c>
      <c r="H2155" s="33">
        <v>0</v>
      </c>
      <c r="I2155" s="33">
        <v>0</v>
      </c>
      <c r="J2155" s="34">
        <f t="shared" si="123"/>
        <v>979981.204</v>
      </c>
    </row>
    <row r="2156" spans="2:10" s="3" customFormat="1" ht="12" customHeight="1">
      <c r="B2156" s="16" t="s">
        <v>36</v>
      </c>
      <c r="C2156" s="32">
        <v>0</v>
      </c>
      <c r="D2156" s="33">
        <v>2297954.479</v>
      </c>
      <c r="E2156" s="33">
        <v>805043.495</v>
      </c>
      <c r="F2156" s="33">
        <f t="shared" si="122"/>
        <v>3102997.974</v>
      </c>
      <c r="G2156" s="33">
        <v>0</v>
      </c>
      <c r="H2156" s="33">
        <v>0</v>
      </c>
      <c r="I2156" s="33">
        <v>0</v>
      </c>
      <c r="J2156" s="34">
        <f t="shared" si="123"/>
        <v>3102997.974</v>
      </c>
    </row>
    <row r="2157" spans="2:10" s="3" customFormat="1" ht="12" customHeight="1">
      <c r="B2157" s="28" t="s">
        <v>37</v>
      </c>
      <c r="C2157" s="38">
        <v>0</v>
      </c>
      <c r="D2157" s="39">
        <v>506098.272</v>
      </c>
      <c r="E2157" s="39">
        <v>1921311.712</v>
      </c>
      <c r="F2157" s="39">
        <f t="shared" si="122"/>
        <v>2427409.984</v>
      </c>
      <c r="G2157" s="39">
        <v>0</v>
      </c>
      <c r="H2157" s="39">
        <v>0</v>
      </c>
      <c r="I2157" s="39">
        <v>0</v>
      </c>
      <c r="J2157" s="40">
        <f t="shared" si="123"/>
        <v>2427409.984</v>
      </c>
    </row>
    <row r="2158" spans="2:10" s="3" customFormat="1" ht="12" customHeight="1">
      <c r="B2158" s="16" t="s">
        <v>38</v>
      </c>
      <c r="C2158" s="32">
        <v>0</v>
      </c>
      <c r="D2158" s="33">
        <v>2323478.267</v>
      </c>
      <c r="E2158" s="33">
        <v>2680595.809</v>
      </c>
      <c r="F2158" s="33">
        <f t="shared" si="122"/>
        <v>5004074.075999999</v>
      </c>
      <c r="G2158" s="33">
        <v>0</v>
      </c>
      <c r="H2158" s="33">
        <v>0</v>
      </c>
      <c r="I2158" s="33">
        <v>0</v>
      </c>
      <c r="J2158" s="34">
        <f t="shared" si="123"/>
        <v>5004074.075999999</v>
      </c>
    </row>
    <row r="2159" spans="2:10" s="3" customFormat="1" ht="12" customHeight="1">
      <c r="B2159" s="16" t="s">
        <v>39</v>
      </c>
      <c r="C2159" s="32">
        <v>0</v>
      </c>
      <c r="D2159" s="33">
        <v>13573871.298</v>
      </c>
      <c r="E2159" s="33">
        <v>1054043.099</v>
      </c>
      <c r="F2159" s="33">
        <f t="shared" si="122"/>
        <v>14627914.397</v>
      </c>
      <c r="G2159" s="33">
        <v>0</v>
      </c>
      <c r="H2159" s="33">
        <v>0</v>
      </c>
      <c r="I2159" s="33">
        <v>0</v>
      </c>
      <c r="J2159" s="34">
        <f t="shared" si="123"/>
        <v>14627914.397</v>
      </c>
    </row>
    <row r="2160" spans="2:10" s="3" customFormat="1" ht="12" customHeight="1">
      <c r="B2160" s="16" t="s">
        <v>40</v>
      </c>
      <c r="C2160" s="32">
        <v>0</v>
      </c>
      <c r="D2160" s="33">
        <v>1519308.187</v>
      </c>
      <c r="E2160" s="33">
        <v>346508.501</v>
      </c>
      <c r="F2160" s="33">
        <f t="shared" si="122"/>
        <v>1865816.6879999998</v>
      </c>
      <c r="G2160" s="33">
        <v>0</v>
      </c>
      <c r="H2160" s="33">
        <v>0</v>
      </c>
      <c r="I2160" s="33">
        <v>0</v>
      </c>
      <c r="J2160" s="34">
        <f t="shared" si="123"/>
        <v>1865816.6879999998</v>
      </c>
    </row>
    <row r="2161" spans="2:10" s="3" customFormat="1" ht="12" customHeight="1">
      <c r="B2161" s="16" t="s">
        <v>41</v>
      </c>
      <c r="C2161" s="32">
        <v>0</v>
      </c>
      <c r="D2161" s="33">
        <v>73178.218</v>
      </c>
      <c r="E2161" s="33">
        <v>1387850.19</v>
      </c>
      <c r="F2161" s="33">
        <f t="shared" si="122"/>
        <v>1461028.4079999998</v>
      </c>
      <c r="G2161" s="33">
        <v>0</v>
      </c>
      <c r="H2161" s="33">
        <v>0</v>
      </c>
      <c r="I2161" s="33">
        <v>0</v>
      </c>
      <c r="J2161" s="34">
        <f t="shared" si="123"/>
        <v>1461028.4079999998</v>
      </c>
    </row>
    <row r="2162" spans="2:10" s="3" customFormat="1" ht="12" customHeight="1">
      <c r="B2162" s="16" t="s">
        <v>42</v>
      </c>
      <c r="C2162" s="32">
        <v>0</v>
      </c>
      <c r="D2162" s="33">
        <v>2623640.355</v>
      </c>
      <c r="E2162" s="33">
        <v>120316.024</v>
      </c>
      <c r="F2162" s="33">
        <f t="shared" si="122"/>
        <v>2743956.379</v>
      </c>
      <c r="G2162" s="33">
        <v>0</v>
      </c>
      <c r="H2162" s="33">
        <v>0</v>
      </c>
      <c r="I2162" s="33">
        <v>0</v>
      </c>
      <c r="J2162" s="34">
        <f t="shared" si="123"/>
        <v>2743956.379</v>
      </c>
    </row>
    <row r="2163" spans="2:10" s="3" customFormat="1" ht="12" customHeight="1">
      <c r="B2163" s="16" t="s">
        <v>43</v>
      </c>
      <c r="C2163" s="32">
        <v>0</v>
      </c>
      <c r="D2163" s="33">
        <v>2225052.81</v>
      </c>
      <c r="E2163" s="33">
        <v>1269487.406</v>
      </c>
      <c r="F2163" s="33">
        <f t="shared" si="122"/>
        <v>3494540.216</v>
      </c>
      <c r="G2163" s="33">
        <v>0</v>
      </c>
      <c r="H2163" s="33">
        <v>0</v>
      </c>
      <c r="I2163" s="33">
        <v>0</v>
      </c>
      <c r="J2163" s="34">
        <f t="shared" si="123"/>
        <v>3494540.216</v>
      </c>
    </row>
    <row r="2164" spans="2:10" s="3" customFormat="1" ht="12" customHeight="1">
      <c r="B2164" s="16" t="s">
        <v>44</v>
      </c>
      <c r="C2164" s="32">
        <v>0</v>
      </c>
      <c r="D2164" s="33">
        <v>4638000.631</v>
      </c>
      <c r="E2164" s="33">
        <v>247146.041</v>
      </c>
      <c r="F2164" s="33">
        <f t="shared" si="122"/>
        <v>4885146.672</v>
      </c>
      <c r="G2164" s="33">
        <v>0</v>
      </c>
      <c r="H2164" s="33">
        <v>0</v>
      </c>
      <c r="I2164" s="33">
        <v>0</v>
      </c>
      <c r="J2164" s="34">
        <f t="shared" si="123"/>
        <v>4885146.672</v>
      </c>
    </row>
    <row r="2165" spans="2:10" s="3" customFormat="1" ht="12" customHeight="1">
      <c r="B2165" s="16" t="s">
        <v>45</v>
      </c>
      <c r="C2165" s="32">
        <v>0</v>
      </c>
      <c r="D2165" s="33">
        <v>737937.97</v>
      </c>
      <c r="E2165" s="33">
        <v>68825.586</v>
      </c>
      <c r="F2165" s="33">
        <f t="shared" si="122"/>
        <v>806763.556</v>
      </c>
      <c r="G2165" s="33">
        <v>0</v>
      </c>
      <c r="H2165" s="33">
        <v>0</v>
      </c>
      <c r="I2165" s="33">
        <v>0</v>
      </c>
      <c r="J2165" s="34">
        <f t="shared" si="123"/>
        <v>806763.556</v>
      </c>
    </row>
    <row r="2166" spans="2:10" s="3" customFormat="1" ht="12" customHeight="1">
      <c r="B2166" s="29" t="s">
        <v>46</v>
      </c>
      <c r="C2166" s="41">
        <v>0</v>
      </c>
      <c r="D2166" s="42">
        <v>599282.076</v>
      </c>
      <c r="E2166" s="42">
        <v>448872.882</v>
      </c>
      <c r="F2166" s="42">
        <f t="shared" si="122"/>
        <v>1048154.958</v>
      </c>
      <c r="G2166" s="42">
        <v>0</v>
      </c>
      <c r="H2166" s="42">
        <v>0</v>
      </c>
      <c r="I2166" s="42">
        <v>0</v>
      </c>
      <c r="J2166" s="43">
        <f t="shared" si="123"/>
        <v>1048154.958</v>
      </c>
    </row>
    <row r="2167" spans="2:10" s="3" customFormat="1" ht="12" customHeight="1">
      <c r="B2167" s="16" t="s">
        <v>47</v>
      </c>
      <c r="C2167" s="32">
        <v>0</v>
      </c>
      <c r="D2167" s="33">
        <v>741981.298</v>
      </c>
      <c r="E2167" s="33">
        <v>12331.884</v>
      </c>
      <c r="F2167" s="33">
        <f t="shared" si="122"/>
        <v>754313.1819999999</v>
      </c>
      <c r="G2167" s="33">
        <v>0</v>
      </c>
      <c r="H2167" s="33">
        <v>0</v>
      </c>
      <c r="I2167" s="33">
        <v>0</v>
      </c>
      <c r="J2167" s="34">
        <f t="shared" si="123"/>
        <v>754313.1819999999</v>
      </c>
    </row>
    <row r="2168" spans="2:10" s="3" customFormat="1" ht="12" customHeight="1">
      <c r="B2168" s="16" t="s">
        <v>48</v>
      </c>
      <c r="C2168" s="32">
        <v>0</v>
      </c>
      <c r="D2168" s="33">
        <v>185645.09</v>
      </c>
      <c r="E2168" s="33">
        <v>761261.825</v>
      </c>
      <c r="F2168" s="33">
        <f t="shared" si="122"/>
        <v>946906.9149999999</v>
      </c>
      <c r="G2168" s="33">
        <v>0</v>
      </c>
      <c r="H2168" s="33">
        <v>0</v>
      </c>
      <c r="I2168" s="33">
        <v>0</v>
      </c>
      <c r="J2168" s="34">
        <f t="shared" si="123"/>
        <v>946906.9149999999</v>
      </c>
    </row>
    <row r="2169" spans="2:10" s="3" customFormat="1" ht="12" customHeight="1">
      <c r="B2169" s="16" t="s">
        <v>49</v>
      </c>
      <c r="C2169" s="32">
        <v>0</v>
      </c>
      <c r="D2169" s="33">
        <v>172567.494</v>
      </c>
      <c r="E2169" s="33">
        <v>2345685.557</v>
      </c>
      <c r="F2169" s="33">
        <f t="shared" si="122"/>
        <v>2518253.051</v>
      </c>
      <c r="G2169" s="33">
        <v>0</v>
      </c>
      <c r="H2169" s="33">
        <v>0</v>
      </c>
      <c r="I2169" s="33">
        <v>0</v>
      </c>
      <c r="J2169" s="34">
        <f t="shared" si="123"/>
        <v>2518253.051</v>
      </c>
    </row>
    <row r="2170" spans="2:10" s="3" customFormat="1" ht="12" customHeight="1">
      <c r="B2170" s="16" t="s">
        <v>50</v>
      </c>
      <c r="C2170" s="32">
        <v>0</v>
      </c>
      <c r="D2170" s="33">
        <v>2015636.073</v>
      </c>
      <c r="E2170" s="33">
        <v>3479322.639</v>
      </c>
      <c r="F2170" s="33">
        <f t="shared" si="122"/>
        <v>5494958.712</v>
      </c>
      <c r="G2170" s="33">
        <v>0</v>
      </c>
      <c r="H2170" s="33">
        <v>0</v>
      </c>
      <c r="I2170" s="33">
        <v>0</v>
      </c>
      <c r="J2170" s="34">
        <f t="shared" si="123"/>
        <v>5494958.712</v>
      </c>
    </row>
    <row r="2171" spans="2:10" s="3" customFormat="1" ht="12" customHeight="1">
      <c r="B2171" s="16" t="s">
        <v>51</v>
      </c>
      <c r="C2171" s="32">
        <v>4658.767</v>
      </c>
      <c r="D2171" s="33">
        <v>360789.381</v>
      </c>
      <c r="E2171" s="33">
        <v>1035205.71</v>
      </c>
      <c r="F2171" s="33">
        <f t="shared" si="122"/>
        <v>1395995.091</v>
      </c>
      <c r="G2171" s="33">
        <v>0</v>
      </c>
      <c r="H2171" s="33">
        <v>0</v>
      </c>
      <c r="I2171" s="33">
        <v>0</v>
      </c>
      <c r="J2171" s="34">
        <f t="shared" si="123"/>
        <v>1400653.858</v>
      </c>
    </row>
    <row r="2172" spans="2:10" s="3" customFormat="1" ht="12" customHeight="1">
      <c r="B2172" s="16" t="s">
        <v>52</v>
      </c>
      <c r="C2172" s="32">
        <v>0</v>
      </c>
      <c r="D2172" s="33">
        <v>712738.631</v>
      </c>
      <c r="E2172" s="33">
        <v>50541.591</v>
      </c>
      <c r="F2172" s="33">
        <f t="shared" si="122"/>
        <v>763280.2220000001</v>
      </c>
      <c r="G2172" s="33">
        <v>0</v>
      </c>
      <c r="H2172" s="33">
        <v>0</v>
      </c>
      <c r="I2172" s="33">
        <v>0</v>
      </c>
      <c r="J2172" s="34">
        <f t="shared" si="123"/>
        <v>763280.2220000001</v>
      </c>
    </row>
    <row r="2173" spans="2:10" s="3" customFormat="1" ht="12" customHeight="1">
      <c r="B2173" s="16" t="s">
        <v>53</v>
      </c>
      <c r="C2173" s="32">
        <v>0</v>
      </c>
      <c r="D2173" s="33">
        <v>803374.38</v>
      </c>
      <c r="E2173" s="33">
        <v>1490151.468</v>
      </c>
      <c r="F2173" s="33">
        <f t="shared" si="122"/>
        <v>2293525.848</v>
      </c>
      <c r="G2173" s="33">
        <v>0</v>
      </c>
      <c r="H2173" s="33">
        <v>0</v>
      </c>
      <c r="I2173" s="33">
        <v>0</v>
      </c>
      <c r="J2173" s="34">
        <f t="shared" si="123"/>
        <v>2293525.848</v>
      </c>
    </row>
    <row r="2174" spans="2:10" s="3" customFormat="1" ht="12" customHeight="1">
      <c r="B2174" s="16" t="s">
        <v>54</v>
      </c>
      <c r="C2174" s="32">
        <v>0</v>
      </c>
      <c r="D2174" s="33">
        <v>1313084.519</v>
      </c>
      <c r="E2174" s="33">
        <v>83771.775</v>
      </c>
      <c r="F2174" s="33">
        <f t="shared" si="122"/>
        <v>1396856.294</v>
      </c>
      <c r="G2174" s="33">
        <v>1958.238</v>
      </c>
      <c r="H2174" s="33">
        <v>0</v>
      </c>
      <c r="I2174" s="33">
        <v>0</v>
      </c>
      <c r="J2174" s="34">
        <f t="shared" si="123"/>
        <v>1398814.532</v>
      </c>
    </row>
    <row r="2175" spans="2:10" s="3" customFormat="1" ht="12" customHeight="1">
      <c r="B2175" s="16" t="s">
        <v>55</v>
      </c>
      <c r="C2175" s="32">
        <v>0</v>
      </c>
      <c r="D2175" s="33">
        <v>98911.609</v>
      </c>
      <c r="E2175" s="33">
        <v>553409.848</v>
      </c>
      <c r="F2175" s="33">
        <f t="shared" si="122"/>
        <v>652321.4569999999</v>
      </c>
      <c r="G2175" s="33">
        <v>0</v>
      </c>
      <c r="H2175" s="33">
        <v>0</v>
      </c>
      <c r="I2175" s="33">
        <v>0</v>
      </c>
      <c r="J2175" s="34">
        <f t="shared" si="123"/>
        <v>652321.4569999999</v>
      </c>
    </row>
    <row r="2176" spans="2:10" s="3" customFormat="1" ht="12" customHeight="1">
      <c r="B2176" s="29" t="s">
        <v>56</v>
      </c>
      <c r="C2176" s="41">
        <v>0</v>
      </c>
      <c r="D2176" s="42">
        <v>1531093.294</v>
      </c>
      <c r="E2176" s="42">
        <v>8773498.6</v>
      </c>
      <c r="F2176" s="42">
        <f t="shared" si="122"/>
        <v>10304591.894</v>
      </c>
      <c r="G2176" s="42">
        <v>0</v>
      </c>
      <c r="H2176" s="42">
        <v>0</v>
      </c>
      <c r="I2176" s="42">
        <v>97664.831</v>
      </c>
      <c r="J2176" s="43">
        <f t="shared" si="123"/>
        <v>10402256.725</v>
      </c>
    </row>
    <row r="2177" spans="2:10" s="3" customFormat="1" ht="12" customHeight="1">
      <c r="B2177" s="16" t="s">
        <v>57</v>
      </c>
      <c r="C2177" s="32">
        <v>0</v>
      </c>
      <c r="D2177" s="33">
        <v>670698.804</v>
      </c>
      <c r="E2177" s="33">
        <v>41776.621</v>
      </c>
      <c r="F2177" s="33">
        <f t="shared" si="122"/>
        <v>712475.425</v>
      </c>
      <c r="G2177" s="33">
        <v>0</v>
      </c>
      <c r="H2177" s="33">
        <v>0</v>
      </c>
      <c r="I2177" s="33">
        <v>0</v>
      </c>
      <c r="J2177" s="34">
        <f t="shared" si="123"/>
        <v>712475.425</v>
      </c>
    </row>
    <row r="2178" spans="2:10" s="3" customFormat="1" ht="12" customHeight="1">
      <c r="B2178" s="16" t="s">
        <v>58</v>
      </c>
      <c r="C2178" s="32">
        <v>0</v>
      </c>
      <c r="D2178" s="33">
        <v>209563.608</v>
      </c>
      <c r="E2178" s="33">
        <v>1198709.865</v>
      </c>
      <c r="F2178" s="33">
        <f t="shared" si="122"/>
        <v>1408273.473</v>
      </c>
      <c r="G2178" s="33">
        <v>0</v>
      </c>
      <c r="H2178" s="33">
        <v>0</v>
      </c>
      <c r="I2178" s="33">
        <v>0</v>
      </c>
      <c r="J2178" s="34">
        <f t="shared" si="123"/>
        <v>1408273.473</v>
      </c>
    </row>
    <row r="2179" spans="2:10" s="3" customFormat="1" ht="12" customHeight="1">
      <c r="B2179" s="16" t="s">
        <v>59</v>
      </c>
      <c r="C2179" s="32">
        <v>0</v>
      </c>
      <c r="D2179" s="33">
        <v>1770204.001</v>
      </c>
      <c r="E2179" s="33">
        <v>154278.439</v>
      </c>
      <c r="F2179" s="33">
        <f t="shared" si="122"/>
        <v>1924482.44</v>
      </c>
      <c r="G2179" s="33">
        <v>0</v>
      </c>
      <c r="H2179" s="33">
        <v>0</v>
      </c>
      <c r="I2179" s="33">
        <v>0</v>
      </c>
      <c r="J2179" s="34">
        <f t="shared" si="123"/>
        <v>1924482.44</v>
      </c>
    </row>
    <row r="2180" spans="2:10" s="3" customFormat="1" ht="12" customHeight="1">
      <c r="B2180" s="16" t="s">
        <v>60</v>
      </c>
      <c r="C2180" s="32">
        <v>0</v>
      </c>
      <c r="D2180" s="33">
        <v>142531.618</v>
      </c>
      <c r="E2180" s="33">
        <v>1341636.964</v>
      </c>
      <c r="F2180" s="33">
        <f t="shared" si="122"/>
        <v>1484168.582</v>
      </c>
      <c r="G2180" s="33">
        <v>0</v>
      </c>
      <c r="H2180" s="33">
        <v>0</v>
      </c>
      <c r="I2180" s="33">
        <v>10.548</v>
      </c>
      <c r="J2180" s="34">
        <f t="shared" si="123"/>
        <v>1484179.13</v>
      </c>
    </row>
    <row r="2181" spans="2:10" s="3" customFormat="1" ht="12" customHeight="1">
      <c r="B2181" s="16" t="s">
        <v>61</v>
      </c>
      <c r="C2181" s="32">
        <v>0</v>
      </c>
      <c r="D2181" s="33">
        <v>121852.254</v>
      </c>
      <c r="E2181" s="33">
        <v>1084498.692</v>
      </c>
      <c r="F2181" s="33">
        <f t="shared" si="122"/>
        <v>1206350.946</v>
      </c>
      <c r="G2181" s="33">
        <v>0</v>
      </c>
      <c r="H2181" s="33">
        <v>0</v>
      </c>
      <c r="I2181" s="33">
        <v>0</v>
      </c>
      <c r="J2181" s="34">
        <f t="shared" si="123"/>
        <v>1206350.946</v>
      </c>
    </row>
    <row r="2182" spans="2:10" s="3" customFormat="1" ht="12" customHeight="1">
      <c r="B2182" s="16" t="s">
        <v>62</v>
      </c>
      <c r="C2182" s="32">
        <v>0</v>
      </c>
      <c r="D2182" s="33">
        <v>161289.102</v>
      </c>
      <c r="E2182" s="33">
        <v>1848571.168</v>
      </c>
      <c r="F2182" s="33">
        <f t="shared" si="122"/>
        <v>2009860.27</v>
      </c>
      <c r="G2182" s="33">
        <v>0</v>
      </c>
      <c r="H2182" s="33">
        <v>0</v>
      </c>
      <c r="I2182" s="33">
        <v>0</v>
      </c>
      <c r="J2182" s="34">
        <f t="shared" si="123"/>
        <v>2009860.27</v>
      </c>
    </row>
    <row r="2183" spans="2:10" s="3" customFormat="1" ht="12" customHeight="1">
      <c r="B2183" s="23" t="s">
        <v>63</v>
      </c>
      <c r="C2183" s="44">
        <v>0</v>
      </c>
      <c r="D2183" s="45">
        <v>1116390.006</v>
      </c>
      <c r="E2183" s="45">
        <v>0</v>
      </c>
      <c r="F2183" s="45">
        <f t="shared" si="122"/>
        <v>1116390.006</v>
      </c>
      <c r="G2183" s="45">
        <v>13.2</v>
      </c>
      <c r="H2183" s="45">
        <v>13.2</v>
      </c>
      <c r="I2183" s="45">
        <v>0</v>
      </c>
      <c r="J2183" s="46">
        <f t="shared" si="123"/>
        <v>1116416.406</v>
      </c>
    </row>
    <row r="2184" spans="2:10" s="3" customFormat="1" ht="12" customHeight="1">
      <c r="B2184" s="23" t="s">
        <v>64</v>
      </c>
      <c r="C2184" s="44">
        <f aca="true" t="shared" si="124" ref="C2184:J2184">SUM(C2137:C2183)</f>
        <v>36408.655</v>
      </c>
      <c r="D2184" s="45">
        <f t="shared" si="124"/>
        <v>90592736.23899998</v>
      </c>
      <c r="E2184" s="45">
        <f t="shared" si="124"/>
        <v>57187879.084</v>
      </c>
      <c r="F2184" s="45">
        <f t="shared" si="124"/>
        <v>147780615.32300004</v>
      </c>
      <c r="G2184" s="45">
        <f t="shared" si="124"/>
        <v>7869.945</v>
      </c>
      <c r="H2184" s="45">
        <f t="shared" si="124"/>
        <v>13.2</v>
      </c>
      <c r="I2184" s="45">
        <f t="shared" si="124"/>
        <v>109030.548</v>
      </c>
      <c r="J2184" s="46">
        <f t="shared" si="124"/>
        <v>147933937.67100003</v>
      </c>
    </row>
    <row r="2186" spans="2:3" ht="13.5">
      <c r="B2186" s="31"/>
      <c r="C2186" s="2"/>
    </row>
    <row r="2188" spans="2:4" ht="13.5" customHeight="1">
      <c r="B2188" s="6" t="s">
        <v>67</v>
      </c>
      <c r="C2188" s="47" t="s">
        <v>91</v>
      </c>
      <c r="D2188" s="48"/>
    </row>
    <row r="2189" spans="2:10" s="3" customFormat="1" ht="13.5" customHeight="1">
      <c r="B2189" s="8"/>
      <c r="C2189" s="9"/>
      <c r="D2189" s="9"/>
      <c r="E2189" s="9"/>
      <c r="F2189" s="9"/>
      <c r="G2189" s="9"/>
      <c r="H2189" s="9"/>
      <c r="I2189" s="9"/>
      <c r="J2189" s="10" t="s">
        <v>65</v>
      </c>
    </row>
    <row r="2190" spans="2:10" s="3" customFormat="1" ht="13.5" customHeight="1">
      <c r="B2190" s="11" t="s">
        <v>1</v>
      </c>
      <c r="C2190" s="12"/>
      <c r="D2190" s="13" t="s">
        <v>7</v>
      </c>
      <c r="E2190" s="13"/>
      <c r="F2190" s="13"/>
      <c r="G2190" s="7"/>
      <c r="H2190" s="7"/>
      <c r="I2190" s="7"/>
      <c r="J2190" s="14"/>
    </row>
    <row r="2191" spans="2:11" s="3" customFormat="1" ht="13.5" customHeight="1">
      <c r="B2191" s="15"/>
      <c r="C2191" s="16" t="s">
        <v>8</v>
      </c>
      <c r="D2191" s="17" t="s">
        <v>9</v>
      </c>
      <c r="E2191" s="17" t="s">
        <v>10</v>
      </c>
      <c r="F2191" s="18" t="s">
        <v>2</v>
      </c>
      <c r="G2191" s="18" t="s">
        <v>11</v>
      </c>
      <c r="H2191" s="18" t="s">
        <v>12</v>
      </c>
      <c r="I2191" s="19" t="s">
        <v>13</v>
      </c>
      <c r="J2191" s="20" t="s">
        <v>14</v>
      </c>
      <c r="K2191" s="21"/>
    </row>
    <row r="2192" spans="2:10" s="3" customFormat="1" ht="13.5" customHeight="1">
      <c r="B2192" s="22" t="s">
        <v>15</v>
      </c>
      <c r="C2192" s="23"/>
      <c r="D2192" s="24" t="s">
        <v>16</v>
      </c>
      <c r="E2192" s="24" t="s">
        <v>16</v>
      </c>
      <c r="F2192" s="25"/>
      <c r="G2192" s="25"/>
      <c r="H2192" s="25"/>
      <c r="I2192" s="25"/>
      <c r="J2192" s="26"/>
    </row>
    <row r="2193" spans="2:10" s="3" customFormat="1" ht="12" customHeight="1">
      <c r="B2193" s="16" t="s">
        <v>17</v>
      </c>
      <c r="C2193" s="32">
        <v>0</v>
      </c>
      <c r="D2193" s="33">
        <v>66133.211</v>
      </c>
      <c r="E2193" s="33">
        <v>206324.888</v>
      </c>
      <c r="F2193" s="33">
        <f>SUM(D2193:E2193)</f>
        <v>272458.099</v>
      </c>
      <c r="G2193" s="33">
        <v>0</v>
      </c>
      <c r="H2193" s="33">
        <v>0</v>
      </c>
      <c r="I2193" s="33">
        <v>0</v>
      </c>
      <c r="J2193" s="34">
        <f>SUM(C2193,F2193:I2193)</f>
        <v>272458.099</v>
      </c>
    </row>
    <row r="2194" spans="2:10" s="3" customFormat="1" ht="12" customHeight="1">
      <c r="B2194" s="16" t="s">
        <v>18</v>
      </c>
      <c r="C2194" s="32">
        <v>0</v>
      </c>
      <c r="D2194" s="33">
        <v>10890.949</v>
      </c>
      <c r="E2194" s="33">
        <v>25265.158</v>
      </c>
      <c r="F2194" s="33">
        <f aca="true" t="shared" si="125" ref="F2194:F2239">SUM(D2194:E2194)</f>
        <v>36156.107</v>
      </c>
      <c r="G2194" s="33">
        <v>0</v>
      </c>
      <c r="H2194" s="33">
        <v>0</v>
      </c>
      <c r="I2194" s="33">
        <v>0</v>
      </c>
      <c r="J2194" s="34">
        <f aca="true" t="shared" si="126" ref="J2194:J2239">SUM(C2194,F2194:I2194)</f>
        <v>36156.107</v>
      </c>
    </row>
    <row r="2195" spans="2:10" s="3" customFormat="1" ht="12" customHeight="1">
      <c r="B2195" s="16" t="s">
        <v>19</v>
      </c>
      <c r="C2195" s="32">
        <v>0</v>
      </c>
      <c r="D2195" s="33">
        <v>33907.51</v>
      </c>
      <c r="E2195" s="33">
        <v>191.253</v>
      </c>
      <c r="F2195" s="33">
        <f t="shared" si="125"/>
        <v>34098.763</v>
      </c>
      <c r="G2195" s="33">
        <v>0</v>
      </c>
      <c r="H2195" s="33">
        <v>0</v>
      </c>
      <c r="I2195" s="33">
        <v>0</v>
      </c>
      <c r="J2195" s="34">
        <f t="shared" si="126"/>
        <v>34098.763</v>
      </c>
    </row>
    <row r="2196" spans="2:10" s="3" customFormat="1" ht="12" customHeight="1">
      <c r="B2196" s="16" t="s">
        <v>20</v>
      </c>
      <c r="C2196" s="32">
        <v>0</v>
      </c>
      <c r="D2196" s="33">
        <v>121361.86</v>
      </c>
      <c r="E2196" s="33">
        <v>54403.479</v>
      </c>
      <c r="F2196" s="33">
        <f t="shared" si="125"/>
        <v>175765.339</v>
      </c>
      <c r="G2196" s="33">
        <v>0</v>
      </c>
      <c r="H2196" s="33">
        <v>0</v>
      </c>
      <c r="I2196" s="33">
        <v>0</v>
      </c>
      <c r="J2196" s="34">
        <f t="shared" si="126"/>
        <v>175765.339</v>
      </c>
    </row>
    <row r="2197" spans="2:10" s="3" customFormat="1" ht="12" customHeight="1">
      <c r="B2197" s="16" t="s">
        <v>21</v>
      </c>
      <c r="C2197" s="32">
        <v>0</v>
      </c>
      <c r="D2197" s="33">
        <v>39816.976</v>
      </c>
      <c r="E2197" s="33">
        <v>2370.522</v>
      </c>
      <c r="F2197" s="33">
        <f t="shared" si="125"/>
        <v>42187.498</v>
      </c>
      <c r="G2197" s="33">
        <v>0</v>
      </c>
      <c r="H2197" s="33">
        <v>0</v>
      </c>
      <c r="I2197" s="33">
        <v>0</v>
      </c>
      <c r="J2197" s="34">
        <f t="shared" si="126"/>
        <v>42187.498</v>
      </c>
    </row>
    <row r="2198" spans="2:10" s="3" customFormat="1" ht="12" customHeight="1">
      <c r="B2198" s="16" t="s">
        <v>22</v>
      </c>
      <c r="C2198" s="32">
        <v>0</v>
      </c>
      <c r="D2198" s="33">
        <v>25685.491</v>
      </c>
      <c r="E2198" s="33">
        <v>23621.14</v>
      </c>
      <c r="F2198" s="33">
        <f t="shared" si="125"/>
        <v>49306.631</v>
      </c>
      <c r="G2198" s="33">
        <v>0</v>
      </c>
      <c r="H2198" s="33">
        <v>0</v>
      </c>
      <c r="I2198" s="33">
        <v>0</v>
      </c>
      <c r="J2198" s="34">
        <f t="shared" si="126"/>
        <v>49306.631</v>
      </c>
    </row>
    <row r="2199" spans="2:10" s="3" customFormat="1" ht="12" customHeight="1">
      <c r="B2199" s="16" t="s">
        <v>23</v>
      </c>
      <c r="C2199" s="32">
        <v>0</v>
      </c>
      <c r="D2199" s="33">
        <v>54288.984</v>
      </c>
      <c r="E2199" s="33">
        <v>14758.41</v>
      </c>
      <c r="F2199" s="33">
        <f t="shared" si="125"/>
        <v>69047.394</v>
      </c>
      <c r="G2199" s="33">
        <v>0</v>
      </c>
      <c r="H2199" s="33">
        <v>0</v>
      </c>
      <c r="I2199" s="33">
        <v>0</v>
      </c>
      <c r="J2199" s="34">
        <f t="shared" si="126"/>
        <v>69047.394</v>
      </c>
    </row>
    <row r="2200" spans="2:10" s="3" customFormat="1" ht="12" customHeight="1">
      <c r="B2200" s="16" t="s">
        <v>24</v>
      </c>
      <c r="C2200" s="32">
        <v>0</v>
      </c>
      <c r="D2200" s="33">
        <v>110341.006</v>
      </c>
      <c r="E2200" s="33">
        <v>286987.729</v>
      </c>
      <c r="F2200" s="33">
        <f t="shared" si="125"/>
        <v>397328.735</v>
      </c>
      <c r="G2200" s="33">
        <v>0</v>
      </c>
      <c r="H2200" s="33">
        <v>0</v>
      </c>
      <c r="I2200" s="33">
        <v>0</v>
      </c>
      <c r="J2200" s="34">
        <f t="shared" si="126"/>
        <v>397328.735</v>
      </c>
    </row>
    <row r="2201" spans="2:10" s="3" customFormat="1" ht="12" customHeight="1">
      <c r="B2201" s="16" t="s">
        <v>25</v>
      </c>
      <c r="C2201" s="32">
        <v>0</v>
      </c>
      <c r="D2201" s="33">
        <v>43454.299</v>
      </c>
      <c r="E2201" s="33">
        <v>41102.972</v>
      </c>
      <c r="F2201" s="33">
        <f t="shared" si="125"/>
        <v>84557.27100000001</v>
      </c>
      <c r="G2201" s="33">
        <v>0</v>
      </c>
      <c r="H2201" s="33">
        <v>0</v>
      </c>
      <c r="I2201" s="33">
        <v>0</v>
      </c>
      <c r="J2201" s="34">
        <f t="shared" si="126"/>
        <v>84557.27100000001</v>
      </c>
    </row>
    <row r="2202" spans="2:10" s="3" customFormat="1" ht="12" customHeight="1">
      <c r="B2202" s="27" t="s">
        <v>26</v>
      </c>
      <c r="C2202" s="35">
        <v>0</v>
      </c>
      <c r="D2202" s="36">
        <v>98307.921</v>
      </c>
      <c r="E2202" s="36">
        <v>7049.169</v>
      </c>
      <c r="F2202" s="36">
        <f t="shared" si="125"/>
        <v>105357.09</v>
      </c>
      <c r="G2202" s="36">
        <v>0</v>
      </c>
      <c r="H2202" s="36">
        <v>0</v>
      </c>
      <c r="I2202" s="36">
        <v>0</v>
      </c>
      <c r="J2202" s="37">
        <f t="shared" si="126"/>
        <v>105357.09</v>
      </c>
    </row>
    <row r="2203" spans="2:10" s="3" customFormat="1" ht="12" customHeight="1">
      <c r="B2203" s="16" t="s">
        <v>27</v>
      </c>
      <c r="C2203" s="32">
        <v>0</v>
      </c>
      <c r="D2203" s="33">
        <v>170964.817</v>
      </c>
      <c r="E2203" s="33">
        <v>39575.815</v>
      </c>
      <c r="F2203" s="33">
        <f t="shared" si="125"/>
        <v>210540.632</v>
      </c>
      <c r="G2203" s="33">
        <v>0</v>
      </c>
      <c r="H2203" s="33">
        <v>0</v>
      </c>
      <c r="I2203" s="33">
        <v>0</v>
      </c>
      <c r="J2203" s="34">
        <f t="shared" si="126"/>
        <v>210540.632</v>
      </c>
    </row>
    <row r="2204" spans="2:10" s="3" customFormat="1" ht="12" customHeight="1">
      <c r="B2204" s="16" t="s">
        <v>28</v>
      </c>
      <c r="C2204" s="32">
        <v>0</v>
      </c>
      <c r="D2204" s="33">
        <v>504774.67</v>
      </c>
      <c r="E2204" s="33">
        <v>633260.429</v>
      </c>
      <c r="F2204" s="33">
        <f t="shared" si="125"/>
        <v>1138035.099</v>
      </c>
      <c r="G2204" s="33">
        <v>0</v>
      </c>
      <c r="H2204" s="33">
        <v>0</v>
      </c>
      <c r="I2204" s="33">
        <v>0</v>
      </c>
      <c r="J2204" s="34">
        <f t="shared" si="126"/>
        <v>1138035.099</v>
      </c>
    </row>
    <row r="2205" spans="2:10" s="3" customFormat="1" ht="12" customHeight="1">
      <c r="B2205" s="16" t="s">
        <v>29</v>
      </c>
      <c r="C2205" s="32">
        <v>0</v>
      </c>
      <c r="D2205" s="33">
        <v>854214.27</v>
      </c>
      <c r="E2205" s="33">
        <v>270052.924</v>
      </c>
      <c r="F2205" s="33">
        <f t="shared" si="125"/>
        <v>1124267.1940000001</v>
      </c>
      <c r="G2205" s="33">
        <v>0</v>
      </c>
      <c r="H2205" s="33">
        <v>7033.282</v>
      </c>
      <c r="I2205" s="33">
        <v>0</v>
      </c>
      <c r="J2205" s="34">
        <f t="shared" si="126"/>
        <v>1131300.476</v>
      </c>
    </row>
    <row r="2206" spans="2:10" s="3" customFormat="1" ht="12" customHeight="1">
      <c r="B2206" s="16" t="s">
        <v>30</v>
      </c>
      <c r="C2206" s="32">
        <v>0</v>
      </c>
      <c r="D2206" s="33">
        <v>146354.783</v>
      </c>
      <c r="E2206" s="33">
        <v>99193.063</v>
      </c>
      <c r="F2206" s="33">
        <f t="shared" si="125"/>
        <v>245547.846</v>
      </c>
      <c r="G2206" s="33">
        <v>0</v>
      </c>
      <c r="H2206" s="33">
        <v>0</v>
      </c>
      <c r="I2206" s="33">
        <v>0</v>
      </c>
      <c r="J2206" s="34">
        <f t="shared" si="126"/>
        <v>245547.846</v>
      </c>
    </row>
    <row r="2207" spans="2:10" s="3" customFormat="1" ht="12" customHeight="1">
      <c r="B2207" s="16" t="s">
        <v>31</v>
      </c>
      <c r="C2207" s="32">
        <v>0</v>
      </c>
      <c r="D2207" s="33">
        <v>17093.603</v>
      </c>
      <c r="E2207" s="33">
        <v>109518.267</v>
      </c>
      <c r="F2207" s="33">
        <f t="shared" si="125"/>
        <v>126611.87000000001</v>
      </c>
      <c r="G2207" s="33">
        <v>0</v>
      </c>
      <c r="H2207" s="33">
        <v>0</v>
      </c>
      <c r="I2207" s="33">
        <v>0</v>
      </c>
      <c r="J2207" s="34">
        <f t="shared" si="126"/>
        <v>126611.87000000001</v>
      </c>
    </row>
    <row r="2208" spans="2:10" s="3" customFormat="1" ht="12" customHeight="1">
      <c r="B2208" s="16" t="s">
        <v>32</v>
      </c>
      <c r="C2208" s="32">
        <v>0</v>
      </c>
      <c r="D2208" s="33">
        <v>89842.002</v>
      </c>
      <c r="E2208" s="33">
        <v>0</v>
      </c>
      <c r="F2208" s="33">
        <f t="shared" si="125"/>
        <v>89842.002</v>
      </c>
      <c r="G2208" s="33">
        <v>0</v>
      </c>
      <c r="H2208" s="33">
        <v>0</v>
      </c>
      <c r="I2208" s="33">
        <v>0</v>
      </c>
      <c r="J2208" s="34">
        <f t="shared" si="126"/>
        <v>89842.002</v>
      </c>
    </row>
    <row r="2209" spans="2:10" s="3" customFormat="1" ht="12" customHeight="1">
      <c r="B2209" s="16" t="s">
        <v>33</v>
      </c>
      <c r="C2209" s="32">
        <v>0</v>
      </c>
      <c r="D2209" s="33">
        <v>47621.431</v>
      </c>
      <c r="E2209" s="33">
        <v>5600.868</v>
      </c>
      <c r="F2209" s="33">
        <f t="shared" si="125"/>
        <v>53222.299</v>
      </c>
      <c r="G2209" s="33">
        <v>0</v>
      </c>
      <c r="H2209" s="33">
        <v>0</v>
      </c>
      <c r="I2209" s="33">
        <v>0</v>
      </c>
      <c r="J2209" s="34">
        <f t="shared" si="126"/>
        <v>53222.299</v>
      </c>
    </row>
    <row r="2210" spans="2:10" s="3" customFormat="1" ht="12" customHeight="1">
      <c r="B2210" s="16" t="s">
        <v>34</v>
      </c>
      <c r="C2210" s="32">
        <v>0</v>
      </c>
      <c r="D2210" s="33">
        <v>11075.957</v>
      </c>
      <c r="E2210" s="33">
        <v>54599.267</v>
      </c>
      <c r="F2210" s="33">
        <f t="shared" si="125"/>
        <v>65675.224</v>
      </c>
      <c r="G2210" s="33">
        <v>0</v>
      </c>
      <c r="H2210" s="33">
        <v>0</v>
      </c>
      <c r="I2210" s="33">
        <v>0</v>
      </c>
      <c r="J2210" s="34">
        <f t="shared" si="126"/>
        <v>65675.224</v>
      </c>
    </row>
    <row r="2211" spans="2:10" s="3" customFormat="1" ht="12" customHeight="1">
      <c r="B2211" s="16" t="s">
        <v>35</v>
      </c>
      <c r="C2211" s="32">
        <v>0</v>
      </c>
      <c r="D2211" s="33">
        <v>16086.506</v>
      </c>
      <c r="E2211" s="33">
        <v>845.533</v>
      </c>
      <c r="F2211" s="33">
        <f t="shared" si="125"/>
        <v>16932.039</v>
      </c>
      <c r="G2211" s="33">
        <v>0</v>
      </c>
      <c r="H2211" s="33">
        <v>0</v>
      </c>
      <c r="I2211" s="33">
        <v>0</v>
      </c>
      <c r="J2211" s="34">
        <f t="shared" si="126"/>
        <v>16932.039</v>
      </c>
    </row>
    <row r="2212" spans="2:10" s="3" customFormat="1" ht="12" customHeight="1">
      <c r="B2212" s="16" t="s">
        <v>36</v>
      </c>
      <c r="C2212" s="32">
        <v>132.297</v>
      </c>
      <c r="D2212" s="33">
        <v>13407.744</v>
      </c>
      <c r="E2212" s="33">
        <v>66755.448</v>
      </c>
      <c r="F2212" s="33">
        <f t="shared" si="125"/>
        <v>80163.19200000001</v>
      </c>
      <c r="G2212" s="33">
        <v>0</v>
      </c>
      <c r="H2212" s="33">
        <v>0</v>
      </c>
      <c r="I2212" s="33">
        <v>0</v>
      </c>
      <c r="J2212" s="34">
        <f t="shared" si="126"/>
        <v>80295.48900000002</v>
      </c>
    </row>
    <row r="2213" spans="2:10" s="3" customFormat="1" ht="12" customHeight="1">
      <c r="B2213" s="28" t="s">
        <v>37</v>
      </c>
      <c r="C2213" s="38">
        <v>0</v>
      </c>
      <c r="D2213" s="39">
        <v>299.263</v>
      </c>
      <c r="E2213" s="39">
        <v>52183.642</v>
      </c>
      <c r="F2213" s="39">
        <f t="shared" si="125"/>
        <v>52482.905</v>
      </c>
      <c r="G2213" s="39">
        <v>0</v>
      </c>
      <c r="H2213" s="39">
        <v>0</v>
      </c>
      <c r="I2213" s="39">
        <v>0</v>
      </c>
      <c r="J2213" s="40">
        <f t="shared" si="126"/>
        <v>52482.905</v>
      </c>
    </row>
    <row r="2214" spans="2:10" s="3" customFormat="1" ht="12" customHeight="1">
      <c r="B2214" s="16" t="s">
        <v>38</v>
      </c>
      <c r="C2214" s="32">
        <v>0</v>
      </c>
      <c r="D2214" s="33">
        <v>118610.127</v>
      </c>
      <c r="E2214" s="33">
        <v>64305.509</v>
      </c>
      <c r="F2214" s="33">
        <f t="shared" si="125"/>
        <v>182915.636</v>
      </c>
      <c r="G2214" s="33">
        <v>575.141</v>
      </c>
      <c r="H2214" s="33">
        <v>0</v>
      </c>
      <c r="I2214" s="33">
        <v>0</v>
      </c>
      <c r="J2214" s="34">
        <f t="shared" si="126"/>
        <v>183490.777</v>
      </c>
    </row>
    <row r="2215" spans="2:10" s="3" customFormat="1" ht="12" customHeight="1">
      <c r="B2215" s="16" t="s">
        <v>39</v>
      </c>
      <c r="C2215" s="32">
        <v>0</v>
      </c>
      <c r="D2215" s="33">
        <v>1227742.831</v>
      </c>
      <c r="E2215" s="33">
        <v>425164.03</v>
      </c>
      <c r="F2215" s="33">
        <f t="shared" si="125"/>
        <v>1652906.861</v>
      </c>
      <c r="G2215" s="33">
        <v>0</v>
      </c>
      <c r="H2215" s="33">
        <v>0</v>
      </c>
      <c r="I2215" s="33">
        <v>0</v>
      </c>
      <c r="J2215" s="34">
        <f t="shared" si="126"/>
        <v>1652906.861</v>
      </c>
    </row>
    <row r="2216" spans="2:10" s="3" customFormat="1" ht="12" customHeight="1">
      <c r="B2216" s="16" t="s">
        <v>40</v>
      </c>
      <c r="C2216" s="32">
        <v>671.727</v>
      </c>
      <c r="D2216" s="33">
        <v>9836.417</v>
      </c>
      <c r="E2216" s="33">
        <v>66206.414</v>
      </c>
      <c r="F2216" s="33">
        <f t="shared" si="125"/>
        <v>76042.831</v>
      </c>
      <c r="G2216" s="33">
        <v>671.727</v>
      </c>
      <c r="H2216" s="33">
        <v>0</v>
      </c>
      <c r="I2216" s="33">
        <v>0</v>
      </c>
      <c r="J2216" s="34">
        <f t="shared" si="126"/>
        <v>77386.285</v>
      </c>
    </row>
    <row r="2217" spans="2:10" s="3" customFormat="1" ht="12" customHeight="1">
      <c r="B2217" s="16" t="s">
        <v>41</v>
      </c>
      <c r="C2217" s="32">
        <v>0</v>
      </c>
      <c r="D2217" s="33">
        <v>8369.525</v>
      </c>
      <c r="E2217" s="33">
        <v>57129.244</v>
      </c>
      <c r="F2217" s="33">
        <f t="shared" si="125"/>
        <v>65498.769</v>
      </c>
      <c r="G2217" s="33">
        <v>0</v>
      </c>
      <c r="H2217" s="33">
        <v>0</v>
      </c>
      <c r="I2217" s="33">
        <v>0</v>
      </c>
      <c r="J2217" s="34">
        <f t="shared" si="126"/>
        <v>65498.769</v>
      </c>
    </row>
    <row r="2218" spans="2:10" s="3" customFormat="1" ht="12" customHeight="1">
      <c r="B2218" s="16" t="s">
        <v>42</v>
      </c>
      <c r="C2218" s="32">
        <v>0</v>
      </c>
      <c r="D2218" s="33">
        <v>82024.355</v>
      </c>
      <c r="E2218" s="33">
        <v>19609.768</v>
      </c>
      <c r="F2218" s="33">
        <f t="shared" si="125"/>
        <v>101634.12299999999</v>
      </c>
      <c r="G2218" s="33">
        <v>104.556</v>
      </c>
      <c r="H2218" s="33">
        <v>17.426</v>
      </c>
      <c r="I2218" s="33">
        <v>0</v>
      </c>
      <c r="J2218" s="34">
        <f t="shared" si="126"/>
        <v>101756.105</v>
      </c>
    </row>
    <row r="2219" spans="2:10" s="3" customFormat="1" ht="12" customHeight="1">
      <c r="B2219" s="16" t="s">
        <v>43</v>
      </c>
      <c r="C2219" s="32">
        <v>0</v>
      </c>
      <c r="D2219" s="33">
        <v>674644.875</v>
      </c>
      <c r="E2219" s="33">
        <v>415216.481</v>
      </c>
      <c r="F2219" s="33">
        <f t="shared" si="125"/>
        <v>1089861.3560000001</v>
      </c>
      <c r="G2219" s="33">
        <v>0</v>
      </c>
      <c r="H2219" s="33">
        <v>183.331</v>
      </c>
      <c r="I2219" s="33">
        <v>0</v>
      </c>
      <c r="J2219" s="34">
        <f t="shared" si="126"/>
        <v>1090044.6870000002</v>
      </c>
    </row>
    <row r="2220" spans="2:10" s="3" customFormat="1" ht="12" customHeight="1">
      <c r="B2220" s="16" t="s">
        <v>44</v>
      </c>
      <c r="C2220" s="32">
        <v>0</v>
      </c>
      <c r="D2220" s="33">
        <v>188556.877</v>
      </c>
      <c r="E2220" s="33">
        <v>8543.33</v>
      </c>
      <c r="F2220" s="33">
        <f t="shared" si="125"/>
        <v>197100.207</v>
      </c>
      <c r="G2220" s="33">
        <v>0</v>
      </c>
      <c r="H2220" s="33">
        <v>0</v>
      </c>
      <c r="I2220" s="33">
        <v>0</v>
      </c>
      <c r="J2220" s="34">
        <f t="shared" si="126"/>
        <v>197100.207</v>
      </c>
    </row>
    <row r="2221" spans="2:10" s="3" customFormat="1" ht="12" customHeight="1">
      <c r="B2221" s="16" t="s">
        <v>45</v>
      </c>
      <c r="C2221" s="32">
        <v>0</v>
      </c>
      <c r="D2221" s="33">
        <v>11070.66</v>
      </c>
      <c r="E2221" s="33">
        <v>7714.077</v>
      </c>
      <c r="F2221" s="33">
        <f t="shared" si="125"/>
        <v>18784.737</v>
      </c>
      <c r="G2221" s="33">
        <v>0</v>
      </c>
      <c r="H2221" s="33">
        <v>0</v>
      </c>
      <c r="I2221" s="33">
        <v>0</v>
      </c>
      <c r="J2221" s="34">
        <f t="shared" si="126"/>
        <v>18784.737</v>
      </c>
    </row>
    <row r="2222" spans="2:10" s="3" customFormat="1" ht="12" customHeight="1">
      <c r="B2222" s="29" t="s">
        <v>46</v>
      </c>
      <c r="C2222" s="41">
        <v>0</v>
      </c>
      <c r="D2222" s="42">
        <v>32958.315</v>
      </c>
      <c r="E2222" s="42">
        <v>20200.258</v>
      </c>
      <c r="F2222" s="42">
        <f t="shared" si="125"/>
        <v>53158.573000000004</v>
      </c>
      <c r="G2222" s="42">
        <v>0</v>
      </c>
      <c r="H2222" s="42">
        <v>0</v>
      </c>
      <c r="I2222" s="42">
        <v>0</v>
      </c>
      <c r="J2222" s="43">
        <f t="shared" si="126"/>
        <v>53158.573000000004</v>
      </c>
    </row>
    <row r="2223" spans="2:10" s="3" customFormat="1" ht="12" customHeight="1">
      <c r="B2223" s="16" t="s">
        <v>47</v>
      </c>
      <c r="C2223" s="32">
        <v>0</v>
      </c>
      <c r="D2223" s="33">
        <v>10910.395</v>
      </c>
      <c r="E2223" s="33">
        <v>33184.021</v>
      </c>
      <c r="F2223" s="33">
        <f t="shared" si="125"/>
        <v>44094.416</v>
      </c>
      <c r="G2223" s="33">
        <v>0</v>
      </c>
      <c r="H2223" s="33">
        <v>0</v>
      </c>
      <c r="I2223" s="33">
        <v>0</v>
      </c>
      <c r="J2223" s="34">
        <f t="shared" si="126"/>
        <v>44094.416</v>
      </c>
    </row>
    <row r="2224" spans="2:10" s="3" customFormat="1" ht="12" customHeight="1">
      <c r="B2224" s="16" t="s">
        <v>48</v>
      </c>
      <c r="C2224" s="32">
        <v>0</v>
      </c>
      <c r="D2224" s="33">
        <v>10995.518</v>
      </c>
      <c r="E2224" s="33">
        <v>39.432</v>
      </c>
      <c r="F2224" s="33">
        <f t="shared" si="125"/>
        <v>11034.95</v>
      </c>
      <c r="G2224" s="33">
        <v>0</v>
      </c>
      <c r="H2224" s="33">
        <v>0</v>
      </c>
      <c r="I2224" s="33">
        <v>0</v>
      </c>
      <c r="J2224" s="34">
        <f t="shared" si="126"/>
        <v>11034.95</v>
      </c>
    </row>
    <row r="2225" spans="2:10" s="3" customFormat="1" ht="12" customHeight="1">
      <c r="B2225" s="16" t="s">
        <v>49</v>
      </c>
      <c r="C2225" s="32">
        <v>0</v>
      </c>
      <c r="D2225" s="33">
        <v>116339.622</v>
      </c>
      <c r="E2225" s="33">
        <v>168.891</v>
      </c>
      <c r="F2225" s="33">
        <f t="shared" si="125"/>
        <v>116508.513</v>
      </c>
      <c r="G2225" s="33">
        <v>0</v>
      </c>
      <c r="H2225" s="33">
        <v>0</v>
      </c>
      <c r="I2225" s="33">
        <v>0</v>
      </c>
      <c r="J2225" s="34">
        <f t="shared" si="126"/>
        <v>116508.513</v>
      </c>
    </row>
    <row r="2226" spans="2:10" s="3" customFormat="1" ht="12" customHeight="1">
      <c r="B2226" s="16" t="s">
        <v>50</v>
      </c>
      <c r="C2226" s="32">
        <v>0</v>
      </c>
      <c r="D2226" s="33">
        <v>8840.467</v>
      </c>
      <c r="E2226" s="33">
        <v>246277.407</v>
      </c>
      <c r="F2226" s="33">
        <f t="shared" si="125"/>
        <v>255117.874</v>
      </c>
      <c r="G2226" s="33">
        <v>0</v>
      </c>
      <c r="H2226" s="33">
        <v>0</v>
      </c>
      <c r="I2226" s="33">
        <v>0</v>
      </c>
      <c r="J2226" s="34">
        <f t="shared" si="126"/>
        <v>255117.874</v>
      </c>
    </row>
    <row r="2227" spans="2:10" s="3" customFormat="1" ht="12" customHeight="1">
      <c r="B2227" s="16" t="s">
        <v>51</v>
      </c>
      <c r="C2227" s="32">
        <v>0</v>
      </c>
      <c r="D2227" s="33">
        <v>86938.042</v>
      </c>
      <c r="E2227" s="33">
        <v>7039.781</v>
      </c>
      <c r="F2227" s="33">
        <f t="shared" si="125"/>
        <v>93977.823</v>
      </c>
      <c r="G2227" s="33">
        <v>0</v>
      </c>
      <c r="H2227" s="33">
        <v>0</v>
      </c>
      <c r="I2227" s="33">
        <v>0</v>
      </c>
      <c r="J2227" s="34">
        <f t="shared" si="126"/>
        <v>93977.823</v>
      </c>
    </row>
    <row r="2228" spans="2:10" s="3" customFormat="1" ht="12" customHeight="1">
      <c r="B2228" s="16" t="s">
        <v>52</v>
      </c>
      <c r="C2228" s="32">
        <v>0</v>
      </c>
      <c r="D2228" s="33">
        <v>19941.914</v>
      </c>
      <c r="E2228" s="33">
        <v>13952.772</v>
      </c>
      <c r="F2228" s="33">
        <f t="shared" si="125"/>
        <v>33894.686</v>
      </c>
      <c r="G2228" s="33">
        <v>0</v>
      </c>
      <c r="H2228" s="33">
        <v>0</v>
      </c>
      <c r="I2228" s="33">
        <v>0</v>
      </c>
      <c r="J2228" s="34">
        <f t="shared" si="126"/>
        <v>33894.686</v>
      </c>
    </row>
    <row r="2229" spans="2:10" s="3" customFormat="1" ht="12" customHeight="1">
      <c r="B2229" s="16" t="s">
        <v>53</v>
      </c>
      <c r="C2229" s="32">
        <v>0</v>
      </c>
      <c r="D2229" s="33">
        <v>57141.645</v>
      </c>
      <c r="E2229" s="33">
        <v>35038.115</v>
      </c>
      <c r="F2229" s="33">
        <f t="shared" si="125"/>
        <v>92179.76</v>
      </c>
      <c r="G2229" s="33">
        <v>0</v>
      </c>
      <c r="H2229" s="33">
        <v>0</v>
      </c>
      <c r="I2229" s="33">
        <v>0</v>
      </c>
      <c r="J2229" s="34">
        <f t="shared" si="126"/>
        <v>92179.76</v>
      </c>
    </row>
    <row r="2230" spans="2:10" s="3" customFormat="1" ht="12" customHeight="1">
      <c r="B2230" s="16" t="s">
        <v>54</v>
      </c>
      <c r="C2230" s="32">
        <v>0</v>
      </c>
      <c r="D2230" s="33">
        <v>97913.155</v>
      </c>
      <c r="E2230" s="33">
        <v>1151.614</v>
      </c>
      <c r="F2230" s="33">
        <f t="shared" si="125"/>
        <v>99064.769</v>
      </c>
      <c r="G2230" s="33">
        <v>0</v>
      </c>
      <c r="H2230" s="33">
        <v>0</v>
      </c>
      <c r="I2230" s="33">
        <v>0</v>
      </c>
      <c r="J2230" s="34">
        <f t="shared" si="126"/>
        <v>99064.769</v>
      </c>
    </row>
    <row r="2231" spans="2:10" s="3" customFormat="1" ht="12" customHeight="1">
      <c r="B2231" s="16" t="s">
        <v>55</v>
      </c>
      <c r="C2231" s="32">
        <v>0</v>
      </c>
      <c r="D2231" s="33">
        <v>833.764</v>
      </c>
      <c r="E2231" s="33">
        <v>13214.756</v>
      </c>
      <c r="F2231" s="33">
        <f t="shared" si="125"/>
        <v>14048.519999999999</v>
      </c>
      <c r="G2231" s="33">
        <v>0</v>
      </c>
      <c r="H2231" s="33">
        <v>0</v>
      </c>
      <c r="I2231" s="33">
        <v>0</v>
      </c>
      <c r="J2231" s="34">
        <f t="shared" si="126"/>
        <v>14048.519999999999</v>
      </c>
    </row>
    <row r="2232" spans="2:10" s="3" customFormat="1" ht="12" customHeight="1">
      <c r="B2232" s="29" t="s">
        <v>56</v>
      </c>
      <c r="C2232" s="41">
        <v>0</v>
      </c>
      <c r="D2232" s="42">
        <v>31620.143</v>
      </c>
      <c r="E2232" s="42">
        <v>510592.075</v>
      </c>
      <c r="F2232" s="42">
        <f t="shared" si="125"/>
        <v>542212.218</v>
      </c>
      <c r="G2232" s="42">
        <v>0</v>
      </c>
      <c r="H2232" s="42">
        <v>0</v>
      </c>
      <c r="I2232" s="42">
        <v>0</v>
      </c>
      <c r="J2232" s="43">
        <f t="shared" si="126"/>
        <v>542212.218</v>
      </c>
    </row>
    <row r="2233" spans="2:10" s="3" customFormat="1" ht="12" customHeight="1">
      <c r="B2233" s="16" t="s">
        <v>57</v>
      </c>
      <c r="C2233" s="32">
        <v>0</v>
      </c>
      <c r="D2233" s="33">
        <v>18684.362</v>
      </c>
      <c r="E2233" s="33">
        <v>1.204</v>
      </c>
      <c r="F2233" s="33">
        <f t="shared" si="125"/>
        <v>18685.566000000003</v>
      </c>
      <c r="G2233" s="33">
        <v>0</v>
      </c>
      <c r="H2233" s="33">
        <v>0</v>
      </c>
      <c r="I2233" s="33">
        <v>0</v>
      </c>
      <c r="J2233" s="34">
        <f t="shared" si="126"/>
        <v>18685.566000000003</v>
      </c>
    </row>
    <row r="2234" spans="2:10" s="3" customFormat="1" ht="12" customHeight="1">
      <c r="B2234" s="16" t="s">
        <v>58</v>
      </c>
      <c r="C2234" s="32">
        <v>0</v>
      </c>
      <c r="D2234" s="33">
        <v>32048.654</v>
      </c>
      <c r="E2234" s="33">
        <v>5613.454</v>
      </c>
      <c r="F2234" s="33">
        <f t="shared" si="125"/>
        <v>37662.108</v>
      </c>
      <c r="G2234" s="33">
        <v>20.746</v>
      </c>
      <c r="H2234" s="33">
        <v>0</v>
      </c>
      <c r="I2234" s="33">
        <v>0</v>
      </c>
      <c r="J2234" s="34">
        <f t="shared" si="126"/>
        <v>37682.854</v>
      </c>
    </row>
    <row r="2235" spans="2:10" s="3" customFormat="1" ht="12" customHeight="1">
      <c r="B2235" s="16" t="s">
        <v>59</v>
      </c>
      <c r="C2235" s="32">
        <v>0</v>
      </c>
      <c r="D2235" s="33">
        <v>74042.419</v>
      </c>
      <c r="E2235" s="33">
        <v>83.991</v>
      </c>
      <c r="F2235" s="33">
        <f t="shared" si="125"/>
        <v>74126.40999999999</v>
      </c>
      <c r="G2235" s="33">
        <v>0</v>
      </c>
      <c r="H2235" s="33">
        <v>0</v>
      </c>
      <c r="I2235" s="33">
        <v>0</v>
      </c>
      <c r="J2235" s="34">
        <f t="shared" si="126"/>
        <v>74126.40999999999</v>
      </c>
    </row>
    <row r="2236" spans="2:10" s="3" customFormat="1" ht="12" customHeight="1">
      <c r="B2236" s="16" t="s">
        <v>60</v>
      </c>
      <c r="C2236" s="32">
        <v>0</v>
      </c>
      <c r="D2236" s="33">
        <v>24538.745</v>
      </c>
      <c r="E2236" s="33">
        <v>6678.201</v>
      </c>
      <c r="F2236" s="33">
        <f t="shared" si="125"/>
        <v>31216.946</v>
      </c>
      <c r="G2236" s="33">
        <v>0</v>
      </c>
      <c r="H2236" s="33">
        <v>0</v>
      </c>
      <c r="I2236" s="33">
        <v>0</v>
      </c>
      <c r="J2236" s="34">
        <f t="shared" si="126"/>
        <v>31216.946</v>
      </c>
    </row>
    <row r="2237" spans="2:10" s="3" customFormat="1" ht="12" customHeight="1">
      <c r="B2237" s="16" t="s">
        <v>61</v>
      </c>
      <c r="C2237" s="32">
        <v>0</v>
      </c>
      <c r="D2237" s="33">
        <v>34317.379</v>
      </c>
      <c r="E2237" s="33">
        <v>441.771</v>
      </c>
      <c r="F2237" s="33">
        <f t="shared" si="125"/>
        <v>34759.15</v>
      </c>
      <c r="G2237" s="33">
        <v>0</v>
      </c>
      <c r="H2237" s="33">
        <v>0</v>
      </c>
      <c r="I2237" s="33">
        <v>0</v>
      </c>
      <c r="J2237" s="34">
        <f t="shared" si="126"/>
        <v>34759.15</v>
      </c>
    </row>
    <row r="2238" spans="2:10" s="3" customFormat="1" ht="12" customHeight="1">
      <c r="B2238" s="16" t="s">
        <v>62</v>
      </c>
      <c r="C2238" s="32">
        <v>3566.4</v>
      </c>
      <c r="D2238" s="33">
        <v>6333.197</v>
      </c>
      <c r="E2238" s="33">
        <v>67037.675</v>
      </c>
      <c r="F2238" s="33">
        <f t="shared" si="125"/>
        <v>73370.872</v>
      </c>
      <c r="G2238" s="33">
        <v>0</v>
      </c>
      <c r="H2238" s="33">
        <v>0</v>
      </c>
      <c r="I2238" s="33">
        <v>0</v>
      </c>
      <c r="J2238" s="34">
        <f t="shared" si="126"/>
        <v>76937.272</v>
      </c>
    </row>
    <row r="2239" spans="2:10" s="3" customFormat="1" ht="12" customHeight="1">
      <c r="B2239" s="23" t="s">
        <v>63</v>
      </c>
      <c r="C2239" s="44">
        <v>0</v>
      </c>
      <c r="D2239" s="45">
        <v>10922.123</v>
      </c>
      <c r="E2239" s="45">
        <v>6694.204</v>
      </c>
      <c r="F2239" s="45">
        <f t="shared" si="125"/>
        <v>17616.326999999997</v>
      </c>
      <c r="G2239" s="45">
        <v>0</v>
      </c>
      <c r="H2239" s="45">
        <v>0</v>
      </c>
      <c r="I2239" s="45">
        <v>0</v>
      </c>
      <c r="J2239" s="46">
        <f t="shared" si="126"/>
        <v>17616.326999999997</v>
      </c>
    </row>
    <row r="2240" spans="2:10" s="3" customFormat="1" ht="12" customHeight="1">
      <c r="B2240" s="23" t="s">
        <v>64</v>
      </c>
      <c r="C2240" s="44">
        <f aca="true" t="shared" si="127" ref="C2240:J2240">SUM(C2193:C2239)</f>
        <v>4370.424</v>
      </c>
      <c r="D2240" s="45">
        <f t="shared" si="127"/>
        <v>5472098.779</v>
      </c>
      <c r="E2240" s="45">
        <f t="shared" si="127"/>
        <v>4024958.4510000004</v>
      </c>
      <c r="F2240" s="45">
        <f t="shared" si="127"/>
        <v>9497057.229999999</v>
      </c>
      <c r="G2240" s="45">
        <f t="shared" si="127"/>
        <v>1372.17</v>
      </c>
      <c r="H2240" s="45">
        <f t="shared" si="127"/>
        <v>7234.039000000001</v>
      </c>
      <c r="I2240" s="45">
        <f t="shared" si="127"/>
        <v>0</v>
      </c>
      <c r="J2240" s="46">
        <f t="shared" si="127"/>
        <v>9510033.863000002</v>
      </c>
    </row>
    <row r="2242" spans="2:3" ht="13.5">
      <c r="B2242" s="31"/>
      <c r="C2242" s="2"/>
    </row>
    <row r="2244" spans="2:4" ht="13.5" customHeight="1">
      <c r="B2244" s="6" t="s">
        <v>67</v>
      </c>
      <c r="C2244" s="47" t="s">
        <v>92</v>
      </c>
      <c r="D2244" s="48"/>
    </row>
    <row r="2245" spans="2:10" s="3" customFormat="1" ht="13.5" customHeight="1">
      <c r="B2245" s="8"/>
      <c r="C2245" s="9"/>
      <c r="D2245" s="9"/>
      <c r="E2245" s="9"/>
      <c r="F2245" s="9"/>
      <c r="G2245" s="9"/>
      <c r="H2245" s="9"/>
      <c r="I2245" s="9"/>
      <c r="J2245" s="10" t="s">
        <v>65</v>
      </c>
    </row>
    <row r="2246" spans="2:10" s="3" customFormat="1" ht="13.5" customHeight="1">
      <c r="B2246" s="11" t="s">
        <v>1</v>
      </c>
      <c r="C2246" s="12"/>
      <c r="D2246" s="13" t="s">
        <v>7</v>
      </c>
      <c r="E2246" s="13"/>
      <c r="F2246" s="13"/>
      <c r="G2246" s="7"/>
      <c r="H2246" s="7"/>
      <c r="I2246" s="7"/>
      <c r="J2246" s="14"/>
    </row>
    <row r="2247" spans="2:11" s="3" customFormat="1" ht="13.5" customHeight="1">
      <c r="B2247" s="15"/>
      <c r="C2247" s="16" t="s">
        <v>8</v>
      </c>
      <c r="D2247" s="17" t="s">
        <v>9</v>
      </c>
      <c r="E2247" s="17" t="s">
        <v>10</v>
      </c>
      <c r="F2247" s="18" t="s">
        <v>2</v>
      </c>
      <c r="G2247" s="18" t="s">
        <v>11</v>
      </c>
      <c r="H2247" s="18" t="s">
        <v>12</v>
      </c>
      <c r="I2247" s="19" t="s">
        <v>13</v>
      </c>
      <c r="J2247" s="20" t="s">
        <v>14</v>
      </c>
      <c r="K2247" s="21"/>
    </row>
    <row r="2248" spans="2:10" s="3" customFormat="1" ht="13.5" customHeight="1">
      <c r="B2248" s="22" t="s">
        <v>15</v>
      </c>
      <c r="C2248" s="23"/>
      <c r="D2248" s="24" t="s">
        <v>16</v>
      </c>
      <c r="E2248" s="24" t="s">
        <v>16</v>
      </c>
      <c r="F2248" s="25"/>
      <c r="G2248" s="25"/>
      <c r="H2248" s="25"/>
      <c r="I2248" s="25"/>
      <c r="J2248" s="26"/>
    </row>
    <row r="2249" spans="2:10" s="3" customFormat="1" ht="12" customHeight="1">
      <c r="B2249" s="16" t="s">
        <v>17</v>
      </c>
      <c r="C2249" s="32">
        <v>0</v>
      </c>
      <c r="D2249" s="33">
        <v>839836.897</v>
      </c>
      <c r="E2249" s="33">
        <v>464923.893</v>
      </c>
      <c r="F2249" s="33">
        <f>SUM(D2249:E2249)</f>
        <v>1304760.79</v>
      </c>
      <c r="G2249" s="33">
        <v>1863862.148</v>
      </c>
      <c r="H2249" s="33">
        <v>0</v>
      </c>
      <c r="I2249" s="33">
        <v>0</v>
      </c>
      <c r="J2249" s="34">
        <f>SUM(C2249,F2249:I2249)</f>
        <v>3168622.938</v>
      </c>
    </row>
    <row r="2250" spans="2:10" s="3" customFormat="1" ht="12" customHeight="1">
      <c r="B2250" s="16" t="s">
        <v>18</v>
      </c>
      <c r="C2250" s="32">
        <v>0</v>
      </c>
      <c r="D2250" s="33">
        <v>49432.669</v>
      </c>
      <c r="E2250" s="33">
        <v>480126.503</v>
      </c>
      <c r="F2250" s="33">
        <f aca="true" t="shared" si="128" ref="F2250:F2295">SUM(D2250:E2250)</f>
        <v>529559.172</v>
      </c>
      <c r="G2250" s="33">
        <v>0</v>
      </c>
      <c r="H2250" s="33">
        <v>0</v>
      </c>
      <c r="I2250" s="33">
        <v>0</v>
      </c>
      <c r="J2250" s="34">
        <f aca="true" t="shared" si="129" ref="J2250:J2295">SUM(C2250,F2250:I2250)</f>
        <v>529559.172</v>
      </c>
    </row>
    <row r="2251" spans="2:10" s="3" customFormat="1" ht="12" customHeight="1">
      <c r="B2251" s="16" t="s">
        <v>19</v>
      </c>
      <c r="C2251" s="32">
        <v>0</v>
      </c>
      <c r="D2251" s="33">
        <v>0</v>
      </c>
      <c r="E2251" s="33">
        <v>350317.844</v>
      </c>
      <c r="F2251" s="33">
        <f t="shared" si="128"/>
        <v>350317.844</v>
      </c>
      <c r="G2251" s="33">
        <v>0</v>
      </c>
      <c r="H2251" s="33">
        <v>0</v>
      </c>
      <c r="I2251" s="33">
        <v>0</v>
      </c>
      <c r="J2251" s="34">
        <f t="shared" si="129"/>
        <v>350317.844</v>
      </c>
    </row>
    <row r="2252" spans="2:10" s="3" customFormat="1" ht="12" customHeight="1">
      <c r="B2252" s="16" t="s">
        <v>20</v>
      </c>
      <c r="C2252" s="32">
        <v>0</v>
      </c>
      <c r="D2252" s="33">
        <v>693233.607</v>
      </c>
      <c r="E2252" s="33">
        <v>3116887.158</v>
      </c>
      <c r="F2252" s="33">
        <f t="shared" si="128"/>
        <v>3810120.7649999997</v>
      </c>
      <c r="G2252" s="33">
        <v>0</v>
      </c>
      <c r="H2252" s="33">
        <v>0</v>
      </c>
      <c r="I2252" s="33">
        <v>0</v>
      </c>
      <c r="J2252" s="34">
        <f t="shared" si="129"/>
        <v>3810120.7649999997</v>
      </c>
    </row>
    <row r="2253" spans="2:10" s="3" customFormat="1" ht="12" customHeight="1">
      <c r="B2253" s="16" t="s">
        <v>21</v>
      </c>
      <c r="C2253" s="32">
        <v>0</v>
      </c>
      <c r="D2253" s="33">
        <v>160624.388</v>
      </c>
      <c r="E2253" s="33">
        <v>179288.244</v>
      </c>
      <c r="F2253" s="33">
        <f t="shared" si="128"/>
        <v>339912.632</v>
      </c>
      <c r="G2253" s="33">
        <v>0</v>
      </c>
      <c r="H2253" s="33">
        <v>0</v>
      </c>
      <c r="I2253" s="33">
        <v>0</v>
      </c>
      <c r="J2253" s="34">
        <f t="shared" si="129"/>
        <v>339912.632</v>
      </c>
    </row>
    <row r="2254" spans="2:10" s="3" customFormat="1" ht="12" customHeight="1">
      <c r="B2254" s="16" t="s">
        <v>22</v>
      </c>
      <c r="C2254" s="32">
        <v>0</v>
      </c>
      <c r="D2254" s="33">
        <v>193366.259</v>
      </c>
      <c r="E2254" s="33">
        <v>160778.219</v>
      </c>
      <c r="F2254" s="33">
        <f t="shared" si="128"/>
        <v>354144.478</v>
      </c>
      <c r="G2254" s="33">
        <v>0</v>
      </c>
      <c r="H2254" s="33">
        <v>0</v>
      </c>
      <c r="I2254" s="33">
        <v>0</v>
      </c>
      <c r="J2254" s="34">
        <f t="shared" si="129"/>
        <v>354144.478</v>
      </c>
    </row>
    <row r="2255" spans="2:10" s="3" customFormat="1" ht="12" customHeight="1">
      <c r="B2255" s="16" t="s">
        <v>23</v>
      </c>
      <c r="C2255" s="32">
        <v>0</v>
      </c>
      <c r="D2255" s="33">
        <v>784757.951</v>
      </c>
      <c r="E2255" s="33">
        <v>32928.435</v>
      </c>
      <c r="F2255" s="33">
        <f t="shared" si="128"/>
        <v>817686.3859999999</v>
      </c>
      <c r="G2255" s="33">
        <v>0</v>
      </c>
      <c r="H2255" s="33">
        <v>0</v>
      </c>
      <c r="I2255" s="33">
        <v>5307.88</v>
      </c>
      <c r="J2255" s="34">
        <f t="shared" si="129"/>
        <v>822994.266</v>
      </c>
    </row>
    <row r="2256" spans="2:10" s="3" customFormat="1" ht="12" customHeight="1">
      <c r="B2256" s="16" t="s">
        <v>24</v>
      </c>
      <c r="C2256" s="32">
        <v>0</v>
      </c>
      <c r="D2256" s="33">
        <v>1133820.432</v>
      </c>
      <c r="E2256" s="33">
        <v>80409.316</v>
      </c>
      <c r="F2256" s="33">
        <f t="shared" si="128"/>
        <v>1214229.7480000001</v>
      </c>
      <c r="G2256" s="33">
        <v>0</v>
      </c>
      <c r="H2256" s="33">
        <v>0</v>
      </c>
      <c r="I2256" s="33">
        <v>0</v>
      </c>
      <c r="J2256" s="34">
        <f t="shared" si="129"/>
        <v>1214229.7480000001</v>
      </c>
    </row>
    <row r="2257" spans="2:10" s="3" customFormat="1" ht="12" customHeight="1">
      <c r="B2257" s="16" t="s">
        <v>25</v>
      </c>
      <c r="C2257" s="32">
        <v>0</v>
      </c>
      <c r="D2257" s="33">
        <v>978592.695</v>
      </c>
      <c r="E2257" s="33">
        <v>89743.543</v>
      </c>
      <c r="F2257" s="33">
        <f t="shared" si="128"/>
        <v>1068336.238</v>
      </c>
      <c r="G2257" s="33">
        <v>0</v>
      </c>
      <c r="H2257" s="33">
        <v>0</v>
      </c>
      <c r="I2257" s="33">
        <v>0</v>
      </c>
      <c r="J2257" s="34">
        <f t="shared" si="129"/>
        <v>1068336.238</v>
      </c>
    </row>
    <row r="2258" spans="2:10" s="3" customFormat="1" ht="12" customHeight="1">
      <c r="B2258" s="27" t="s">
        <v>26</v>
      </c>
      <c r="C2258" s="35">
        <v>0</v>
      </c>
      <c r="D2258" s="36">
        <v>518961.006</v>
      </c>
      <c r="E2258" s="36">
        <v>414976.277</v>
      </c>
      <c r="F2258" s="36">
        <f t="shared" si="128"/>
        <v>933937.283</v>
      </c>
      <c r="G2258" s="36">
        <v>0</v>
      </c>
      <c r="H2258" s="36">
        <v>0</v>
      </c>
      <c r="I2258" s="36">
        <v>0</v>
      </c>
      <c r="J2258" s="37">
        <f t="shared" si="129"/>
        <v>933937.283</v>
      </c>
    </row>
    <row r="2259" spans="2:10" s="3" customFormat="1" ht="12" customHeight="1">
      <c r="B2259" s="16" t="s">
        <v>27</v>
      </c>
      <c r="C2259" s="32">
        <v>0</v>
      </c>
      <c r="D2259" s="33">
        <v>211864.837</v>
      </c>
      <c r="E2259" s="33">
        <v>1643115.825</v>
      </c>
      <c r="F2259" s="33">
        <f t="shared" si="128"/>
        <v>1854980.662</v>
      </c>
      <c r="G2259" s="33">
        <v>0</v>
      </c>
      <c r="H2259" s="33">
        <v>0</v>
      </c>
      <c r="I2259" s="33">
        <v>0</v>
      </c>
      <c r="J2259" s="34">
        <f t="shared" si="129"/>
        <v>1854980.662</v>
      </c>
    </row>
    <row r="2260" spans="2:10" s="3" customFormat="1" ht="12" customHeight="1">
      <c r="B2260" s="16" t="s">
        <v>28</v>
      </c>
      <c r="C2260" s="32">
        <v>0</v>
      </c>
      <c r="D2260" s="33">
        <v>437296.894</v>
      </c>
      <c r="E2260" s="33">
        <v>1199066.834</v>
      </c>
      <c r="F2260" s="33">
        <f t="shared" si="128"/>
        <v>1636363.7280000001</v>
      </c>
      <c r="G2260" s="33">
        <v>0</v>
      </c>
      <c r="H2260" s="33">
        <v>0</v>
      </c>
      <c r="I2260" s="33">
        <v>0</v>
      </c>
      <c r="J2260" s="34">
        <f t="shared" si="129"/>
        <v>1636363.7280000001</v>
      </c>
    </row>
    <row r="2261" spans="2:10" s="3" customFormat="1" ht="12" customHeight="1">
      <c r="B2261" s="16" t="s">
        <v>29</v>
      </c>
      <c r="C2261" s="32">
        <v>0</v>
      </c>
      <c r="D2261" s="33">
        <v>2590483.37</v>
      </c>
      <c r="E2261" s="33">
        <v>4345363.312</v>
      </c>
      <c r="F2261" s="33">
        <f t="shared" si="128"/>
        <v>6935846.682</v>
      </c>
      <c r="G2261" s="33">
        <v>135876.606</v>
      </c>
      <c r="H2261" s="33">
        <v>0</v>
      </c>
      <c r="I2261" s="33">
        <v>0</v>
      </c>
      <c r="J2261" s="34">
        <f t="shared" si="129"/>
        <v>7071723.288</v>
      </c>
    </row>
    <row r="2262" spans="2:10" s="3" customFormat="1" ht="12" customHeight="1">
      <c r="B2262" s="16" t="s">
        <v>30</v>
      </c>
      <c r="C2262" s="32">
        <v>0</v>
      </c>
      <c r="D2262" s="33">
        <v>220121.538</v>
      </c>
      <c r="E2262" s="33">
        <v>5699.147</v>
      </c>
      <c r="F2262" s="33">
        <f t="shared" si="128"/>
        <v>225820.685</v>
      </c>
      <c r="G2262" s="33">
        <v>0</v>
      </c>
      <c r="H2262" s="33">
        <v>0</v>
      </c>
      <c r="I2262" s="33">
        <v>2370871.149</v>
      </c>
      <c r="J2262" s="34">
        <f t="shared" si="129"/>
        <v>2596691.8340000003</v>
      </c>
    </row>
    <row r="2263" spans="2:10" s="3" customFormat="1" ht="12" customHeight="1">
      <c r="B2263" s="16" t="s">
        <v>31</v>
      </c>
      <c r="C2263" s="32">
        <v>0</v>
      </c>
      <c r="D2263" s="33">
        <v>198370.433</v>
      </c>
      <c r="E2263" s="33">
        <v>2019641.076</v>
      </c>
      <c r="F2263" s="33">
        <f t="shared" si="128"/>
        <v>2218011.509</v>
      </c>
      <c r="G2263" s="33">
        <v>0</v>
      </c>
      <c r="H2263" s="33">
        <v>0</v>
      </c>
      <c r="I2263" s="33">
        <v>0</v>
      </c>
      <c r="J2263" s="34">
        <f t="shared" si="129"/>
        <v>2218011.509</v>
      </c>
    </row>
    <row r="2264" spans="2:10" s="3" customFormat="1" ht="12" customHeight="1">
      <c r="B2264" s="16" t="s">
        <v>32</v>
      </c>
      <c r="C2264" s="32">
        <v>0</v>
      </c>
      <c r="D2264" s="33">
        <v>59645.574</v>
      </c>
      <c r="E2264" s="33">
        <v>1524698.213</v>
      </c>
      <c r="F2264" s="33">
        <f t="shared" si="128"/>
        <v>1584343.787</v>
      </c>
      <c r="G2264" s="33">
        <v>0</v>
      </c>
      <c r="H2264" s="33">
        <v>43977.562</v>
      </c>
      <c r="I2264" s="33">
        <v>0</v>
      </c>
      <c r="J2264" s="34">
        <f t="shared" si="129"/>
        <v>1628321.349</v>
      </c>
    </row>
    <row r="2265" spans="2:10" s="3" customFormat="1" ht="12" customHeight="1">
      <c r="B2265" s="16" t="s">
        <v>33</v>
      </c>
      <c r="C2265" s="32">
        <v>0</v>
      </c>
      <c r="D2265" s="33">
        <v>1614.677</v>
      </c>
      <c r="E2265" s="33">
        <v>721296.414</v>
      </c>
      <c r="F2265" s="33">
        <f t="shared" si="128"/>
        <v>722911.091</v>
      </c>
      <c r="G2265" s="33">
        <v>0</v>
      </c>
      <c r="H2265" s="33">
        <v>0</v>
      </c>
      <c r="I2265" s="33">
        <v>0</v>
      </c>
      <c r="J2265" s="34">
        <f t="shared" si="129"/>
        <v>722911.091</v>
      </c>
    </row>
    <row r="2266" spans="2:10" s="3" customFormat="1" ht="12" customHeight="1">
      <c r="B2266" s="16" t="s">
        <v>34</v>
      </c>
      <c r="C2266" s="32">
        <v>0</v>
      </c>
      <c r="D2266" s="33">
        <v>4060.856</v>
      </c>
      <c r="E2266" s="33">
        <v>195736.152</v>
      </c>
      <c r="F2266" s="33">
        <f t="shared" si="128"/>
        <v>199797.008</v>
      </c>
      <c r="G2266" s="33">
        <v>0</v>
      </c>
      <c r="H2266" s="33">
        <v>0</v>
      </c>
      <c r="I2266" s="33">
        <v>0</v>
      </c>
      <c r="J2266" s="34">
        <f t="shared" si="129"/>
        <v>199797.008</v>
      </c>
    </row>
    <row r="2267" spans="2:10" s="3" customFormat="1" ht="12" customHeight="1">
      <c r="B2267" s="16" t="s">
        <v>35</v>
      </c>
      <c r="C2267" s="32">
        <v>0</v>
      </c>
      <c r="D2267" s="33">
        <v>496882.393</v>
      </c>
      <c r="E2267" s="33">
        <v>1162.027</v>
      </c>
      <c r="F2267" s="33">
        <f t="shared" si="128"/>
        <v>498044.42</v>
      </c>
      <c r="G2267" s="33">
        <v>0</v>
      </c>
      <c r="H2267" s="33">
        <v>0</v>
      </c>
      <c r="I2267" s="33">
        <v>0</v>
      </c>
      <c r="J2267" s="34">
        <f t="shared" si="129"/>
        <v>498044.42</v>
      </c>
    </row>
    <row r="2268" spans="2:10" s="3" customFormat="1" ht="12" customHeight="1">
      <c r="B2268" s="16" t="s">
        <v>36</v>
      </c>
      <c r="C2268" s="32">
        <v>0</v>
      </c>
      <c r="D2268" s="33">
        <v>1185587.705</v>
      </c>
      <c r="E2268" s="33">
        <v>1412.266</v>
      </c>
      <c r="F2268" s="33">
        <f t="shared" si="128"/>
        <v>1186999.9710000001</v>
      </c>
      <c r="G2268" s="33">
        <v>0</v>
      </c>
      <c r="H2268" s="33">
        <v>0</v>
      </c>
      <c r="I2268" s="33">
        <v>0</v>
      </c>
      <c r="J2268" s="34">
        <f t="shared" si="129"/>
        <v>1186999.9710000001</v>
      </c>
    </row>
    <row r="2269" spans="2:10" s="3" customFormat="1" ht="12" customHeight="1">
      <c r="B2269" s="28" t="s">
        <v>37</v>
      </c>
      <c r="C2269" s="38">
        <v>0</v>
      </c>
      <c r="D2269" s="39">
        <v>334969.008</v>
      </c>
      <c r="E2269" s="39">
        <v>29152.437</v>
      </c>
      <c r="F2269" s="39">
        <f t="shared" si="128"/>
        <v>364121.44499999995</v>
      </c>
      <c r="G2269" s="39">
        <v>0</v>
      </c>
      <c r="H2269" s="39">
        <v>0</v>
      </c>
      <c r="I2269" s="39">
        <v>0</v>
      </c>
      <c r="J2269" s="40">
        <f t="shared" si="129"/>
        <v>364121.44499999995</v>
      </c>
    </row>
    <row r="2270" spans="2:10" s="3" customFormat="1" ht="12" customHeight="1">
      <c r="B2270" s="16" t="s">
        <v>38</v>
      </c>
      <c r="C2270" s="32">
        <v>0</v>
      </c>
      <c r="D2270" s="33">
        <v>1839293.738</v>
      </c>
      <c r="E2270" s="33">
        <v>628542.557</v>
      </c>
      <c r="F2270" s="33">
        <f t="shared" si="128"/>
        <v>2467836.295</v>
      </c>
      <c r="G2270" s="33">
        <v>0</v>
      </c>
      <c r="H2270" s="33">
        <v>0</v>
      </c>
      <c r="I2270" s="33">
        <v>0</v>
      </c>
      <c r="J2270" s="34">
        <f t="shared" si="129"/>
        <v>2467836.295</v>
      </c>
    </row>
    <row r="2271" spans="2:10" s="3" customFormat="1" ht="12" customHeight="1">
      <c r="B2271" s="16" t="s">
        <v>39</v>
      </c>
      <c r="C2271" s="32">
        <v>0</v>
      </c>
      <c r="D2271" s="33">
        <v>9786156.364</v>
      </c>
      <c r="E2271" s="33">
        <v>1546057.753</v>
      </c>
      <c r="F2271" s="33">
        <f t="shared" si="128"/>
        <v>11332214.117</v>
      </c>
      <c r="G2271" s="33">
        <v>0</v>
      </c>
      <c r="H2271" s="33">
        <v>0</v>
      </c>
      <c r="I2271" s="33">
        <v>0</v>
      </c>
      <c r="J2271" s="34">
        <f t="shared" si="129"/>
        <v>11332214.117</v>
      </c>
    </row>
    <row r="2272" spans="2:10" s="3" customFormat="1" ht="12" customHeight="1">
      <c r="B2272" s="16" t="s">
        <v>40</v>
      </c>
      <c r="C2272" s="32">
        <v>0</v>
      </c>
      <c r="D2272" s="33">
        <v>704310.014</v>
      </c>
      <c r="E2272" s="33">
        <v>109200.529</v>
      </c>
      <c r="F2272" s="33">
        <f t="shared" si="128"/>
        <v>813510.543</v>
      </c>
      <c r="G2272" s="33">
        <v>0</v>
      </c>
      <c r="H2272" s="33">
        <v>0</v>
      </c>
      <c r="I2272" s="33">
        <v>0</v>
      </c>
      <c r="J2272" s="34">
        <f t="shared" si="129"/>
        <v>813510.543</v>
      </c>
    </row>
    <row r="2273" spans="2:10" s="3" customFormat="1" ht="12" customHeight="1">
      <c r="B2273" s="16" t="s">
        <v>41</v>
      </c>
      <c r="C2273" s="32">
        <v>0</v>
      </c>
      <c r="D2273" s="33">
        <v>304434.058</v>
      </c>
      <c r="E2273" s="33">
        <v>10618.887</v>
      </c>
      <c r="F2273" s="33">
        <f t="shared" si="128"/>
        <v>315052.945</v>
      </c>
      <c r="G2273" s="33">
        <v>0</v>
      </c>
      <c r="H2273" s="33">
        <v>0</v>
      </c>
      <c r="I2273" s="33">
        <v>0</v>
      </c>
      <c r="J2273" s="34">
        <f t="shared" si="129"/>
        <v>315052.945</v>
      </c>
    </row>
    <row r="2274" spans="2:10" s="3" customFormat="1" ht="12" customHeight="1">
      <c r="B2274" s="16" t="s">
        <v>42</v>
      </c>
      <c r="C2274" s="32">
        <v>0</v>
      </c>
      <c r="D2274" s="33">
        <v>257840.279</v>
      </c>
      <c r="E2274" s="33">
        <v>171893.518</v>
      </c>
      <c r="F2274" s="33">
        <f t="shared" si="128"/>
        <v>429733.797</v>
      </c>
      <c r="G2274" s="33">
        <v>0</v>
      </c>
      <c r="H2274" s="33">
        <v>0</v>
      </c>
      <c r="I2274" s="33">
        <v>0</v>
      </c>
      <c r="J2274" s="34">
        <f t="shared" si="129"/>
        <v>429733.797</v>
      </c>
    </row>
    <row r="2275" spans="2:10" s="3" customFormat="1" ht="12" customHeight="1">
      <c r="B2275" s="16" t="s">
        <v>43</v>
      </c>
      <c r="C2275" s="32">
        <v>0</v>
      </c>
      <c r="D2275" s="33">
        <v>1369579.189</v>
      </c>
      <c r="E2275" s="33">
        <v>1932595.97</v>
      </c>
      <c r="F2275" s="33">
        <f t="shared" si="128"/>
        <v>3302175.159</v>
      </c>
      <c r="G2275" s="33">
        <v>20346.103</v>
      </c>
      <c r="H2275" s="33">
        <v>0</v>
      </c>
      <c r="I2275" s="33">
        <v>192.65</v>
      </c>
      <c r="J2275" s="34">
        <f t="shared" si="129"/>
        <v>3322713.912</v>
      </c>
    </row>
    <row r="2276" spans="2:10" s="3" customFormat="1" ht="12" customHeight="1">
      <c r="B2276" s="16" t="s">
        <v>44</v>
      </c>
      <c r="C2276" s="32">
        <v>0</v>
      </c>
      <c r="D2276" s="33">
        <v>1043044.98</v>
      </c>
      <c r="E2276" s="33">
        <v>370482.237</v>
      </c>
      <c r="F2276" s="33">
        <f t="shared" si="128"/>
        <v>1413527.217</v>
      </c>
      <c r="G2276" s="33">
        <v>0</v>
      </c>
      <c r="H2276" s="33">
        <v>0</v>
      </c>
      <c r="I2276" s="33">
        <v>0</v>
      </c>
      <c r="J2276" s="34">
        <f t="shared" si="129"/>
        <v>1413527.217</v>
      </c>
    </row>
    <row r="2277" spans="2:10" s="3" customFormat="1" ht="12" customHeight="1">
      <c r="B2277" s="16" t="s">
        <v>45</v>
      </c>
      <c r="C2277" s="32">
        <v>0</v>
      </c>
      <c r="D2277" s="33">
        <v>57194.522</v>
      </c>
      <c r="E2277" s="33">
        <v>68989.798</v>
      </c>
      <c r="F2277" s="33">
        <f t="shared" si="128"/>
        <v>126184.31999999999</v>
      </c>
      <c r="G2277" s="33">
        <v>0</v>
      </c>
      <c r="H2277" s="33">
        <v>0</v>
      </c>
      <c r="I2277" s="33">
        <v>0</v>
      </c>
      <c r="J2277" s="34">
        <f t="shared" si="129"/>
        <v>126184.31999999999</v>
      </c>
    </row>
    <row r="2278" spans="2:10" s="3" customFormat="1" ht="12" customHeight="1">
      <c r="B2278" s="29" t="s">
        <v>46</v>
      </c>
      <c r="C2278" s="41">
        <v>0</v>
      </c>
      <c r="D2278" s="42">
        <v>141972.266</v>
      </c>
      <c r="E2278" s="42">
        <v>90035.677</v>
      </c>
      <c r="F2278" s="42">
        <f t="shared" si="128"/>
        <v>232007.943</v>
      </c>
      <c r="G2278" s="42">
        <v>0</v>
      </c>
      <c r="H2278" s="42">
        <v>0</v>
      </c>
      <c r="I2278" s="42">
        <v>0</v>
      </c>
      <c r="J2278" s="43">
        <f t="shared" si="129"/>
        <v>232007.943</v>
      </c>
    </row>
    <row r="2279" spans="2:10" s="3" customFormat="1" ht="12" customHeight="1">
      <c r="B2279" s="16" t="s">
        <v>47</v>
      </c>
      <c r="C2279" s="32">
        <v>0</v>
      </c>
      <c r="D2279" s="33">
        <v>131658.251</v>
      </c>
      <c r="E2279" s="33">
        <v>8378.885</v>
      </c>
      <c r="F2279" s="33">
        <f t="shared" si="128"/>
        <v>140037.136</v>
      </c>
      <c r="G2279" s="33">
        <v>0</v>
      </c>
      <c r="H2279" s="33">
        <v>0</v>
      </c>
      <c r="I2279" s="33">
        <v>0</v>
      </c>
      <c r="J2279" s="34">
        <f t="shared" si="129"/>
        <v>140037.136</v>
      </c>
    </row>
    <row r="2280" spans="2:10" s="3" customFormat="1" ht="12" customHeight="1">
      <c r="B2280" s="16" t="s">
        <v>48</v>
      </c>
      <c r="C2280" s="32">
        <v>0</v>
      </c>
      <c r="D2280" s="33">
        <v>66170.822</v>
      </c>
      <c r="E2280" s="33">
        <v>142645.294</v>
      </c>
      <c r="F2280" s="33">
        <f t="shared" si="128"/>
        <v>208816.11599999998</v>
      </c>
      <c r="G2280" s="33">
        <v>0</v>
      </c>
      <c r="H2280" s="33">
        <v>0</v>
      </c>
      <c r="I2280" s="33">
        <v>0</v>
      </c>
      <c r="J2280" s="34">
        <f t="shared" si="129"/>
        <v>208816.11599999998</v>
      </c>
    </row>
    <row r="2281" spans="2:10" s="3" customFormat="1" ht="12" customHeight="1">
      <c r="B2281" s="16" t="s">
        <v>49</v>
      </c>
      <c r="C2281" s="32">
        <v>0</v>
      </c>
      <c r="D2281" s="33">
        <v>503144.337</v>
      </c>
      <c r="E2281" s="33">
        <v>468145.388</v>
      </c>
      <c r="F2281" s="33">
        <f t="shared" si="128"/>
        <v>971289.725</v>
      </c>
      <c r="G2281" s="33">
        <v>145199.373</v>
      </c>
      <c r="H2281" s="33">
        <v>0</v>
      </c>
      <c r="I2281" s="33">
        <v>0</v>
      </c>
      <c r="J2281" s="34">
        <f t="shared" si="129"/>
        <v>1116489.098</v>
      </c>
    </row>
    <row r="2282" spans="2:10" s="3" customFormat="1" ht="12" customHeight="1">
      <c r="B2282" s="16" t="s">
        <v>50</v>
      </c>
      <c r="C2282" s="32">
        <v>0</v>
      </c>
      <c r="D2282" s="33">
        <v>788509.137</v>
      </c>
      <c r="E2282" s="33">
        <v>3081519.811</v>
      </c>
      <c r="F2282" s="33">
        <f t="shared" si="128"/>
        <v>3870028.9480000003</v>
      </c>
      <c r="G2282" s="33">
        <v>0</v>
      </c>
      <c r="H2282" s="33">
        <v>0</v>
      </c>
      <c r="I2282" s="33">
        <v>0</v>
      </c>
      <c r="J2282" s="34">
        <f t="shared" si="129"/>
        <v>3870028.9480000003</v>
      </c>
    </row>
    <row r="2283" spans="2:10" s="3" customFormat="1" ht="12" customHeight="1">
      <c r="B2283" s="16" t="s">
        <v>51</v>
      </c>
      <c r="C2283" s="32">
        <v>0</v>
      </c>
      <c r="D2283" s="33">
        <v>389190.213</v>
      </c>
      <c r="E2283" s="33">
        <v>329192.056</v>
      </c>
      <c r="F2283" s="33">
        <f t="shared" si="128"/>
        <v>718382.269</v>
      </c>
      <c r="G2283" s="33">
        <v>0</v>
      </c>
      <c r="H2283" s="33">
        <v>0</v>
      </c>
      <c r="I2283" s="33">
        <v>0</v>
      </c>
      <c r="J2283" s="34">
        <f t="shared" si="129"/>
        <v>718382.269</v>
      </c>
    </row>
    <row r="2284" spans="2:10" s="3" customFormat="1" ht="12" customHeight="1">
      <c r="B2284" s="16" t="s">
        <v>52</v>
      </c>
      <c r="C2284" s="32">
        <v>0</v>
      </c>
      <c r="D2284" s="33">
        <v>12072.597</v>
      </c>
      <c r="E2284" s="33">
        <v>276097.85</v>
      </c>
      <c r="F2284" s="33">
        <f t="shared" si="128"/>
        <v>288170.447</v>
      </c>
      <c r="G2284" s="33">
        <v>0</v>
      </c>
      <c r="H2284" s="33">
        <v>0</v>
      </c>
      <c r="I2284" s="33">
        <v>0</v>
      </c>
      <c r="J2284" s="34">
        <f t="shared" si="129"/>
        <v>288170.447</v>
      </c>
    </row>
    <row r="2285" spans="2:10" s="3" customFormat="1" ht="12" customHeight="1">
      <c r="B2285" s="16" t="s">
        <v>53</v>
      </c>
      <c r="C2285" s="32">
        <v>0</v>
      </c>
      <c r="D2285" s="33">
        <v>923177.056</v>
      </c>
      <c r="E2285" s="33">
        <v>615451.371</v>
      </c>
      <c r="F2285" s="33">
        <f t="shared" si="128"/>
        <v>1538628.4270000001</v>
      </c>
      <c r="G2285" s="33">
        <v>0</v>
      </c>
      <c r="H2285" s="33">
        <v>0</v>
      </c>
      <c r="I2285" s="33">
        <v>0</v>
      </c>
      <c r="J2285" s="34">
        <f t="shared" si="129"/>
        <v>1538628.4270000001</v>
      </c>
    </row>
    <row r="2286" spans="2:10" s="3" customFormat="1" ht="12" customHeight="1">
      <c r="B2286" s="16" t="s">
        <v>54</v>
      </c>
      <c r="C2286" s="32">
        <v>0</v>
      </c>
      <c r="D2286" s="33">
        <v>540995.312</v>
      </c>
      <c r="E2286" s="33">
        <v>342133.536</v>
      </c>
      <c r="F2286" s="33">
        <f t="shared" si="128"/>
        <v>883128.848</v>
      </c>
      <c r="G2286" s="33">
        <v>0</v>
      </c>
      <c r="H2286" s="33">
        <v>0</v>
      </c>
      <c r="I2286" s="33">
        <v>0</v>
      </c>
      <c r="J2286" s="34">
        <f t="shared" si="129"/>
        <v>883128.848</v>
      </c>
    </row>
    <row r="2287" spans="2:10" s="3" customFormat="1" ht="12" customHeight="1">
      <c r="B2287" s="16" t="s">
        <v>55</v>
      </c>
      <c r="C2287" s="32">
        <v>0</v>
      </c>
      <c r="D2287" s="33">
        <v>7012.995</v>
      </c>
      <c r="E2287" s="33">
        <v>153186.19</v>
      </c>
      <c r="F2287" s="33">
        <f t="shared" si="128"/>
        <v>160199.185</v>
      </c>
      <c r="G2287" s="33">
        <v>0</v>
      </c>
      <c r="H2287" s="33">
        <v>0</v>
      </c>
      <c r="I2287" s="33">
        <v>0</v>
      </c>
      <c r="J2287" s="34">
        <f t="shared" si="129"/>
        <v>160199.185</v>
      </c>
    </row>
    <row r="2288" spans="2:10" s="3" customFormat="1" ht="12" customHeight="1">
      <c r="B2288" s="29" t="s">
        <v>56</v>
      </c>
      <c r="C2288" s="41">
        <v>0</v>
      </c>
      <c r="D2288" s="42">
        <v>7069726.798</v>
      </c>
      <c r="E2288" s="42">
        <v>805307.581</v>
      </c>
      <c r="F2288" s="42">
        <f t="shared" si="128"/>
        <v>7875034.379000001</v>
      </c>
      <c r="G2288" s="42">
        <v>0</v>
      </c>
      <c r="H2288" s="42">
        <v>0</v>
      </c>
      <c r="I2288" s="42">
        <v>0</v>
      </c>
      <c r="J2288" s="43">
        <f t="shared" si="129"/>
        <v>7875034.379000001</v>
      </c>
    </row>
    <row r="2289" spans="2:10" s="3" customFormat="1" ht="12" customHeight="1">
      <c r="B2289" s="16" t="s">
        <v>57</v>
      </c>
      <c r="C2289" s="32">
        <v>0</v>
      </c>
      <c r="D2289" s="33">
        <v>185996.559</v>
      </c>
      <c r="E2289" s="33">
        <v>8909.763</v>
      </c>
      <c r="F2289" s="33">
        <f t="shared" si="128"/>
        <v>194906.32200000001</v>
      </c>
      <c r="G2289" s="33">
        <v>0</v>
      </c>
      <c r="H2289" s="33">
        <v>0</v>
      </c>
      <c r="I2289" s="33">
        <v>0</v>
      </c>
      <c r="J2289" s="34">
        <f t="shared" si="129"/>
        <v>194906.32200000001</v>
      </c>
    </row>
    <row r="2290" spans="2:10" s="3" customFormat="1" ht="12" customHeight="1">
      <c r="B2290" s="16" t="s">
        <v>58</v>
      </c>
      <c r="C2290" s="32">
        <v>0</v>
      </c>
      <c r="D2290" s="33">
        <v>24202.739</v>
      </c>
      <c r="E2290" s="33">
        <v>607182.861</v>
      </c>
      <c r="F2290" s="33">
        <f t="shared" si="128"/>
        <v>631385.6000000001</v>
      </c>
      <c r="G2290" s="33">
        <v>0</v>
      </c>
      <c r="H2290" s="33">
        <v>0</v>
      </c>
      <c r="I2290" s="33">
        <v>0</v>
      </c>
      <c r="J2290" s="34">
        <f t="shared" si="129"/>
        <v>631385.6000000001</v>
      </c>
    </row>
    <row r="2291" spans="2:10" s="3" customFormat="1" ht="12" customHeight="1">
      <c r="B2291" s="16" t="s">
        <v>59</v>
      </c>
      <c r="C2291" s="32">
        <v>0</v>
      </c>
      <c r="D2291" s="33">
        <v>266639.508</v>
      </c>
      <c r="E2291" s="33">
        <v>215424.11</v>
      </c>
      <c r="F2291" s="33">
        <f t="shared" si="128"/>
        <v>482063.61799999996</v>
      </c>
      <c r="G2291" s="33">
        <v>0</v>
      </c>
      <c r="H2291" s="33">
        <v>0</v>
      </c>
      <c r="I2291" s="33">
        <v>367.472</v>
      </c>
      <c r="J2291" s="34">
        <f t="shared" si="129"/>
        <v>482431.08999999997</v>
      </c>
    </row>
    <row r="2292" spans="2:10" s="3" customFormat="1" ht="12" customHeight="1">
      <c r="B2292" s="16" t="s">
        <v>60</v>
      </c>
      <c r="C2292" s="32">
        <v>0</v>
      </c>
      <c r="D2292" s="33">
        <v>437984.471</v>
      </c>
      <c r="E2292" s="33">
        <v>0</v>
      </c>
      <c r="F2292" s="33">
        <f t="shared" si="128"/>
        <v>437984.471</v>
      </c>
      <c r="G2292" s="33">
        <v>0</v>
      </c>
      <c r="H2292" s="33">
        <v>0</v>
      </c>
      <c r="I2292" s="33">
        <v>0</v>
      </c>
      <c r="J2292" s="34">
        <f t="shared" si="129"/>
        <v>437984.471</v>
      </c>
    </row>
    <row r="2293" spans="2:10" s="3" customFormat="1" ht="12" customHeight="1">
      <c r="B2293" s="16" t="s">
        <v>61</v>
      </c>
      <c r="C2293" s="32">
        <v>0</v>
      </c>
      <c r="D2293" s="33">
        <v>225919.848</v>
      </c>
      <c r="E2293" s="33">
        <v>24214.32</v>
      </c>
      <c r="F2293" s="33">
        <f t="shared" si="128"/>
        <v>250134.168</v>
      </c>
      <c r="G2293" s="33">
        <v>0</v>
      </c>
      <c r="H2293" s="33">
        <v>0</v>
      </c>
      <c r="I2293" s="33">
        <v>0</v>
      </c>
      <c r="J2293" s="34">
        <f t="shared" si="129"/>
        <v>250134.168</v>
      </c>
    </row>
    <row r="2294" spans="2:10" s="3" customFormat="1" ht="12" customHeight="1">
      <c r="B2294" s="16" t="s">
        <v>62</v>
      </c>
      <c r="C2294" s="32">
        <v>0</v>
      </c>
      <c r="D2294" s="33">
        <v>378101.63</v>
      </c>
      <c r="E2294" s="33">
        <v>115459.896</v>
      </c>
      <c r="F2294" s="33">
        <f t="shared" si="128"/>
        <v>493561.526</v>
      </c>
      <c r="G2294" s="33">
        <v>0</v>
      </c>
      <c r="H2294" s="33">
        <v>0</v>
      </c>
      <c r="I2294" s="33">
        <v>0</v>
      </c>
      <c r="J2294" s="34">
        <f t="shared" si="129"/>
        <v>493561.526</v>
      </c>
    </row>
    <row r="2295" spans="2:10" s="3" customFormat="1" ht="12" customHeight="1">
      <c r="B2295" s="23" t="s">
        <v>63</v>
      </c>
      <c r="C2295" s="44">
        <v>0</v>
      </c>
      <c r="D2295" s="45">
        <v>527224.623</v>
      </c>
      <c r="E2295" s="45">
        <v>35894.595</v>
      </c>
      <c r="F2295" s="45">
        <f t="shared" si="128"/>
        <v>563119.218</v>
      </c>
      <c r="G2295" s="45">
        <v>0</v>
      </c>
      <c r="H2295" s="45">
        <v>0</v>
      </c>
      <c r="I2295" s="45">
        <v>0</v>
      </c>
      <c r="J2295" s="46">
        <f t="shared" si="129"/>
        <v>563119.218</v>
      </c>
    </row>
    <row r="2296" spans="2:10" s="3" customFormat="1" ht="12" customHeight="1">
      <c r="B2296" s="23" t="s">
        <v>64</v>
      </c>
      <c r="C2296" s="44">
        <f aca="true" t="shared" si="130" ref="C2296:J2296">SUM(C2249:C2295)</f>
        <v>0</v>
      </c>
      <c r="D2296" s="45">
        <f t="shared" si="130"/>
        <v>39075075.495000005</v>
      </c>
      <c r="E2296" s="45">
        <f t="shared" si="130"/>
        <v>29214283.567999993</v>
      </c>
      <c r="F2296" s="45">
        <f t="shared" si="130"/>
        <v>68289359.063</v>
      </c>
      <c r="G2296" s="45">
        <f t="shared" si="130"/>
        <v>2165284.23</v>
      </c>
      <c r="H2296" s="45">
        <f t="shared" si="130"/>
        <v>43977.562</v>
      </c>
      <c r="I2296" s="45">
        <f t="shared" si="130"/>
        <v>2376739.151</v>
      </c>
      <c r="J2296" s="46">
        <f t="shared" si="130"/>
        <v>72875360.00599998</v>
      </c>
    </row>
    <row r="2298" spans="2:3" ht="13.5">
      <c r="B2298" s="31"/>
      <c r="C2298" s="2"/>
    </row>
    <row r="2300" spans="2:4" ht="13.5" customHeight="1">
      <c r="B2300" s="6" t="s">
        <v>67</v>
      </c>
      <c r="C2300" s="47" t="s">
        <v>93</v>
      </c>
      <c r="D2300" s="48"/>
    </row>
    <row r="2301" spans="2:10" s="3" customFormat="1" ht="13.5" customHeight="1">
      <c r="B2301" s="8"/>
      <c r="C2301" s="9"/>
      <c r="D2301" s="9"/>
      <c r="E2301" s="9"/>
      <c r="F2301" s="9"/>
      <c r="G2301" s="9"/>
      <c r="H2301" s="9"/>
      <c r="I2301" s="9"/>
      <c r="J2301" s="10" t="s">
        <v>65</v>
      </c>
    </row>
    <row r="2302" spans="2:10" s="3" customFormat="1" ht="13.5" customHeight="1">
      <c r="B2302" s="11" t="s">
        <v>1</v>
      </c>
      <c r="C2302" s="12"/>
      <c r="D2302" s="13" t="s">
        <v>7</v>
      </c>
      <c r="E2302" s="13"/>
      <c r="F2302" s="13"/>
      <c r="G2302" s="7"/>
      <c r="H2302" s="7"/>
      <c r="I2302" s="7"/>
      <c r="J2302" s="14"/>
    </row>
    <row r="2303" spans="2:11" s="3" customFormat="1" ht="13.5" customHeight="1">
      <c r="B2303" s="15"/>
      <c r="C2303" s="16" t="s">
        <v>8</v>
      </c>
      <c r="D2303" s="17" t="s">
        <v>9</v>
      </c>
      <c r="E2303" s="17" t="s">
        <v>10</v>
      </c>
      <c r="F2303" s="18" t="s">
        <v>2</v>
      </c>
      <c r="G2303" s="18" t="s">
        <v>11</v>
      </c>
      <c r="H2303" s="18" t="s">
        <v>12</v>
      </c>
      <c r="I2303" s="19" t="s">
        <v>13</v>
      </c>
      <c r="J2303" s="20" t="s">
        <v>14</v>
      </c>
      <c r="K2303" s="21"/>
    </row>
    <row r="2304" spans="2:10" s="3" customFormat="1" ht="13.5" customHeight="1">
      <c r="B2304" s="22" t="s">
        <v>15</v>
      </c>
      <c r="C2304" s="23"/>
      <c r="D2304" s="24" t="s">
        <v>16</v>
      </c>
      <c r="E2304" s="24" t="s">
        <v>16</v>
      </c>
      <c r="F2304" s="25"/>
      <c r="G2304" s="25"/>
      <c r="H2304" s="25"/>
      <c r="I2304" s="25"/>
      <c r="J2304" s="26"/>
    </row>
    <row r="2305" spans="2:10" s="3" customFormat="1" ht="12" customHeight="1">
      <c r="B2305" s="16" t="s">
        <v>17</v>
      </c>
      <c r="C2305" s="32">
        <v>154665.469</v>
      </c>
      <c r="D2305" s="33">
        <v>551732.187</v>
      </c>
      <c r="E2305" s="33">
        <v>436350.519</v>
      </c>
      <c r="F2305" s="33">
        <f>SUM(D2305:E2305)</f>
        <v>988082.706</v>
      </c>
      <c r="G2305" s="33">
        <v>0</v>
      </c>
      <c r="H2305" s="33">
        <v>0</v>
      </c>
      <c r="I2305" s="33">
        <v>0</v>
      </c>
      <c r="J2305" s="34">
        <f>SUM(C2305,F2305:I2305)</f>
        <v>1142748.175</v>
      </c>
    </row>
    <row r="2306" spans="2:10" s="3" customFormat="1" ht="12" customHeight="1">
      <c r="B2306" s="16" t="s">
        <v>18</v>
      </c>
      <c r="C2306" s="32">
        <v>0</v>
      </c>
      <c r="D2306" s="33">
        <v>186373.277</v>
      </c>
      <c r="E2306" s="33">
        <v>112920.832</v>
      </c>
      <c r="F2306" s="33">
        <f aca="true" t="shared" si="131" ref="F2306:F2351">SUM(D2306:E2306)</f>
        <v>299294.109</v>
      </c>
      <c r="G2306" s="33">
        <v>0</v>
      </c>
      <c r="H2306" s="33">
        <v>0</v>
      </c>
      <c r="I2306" s="33">
        <v>0</v>
      </c>
      <c r="J2306" s="34">
        <f aca="true" t="shared" si="132" ref="J2306:J2351">SUM(C2306,F2306:I2306)</f>
        <v>299294.109</v>
      </c>
    </row>
    <row r="2307" spans="2:10" s="3" customFormat="1" ht="12" customHeight="1">
      <c r="B2307" s="16" t="s">
        <v>19</v>
      </c>
      <c r="C2307" s="32">
        <v>0</v>
      </c>
      <c r="D2307" s="33">
        <v>21324.203</v>
      </c>
      <c r="E2307" s="33">
        <v>187060.935</v>
      </c>
      <c r="F2307" s="33">
        <f t="shared" si="131"/>
        <v>208385.138</v>
      </c>
      <c r="G2307" s="33">
        <v>0</v>
      </c>
      <c r="H2307" s="33">
        <v>0</v>
      </c>
      <c r="I2307" s="33">
        <v>0</v>
      </c>
      <c r="J2307" s="34">
        <f t="shared" si="132"/>
        <v>208385.138</v>
      </c>
    </row>
    <row r="2308" spans="2:10" s="3" customFormat="1" ht="12" customHeight="1">
      <c r="B2308" s="16" t="s">
        <v>20</v>
      </c>
      <c r="C2308" s="32">
        <v>0</v>
      </c>
      <c r="D2308" s="33">
        <v>244654.222</v>
      </c>
      <c r="E2308" s="33">
        <v>851242.429</v>
      </c>
      <c r="F2308" s="33">
        <f t="shared" si="131"/>
        <v>1095896.651</v>
      </c>
      <c r="G2308" s="33">
        <v>0</v>
      </c>
      <c r="H2308" s="33">
        <v>0</v>
      </c>
      <c r="I2308" s="33">
        <v>882.056</v>
      </c>
      <c r="J2308" s="34">
        <f t="shared" si="132"/>
        <v>1096778.7070000002</v>
      </c>
    </row>
    <row r="2309" spans="2:10" s="3" customFormat="1" ht="12" customHeight="1">
      <c r="B2309" s="16" t="s">
        <v>21</v>
      </c>
      <c r="C2309" s="32">
        <v>0</v>
      </c>
      <c r="D2309" s="33">
        <v>183515.178</v>
      </c>
      <c r="E2309" s="33">
        <v>71872.484</v>
      </c>
      <c r="F2309" s="33">
        <f t="shared" si="131"/>
        <v>255387.662</v>
      </c>
      <c r="G2309" s="33">
        <v>0</v>
      </c>
      <c r="H2309" s="33">
        <v>0</v>
      </c>
      <c r="I2309" s="33">
        <v>0</v>
      </c>
      <c r="J2309" s="34">
        <f t="shared" si="132"/>
        <v>255387.662</v>
      </c>
    </row>
    <row r="2310" spans="2:10" s="3" customFormat="1" ht="12" customHeight="1">
      <c r="B2310" s="16" t="s">
        <v>22</v>
      </c>
      <c r="C2310" s="32">
        <v>0</v>
      </c>
      <c r="D2310" s="33">
        <v>187353.639</v>
      </c>
      <c r="E2310" s="33">
        <v>79644.689</v>
      </c>
      <c r="F2310" s="33">
        <f t="shared" si="131"/>
        <v>266998.328</v>
      </c>
      <c r="G2310" s="33">
        <v>0</v>
      </c>
      <c r="H2310" s="33">
        <v>0</v>
      </c>
      <c r="I2310" s="33">
        <v>0</v>
      </c>
      <c r="J2310" s="34">
        <f t="shared" si="132"/>
        <v>266998.328</v>
      </c>
    </row>
    <row r="2311" spans="2:10" s="3" customFormat="1" ht="12" customHeight="1">
      <c r="B2311" s="16" t="s">
        <v>23</v>
      </c>
      <c r="C2311" s="32">
        <v>0</v>
      </c>
      <c r="D2311" s="33">
        <v>498541.419</v>
      </c>
      <c r="E2311" s="33">
        <v>182012.353</v>
      </c>
      <c r="F2311" s="33">
        <f t="shared" si="131"/>
        <v>680553.772</v>
      </c>
      <c r="G2311" s="33">
        <v>0</v>
      </c>
      <c r="H2311" s="33">
        <v>0</v>
      </c>
      <c r="I2311" s="33">
        <v>0</v>
      </c>
      <c r="J2311" s="34">
        <f t="shared" si="132"/>
        <v>680553.772</v>
      </c>
    </row>
    <row r="2312" spans="2:10" s="3" customFormat="1" ht="12" customHeight="1">
      <c r="B2312" s="16" t="s">
        <v>24</v>
      </c>
      <c r="C2312" s="32">
        <v>0</v>
      </c>
      <c r="D2312" s="33">
        <v>926728.343</v>
      </c>
      <c r="E2312" s="33">
        <v>527773.329</v>
      </c>
      <c r="F2312" s="33">
        <f t="shared" si="131"/>
        <v>1454501.672</v>
      </c>
      <c r="G2312" s="33">
        <v>0</v>
      </c>
      <c r="H2312" s="33">
        <v>0</v>
      </c>
      <c r="I2312" s="33">
        <v>0</v>
      </c>
      <c r="J2312" s="34">
        <f t="shared" si="132"/>
        <v>1454501.672</v>
      </c>
    </row>
    <row r="2313" spans="2:10" s="3" customFormat="1" ht="12" customHeight="1">
      <c r="B2313" s="16" t="s">
        <v>25</v>
      </c>
      <c r="C2313" s="32">
        <v>0</v>
      </c>
      <c r="D2313" s="33">
        <v>388055.821</v>
      </c>
      <c r="E2313" s="33">
        <v>625505.351</v>
      </c>
      <c r="F2313" s="33">
        <f t="shared" si="131"/>
        <v>1013561.172</v>
      </c>
      <c r="G2313" s="33">
        <v>0</v>
      </c>
      <c r="H2313" s="33">
        <v>0</v>
      </c>
      <c r="I2313" s="33">
        <v>0</v>
      </c>
      <c r="J2313" s="34">
        <f t="shared" si="132"/>
        <v>1013561.172</v>
      </c>
    </row>
    <row r="2314" spans="2:10" s="3" customFormat="1" ht="12" customHeight="1">
      <c r="B2314" s="27" t="s">
        <v>26</v>
      </c>
      <c r="C2314" s="35">
        <v>0</v>
      </c>
      <c r="D2314" s="36">
        <v>942352.05</v>
      </c>
      <c r="E2314" s="36">
        <v>0</v>
      </c>
      <c r="F2314" s="36">
        <f t="shared" si="131"/>
        <v>942352.05</v>
      </c>
      <c r="G2314" s="36">
        <v>0</v>
      </c>
      <c r="H2314" s="36">
        <v>0</v>
      </c>
      <c r="I2314" s="36">
        <v>0</v>
      </c>
      <c r="J2314" s="37">
        <f t="shared" si="132"/>
        <v>942352.05</v>
      </c>
    </row>
    <row r="2315" spans="2:10" s="3" customFormat="1" ht="12" customHeight="1">
      <c r="B2315" s="16" t="s">
        <v>27</v>
      </c>
      <c r="C2315" s="32">
        <v>0</v>
      </c>
      <c r="D2315" s="33">
        <v>1688220.634</v>
      </c>
      <c r="E2315" s="33">
        <v>1597689.015</v>
      </c>
      <c r="F2315" s="33">
        <f t="shared" si="131"/>
        <v>3285909.649</v>
      </c>
      <c r="G2315" s="33">
        <v>0</v>
      </c>
      <c r="H2315" s="33">
        <v>0</v>
      </c>
      <c r="I2315" s="33">
        <v>0</v>
      </c>
      <c r="J2315" s="34">
        <f t="shared" si="132"/>
        <v>3285909.649</v>
      </c>
    </row>
    <row r="2316" spans="2:10" s="3" customFormat="1" ht="12" customHeight="1">
      <c r="B2316" s="16" t="s">
        <v>28</v>
      </c>
      <c r="C2316" s="32">
        <v>0</v>
      </c>
      <c r="D2316" s="33">
        <v>313186.951</v>
      </c>
      <c r="E2316" s="33">
        <v>1305092.439</v>
      </c>
      <c r="F2316" s="33">
        <f t="shared" si="131"/>
        <v>1618279.3900000001</v>
      </c>
      <c r="G2316" s="33">
        <v>0</v>
      </c>
      <c r="H2316" s="33">
        <v>0</v>
      </c>
      <c r="I2316" s="33">
        <v>0</v>
      </c>
      <c r="J2316" s="34">
        <f t="shared" si="132"/>
        <v>1618279.3900000001</v>
      </c>
    </row>
    <row r="2317" spans="2:10" s="3" customFormat="1" ht="12" customHeight="1">
      <c r="B2317" s="16" t="s">
        <v>29</v>
      </c>
      <c r="C2317" s="32">
        <v>0</v>
      </c>
      <c r="D2317" s="33">
        <v>11142854.017</v>
      </c>
      <c r="E2317" s="33">
        <v>1690279.245</v>
      </c>
      <c r="F2317" s="33">
        <f t="shared" si="131"/>
        <v>12833133.262000002</v>
      </c>
      <c r="G2317" s="33">
        <v>0</v>
      </c>
      <c r="H2317" s="33">
        <v>0</v>
      </c>
      <c r="I2317" s="33">
        <v>12754.285</v>
      </c>
      <c r="J2317" s="34">
        <f t="shared" si="132"/>
        <v>12845887.547000002</v>
      </c>
    </row>
    <row r="2318" spans="2:10" s="3" customFormat="1" ht="12" customHeight="1">
      <c r="B2318" s="16" t="s">
        <v>30</v>
      </c>
      <c r="C2318" s="32">
        <v>0</v>
      </c>
      <c r="D2318" s="33">
        <v>475385.532</v>
      </c>
      <c r="E2318" s="33">
        <v>2588814.974</v>
      </c>
      <c r="F2318" s="33">
        <f t="shared" si="131"/>
        <v>3064200.506</v>
      </c>
      <c r="G2318" s="33">
        <v>262920.681</v>
      </c>
      <c r="H2318" s="33">
        <v>0</v>
      </c>
      <c r="I2318" s="33">
        <v>0</v>
      </c>
      <c r="J2318" s="34">
        <f t="shared" si="132"/>
        <v>3327121.187</v>
      </c>
    </row>
    <row r="2319" spans="2:10" s="3" customFormat="1" ht="12" customHeight="1">
      <c r="B2319" s="16" t="s">
        <v>31</v>
      </c>
      <c r="C2319" s="32">
        <v>0</v>
      </c>
      <c r="D2319" s="33">
        <v>783831.806</v>
      </c>
      <c r="E2319" s="33">
        <v>426871.845</v>
      </c>
      <c r="F2319" s="33">
        <f t="shared" si="131"/>
        <v>1210703.651</v>
      </c>
      <c r="G2319" s="33">
        <v>0</v>
      </c>
      <c r="H2319" s="33">
        <v>0</v>
      </c>
      <c r="I2319" s="33">
        <v>0</v>
      </c>
      <c r="J2319" s="34">
        <f t="shared" si="132"/>
        <v>1210703.651</v>
      </c>
    </row>
    <row r="2320" spans="2:10" s="3" customFormat="1" ht="12" customHeight="1">
      <c r="B2320" s="16" t="s">
        <v>32</v>
      </c>
      <c r="C2320" s="32">
        <v>0</v>
      </c>
      <c r="D2320" s="33">
        <v>179335.167</v>
      </c>
      <c r="E2320" s="33">
        <v>269002.749</v>
      </c>
      <c r="F2320" s="33">
        <f t="shared" si="131"/>
        <v>448337.91599999997</v>
      </c>
      <c r="G2320" s="33">
        <v>0</v>
      </c>
      <c r="H2320" s="33">
        <v>0</v>
      </c>
      <c r="I2320" s="33">
        <v>0</v>
      </c>
      <c r="J2320" s="34">
        <f t="shared" si="132"/>
        <v>448337.91599999997</v>
      </c>
    </row>
    <row r="2321" spans="2:10" s="3" customFormat="1" ht="12" customHeight="1">
      <c r="B2321" s="16" t="s">
        <v>33</v>
      </c>
      <c r="C2321" s="32">
        <v>0</v>
      </c>
      <c r="D2321" s="33">
        <v>196038.567</v>
      </c>
      <c r="E2321" s="33">
        <v>347505.921</v>
      </c>
      <c r="F2321" s="33">
        <f t="shared" si="131"/>
        <v>543544.488</v>
      </c>
      <c r="G2321" s="33">
        <v>0</v>
      </c>
      <c r="H2321" s="33">
        <v>0</v>
      </c>
      <c r="I2321" s="33">
        <v>0</v>
      </c>
      <c r="J2321" s="34">
        <f t="shared" si="132"/>
        <v>543544.488</v>
      </c>
    </row>
    <row r="2322" spans="2:10" s="3" customFormat="1" ht="12" customHeight="1">
      <c r="B2322" s="16" t="s">
        <v>34</v>
      </c>
      <c r="C2322" s="32">
        <v>0</v>
      </c>
      <c r="D2322" s="33">
        <v>80455.848</v>
      </c>
      <c r="E2322" s="33">
        <v>76682.083</v>
      </c>
      <c r="F2322" s="33">
        <f t="shared" si="131"/>
        <v>157137.93099999998</v>
      </c>
      <c r="G2322" s="33">
        <v>0</v>
      </c>
      <c r="H2322" s="33">
        <v>0</v>
      </c>
      <c r="I2322" s="33">
        <v>0</v>
      </c>
      <c r="J2322" s="34">
        <f t="shared" si="132"/>
        <v>157137.93099999998</v>
      </c>
    </row>
    <row r="2323" spans="2:10" s="3" customFormat="1" ht="12" customHeight="1">
      <c r="B2323" s="16" t="s">
        <v>35</v>
      </c>
      <c r="C2323" s="32">
        <v>0</v>
      </c>
      <c r="D2323" s="33">
        <v>59256.616</v>
      </c>
      <c r="E2323" s="33">
        <v>88884.922</v>
      </c>
      <c r="F2323" s="33">
        <f t="shared" si="131"/>
        <v>148141.538</v>
      </c>
      <c r="G2323" s="33">
        <v>0</v>
      </c>
      <c r="H2323" s="33">
        <v>0</v>
      </c>
      <c r="I2323" s="33">
        <v>0</v>
      </c>
      <c r="J2323" s="34">
        <f t="shared" si="132"/>
        <v>148141.538</v>
      </c>
    </row>
    <row r="2324" spans="2:10" s="3" customFormat="1" ht="12" customHeight="1">
      <c r="B2324" s="16" t="s">
        <v>36</v>
      </c>
      <c r="C2324" s="32">
        <v>0</v>
      </c>
      <c r="D2324" s="33">
        <v>5722.206</v>
      </c>
      <c r="E2324" s="33">
        <v>723299.712</v>
      </c>
      <c r="F2324" s="33">
        <f t="shared" si="131"/>
        <v>729021.9180000001</v>
      </c>
      <c r="G2324" s="33">
        <v>0</v>
      </c>
      <c r="H2324" s="33">
        <v>0</v>
      </c>
      <c r="I2324" s="33">
        <v>0</v>
      </c>
      <c r="J2324" s="34">
        <f t="shared" si="132"/>
        <v>729021.9180000001</v>
      </c>
    </row>
    <row r="2325" spans="2:10" s="3" customFormat="1" ht="12" customHeight="1">
      <c r="B2325" s="28" t="s">
        <v>37</v>
      </c>
      <c r="C2325" s="38">
        <v>0</v>
      </c>
      <c r="D2325" s="39">
        <v>680171.844</v>
      </c>
      <c r="E2325" s="39">
        <v>139603.639</v>
      </c>
      <c r="F2325" s="39">
        <f t="shared" si="131"/>
        <v>819775.483</v>
      </c>
      <c r="G2325" s="39">
        <v>0</v>
      </c>
      <c r="H2325" s="39">
        <v>0</v>
      </c>
      <c r="I2325" s="39">
        <v>0</v>
      </c>
      <c r="J2325" s="40">
        <f t="shared" si="132"/>
        <v>819775.483</v>
      </c>
    </row>
    <row r="2326" spans="2:10" s="3" customFormat="1" ht="12" customHeight="1">
      <c r="B2326" s="16" t="s">
        <v>38</v>
      </c>
      <c r="C2326" s="32">
        <v>0</v>
      </c>
      <c r="D2326" s="33">
        <v>1152230.625</v>
      </c>
      <c r="E2326" s="33">
        <v>589263.222</v>
      </c>
      <c r="F2326" s="33">
        <f t="shared" si="131"/>
        <v>1741493.847</v>
      </c>
      <c r="G2326" s="33">
        <v>0</v>
      </c>
      <c r="H2326" s="33">
        <v>0</v>
      </c>
      <c r="I2326" s="33">
        <v>0</v>
      </c>
      <c r="J2326" s="34">
        <f t="shared" si="132"/>
        <v>1741493.847</v>
      </c>
    </row>
    <row r="2327" spans="2:10" s="3" customFormat="1" ht="12" customHeight="1">
      <c r="B2327" s="16" t="s">
        <v>39</v>
      </c>
      <c r="C2327" s="32">
        <v>0</v>
      </c>
      <c r="D2327" s="33">
        <v>5122537.407</v>
      </c>
      <c r="E2327" s="33">
        <v>2104007.805</v>
      </c>
      <c r="F2327" s="33">
        <f t="shared" si="131"/>
        <v>7226545.211999999</v>
      </c>
      <c r="G2327" s="33">
        <v>0</v>
      </c>
      <c r="H2327" s="33">
        <v>0</v>
      </c>
      <c r="I2327" s="33">
        <v>0</v>
      </c>
      <c r="J2327" s="34">
        <f t="shared" si="132"/>
        <v>7226545.211999999</v>
      </c>
    </row>
    <row r="2328" spans="2:10" s="3" customFormat="1" ht="12" customHeight="1">
      <c r="B2328" s="16" t="s">
        <v>40</v>
      </c>
      <c r="C2328" s="32">
        <v>0</v>
      </c>
      <c r="D2328" s="33">
        <v>341238.427</v>
      </c>
      <c r="E2328" s="33">
        <v>235589.354</v>
      </c>
      <c r="F2328" s="33">
        <f t="shared" si="131"/>
        <v>576827.781</v>
      </c>
      <c r="G2328" s="33">
        <v>212166.552</v>
      </c>
      <c r="H2328" s="33">
        <v>0</v>
      </c>
      <c r="I2328" s="33">
        <v>0</v>
      </c>
      <c r="J2328" s="34">
        <f t="shared" si="132"/>
        <v>788994.333</v>
      </c>
    </row>
    <row r="2329" spans="2:10" s="3" customFormat="1" ht="12" customHeight="1">
      <c r="B2329" s="16" t="s">
        <v>41</v>
      </c>
      <c r="C2329" s="32">
        <v>0</v>
      </c>
      <c r="D2329" s="33">
        <v>85382.585</v>
      </c>
      <c r="E2329" s="33">
        <v>128073.878</v>
      </c>
      <c r="F2329" s="33">
        <f t="shared" si="131"/>
        <v>213456.463</v>
      </c>
      <c r="G2329" s="33">
        <v>0</v>
      </c>
      <c r="H2329" s="33">
        <v>0</v>
      </c>
      <c r="I2329" s="33">
        <v>0</v>
      </c>
      <c r="J2329" s="34">
        <f t="shared" si="132"/>
        <v>213456.463</v>
      </c>
    </row>
    <row r="2330" spans="2:10" s="3" customFormat="1" ht="12" customHeight="1">
      <c r="B2330" s="16" t="s">
        <v>42</v>
      </c>
      <c r="C2330" s="32">
        <v>0</v>
      </c>
      <c r="D2330" s="33">
        <v>392599.987</v>
      </c>
      <c r="E2330" s="33">
        <v>190437.841</v>
      </c>
      <c r="F2330" s="33">
        <f t="shared" si="131"/>
        <v>583037.828</v>
      </c>
      <c r="G2330" s="33">
        <v>0</v>
      </c>
      <c r="H2330" s="33">
        <v>0</v>
      </c>
      <c r="I2330" s="33">
        <v>0</v>
      </c>
      <c r="J2330" s="34">
        <f t="shared" si="132"/>
        <v>583037.828</v>
      </c>
    </row>
    <row r="2331" spans="2:10" s="3" customFormat="1" ht="12" customHeight="1">
      <c r="B2331" s="16" t="s">
        <v>43</v>
      </c>
      <c r="C2331" s="32">
        <v>0</v>
      </c>
      <c r="D2331" s="33">
        <v>8385156.42</v>
      </c>
      <c r="E2331" s="33">
        <v>1343479.933</v>
      </c>
      <c r="F2331" s="33">
        <f t="shared" si="131"/>
        <v>9728636.353</v>
      </c>
      <c r="G2331" s="33">
        <v>0</v>
      </c>
      <c r="H2331" s="33">
        <v>0</v>
      </c>
      <c r="I2331" s="33">
        <v>0</v>
      </c>
      <c r="J2331" s="34">
        <f t="shared" si="132"/>
        <v>9728636.353</v>
      </c>
    </row>
    <row r="2332" spans="2:10" s="3" customFormat="1" ht="12" customHeight="1">
      <c r="B2332" s="16" t="s">
        <v>44</v>
      </c>
      <c r="C2332" s="32">
        <v>0</v>
      </c>
      <c r="D2332" s="33">
        <v>1504772.889</v>
      </c>
      <c r="E2332" s="33">
        <v>965914.298</v>
      </c>
      <c r="F2332" s="33">
        <f t="shared" si="131"/>
        <v>2470687.187</v>
      </c>
      <c r="G2332" s="33">
        <v>0</v>
      </c>
      <c r="H2332" s="33">
        <v>0</v>
      </c>
      <c r="I2332" s="33">
        <v>0</v>
      </c>
      <c r="J2332" s="34">
        <f t="shared" si="132"/>
        <v>2470687.187</v>
      </c>
    </row>
    <row r="2333" spans="2:10" s="3" customFormat="1" ht="12" customHeight="1">
      <c r="B2333" s="16" t="s">
        <v>45</v>
      </c>
      <c r="C2333" s="32">
        <v>0</v>
      </c>
      <c r="D2333" s="33">
        <v>92435.365</v>
      </c>
      <c r="E2333" s="33">
        <v>70216.624</v>
      </c>
      <c r="F2333" s="33">
        <f t="shared" si="131"/>
        <v>162651.989</v>
      </c>
      <c r="G2333" s="33">
        <v>0</v>
      </c>
      <c r="H2333" s="33">
        <v>0</v>
      </c>
      <c r="I2333" s="33">
        <v>0</v>
      </c>
      <c r="J2333" s="34">
        <f t="shared" si="132"/>
        <v>162651.989</v>
      </c>
    </row>
    <row r="2334" spans="2:10" s="3" customFormat="1" ht="12" customHeight="1">
      <c r="B2334" s="29" t="s">
        <v>46</v>
      </c>
      <c r="C2334" s="41">
        <v>0</v>
      </c>
      <c r="D2334" s="42">
        <v>116327.058</v>
      </c>
      <c r="E2334" s="42">
        <v>174490.587</v>
      </c>
      <c r="F2334" s="42">
        <f t="shared" si="131"/>
        <v>290817.645</v>
      </c>
      <c r="G2334" s="42">
        <v>0</v>
      </c>
      <c r="H2334" s="42">
        <v>0</v>
      </c>
      <c r="I2334" s="42">
        <v>0</v>
      </c>
      <c r="J2334" s="43">
        <f t="shared" si="132"/>
        <v>290817.645</v>
      </c>
    </row>
    <row r="2335" spans="2:10" s="3" customFormat="1" ht="12" customHeight="1">
      <c r="B2335" s="16" t="s">
        <v>47</v>
      </c>
      <c r="C2335" s="32">
        <v>0</v>
      </c>
      <c r="D2335" s="33">
        <v>15903.935</v>
      </c>
      <c r="E2335" s="33">
        <v>175358.281</v>
      </c>
      <c r="F2335" s="33">
        <f t="shared" si="131"/>
        <v>191262.216</v>
      </c>
      <c r="G2335" s="33">
        <v>0</v>
      </c>
      <c r="H2335" s="33">
        <v>0</v>
      </c>
      <c r="I2335" s="33">
        <v>0</v>
      </c>
      <c r="J2335" s="34">
        <f t="shared" si="132"/>
        <v>191262.216</v>
      </c>
    </row>
    <row r="2336" spans="2:10" s="3" customFormat="1" ht="12" customHeight="1">
      <c r="B2336" s="16" t="s">
        <v>48</v>
      </c>
      <c r="C2336" s="32">
        <v>0</v>
      </c>
      <c r="D2336" s="33">
        <v>53642.262</v>
      </c>
      <c r="E2336" s="33">
        <v>90880.732</v>
      </c>
      <c r="F2336" s="33">
        <f t="shared" si="131"/>
        <v>144522.994</v>
      </c>
      <c r="G2336" s="33">
        <v>0</v>
      </c>
      <c r="H2336" s="33">
        <v>0</v>
      </c>
      <c r="I2336" s="33">
        <v>0</v>
      </c>
      <c r="J2336" s="34">
        <f t="shared" si="132"/>
        <v>144522.994</v>
      </c>
    </row>
    <row r="2337" spans="2:10" s="3" customFormat="1" ht="12" customHeight="1">
      <c r="B2337" s="16" t="s">
        <v>49</v>
      </c>
      <c r="C2337" s="32">
        <v>0</v>
      </c>
      <c r="D2337" s="33">
        <v>252225.922</v>
      </c>
      <c r="E2337" s="33">
        <v>667601.397</v>
      </c>
      <c r="F2337" s="33">
        <f t="shared" si="131"/>
        <v>919827.319</v>
      </c>
      <c r="G2337" s="33">
        <v>0</v>
      </c>
      <c r="H2337" s="33">
        <v>0</v>
      </c>
      <c r="I2337" s="33">
        <v>0</v>
      </c>
      <c r="J2337" s="34">
        <f t="shared" si="132"/>
        <v>919827.319</v>
      </c>
    </row>
    <row r="2338" spans="2:10" s="3" customFormat="1" ht="12" customHeight="1">
      <c r="B2338" s="16" t="s">
        <v>50</v>
      </c>
      <c r="C2338" s="32">
        <v>0</v>
      </c>
      <c r="D2338" s="33">
        <v>1235666.691</v>
      </c>
      <c r="E2338" s="33">
        <v>230920.273</v>
      </c>
      <c r="F2338" s="33">
        <f t="shared" si="131"/>
        <v>1466586.9640000002</v>
      </c>
      <c r="G2338" s="33">
        <v>0</v>
      </c>
      <c r="H2338" s="33">
        <v>0</v>
      </c>
      <c r="I2338" s="33">
        <v>0</v>
      </c>
      <c r="J2338" s="34">
        <f t="shared" si="132"/>
        <v>1466586.9640000002</v>
      </c>
    </row>
    <row r="2339" spans="2:10" s="3" customFormat="1" ht="12" customHeight="1">
      <c r="B2339" s="16" t="s">
        <v>51</v>
      </c>
      <c r="C2339" s="32">
        <v>0</v>
      </c>
      <c r="D2339" s="33">
        <v>1188843.195</v>
      </c>
      <c r="E2339" s="33">
        <v>578382.826</v>
      </c>
      <c r="F2339" s="33">
        <f t="shared" si="131"/>
        <v>1767226.0210000002</v>
      </c>
      <c r="G2339" s="33">
        <v>0</v>
      </c>
      <c r="H2339" s="33">
        <v>0</v>
      </c>
      <c r="I2339" s="33">
        <v>0</v>
      </c>
      <c r="J2339" s="34">
        <f t="shared" si="132"/>
        <v>1767226.0210000002</v>
      </c>
    </row>
    <row r="2340" spans="2:10" s="3" customFormat="1" ht="12" customHeight="1">
      <c r="B2340" s="16" t="s">
        <v>52</v>
      </c>
      <c r="C2340" s="32">
        <v>0</v>
      </c>
      <c r="D2340" s="33">
        <v>13760.681</v>
      </c>
      <c r="E2340" s="33">
        <v>65861.105</v>
      </c>
      <c r="F2340" s="33">
        <f t="shared" si="131"/>
        <v>79621.786</v>
      </c>
      <c r="G2340" s="33">
        <v>3524.301</v>
      </c>
      <c r="H2340" s="33">
        <v>0</v>
      </c>
      <c r="I2340" s="33">
        <v>0</v>
      </c>
      <c r="J2340" s="34">
        <f t="shared" si="132"/>
        <v>83146.087</v>
      </c>
    </row>
    <row r="2341" spans="2:10" s="3" customFormat="1" ht="12" customHeight="1">
      <c r="B2341" s="16" t="s">
        <v>53</v>
      </c>
      <c r="C2341" s="32">
        <v>0</v>
      </c>
      <c r="D2341" s="33">
        <v>189652.751</v>
      </c>
      <c r="E2341" s="33">
        <v>284479.126</v>
      </c>
      <c r="F2341" s="33">
        <f t="shared" si="131"/>
        <v>474131.877</v>
      </c>
      <c r="G2341" s="33">
        <v>0</v>
      </c>
      <c r="H2341" s="33">
        <v>0</v>
      </c>
      <c r="I2341" s="33">
        <v>0</v>
      </c>
      <c r="J2341" s="34">
        <f t="shared" si="132"/>
        <v>474131.877</v>
      </c>
    </row>
    <row r="2342" spans="2:10" s="3" customFormat="1" ht="12" customHeight="1">
      <c r="B2342" s="16" t="s">
        <v>54</v>
      </c>
      <c r="C2342" s="32">
        <v>0</v>
      </c>
      <c r="D2342" s="33">
        <v>39656.119</v>
      </c>
      <c r="E2342" s="33">
        <v>320400.718</v>
      </c>
      <c r="F2342" s="33">
        <f t="shared" si="131"/>
        <v>360056.837</v>
      </c>
      <c r="G2342" s="33">
        <v>54769.364</v>
      </c>
      <c r="H2342" s="33">
        <v>0</v>
      </c>
      <c r="I2342" s="33">
        <v>0</v>
      </c>
      <c r="J2342" s="34">
        <f t="shared" si="132"/>
        <v>414826.201</v>
      </c>
    </row>
    <row r="2343" spans="2:10" s="3" customFormat="1" ht="12" customHeight="1">
      <c r="B2343" s="16" t="s">
        <v>55</v>
      </c>
      <c r="C2343" s="32">
        <v>0</v>
      </c>
      <c r="D2343" s="33">
        <v>73356.177</v>
      </c>
      <c r="E2343" s="33">
        <v>51837.704</v>
      </c>
      <c r="F2343" s="33">
        <f t="shared" si="131"/>
        <v>125193.881</v>
      </c>
      <c r="G2343" s="33">
        <v>16928.349</v>
      </c>
      <c r="H2343" s="33">
        <v>0</v>
      </c>
      <c r="I2343" s="33">
        <v>0</v>
      </c>
      <c r="J2343" s="34">
        <f t="shared" si="132"/>
        <v>142122.22999999998</v>
      </c>
    </row>
    <row r="2344" spans="2:10" s="3" customFormat="1" ht="12" customHeight="1">
      <c r="B2344" s="29" t="s">
        <v>56</v>
      </c>
      <c r="C2344" s="41">
        <v>0</v>
      </c>
      <c r="D2344" s="42">
        <v>2163153.166</v>
      </c>
      <c r="E2344" s="42">
        <v>726046.78</v>
      </c>
      <c r="F2344" s="42">
        <f t="shared" si="131"/>
        <v>2889199.9460000005</v>
      </c>
      <c r="G2344" s="42">
        <v>0</v>
      </c>
      <c r="H2344" s="42">
        <v>0</v>
      </c>
      <c r="I2344" s="42">
        <v>0</v>
      </c>
      <c r="J2344" s="43">
        <f t="shared" si="132"/>
        <v>2889199.9460000005</v>
      </c>
    </row>
    <row r="2345" spans="2:10" s="3" customFormat="1" ht="12" customHeight="1">
      <c r="B2345" s="16" t="s">
        <v>57</v>
      </c>
      <c r="C2345" s="32">
        <v>0</v>
      </c>
      <c r="D2345" s="33">
        <v>175897.027</v>
      </c>
      <c r="E2345" s="33">
        <v>57431.556</v>
      </c>
      <c r="F2345" s="33">
        <f t="shared" si="131"/>
        <v>233328.58299999998</v>
      </c>
      <c r="G2345" s="33">
        <v>0</v>
      </c>
      <c r="H2345" s="33">
        <v>0</v>
      </c>
      <c r="I2345" s="33">
        <v>0</v>
      </c>
      <c r="J2345" s="34">
        <f t="shared" si="132"/>
        <v>233328.58299999998</v>
      </c>
    </row>
    <row r="2346" spans="2:10" s="3" customFormat="1" ht="12" customHeight="1">
      <c r="B2346" s="16" t="s">
        <v>58</v>
      </c>
      <c r="C2346" s="32">
        <v>0</v>
      </c>
      <c r="D2346" s="33">
        <v>71632.424</v>
      </c>
      <c r="E2346" s="33">
        <v>500431.256</v>
      </c>
      <c r="F2346" s="33">
        <f t="shared" si="131"/>
        <v>572063.6799999999</v>
      </c>
      <c r="G2346" s="33">
        <v>0</v>
      </c>
      <c r="H2346" s="33">
        <v>0</v>
      </c>
      <c r="I2346" s="33">
        <v>0</v>
      </c>
      <c r="J2346" s="34">
        <f t="shared" si="132"/>
        <v>572063.6799999999</v>
      </c>
    </row>
    <row r="2347" spans="2:10" s="3" customFormat="1" ht="12" customHeight="1">
      <c r="B2347" s="16" t="s">
        <v>59</v>
      </c>
      <c r="C2347" s="32">
        <v>0</v>
      </c>
      <c r="D2347" s="33">
        <v>357640.483</v>
      </c>
      <c r="E2347" s="33">
        <v>122097.294</v>
      </c>
      <c r="F2347" s="33">
        <f t="shared" si="131"/>
        <v>479737.777</v>
      </c>
      <c r="G2347" s="33">
        <v>0</v>
      </c>
      <c r="H2347" s="33">
        <v>0</v>
      </c>
      <c r="I2347" s="33">
        <v>0</v>
      </c>
      <c r="J2347" s="34">
        <f t="shared" si="132"/>
        <v>479737.777</v>
      </c>
    </row>
    <row r="2348" spans="2:10" s="3" customFormat="1" ht="12" customHeight="1">
      <c r="B2348" s="16" t="s">
        <v>60</v>
      </c>
      <c r="C2348" s="32">
        <v>0</v>
      </c>
      <c r="D2348" s="33">
        <v>615778.064</v>
      </c>
      <c r="E2348" s="33">
        <v>74575.037</v>
      </c>
      <c r="F2348" s="33">
        <f t="shared" si="131"/>
        <v>690353.101</v>
      </c>
      <c r="G2348" s="33">
        <v>30108.167</v>
      </c>
      <c r="H2348" s="33">
        <v>0</v>
      </c>
      <c r="I2348" s="33">
        <v>0</v>
      </c>
      <c r="J2348" s="34">
        <f t="shared" si="132"/>
        <v>720461.268</v>
      </c>
    </row>
    <row r="2349" spans="2:10" s="3" customFormat="1" ht="12" customHeight="1">
      <c r="B2349" s="16" t="s">
        <v>61</v>
      </c>
      <c r="C2349" s="32">
        <v>0</v>
      </c>
      <c r="D2349" s="33">
        <v>28491.974</v>
      </c>
      <c r="E2349" s="33">
        <v>218934.055</v>
      </c>
      <c r="F2349" s="33">
        <f t="shared" si="131"/>
        <v>247426.02899999998</v>
      </c>
      <c r="G2349" s="33">
        <v>0</v>
      </c>
      <c r="H2349" s="33">
        <v>0</v>
      </c>
      <c r="I2349" s="33">
        <v>0</v>
      </c>
      <c r="J2349" s="34">
        <f t="shared" si="132"/>
        <v>247426.02899999998</v>
      </c>
    </row>
    <row r="2350" spans="2:10" s="3" customFormat="1" ht="12" customHeight="1">
      <c r="B2350" s="16" t="s">
        <v>62</v>
      </c>
      <c r="C2350" s="32">
        <v>0</v>
      </c>
      <c r="D2350" s="33">
        <v>48201.684</v>
      </c>
      <c r="E2350" s="33">
        <v>72302.527</v>
      </c>
      <c r="F2350" s="33">
        <f t="shared" si="131"/>
        <v>120504.21100000001</v>
      </c>
      <c r="G2350" s="33">
        <v>183487.234</v>
      </c>
      <c r="H2350" s="33">
        <v>0</v>
      </c>
      <c r="I2350" s="33">
        <v>0</v>
      </c>
      <c r="J2350" s="34">
        <f t="shared" si="132"/>
        <v>303991.445</v>
      </c>
    </row>
    <row r="2351" spans="2:10" s="3" customFormat="1" ht="12" customHeight="1">
      <c r="B2351" s="23" t="s">
        <v>63</v>
      </c>
      <c r="C2351" s="44">
        <v>0</v>
      </c>
      <c r="D2351" s="45">
        <v>274440.414</v>
      </c>
      <c r="E2351" s="45">
        <v>84264.468</v>
      </c>
      <c r="F2351" s="45">
        <f t="shared" si="131"/>
        <v>358704.882</v>
      </c>
      <c r="G2351" s="45">
        <v>0</v>
      </c>
      <c r="H2351" s="45">
        <v>0</v>
      </c>
      <c r="I2351" s="45">
        <v>0</v>
      </c>
      <c r="J2351" s="46">
        <f t="shared" si="132"/>
        <v>358704.882</v>
      </c>
    </row>
    <row r="2352" spans="2:10" s="3" customFormat="1" ht="12" customHeight="1">
      <c r="B2352" s="23" t="s">
        <v>64</v>
      </c>
      <c r="C2352" s="44">
        <f aca="true" t="shared" si="133" ref="C2352:J2352">SUM(C2305:C2351)</f>
        <v>154665.469</v>
      </c>
      <c r="D2352" s="45">
        <f t="shared" si="133"/>
        <v>43725713.259000026</v>
      </c>
      <c r="E2352" s="45">
        <f t="shared" si="133"/>
        <v>22451388.142</v>
      </c>
      <c r="F2352" s="45">
        <f t="shared" si="133"/>
        <v>66177101.40100001</v>
      </c>
      <c r="G2352" s="45">
        <f t="shared" si="133"/>
        <v>763904.648</v>
      </c>
      <c r="H2352" s="45">
        <f t="shared" si="133"/>
        <v>0</v>
      </c>
      <c r="I2352" s="45">
        <f t="shared" si="133"/>
        <v>13636.341</v>
      </c>
      <c r="J2352" s="46">
        <f t="shared" si="133"/>
        <v>67109307.859</v>
      </c>
    </row>
    <row r="2354" spans="2:3" ht="13.5">
      <c r="B2354" s="31"/>
      <c r="C2354" s="2"/>
    </row>
    <row r="2356" spans="2:4" ht="13.5" customHeight="1">
      <c r="B2356" s="6" t="s">
        <v>67</v>
      </c>
      <c r="C2356" s="47" t="s">
        <v>109</v>
      </c>
      <c r="D2356" s="48"/>
    </row>
    <row r="2357" spans="2:10" s="3" customFormat="1" ht="13.5" customHeight="1">
      <c r="B2357" s="8"/>
      <c r="C2357" s="9"/>
      <c r="D2357" s="9"/>
      <c r="E2357" s="9"/>
      <c r="F2357" s="9"/>
      <c r="G2357" s="9"/>
      <c r="H2357" s="9"/>
      <c r="I2357" s="9"/>
      <c r="J2357" s="10" t="s">
        <v>65</v>
      </c>
    </row>
    <row r="2358" spans="2:10" s="3" customFormat="1" ht="13.5" customHeight="1">
      <c r="B2358" s="11" t="s">
        <v>1</v>
      </c>
      <c r="C2358" s="12"/>
      <c r="D2358" s="13" t="s">
        <v>7</v>
      </c>
      <c r="E2358" s="13"/>
      <c r="F2358" s="13"/>
      <c r="G2358" s="7"/>
      <c r="H2358" s="7"/>
      <c r="I2358" s="7"/>
      <c r="J2358" s="14"/>
    </row>
    <row r="2359" spans="2:11" s="3" customFormat="1" ht="13.5" customHeight="1">
      <c r="B2359" s="15"/>
      <c r="C2359" s="16" t="s">
        <v>8</v>
      </c>
      <c r="D2359" s="17" t="s">
        <v>9</v>
      </c>
      <c r="E2359" s="17" t="s">
        <v>10</v>
      </c>
      <c r="F2359" s="18" t="s">
        <v>2</v>
      </c>
      <c r="G2359" s="18" t="s">
        <v>11</v>
      </c>
      <c r="H2359" s="18" t="s">
        <v>12</v>
      </c>
      <c r="I2359" s="19" t="s">
        <v>13</v>
      </c>
      <c r="J2359" s="20" t="s">
        <v>14</v>
      </c>
      <c r="K2359" s="21"/>
    </row>
    <row r="2360" spans="2:10" s="3" customFormat="1" ht="13.5" customHeight="1">
      <c r="B2360" s="22" t="s">
        <v>15</v>
      </c>
      <c r="C2360" s="23"/>
      <c r="D2360" s="24" t="s">
        <v>16</v>
      </c>
      <c r="E2360" s="24" t="s">
        <v>16</v>
      </c>
      <c r="F2360" s="25"/>
      <c r="G2360" s="25"/>
      <c r="H2360" s="25"/>
      <c r="I2360" s="25"/>
      <c r="J2360" s="26"/>
    </row>
    <row r="2361" spans="2:10" s="3" customFormat="1" ht="12" customHeight="1">
      <c r="B2361" s="16" t="s">
        <v>17</v>
      </c>
      <c r="C2361" s="32">
        <v>0</v>
      </c>
      <c r="D2361" s="33">
        <v>21029.778</v>
      </c>
      <c r="E2361" s="33">
        <v>244352.566</v>
      </c>
      <c r="F2361" s="33">
        <f>SUM(D2361:E2361)</f>
        <v>265382.344</v>
      </c>
      <c r="G2361" s="33">
        <v>0</v>
      </c>
      <c r="H2361" s="33">
        <v>1974.855</v>
      </c>
      <c r="I2361" s="33">
        <v>0</v>
      </c>
      <c r="J2361" s="34">
        <f>SUM(C2361,F2361:I2361)</f>
        <v>267357.19899999996</v>
      </c>
    </row>
    <row r="2362" spans="2:10" s="3" customFormat="1" ht="12" customHeight="1">
      <c r="B2362" s="16" t="s">
        <v>18</v>
      </c>
      <c r="C2362" s="32">
        <v>0</v>
      </c>
      <c r="D2362" s="33">
        <v>4363.071</v>
      </c>
      <c r="E2362" s="33">
        <v>33595.65</v>
      </c>
      <c r="F2362" s="33">
        <f aca="true" t="shared" si="134" ref="F2362:F2407">SUM(D2362:E2362)</f>
        <v>37958.721000000005</v>
      </c>
      <c r="G2362" s="33">
        <v>0</v>
      </c>
      <c r="H2362" s="33">
        <v>0</v>
      </c>
      <c r="I2362" s="33">
        <v>0</v>
      </c>
      <c r="J2362" s="34">
        <f aca="true" t="shared" si="135" ref="J2362:J2407">SUM(C2362,F2362:I2362)</f>
        <v>37958.721000000005</v>
      </c>
    </row>
    <row r="2363" spans="2:10" s="3" customFormat="1" ht="12" customHeight="1">
      <c r="B2363" s="16" t="s">
        <v>19</v>
      </c>
      <c r="C2363" s="32">
        <v>0</v>
      </c>
      <c r="D2363" s="33">
        <v>28146.489</v>
      </c>
      <c r="E2363" s="33">
        <v>18920.696</v>
      </c>
      <c r="F2363" s="33">
        <f t="shared" si="134"/>
        <v>47067.185</v>
      </c>
      <c r="G2363" s="33">
        <v>0</v>
      </c>
      <c r="H2363" s="33">
        <v>0</v>
      </c>
      <c r="I2363" s="33">
        <v>0</v>
      </c>
      <c r="J2363" s="34">
        <f t="shared" si="135"/>
        <v>47067.185</v>
      </c>
    </row>
    <row r="2364" spans="2:10" s="3" customFormat="1" ht="12" customHeight="1">
      <c r="B2364" s="16" t="s">
        <v>20</v>
      </c>
      <c r="C2364" s="32">
        <v>0</v>
      </c>
      <c r="D2364" s="33">
        <v>173300.64</v>
      </c>
      <c r="E2364" s="33">
        <v>63037.458</v>
      </c>
      <c r="F2364" s="33">
        <f t="shared" si="134"/>
        <v>236338.098</v>
      </c>
      <c r="G2364" s="33">
        <v>0</v>
      </c>
      <c r="H2364" s="33">
        <v>0</v>
      </c>
      <c r="I2364" s="33">
        <v>0</v>
      </c>
      <c r="J2364" s="34">
        <f t="shared" si="135"/>
        <v>236338.098</v>
      </c>
    </row>
    <row r="2365" spans="2:10" s="3" customFormat="1" ht="12" customHeight="1">
      <c r="B2365" s="16" t="s">
        <v>21</v>
      </c>
      <c r="C2365" s="32">
        <v>0</v>
      </c>
      <c r="D2365" s="33">
        <v>27149.914</v>
      </c>
      <c r="E2365" s="33">
        <v>63.536</v>
      </c>
      <c r="F2365" s="33">
        <f t="shared" si="134"/>
        <v>27213.45</v>
      </c>
      <c r="G2365" s="33">
        <v>0</v>
      </c>
      <c r="H2365" s="33">
        <v>0</v>
      </c>
      <c r="I2365" s="33">
        <v>0</v>
      </c>
      <c r="J2365" s="34">
        <f t="shared" si="135"/>
        <v>27213.45</v>
      </c>
    </row>
    <row r="2366" spans="2:10" s="3" customFormat="1" ht="12" customHeight="1">
      <c r="B2366" s="16" t="s">
        <v>22</v>
      </c>
      <c r="C2366" s="32">
        <v>0</v>
      </c>
      <c r="D2366" s="33">
        <v>36308.348</v>
      </c>
      <c r="E2366" s="33">
        <v>0</v>
      </c>
      <c r="F2366" s="33">
        <f t="shared" si="134"/>
        <v>36308.348</v>
      </c>
      <c r="G2366" s="33">
        <v>0</v>
      </c>
      <c r="H2366" s="33">
        <v>0</v>
      </c>
      <c r="I2366" s="33">
        <v>0</v>
      </c>
      <c r="J2366" s="34">
        <f t="shared" si="135"/>
        <v>36308.348</v>
      </c>
    </row>
    <row r="2367" spans="2:10" s="3" customFormat="1" ht="12" customHeight="1">
      <c r="B2367" s="16" t="s">
        <v>23</v>
      </c>
      <c r="C2367" s="32">
        <v>0</v>
      </c>
      <c r="D2367" s="33">
        <v>0</v>
      </c>
      <c r="E2367" s="33">
        <v>64762.204</v>
      </c>
      <c r="F2367" s="33">
        <f t="shared" si="134"/>
        <v>64762.204</v>
      </c>
      <c r="G2367" s="33">
        <v>0</v>
      </c>
      <c r="H2367" s="33">
        <v>0</v>
      </c>
      <c r="I2367" s="33">
        <v>0</v>
      </c>
      <c r="J2367" s="34">
        <f t="shared" si="135"/>
        <v>64762.204</v>
      </c>
    </row>
    <row r="2368" spans="2:10" s="3" customFormat="1" ht="12" customHeight="1">
      <c r="B2368" s="16" t="s">
        <v>24</v>
      </c>
      <c r="C2368" s="32">
        <v>0</v>
      </c>
      <c r="D2368" s="33">
        <v>29121.203</v>
      </c>
      <c r="E2368" s="33">
        <v>56915.942</v>
      </c>
      <c r="F2368" s="33">
        <f t="shared" si="134"/>
        <v>86037.145</v>
      </c>
      <c r="G2368" s="33">
        <v>0</v>
      </c>
      <c r="H2368" s="33">
        <v>0</v>
      </c>
      <c r="I2368" s="33">
        <v>0</v>
      </c>
      <c r="J2368" s="34">
        <f t="shared" si="135"/>
        <v>86037.145</v>
      </c>
    </row>
    <row r="2369" spans="2:10" s="3" customFormat="1" ht="12" customHeight="1">
      <c r="B2369" s="16" t="s">
        <v>25</v>
      </c>
      <c r="C2369" s="32">
        <v>0</v>
      </c>
      <c r="D2369" s="33">
        <v>68243.548</v>
      </c>
      <c r="E2369" s="33">
        <v>18119.839</v>
      </c>
      <c r="F2369" s="33">
        <f t="shared" si="134"/>
        <v>86363.38699999999</v>
      </c>
      <c r="G2369" s="33">
        <v>0</v>
      </c>
      <c r="H2369" s="33">
        <v>0</v>
      </c>
      <c r="I2369" s="33">
        <v>0</v>
      </c>
      <c r="J2369" s="34">
        <f t="shared" si="135"/>
        <v>86363.38699999999</v>
      </c>
    </row>
    <row r="2370" spans="2:10" s="3" customFormat="1" ht="12" customHeight="1">
      <c r="B2370" s="27" t="s">
        <v>26</v>
      </c>
      <c r="C2370" s="35">
        <v>0</v>
      </c>
      <c r="D2370" s="36">
        <v>2197.569</v>
      </c>
      <c r="E2370" s="36">
        <v>133703.476</v>
      </c>
      <c r="F2370" s="36">
        <f t="shared" si="134"/>
        <v>135901.04499999998</v>
      </c>
      <c r="G2370" s="36">
        <v>0</v>
      </c>
      <c r="H2370" s="36">
        <v>0</v>
      </c>
      <c r="I2370" s="36">
        <v>0</v>
      </c>
      <c r="J2370" s="37">
        <f t="shared" si="135"/>
        <v>135901.04499999998</v>
      </c>
    </row>
    <row r="2371" spans="2:10" s="3" customFormat="1" ht="12" customHeight="1">
      <c r="B2371" s="16" t="s">
        <v>27</v>
      </c>
      <c r="C2371" s="32">
        <v>0</v>
      </c>
      <c r="D2371" s="33">
        <v>295908.183</v>
      </c>
      <c r="E2371" s="33">
        <v>10416.317</v>
      </c>
      <c r="F2371" s="33">
        <f t="shared" si="134"/>
        <v>306324.5</v>
      </c>
      <c r="G2371" s="33">
        <v>0</v>
      </c>
      <c r="H2371" s="33">
        <v>0</v>
      </c>
      <c r="I2371" s="33">
        <v>0</v>
      </c>
      <c r="J2371" s="34">
        <f t="shared" si="135"/>
        <v>306324.5</v>
      </c>
    </row>
    <row r="2372" spans="2:10" s="3" customFormat="1" ht="12" customHeight="1">
      <c r="B2372" s="16" t="s">
        <v>28</v>
      </c>
      <c r="C2372" s="32">
        <v>0</v>
      </c>
      <c r="D2372" s="33">
        <v>132.315</v>
      </c>
      <c r="E2372" s="33">
        <v>134945.479</v>
      </c>
      <c r="F2372" s="33">
        <f t="shared" si="134"/>
        <v>135077.794</v>
      </c>
      <c r="G2372" s="33">
        <v>0</v>
      </c>
      <c r="H2372" s="33">
        <v>0</v>
      </c>
      <c r="I2372" s="33">
        <v>0</v>
      </c>
      <c r="J2372" s="34">
        <f t="shared" si="135"/>
        <v>135077.794</v>
      </c>
    </row>
    <row r="2373" spans="2:10" s="3" customFormat="1" ht="12" customHeight="1">
      <c r="B2373" s="16" t="s">
        <v>29</v>
      </c>
      <c r="C2373" s="32">
        <v>0</v>
      </c>
      <c r="D2373" s="33">
        <v>55943.81</v>
      </c>
      <c r="E2373" s="33">
        <v>479646.432</v>
      </c>
      <c r="F2373" s="33">
        <f t="shared" si="134"/>
        <v>535590.242</v>
      </c>
      <c r="G2373" s="33">
        <v>0</v>
      </c>
      <c r="H2373" s="33">
        <v>159.953</v>
      </c>
      <c r="I2373" s="33">
        <v>0</v>
      </c>
      <c r="J2373" s="34">
        <f t="shared" si="135"/>
        <v>535750.195</v>
      </c>
    </row>
    <row r="2374" spans="2:10" s="3" customFormat="1" ht="12" customHeight="1">
      <c r="B2374" s="16" t="s">
        <v>30</v>
      </c>
      <c r="C2374" s="32">
        <v>0</v>
      </c>
      <c r="D2374" s="33">
        <v>35741.101</v>
      </c>
      <c r="E2374" s="33">
        <v>365983.052</v>
      </c>
      <c r="F2374" s="33">
        <f t="shared" si="134"/>
        <v>401724.15300000005</v>
      </c>
      <c r="G2374" s="33">
        <v>0</v>
      </c>
      <c r="H2374" s="33">
        <v>2549.752</v>
      </c>
      <c r="I2374" s="33">
        <v>0</v>
      </c>
      <c r="J2374" s="34">
        <f t="shared" si="135"/>
        <v>404273.905</v>
      </c>
    </row>
    <row r="2375" spans="2:10" s="3" customFormat="1" ht="12" customHeight="1">
      <c r="B2375" s="16" t="s">
        <v>31</v>
      </c>
      <c r="C2375" s="32">
        <v>0</v>
      </c>
      <c r="D2375" s="33">
        <v>16970.237</v>
      </c>
      <c r="E2375" s="33">
        <v>110668.926</v>
      </c>
      <c r="F2375" s="33">
        <f t="shared" si="134"/>
        <v>127639.163</v>
      </c>
      <c r="G2375" s="33">
        <v>0</v>
      </c>
      <c r="H2375" s="33">
        <v>0</v>
      </c>
      <c r="I2375" s="33">
        <v>6381.287</v>
      </c>
      <c r="J2375" s="34">
        <f t="shared" si="135"/>
        <v>134020.45</v>
      </c>
    </row>
    <row r="2376" spans="2:10" s="3" customFormat="1" ht="12" customHeight="1">
      <c r="B2376" s="16" t="s">
        <v>32</v>
      </c>
      <c r="C2376" s="32">
        <v>0</v>
      </c>
      <c r="D2376" s="33">
        <v>4184.93</v>
      </c>
      <c r="E2376" s="33">
        <v>71157.48</v>
      </c>
      <c r="F2376" s="33">
        <f t="shared" si="134"/>
        <v>75342.41</v>
      </c>
      <c r="G2376" s="33">
        <v>0</v>
      </c>
      <c r="H2376" s="33">
        <v>0</v>
      </c>
      <c r="I2376" s="33">
        <v>1468.396</v>
      </c>
      <c r="J2376" s="34">
        <f t="shared" si="135"/>
        <v>76810.806</v>
      </c>
    </row>
    <row r="2377" spans="2:10" s="3" customFormat="1" ht="12" customHeight="1">
      <c r="B2377" s="16" t="s">
        <v>33</v>
      </c>
      <c r="C2377" s="32">
        <v>0</v>
      </c>
      <c r="D2377" s="33">
        <v>75805.724</v>
      </c>
      <c r="E2377" s="33">
        <v>11447.94</v>
      </c>
      <c r="F2377" s="33">
        <f t="shared" si="134"/>
        <v>87253.664</v>
      </c>
      <c r="G2377" s="33">
        <v>0</v>
      </c>
      <c r="H2377" s="33">
        <v>591.607</v>
      </c>
      <c r="I2377" s="33">
        <v>0</v>
      </c>
      <c r="J2377" s="34">
        <f t="shared" si="135"/>
        <v>87845.27100000001</v>
      </c>
    </row>
    <row r="2378" spans="2:10" s="3" customFormat="1" ht="12" customHeight="1">
      <c r="B2378" s="16" t="s">
        <v>34</v>
      </c>
      <c r="C2378" s="32">
        <v>0</v>
      </c>
      <c r="D2378" s="33">
        <v>25208.098</v>
      </c>
      <c r="E2378" s="33">
        <v>430.6</v>
      </c>
      <c r="F2378" s="33">
        <f t="shared" si="134"/>
        <v>25638.698</v>
      </c>
      <c r="G2378" s="33">
        <v>0</v>
      </c>
      <c r="H2378" s="33">
        <v>0</v>
      </c>
      <c r="I2378" s="33">
        <v>0</v>
      </c>
      <c r="J2378" s="34">
        <f t="shared" si="135"/>
        <v>25638.698</v>
      </c>
    </row>
    <row r="2379" spans="2:10" s="3" customFormat="1" ht="12" customHeight="1">
      <c r="B2379" s="16" t="s">
        <v>35</v>
      </c>
      <c r="C2379" s="32">
        <v>0</v>
      </c>
      <c r="D2379" s="33">
        <v>16983.634</v>
      </c>
      <c r="E2379" s="33">
        <v>3650.688</v>
      </c>
      <c r="F2379" s="33">
        <f t="shared" si="134"/>
        <v>20634.322</v>
      </c>
      <c r="G2379" s="33">
        <v>0</v>
      </c>
      <c r="H2379" s="33">
        <v>0</v>
      </c>
      <c r="I2379" s="33">
        <v>0</v>
      </c>
      <c r="J2379" s="34">
        <f t="shared" si="135"/>
        <v>20634.322</v>
      </c>
    </row>
    <row r="2380" spans="2:10" s="3" customFormat="1" ht="12" customHeight="1">
      <c r="B2380" s="16" t="s">
        <v>36</v>
      </c>
      <c r="C2380" s="32">
        <v>0</v>
      </c>
      <c r="D2380" s="33">
        <v>114503.359</v>
      </c>
      <c r="E2380" s="33">
        <v>25122.55</v>
      </c>
      <c r="F2380" s="33">
        <f t="shared" si="134"/>
        <v>139625.90899999999</v>
      </c>
      <c r="G2380" s="33">
        <v>0</v>
      </c>
      <c r="H2380" s="33">
        <v>0</v>
      </c>
      <c r="I2380" s="33">
        <v>0</v>
      </c>
      <c r="J2380" s="34">
        <f t="shared" si="135"/>
        <v>139625.90899999999</v>
      </c>
    </row>
    <row r="2381" spans="2:10" s="3" customFormat="1" ht="12" customHeight="1">
      <c r="B2381" s="28" t="s">
        <v>37</v>
      </c>
      <c r="C2381" s="38">
        <v>0</v>
      </c>
      <c r="D2381" s="39">
        <v>21998.762</v>
      </c>
      <c r="E2381" s="39">
        <v>34840.897</v>
      </c>
      <c r="F2381" s="39">
        <f t="shared" si="134"/>
        <v>56839.659</v>
      </c>
      <c r="G2381" s="39">
        <v>0</v>
      </c>
      <c r="H2381" s="39">
        <v>0</v>
      </c>
      <c r="I2381" s="39">
        <v>2915.477</v>
      </c>
      <c r="J2381" s="40">
        <f t="shared" si="135"/>
        <v>59755.136</v>
      </c>
    </row>
    <row r="2382" spans="2:10" s="3" customFormat="1" ht="12" customHeight="1">
      <c r="B2382" s="16" t="s">
        <v>38</v>
      </c>
      <c r="C2382" s="32">
        <v>0</v>
      </c>
      <c r="D2382" s="33">
        <v>146626.819</v>
      </c>
      <c r="E2382" s="33">
        <v>124853.884</v>
      </c>
      <c r="F2382" s="33">
        <f t="shared" si="134"/>
        <v>271480.703</v>
      </c>
      <c r="G2382" s="33">
        <v>0</v>
      </c>
      <c r="H2382" s="33">
        <v>0</v>
      </c>
      <c r="I2382" s="33">
        <v>0</v>
      </c>
      <c r="J2382" s="34">
        <f t="shared" si="135"/>
        <v>271480.703</v>
      </c>
    </row>
    <row r="2383" spans="2:10" s="3" customFormat="1" ht="12" customHeight="1">
      <c r="B2383" s="16" t="s">
        <v>39</v>
      </c>
      <c r="C2383" s="32">
        <v>0</v>
      </c>
      <c r="D2383" s="33">
        <v>184493.833</v>
      </c>
      <c r="E2383" s="33">
        <v>1150974.911</v>
      </c>
      <c r="F2383" s="33">
        <f t="shared" si="134"/>
        <v>1335468.7440000002</v>
      </c>
      <c r="G2383" s="33">
        <v>0</v>
      </c>
      <c r="H2383" s="33">
        <v>0</v>
      </c>
      <c r="I2383" s="33">
        <v>0</v>
      </c>
      <c r="J2383" s="34">
        <f t="shared" si="135"/>
        <v>1335468.7440000002</v>
      </c>
    </row>
    <row r="2384" spans="2:10" s="3" customFormat="1" ht="12" customHeight="1">
      <c r="B2384" s="16" t="s">
        <v>40</v>
      </c>
      <c r="C2384" s="32">
        <v>0</v>
      </c>
      <c r="D2384" s="33">
        <v>24589.394</v>
      </c>
      <c r="E2384" s="33">
        <v>62153.585</v>
      </c>
      <c r="F2384" s="33">
        <f t="shared" si="134"/>
        <v>86742.97899999999</v>
      </c>
      <c r="G2384" s="33">
        <v>0</v>
      </c>
      <c r="H2384" s="33">
        <v>0</v>
      </c>
      <c r="I2384" s="33">
        <v>0</v>
      </c>
      <c r="J2384" s="34">
        <f t="shared" si="135"/>
        <v>86742.97899999999</v>
      </c>
    </row>
    <row r="2385" spans="2:10" s="3" customFormat="1" ht="12" customHeight="1">
      <c r="B2385" s="16" t="s">
        <v>41</v>
      </c>
      <c r="C2385" s="32">
        <v>0</v>
      </c>
      <c r="D2385" s="33">
        <v>80.385</v>
      </c>
      <c r="E2385" s="33">
        <v>57877.33</v>
      </c>
      <c r="F2385" s="33">
        <f t="shared" si="134"/>
        <v>57957.715000000004</v>
      </c>
      <c r="G2385" s="33">
        <v>0</v>
      </c>
      <c r="H2385" s="33">
        <v>0</v>
      </c>
      <c r="I2385" s="33">
        <v>0</v>
      </c>
      <c r="J2385" s="34">
        <f t="shared" si="135"/>
        <v>57957.715000000004</v>
      </c>
    </row>
    <row r="2386" spans="2:10" s="3" customFormat="1" ht="12" customHeight="1">
      <c r="B2386" s="16" t="s">
        <v>42</v>
      </c>
      <c r="C2386" s="32">
        <v>0</v>
      </c>
      <c r="D2386" s="33">
        <v>62671.144</v>
      </c>
      <c r="E2386" s="33">
        <v>12679.122</v>
      </c>
      <c r="F2386" s="33">
        <f t="shared" si="134"/>
        <v>75350.266</v>
      </c>
      <c r="G2386" s="33">
        <v>0</v>
      </c>
      <c r="H2386" s="33">
        <v>0</v>
      </c>
      <c r="I2386" s="33">
        <v>0</v>
      </c>
      <c r="J2386" s="34">
        <f t="shared" si="135"/>
        <v>75350.266</v>
      </c>
    </row>
    <row r="2387" spans="2:10" s="3" customFormat="1" ht="12" customHeight="1">
      <c r="B2387" s="16" t="s">
        <v>43</v>
      </c>
      <c r="C2387" s="32">
        <v>362.363</v>
      </c>
      <c r="D2387" s="33">
        <v>5248.858</v>
      </c>
      <c r="E2387" s="33">
        <v>270849.897</v>
      </c>
      <c r="F2387" s="33">
        <f t="shared" si="134"/>
        <v>276098.755</v>
      </c>
      <c r="G2387" s="33">
        <v>54.903</v>
      </c>
      <c r="H2387" s="33">
        <v>104.078</v>
      </c>
      <c r="I2387" s="33">
        <v>779.931</v>
      </c>
      <c r="J2387" s="34">
        <f t="shared" si="135"/>
        <v>277400.02999999997</v>
      </c>
    </row>
    <row r="2388" spans="2:10" s="3" customFormat="1" ht="12" customHeight="1">
      <c r="B2388" s="16" t="s">
        <v>44</v>
      </c>
      <c r="C2388" s="32">
        <v>0</v>
      </c>
      <c r="D2388" s="33">
        <v>151053.254</v>
      </c>
      <c r="E2388" s="33">
        <v>92647.591</v>
      </c>
      <c r="F2388" s="33">
        <f t="shared" si="134"/>
        <v>243700.84499999997</v>
      </c>
      <c r="G2388" s="33">
        <v>0</v>
      </c>
      <c r="H2388" s="33">
        <v>0</v>
      </c>
      <c r="I2388" s="33">
        <v>17.547</v>
      </c>
      <c r="J2388" s="34">
        <f t="shared" si="135"/>
        <v>243718.39199999996</v>
      </c>
    </row>
    <row r="2389" spans="2:10" s="3" customFormat="1" ht="12" customHeight="1">
      <c r="B2389" s="16" t="s">
        <v>45</v>
      </c>
      <c r="C2389" s="32">
        <v>0</v>
      </c>
      <c r="D2389" s="33">
        <v>2106.884</v>
      </c>
      <c r="E2389" s="33">
        <v>12067.237</v>
      </c>
      <c r="F2389" s="33">
        <f t="shared" si="134"/>
        <v>14174.121</v>
      </c>
      <c r="G2389" s="33">
        <v>0</v>
      </c>
      <c r="H2389" s="33">
        <v>0</v>
      </c>
      <c r="I2389" s="33">
        <v>0</v>
      </c>
      <c r="J2389" s="34">
        <f t="shared" si="135"/>
        <v>14174.121</v>
      </c>
    </row>
    <row r="2390" spans="2:10" s="3" customFormat="1" ht="12" customHeight="1">
      <c r="B2390" s="29" t="s">
        <v>46</v>
      </c>
      <c r="C2390" s="41">
        <v>0</v>
      </c>
      <c r="D2390" s="42">
        <v>16550.784</v>
      </c>
      <c r="E2390" s="42">
        <v>0</v>
      </c>
      <c r="F2390" s="42">
        <f t="shared" si="134"/>
        <v>16550.784</v>
      </c>
      <c r="G2390" s="42">
        <v>0</v>
      </c>
      <c r="H2390" s="42">
        <v>0</v>
      </c>
      <c r="I2390" s="42">
        <v>0</v>
      </c>
      <c r="J2390" s="43">
        <f t="shared" si="135"/>
        <v>16550.784</v>
      </c>
    </row>
    <row r="2391" spans="2:10" s="3" customFormat="1" ht="12" customHeight="1">
      <c r="B2391" s="16" t="s">
        <v>47</v>
      </c>
      <c r="C2391" s="32">
        <v>0</v>
      </c>
      <c r="D2391" s="33">
        <v>11345.119</v>
      </c>
      <c r="E2391" s="33">
        <v>3468.744</v>
      </c>
      <c r="F2391" s="33">
        <f t="shared" si="134"/>
        <v>14813.863000000001</v>
      </c>
      <c r="G2391" s="33">
        <v>0</v>
      </c>
      <c r="H2391" s="33">
        <v>0</v>
      </c>
      <c r="I2391" s="33">
        <v>0</v>
      </c>
      <c r="J2391" s="34">
        <f t="shared" si="135"/>
        <v>14813.863000000001</v>
      </c>
    </row>
    <row r="2392" spans="2:10" s="3" customFormat="1" ht="12" customHeight="1">
      <c r="B2392" s="16" t="s">
        <v>48</v>
      </c>
      <c r="C2392" s="32">
        <v>0</v>
      </c>
      <c r="D2392" s="33">
        <v>6473.151</v>
      </c>
      <c r="E2392" s="33">
        <v>9709.726</v>
      </c>
      <c r="F2392" s="33">
        <f t="shared" si="134"/>
        <v>16182.877</v>
      </c>
      <c r="G2392" s="33">
        <v>0</v>
      </c>
      <c r="H2392" s="33">
        <v>0</v>
      </c>
      <c r="I2392" s="33">
        <v>0</v>
      </c>
      <c r="J2392" s="34">
        <f t="shared" si="135"/>
        <v>16182.877</v>
      </c>
    </row>
    <row r="2393" spans="2:10" s="3" customFormat="1" ht="12" customHeight="1">
      <c r="B2393" s="16" t="s">
        <v>49</v>
      </c>
      <c r="C2393" s="32">
        <v>0</v>
      </c>
      <c r="D2393" s="33">
        <v>751.947</v>
      </c>
      <c r="E2393" s="33">
        <v>117893.525</v>
      </c>
      <c r="F2393" s="33">
        <f t="shared" si="134"/>
        <v>118645.472</v>
      </c>
      <c r="G2393" s="33">
        <v>0</v>
      </c>
      <c r="H2393" s="33">
        <v>0</v>
      </c>
      <c r="I2393" s="33">
        <v>0</v>
      </c>
      <c r="J2393" s="34">
        <f t="shared" si="135"/>
        <v>118645.472</v>
      </c>
    </row>
    <row r="2394" spans="2:10" s="3" customFormat="1" ht="12" customHeight="1">
      <c r="B2394" s="16" t="s">
        <v>50</v>
      </c>
      <c r="C2394" s="32">
        <v>0</v>
      </c>
      <c r="D2394" s="33">
        <v>30106.299</v>
      </c>
      <c r="E2394" s="33">
        <v>258786.281</v>
      </c>
      <c r="F2394" s="33">
        <f t="shared" si="134"/>
        <v>288892.57999999996</v>
      </c>
      <c r="G2394" s="33">
        <v>0</v>
      </c>
      <c r="H2394" s="33">
        <v>9812.443</v>
      </c>
      <c r="I2394" s="33">
        <v>11.071</v>
      </c>
      <c r="J2394" s="34">
        <f t="shared" si="135"/>
        <v>298716.0939999999</v>
      </c>
    </row>
    <row r="2395" spans="2:10" s="3" customFormat="1" ht="12" customHeight="1">
      <c r="B2395" s="16" t="s">
        <v>51</v>
      </c>
      <c r="C2395" s="32">
        <v>0</v>
      </c>
      <c r="D2395" s="33">
        <v>70324.423</v>
      </c>
      <c r="E2395" s="33">
        <v>3073.382</v>
      </c>
      <c r="F2395" s="33">
        <f t="shared" si="134"/>
        <v>73397.805</v>
      </c>
      <c r="G2395" s="33">
        <v>0</v>
      </c>
      <c r="H2395" s="33">
        <v>0</v>
      </c>
      <c r="I2395" s="33">
        <v>90.477</v>
      </c>
      <c r="J2395" s="34">
        <f t="shared" si="135"/>
        <v>73488.28199999999</v>
      </c>
    </row>
    <row r="2396" spans="2:10" s="3" customFormat="1" ht="12" customHeight="1">
      <c r="B2396" s="16" t="s">
        <v>52</v>
      </c>
      <c r="C2396" s="32">
        <v>0</v>
      </c>
      <c r="D2396" s="33">
        <v>2822.224</v>
      </c>
      <c r="E2396" s="33">
        <v>23024.032</v>
      </c>
      <c r="F2396" s="33">
        <f t="shared" si="134"/>
        <v>25846.256</v>
      </c>
      <c r="G2396" s="33">
        <v>0</v>
      </c>
      <c r="H2396" s="33">
        <v>0</v>
      </c>
      <c r="I2396" s="33">
        <v>0</v>
      </c>
      <c r="J2396" s="34">
        <f t="shared" si="135"/>
        <v>25846.256</v>
      </c>
    </row>
    <row r="2397" spans="2:10" s="3" customFormat="1" ht="12" customHeight="1">
      <c r="B2397" s="16" t="s">
        <v>53</v>
      </c>
      <c r="C2397" s="32">
        <v>0</v>
      </c>
      <c r="D2397" s="33">
        <v>44480.879</v>
      </c>
      <c r="E2397" s="33">
        <v>19485.291</v>
      </c>
      <c r="F2397" s="33">
        <f t="shared" si="134"/>
        <v>63966.17</v>
      </c>
      <c r="G2397" s="33">
        <v>0</v>
      </c>
      <c r="H2397" s="33">
        <v>0</v>
      </c>
      <c r="I2397" s="33">
        <v>0</v>
      </c>
      <c r="J2397" s="34">
        <f t="shared" si="135"/>
        <v>63966.17</v>
      </c>
    </row>
    <row r="2398" spans="2:10" s="3" customFormat="1" ht="12" customHeight="1">
      <c r="B2398" s="16" t="s">
        <v>54</v>
      </c>
      <c r="C2398" s="32">
        <v>0</v>
      </c>
      <c r="D2398" s="33">
        <v>3000.181</v>
      </c>
      <c r="E2398" s="33">
        <v>50058.225</v>
      </c>
      <c r="F2398" s="33">
        <f t="shared" si="134"/>
        <v>53058.405999999995</v>
      </c>
      <c r="G2398" s="33">
        <v>0</v>
      </c>
      <c r="H2398" s="33">
        <v>499.761</v>
      </c>
      <c r="I2398" s="33">
        <v>0</v>
      </c>
      <c r="J2398" s="34">
        <f t="shared" si="135"/>
        <v>53558.166999999994</v>
      </c>
    </row>
    <row r="2399" spans="2:10" s="3" customFormat="1" ht="12" customHeight="1">
      <c r="B2399" s="16" t="s">
        <v>55</v>
      </c>
      <c r="C2399" s="32">
        <v>0</v>
      </c>
      <c r="D2399" s="33">
        <v>11931.254</v>
      </c>
      <c r="E2399" s="33">
        <v>233.359</v>
      </c>
      <c r="F2399" s="33">
        <f t="shared" si="134"/>
        <v>12164.613000000001</v>
      </c>
      <c r="G2399" s="33">
        <v>0</v>
      </c>
      <c r="H2399" s="33">
        <v>0</v>
      </c>
      <c r="I2399" s="33">
        <v>0</v>
      </c>
      <c r="J2399" s="34">
        <f t="shared" si="135"/>
        <v>12164.613000000001</v>
      </c>
    </row>
    <row r="2400" spans="2:10" s="3" customFormat="1" ht="12" customHeight="1">
      <c r="B2400" s="29" t="s">
        <v>56</v>
      </c>
      <c r="C2400" s="41">
        <v>0</v>
      </c>
      <c r="D2400" s="42">
        <v>312289.491</v>
      </c>
      <c r="E2400" s="42">
        <v>92040.3</v>
      </c>
      <c r="F2400" s="42">
        <f t="shared" si="134"/>
        <v>404329.79099999997</v>
      </c>
      <c r="G2400" s="42">
        <v>0</v>
      </c>
      <c r="H2400" s="42">
        <v>0</v>
      </c>
      <c r="I2400" s="42">
        <v>0</v>
      </c>
      <c r="J2400" s="43">
        <f t="shared" si="135"/>
        <v>404329.79099999997</v>
      </c>
    </row>
    <row r="2401" spans="2:10" s="3" customFormat="1" ht="12" customHeight="1">
      <c r="B2401" s="16" t="s">
        <v>57</v>
      </c>
      <c r="C2401" s="32">
        <v>0</v>
      </c>
      <c r="D2401" s="33">
        <v>2130.969</v>
      </c>
      <c r="E2401" s="33">
        <v>19074.715</v>
      </c>
      <c r="F2401" s="33">
        <f t="shared" si="134"/>
        <v>21205.684</v>
      </c>
      <c r="G2401" s="33">
        <v>0</v>
      </c>
      <c r="H2401" s="33">
        <v>0</v>
      </c>
      <c r="I2401" s="33">
        <v>0</v>
      </c>
      <c r="J2401" s="34">
        <f t="shared" si="135"/>
        <v>21205.684</v>
      </c>
    </row>
    <row r="2402" spans="2:10" s="3" customFormat="1" ht="12" customHeight="1">
      <c r="B2402" s="16" t="s">
        <v>58</v>
      </c>
      <c r="C2402" s="32">
        <v>0</v>
      </c>
      <c r="D2402" s="33">
        <v>46577.819</v>
      </c>
      <c r="E2402" s="33">
        <v>796.292</v>
      </c>
      <c r="F2402" s="33">
        <f t="shared" si="134"/>
        <v>47374.111000000004</v>
      </c>
      <c r="G2402" s="33">
        <v>0</v>
      </c>
      <c r="H2402" s="33">
        <v>0</v>
      </c>
      <c r="I2402" s="33">
        <v>0</v>
      </c>
      <c r="J2402" s="34">
        <f t="shared" si="135"/>
        <v>47374.111000000004</v>
      </c>
    </row>
    <row r="2403" spans="2:10" s="3" customFormat="1" ht="12" customHeight="1">
      <c r="B2403" s="16" t="s">
        <v>59</v>
      </c>
      <c r="C2403" s="32">
        <v>0</v>
      </c>
      <c r="D2403" s="33">
        <v>61636.357</v>
      </c>
      <c r="E2403" s="33">
        <v>341.641</v>
      </c>
      <c r="F2403" s="33">
        <f t="shared" si="134"/>
        <v>61977.99800000001</v>
      </c>
      <c r="G2403" s="33">
        <v>0</v>
      </c>
      <c r="H2403" s="33">
        <v>0</v>
      </c>
      <c r="I2403" s="33">
        <v>0</v>
      </c>
      <c r="J2403" s="34">
        <f t="shared" si="135"/>
        <v>61977.99800000001</v>
      </c>
    </row>
    <row r="2404" spans="2:10" s="3" customFormat="1" ht="12" customHeight="1">
      <c r="B2404" s="16" t="s">
        <v>60</v>
      </c>
      <c r="C2404" s="32">
        <v>0</v>
      </c>
      <c r="D2404" s="33">
        <v>257.428</v>
      </c>
      <c r="E2404" s="33">
        <v>32710.603</v>
      </c>
      <c r="F2404" s="33">
        <f t="shared" si="134"/>
        <v>32968.031</v>
      </c>
      <c r="G2404" s="33">
        <v>0</v>
      </c>
      <c r="H2404" s="33">
        <v>0</v>
      </c>
      <c r="I2404" s="33">
        <v>0</v>
      </c>
      <c r="J2404" s="34">
        <f t="shared" si="135"/>
        <v>32968.031</v>
      </c>
    </row>
    <row r="2405" spans="2:10" s="3" customFormat="1" ht="12" customHeight="1">
      <c r="B2405" s="16" t="s">
        <v>61</v>
      </c>
      <c r="C2405" s="32">
        <v>0</v>
      </c>
      <c r="D2405" s="33">
        <v>11022.426</v>
      </c>
      <c r="E2405" s="33">
        <v>16533.639</v>
      </c>
      <c r="F2405" s="33">
        <f t="shared" si="134"/>
        <v>27556.065</v>
      </c>
      <c r="G2405" s="33">
        <v>0</v>
      </c>
      <c r="H2405" s="33">
        <v>0</v>
      </c>
      <c r="I2405" s="33">
        <v>0</v>
      </c>
      <c r="J2405" s="34">
        <f t="shared" si="135"/>
        <v>27556.065</v>
      </c>
    </row>
    <row r="2406" spans="2:10" s="3" customFormat="1" ht="12" customHeight="1">
      <c r="B2406" s="16" t="s">
        <v>62</v>
      </c>
      <c r="C2406" s="32">
        <v>0</v>
      </c>
      <c r="D2406" s="33">
        <v>22656.748</v>
      </c>
      <c r="E2406" s="33">
        <v>22696.499</v>
      </c>
      <c r="F2406" s="33">
        <f t="shared" si="134"/>
        <v>45353.247</v>
      </c>
      <c r="G2406" s="33">
        <v>0</v>
      </c>
      <c r="H2406" s="33">
        <v>0</v>
      </c>
      <c r="I2406" s="33">
        <v>0</v>
      </c>
      <c r="J2406" s="34">
        <f t="shared" si="135"/>
        <v>45353.247</v>
      </c>
    </row>
    <row r="2407" spans="2:10" s="3" customFormat="1" ht="12" customHeight="1">
      <c r="B2407" s="23" t="s">
        <v>63</v>
      </c>
      <c r="C2407" s="44">
        <v>0</v>
      </c>
      <c r="D2407" s="45">
        <v>27010.427</v>
      </c>
      <c r="E2407" s="45">
        <v>0</v>
      </c>
      <c r="F2407" s="45">
        <f t="shared" si="134"/>
        <v>27010.427</v>
      </c>
      <c r="G2407" s="45">
        <v>0</v>
      </c>
      <c r="H2407" s="45">
        <v>0</v>
      </c>
      <c r="I2407" s="45">
        <v>0</v>
      </c>
      <c r="J2407" s="46">
        <f t="shared" si="135"/>
        <v>27010.427</v>
      </c>
    </row>
    <row r="2408" spans="2:10" s="3" customFormat="1" ht="12" customHeight="1">
      <c r="B2408" s="23" t="s">
        <v>64</v>
      </c>
      <c r="C2408" s="44">
        <f aca="true" t="shared" si="136" ref="C2408:J2408">SUM(C2361:C2407)</f>
        <v>362.363</v>
      </c>
      <c r="D2408" s="45">
        <f t="shared" si="136"/>
        <v>2311479.2100000004</v>
      </c>
      <c r="E2408" s="45">
        <f t="shared" si="136"/>
        <v>4335811.539000001</v>
      </c>
      <c r="F2408" s="45">
        <f t="shared" si="136"/>
        <v>6647290.749000002</v>
      </c>
      <c r="G2408" s="45">
        <f t="shared" si="136"/>
        <v>54.903</v>
      </c>
      <c r="H2408" s="45">
        <f t="shared" si="136"/>
        <v>15692.448999999999</v>
      </c>
      <c r="I2408" s="45">
        <f t="shared" si="136"/>
        <v>11664.186000000002</v>
      </c>
      <c r="J2408" s="46">
        <f t="shared" si="136"/>
        <v>6675064.650000001</v>
      </c>
    </row>
    <row r="2410" spans="2:3" ht="13.5">
      <c r="B2410" s="31"/>
      <c r="C2410" s="2"/>
    </row>
    <row r="2412" spans="2:4" ht="13.5" customHeight="1">
      <c r="B2412" s="6" t="s">
        <v>67</v>
      </c>
      <c r="C2412" s="47" t="s">
        <v>110</v>
      </c>
      <c r="D2412" s="48"/>
    </row>
    <row r="2413" spans="2:10" s="3" customFormat="1" ht="13.5" customHeight="1">
      <c r="B2413" s="8"/>
      <c r="C2413" s="9"/>
      <c r="D2413" s="9"/>
      <c r="E2413" s="9"/>
      <c r="F2413" s="9"/>
      <c r="G2413" s="9"/>
      <c r="H2413" s="9"/>
      <c r="I2413" s="9"/>
      <c r="J2413" s="10" t="s">
        <v>65</v>
      </c>
    </row>
    <row r="2414" spans="2:10" s="3" customFormat="1" ht="13.5" customHeight="1">
      <c r="B2414" s="11" t="s">
        <v>1</v>
      </c>
      <c r="C2414" s="12"/>
      <c r="D2414" s="13" t="s">
        <v>7</v>
      </c>
      <c r="E2414" s="13"/>
      <c r="F2414" s="13"/>
      <c r="G2414" s="7"/>
      <c r="H2414" s="7"/>
      <c r="I2414" s="7"/>
      <c r="J2414" s="14"/>
    </row>
    <row r="2415" spans="2:11" s="3" customFormat="1" ht="13.5" customHeight="1">
      <c r="B2415" s="15"/>
      <c r="C2415" s="16" t="s">
        <v>8</v>
      </c>
      <c r="D2415" s="17" t="s">
        <v>9</v>
      </c>
      <c r="E2415" s="17" t="s">
        <v>10</v>
      </c>
      <c r="F2415" s="18" t="s">
        <v>2</v>
      </c>
      <c r="G2415" s="18" t="s">
        <v>11</v>
      </c>
      <c r="H2415" s="18" t="s">
        <v>12</v>
      </c>
      <c r="I2415" s="19" t="s">
        <v>13</v>
      </c>
      <c r="J2415" s="20" t="s">
        <v>14</v>
      </c>
      <c r="K2415" s="21"/>
    </row>
    <row r="2416" spans="2:10" s="3" customFormat="1" ht="13.5" customHeight="1">
      <c r="B2416" s="22" t="s">
        <v>15</v>
      </c>
      <c r="C2416" s="23"/>
      <c r="D2416" s="24" t="s">
        <v>16</v>
      </c>
      <c r="E2416" s="24" t="s">
        <v>16</v>
      </c>
      <c r="F2416" s="25"/>
      <c r="G2416" s="25"/>
      <c r="H2416" s="25"/>
      <c r="I2416" s="25"/>
      <c r="J2416" s="26"/>
    </row>
    <row r="2417" spans="2:10" s="3" customFormat="1" ht="12" customHeight="1">
      <c r="B2417" s="16" t="s">
        <v>17</v>
      </c>
      <c r="C2417" s="32">
        <v>0</v>
      </c>
      <c r="D2417" s="33">
        <v>305.08</v>
      </c>
      <c r="E2417" s="33">
        <v>171251.838</v>
      </c>
      <c r="F2417" s="33">
        <f>SUM(D2417:E2417)</f>
        <v>171556.91799999998</v>
      </c>
      <c r="G2417" s="33">
        <v>0</v>
      </c>
      <c r="H2417" s="33">
        <v>0</v>
      </c>
      <c r="I2417" s="33">
        <v>24745.416</v>
      </c>
      <c r="J2417" s="34">
        <f>SUM(C2417,F2417:I2417)</f>
        <v>196302.33399999997</v>
      </c>
    </row>
    <row r="2418" spans="2:10" s="3" customFormat="1" ht="12" customHeight="1">
      <c r="B2418" s="16" t="s">
        <v>18</v>
      </c>
      <c r="C2418" s="32">
        <v>0</v>
      </c>
      <c r="D2418" s="33">
        <v>0</v>
      </c>
      <c r="E2418" s="33">
        <v>34370.604</v>
      </c>
      <c r="F2418" s="33">
        <f aca="true" t="shared" si="137" ref="F2418:F2463">SUM(D2418:E2418)</f>
        <v>34370.604</v>
      </c>
      <c r="G2418" s="33">
        <v>0</v>
      </c>
      <c r="H2418" s="33">
        <v>0</v>
      </c>
      <c r="I2418" s="33">
        <v>0</v>
      </c>
      <c r="J2418" s="34">
        <f aca="true" t="shared" si="138" ref="J2418:J2463">SUM(C2418,F2418:I2418)</f>
        <v>34370.604</v>
      </c>
    </row>
    <row r="2419" spans="2:10" s="3" customFormat="1" ht="12" customHeight="1">
      <c r="B2419" s="16" t="s">
        <v>19</v>
      </c>
      <c r="C2419" s="32">
        <v>0</v>
      </c>
      <c r="D2419" s="33">
        <v>36737.224</v>
      </c>
      <c r="E2419" s="33">
        <v>8762.465</v>
      </c>
      <c r="F2419" s="33">
        <f t="shared" si="137"/>
        <v>45499.689</v>
      </c>
      <c r="G2419" s="33">
        <v>0</v>
      </c>
      <c r="H2419" s="33">
        <v>0</v>
      </c>
      <c r="I2419" s="33">
        <v>0</v>
      </c>
      <c r="J2419" s="34">
        <f t="shared" si="138"/>
        <v>45499.689</v>
      </c>
    </row>
    <row r="2420" spans="2:10" s="3" customFormat="1" ht="12" customHeight="1">
      <c r="B2420" s="16" t="s">
        <v>20</v>
      </c>
      <c r="C2420" s="32">
        <v>0</v>
      </c>
      <c r="D2420" s="33">
        <v>102324.184</v>
      </c>
      <c r="E2420" s="33">
        <v>30024.232</v>
      </c>
      <c r="F2420" s="33">
        <f t="shared" si="137"/>
        <v>132348.416</v>
      </c>
      <c r="G2420" s="33">
        <v>0</v>
      </c>
      <c r="H2420" s="33">
        <v>0</v>
      </c>
      <c r="I2420" s="33">
        <v>0</v>
      </c>
      <c r="J2420" s="34">
        <f t="shared" si="138"/>
        <v>132348.416</v>
      </c>
    </row>
    <row r="2421" spans="2:10" s="3" customFormat="1" ht="12" customHeight="1">
      <c r="B2421" s="16" t="s">
        <v>21</v>
      </c>
      <c r="C2421" s="32">
        <v>0</v>
      </c>
      <c r="D2421" s="33">
        <v>2531.396</v>
      </c>
      <c r="E2421" s="33">
        <v>25396.381</v>
      </c>
      <c r="F2421" s="33">
        <f t="shared" si="137"/>
        <v>27927.777000000002</v>
      </c>
      <c r="G2421" s="33">
        <v>0</v>
      </c>
      <c r="H2421" s="33">
        <v>0</v>
      </c>
      <c r="I2421" s="33">
        <v>5433.638</v>
      </c>
      <c r="J2421" s="34">
        <f t="shared" si="138"/>
        <v>33361.415</v>
      </c>
    </row>
    <row r="2422" spans="2:10" s="3" customFormat="1" ht="12" customHeight="1">
      <c r="B2422" s="16" t="s">
        <v>22</v>
      </c>
      <c r="C2422" s="32">
        <v>0</v>
      </c>
      <c r="D2422" s="33">
        <v>7071.062</v>
      </c>
      <c r="E2422" s="33">
        <v>56527.188</v>
      </c>
      <c r="F2422" s="33">
        <f t="shared" si="137"/>
        <v>63598.25</v>
      </c>
      <c r="G2422" s="33">
        <v>0</v>
      </c>
      <c r="H2422" s="33">
        <v>0</v>
      </c>
      <c r="I2422" s="33">
        <v>7061.735</v>
      </c>
      <c r="J2422" s="34">
        <f t="shared" si="138"/>
        <v>70659.985</v>
      </c>
    </row>
    <row r="2423" spans="2:10" s="3" customFormat="1" ht="12" customHeight="1">
      <c r="B2423" s="16" t="s">
        <v>23</v>
      </c>
      <c r="C2423" s="32">
        <v>0</v>
      </c>
      <c r="D2423" s="33">
        <v>69459.576</v>
      </c>
      <c r="E2423" s="33">
        <v>15457.106</v>
      </c>
      <c r="F2423" s="33">
        <f t="shared" si="137"/>
        <v>84916.682</v>
      </c>
      <c r="G2423" s="33">
        <v>0</v>
      </c>
      <c r="H2423" s="33">
        <v>0</v>
      </c>
      <c r="I2423" s="33">
        <v>1346.567</v>
      </c>
      <c r="J2423" s="34">
        <f t="shared" si="138"/>
        <v>86263.249</v>
      </c>
    </row>
    <row r="2424" spans="2:10" s="3" customFormat="1" ht="12" customHeight="1">
      <c r="B2424" s="16" t="s">
        <v>24</v>
      </c>
      <c r="C2424" s="32">
        <v>480.877</v>
      </c>
      <c r="D2424" s="33">
        <v>146294.268</v>
      </c>
      <c r="E2424" s="33">
        <v>23562.963</v>
      </c>
      <c r="F2424" s="33">
        <f t="shared" si="137"/>
        <v>169857.231</v>
      </c>
      <c r="G2424" s="33">
        <v>0</v>
      </c>
      <c r="H2424" s="33">
        <v>0</v>
      </c>
      <c r="I2424" s="33">
        <v>0</v>
      </c>
      <c r="J2424" s="34">
        <f t="shared" si="138"/>
        <v>170338.108</v>
      </c>
    </row>
    <row r="2425" spans="2:10" s="3" customFormat="1" ht="12" customHeight="1">
      <c r="B2425" s="16" t="s">
        <v>25</v>
      </c>
      <c r="C2425" s="32">
        <v>0</v>
      </c>
      <c r="D2425" s="33">
        <v>3883.583</v>
      </c>
      <c r="E2425" s="33">
        <v>149993.908</v>
      </c>
      <c r="F2425" s="33">
        <f t="shared" si="137"/>
        <v>153877.491</v>
      </c>
      <c r="G2425" s="33">
        <v>0</v>
      </c>
      <c r="H2425" s="33">
        <v>0</v>
      </c>
      <c r="I2425" s="33">
        <v>0</v>
      </c>
      <c r="J2425" s="34">
        <f t="shared" si="138"/>
        <v>153877.491</v>
      </c>
    </row>
    <row r="2426" spans="2:10" s="3" customFormat="1" ht="12" customHeight="1">
      <c r="B2426" s="27" t="s">
        <v>26</v>
      </c>
      <c r="C2426" s="35">
        <v>0</v>
      </c>
      <c r="D2426" s="36">
        <v>121421.01</v>
      </c>
      <c r="E2426" s="36">
        <v>39994.736</v>
      </c>
      <c r="F2426" s="36">
        <f t="shared" si="137"/>
        <v>161415.74599999998</v>
      </c>
      <c r="G2426" s="36">
        <v>0</v>
      </c>
      <c r="H2426" s="36">
        <v>0</v>
      </c>
      <c r="I2426" s="36">
        <v>0</v>
      </c>
      <c r="J2426" s="37">
        <f t="shared" si="138"/>
        <v>161415.74599999998</v>
      </c>
    </row>
    <row r="2427" spans="2:10" s="3" customFormat="1" ht="12" customHeight="1">
      <c r="B2427" s="16" t="s">
        <v>27</v>
      </c>
      <c r="C2427" s="32">
        <v>0</v>
      </c>
      <c r="D2427" s="33">
        <v>347265.702</v>
      </c>
      <c r="E2427" s="33">
        <v>50920.653</v>
      </c>
      <c r="F2427" s="33">
        <f t="shared" si="137"/>
        <v>398186.355</v>
      </c>
      <c r="G2427" s="33">
        <v>0</v>
      </c>
      <c r="H2427" s="33">
        <v>0</v>
      </c>
      <c r="I2427" s="33">
        <v>0</v>
      </c>
      <c r="J2427" s="34">
        <f t="shared" si="138"/>
        <v>398186.355</v>
      </c>
    </row>
    <row r="2428" spans="2:10" s="3" customFormat="1" ht="12" customHeight="1">
      <c r="B2428" s="16" t="s">
        <v>28</v>
      </c>
      <c r="C2428" s="32">
        <v>0</v>
      </c>
      <c r="D2428" s="33">
        <v>244296.97</v>
      </c>
      <c r="E2428" s="33">
        <v>49389.485</v>
      </c>
      <c r="F2428" s="33">
        <f t="shared" si="137"/>
        <v>293686.455</v>
      </c>
      <c r="G2428" s="33">
        <v>0</v>
      </c>
      <c r="H2428" s="33">
        <v>0</v>
      </c>
      <c r="I2428" s="33">
        <v>0</v>
      </c>
      <c r="J2428" s="34">
        <f t="shared" si="138"/>
        <v>293686.455</v>
      </c>
    </row>
    <row r="2429" spans="2:10" s="3" customFormat="1" ht="12" customHeight="1">
      <c r="B2429" s="16" t="s">
        <v>29</v>
      </c>
      <c r="C2429" s="32">
        <v>0</v>
      </c>
      <c r="D2429" s="33">
        <v>36259.41</v>
      </c>
      <c r="E2429" s="33">
        <v>72937.717</v>
      </c>
      <c r="F2429" s="33">
        <f t="shared" si="137"/>
        <v>109197.12700000001</v>
      </c>
      <c r="G2429" s="33">
        <v>0</v>
      </c>
      <c r="H2429" s="33">
        <v>0</v>
      </c>
      <c r="I2429" s="33">
        <v>0</v>
      </c>
      <c r="J2429" s="34">
        <f t="shared" si="138"/>
        <v>109197.12700000001</v>
      </c>
    </row>
    <row r="2430" spans="2:10" s="3" customFormat="1" ht="12" customHeight="1">
      <c r="B2430" s="16" t="s">
        <v>30</v>
      </c>
      <c r="C2430" s="32">
        <v>0</v>
      </c>
      <c r="D2430" s="33">
        <v>62432.424</v>
      </c>
      <c r="E2430" s="33">
        <v>493910.821</v>
      </c>
      <c r="F2430" s="33">
        <f t="shared" si="137"/>
        <v>556343.245</v>
      </c>
      <c r="G2430" s="33">
        <v>0</v>
      </c>
      <c r="H2430" s="33">
        <v>0</v>
      </c>
      <c r="I2430" s="33">
        <v>0</v>
      </c>
      <c r="J2430" s="34">
        <f t="shared" si="138"/>
        <v>556343.245</v>
      </c>
    </row>
    <row r="2431" spans="2:10" s="3" customFormat="1" ht="12" customHeight="1">
      <c r="B2431" s="16" t="s">
        <v>31</v>
      </c>
      <c r="C2431" s="32">
        <v>0</v>
      </c>
      <c r="D2431" s="33">
        <v>90789.45</v>
      </c>
      <c r="E2431" s="33">
        <v>28315.655</v>
      </c>
      <c r="F2431" s="33">
        <f t="shared" si="137"/>
        <v>119105.105</v>
      </c>
      <c r="G2431" s="33">
        <v>0.32</v>
      </c>
      <c r="H2431" s="33">
        <v>0</v>
      </c>
      <c r="I2431" s="33">
        <v>0</v>
      </c>
      <c r="J2431" s="34">
        <f t="shared" si="138"/>
        <v>119105.425</v>
      </c>
    </row>
    <row r="2432" spans="2:10" s="3" customFormat="1" ht="12" customHeight="1">
      <c r="B2432" s="16" t="s">
        <v>32</v>
      </c>
      <c r="C2432" s="32">
        <v>0</v>
      </c>
      <c r="D2432" s="33">
        <v>31807.183</v>
      </c>
      <c r="E2432" s="33">
        <v>42163.01</v>
      </c>
      <c r="F2432" s="33">
        <f t="shared" si="137"/>
        <v>73970.193</v>
      </c>
      <c r="G2432" s="33">
        <v>0</v>
      </c>
      <c r="H2432" s="33">
        <v>0</v>
      </c>
      <c r="I2432" s="33">
        <v>0</v>
      </c>
      <c r="J2432" s="34">
        <f t="shared" si="138"/>
        <v>73970.193</v>
      </c>
    </row>
    <row r="2433" spans="2:10" s="3" customFormat="1" ht="12" customHeight="1">
      <c r="B2433" s="16" t="s">
        <v>33</v>
      </c>
      <c r="C2433" s="32">
        <v>0</v>
      </c>
      <c r="D2433" s="33">
        <v>0</v>
      </c>
      <c r="E2433" s="33">
        <v>60174.162</v>
      </c>
      <c r="F2433" s="33">
        <f t="shared" si="137"/>
        <v>60174.162</v>
      </c>
      <c r="G2433" s="33">
        <v>0</v>
      </c>
      <c r="H2433" s="33">
        <v>0</v>
      </c>
      <c r="I2433" s="33">
        <v>0</v>
      </c>
      <c r="J2433" s="34">
        <f t="shared" si="138"/>
        <v>60174.162</v>
      </c>
    </row>
    <row r="2434" spans="2:10" s="3" customFormat="1" ht="12" customHeight="1">
      <c r="B2434" s="16" t="s">
        <v>34</v>
      </c>
      <c r="C2434" s="32">
        <v>0</v>
      </c>
      <c r="D2434" s="33">
        <v>20001.058</v>
      </c>
      <c r="E2434" s="33">
        <v>21864.888</v>
      </c>
      <c r="F2434" s="33">
        <f t="shared" si="137"/>
        <v>41865.945999999996</v>
      </c>
      <c r="G2434" s="33">
        <v>0</v>
      </c>
      <c r="H2434" s="33">
        <v>0</v>
      </c>
      <c r="I2434" s="33">
        <v>0</v>
      </c>
      <c r="J2434" s="34">
        <f t="shared" si="138"/>
        <v>41865.945999999996</v>
      </c>
    </row>
    <row r="2435" spans="2:10" s="3" customFormat="1" ht="12" customHeight="1">
      <c r="B2435" s="16" t="s">
        <v>35</v>
      </c>
      <c r="C2435" s="32">
        <v>0</v>
      </c>
      <c r="D2435" s="33">
        <v>765.406</v>
      </c>
      <c r="E2435" s="33">
        <v>18411.552</v>
      </c>
      <c r="F2435" s="33">
        <f t="shared" si="137"/>
        <v>19176.958</v>
      </c>
      <c r="G2435" s="33">
        <v>0</v>
      </c>
      <c r="H2435" s="33">
        <v>0</v>
      </c>
      <c r="I2435" s="33">
        <v>0</v>
      </c>
      <c r="J2435" s="34">
        <f t="shared" si="138"/>
        <v>19176.958</v>
      </c>
    </row>
    <row r="2436" spans="2:10" s="3" customFormat="1" ht="12" customHeight="1">
      <c r="B2436" s="16" t="s">
        <v>36</v>
      </c>
      <c r="C2436" s="32">
        <v>0</v>
      </c>
      <c r="D2436" s="33">
        <v>1009.079</v>
      </c>
      <c r="E2436" s="33">
        <v>126736.17</v>
      </c>
      <c r="F2436" s="33">
        <f t="shared" si="137"/>
        <v>127745.249</v>
      </c>
      <c r="G2436" s="33">
        <v>0</v>
      </c>
      <c r="H2436" s="33">
        <v>0</v>
      </c>
      <c r="I2436" s="33">
        <v>0</v>
      </c>
      <c r="J2436" s="34">
        <f t="shared" si="138"/>
        <v>127745.249</v>
      </c>
    </row>
    <row r="2437" spans="2:10" s="3" customFormat="1" ht="12" customHeight="1">
      <c r="B2437" s="28" t="s">
        <v>37</v>
      </c>
      <c r="C2437" s="38">
        <v>0</v>
      </c>
      <c r="D2437" s="39">
        <v>845.967</v>
      </c>
      <c r="E2437" s="39">
        <v>88229.881</v>
      </c>
      <c r="F2437" s="39">
        <f t="shared" si="137"/>
        <v>89075.848</v>
      </c>
      <c r="G2437" s="39">
        <v>0</v>
      </c>
      <c r="H2437" s="39">
        <v>0</v>
      </c>
      <c r="I2437" s="39">
        <v>0</v>
      </c>
      <c r="J2437" s="40">
        <f t="shared" si="138"/>
        <v>89075.848</v>
      </c>
    </row>
    <row r="2438" spans="2:10" s="3" customFormat="1" ht="12" customHeight="1">
      <c r="B2438" s="16" t="s">
        <v>38</v>
      </c>
      <c r="C2438" s="32">
        <v>0</v>
      </c>
      <c r="D2438" s="33">
        <v>54.972</v>
      </c>
      <c r="E2438" s="33">
        <v>296367.062</v>
      </c>
      <c r="F2438" s="33">
        <f t="shared" si="137"/>
        <v>296422.034</v>
      </c>
      <c r="G2438" s="33">
        <v>0</v>
      </c>
      <c r="H2438" s="33">
        <v>0</v>
      </c>
      <c r="I2438" s="33">
        <v>0</v>
      </c>
      <c r="J2438" s="34">
        <f t="shared" si="138"/>
        <v>296422.034</v>
      </c>
    </row>
    <row r="2439" spans="2:10" s="3" customFormat="1" ht="12" customHeight="1">
      <c r="B2439" s="16" t="s">
        <v>39</v>
      </c>
      <c r="C2439" s="32">
        <v>0</v>
      </c>
      <c r="D2439" s="33">
        <v>173181.485</v>
      </c>
      <c r="E2439" s="33">
        <v>954696.588</v>
      </c>
      <c r="F2439" s="33">
        <f t="shared" si="137"/>
        <v>1127878.0729999999</v>
      </c>
      <c r="G2439" s="33">
        <v>0</v>
      </c>
      <c r="H2439" s="33">
        <v>2.403</v>
      </c>
      <c r="I2439" s="33">
        <v>0</v>
      </c>
      <c r="J2439" s="34">
        <f t="shared" si="138"/>
        <v>1127880.4759999998</v>
      </c>
    </row>
    <row r="2440" spans="2:10" s="3" customFormat="1" ht="12" customHeight="1">
      <c r="B2440" s="16" t="s">
        <v>40</v>
      </c>
      <c r="C2440" s="32">
        <v>0</v>
      </c>
      <c r="D2440" s="33">
        <v>84908.686</v>
      </c>
      <c r="E2440" s="33">
        <v>182645.124</v>
      </c>
      <c r="F2440" s="33">
        <f t="shared" si="137"/>
        <v>267553.81</v>
      </c>
      <c r="G2440" s="33">
        <v>0</v>
      </c>
      <c r="H2440" s="33">
        <v>0</v>
      </c>
      <c r="I2440" s="33">
        <v>0</v>
      </c>
      <c r="J2440" s="34">
        <f t="shared" si="138"/>
        <v>267553.81</v>
      </c>
    </row>
    <row r="2441" spans="2:10" s="3" customFormat="1" ht="12" customHeight="1">
      <c r="B2441" s="16" t="s">
        <v>41</v>
      </c>
      <c r="C2441" s="32">
        <v>0</v>
      </c>
      <c r="D2441" s="33">
        <v>30174.558</v>
      </c>
      <c r="E2441" s="33">
        <v>15544.47</v>
      </c>
      <c r="F2441" s="33">
        <f t="shared" si="137"/>
        <v>45719.028</v>
      </c>
      <c r="G2441" s="33">
        <v>0</v>
      </c>
      <c r="H2441" s="33">
        <v>0</v>
      </c>
      <c r="I2441" s="33">
        <v>0</v>
      </c>
      <c r="J2441" s="34">
        <f t="shared" si="138"/>
        <v>45719.028</v>
      </c>
    </row>
    <row r="2442" spans="2:10" s="3" customFormat="1" ht="12" customHeight="1">
      <c r="B2442" s="16" t="s">
        <v>42</v>
      </c>
      <c r="C2442" s="32">
        <v>0</v>
      </c>
      <c r="D2442" s="33">
        <v>11650.313</v>
      </c>
      <c r="E2442" s="33">
        <v>94121.338</v>
      </c>
      <c r="F2442" s="33">
        <f t="shared" si="137"/>
        <v>105771.651</v>
      </c>
      <c r="G2442" s="33">
        <v>0</v>
      </c>
      <c r="H2442" s="33">
        <v>0</v>
      </c>
      <c r="I2442" s="33">
        <v>0</v>
      </c>
      <c r="J2442" s="34">
        <f t="shared" si="138"/>
        <v>105771.651</v>
      </c>
    </row>
    <row r="2443" spans="2:10" s="3" customFormat="1" ht="12" customHeight="1">
      <c r="B2443" s="16" t="s">
        <v>43</v>
      </c>
      <c r="C2443" s="32">
        <v>0</v>
      </c>
      <c r="D2443" s="33">
        <v>26892.655</v>
      </c>
      <c r="E2443" s="33">
        <v>32295.759</v>
      </c>
      <c r="F2443" s="33">
        <f t="shared" si="137"/>
        <v>59188.414</v>
      </c>
      <c r="G2443" s="33">
        <v>0</v>
      </c>
      <c r="H2443" s="33">
        <v>32.326</v>
      </c>
      <c r="I2443" s="33">
        <v>0</v>
      </c>
      <c r="J2443" s="34">
        <f t="shared" si="138"/>
        <v>59220.74</v>
      </c>
    </row>
    <row r="2444" spans="2:10" s="3" customFormat="1" ht="12" customHeight="1">
      <c r="B2444" s="16" t="s">
        <v>44</v>
      </c>
      <c r="C2444" s="32">
        <v>0</v>
      </c>
      <c r="D2444" s="33">
        <v>9805.088</v>
      </c>
      <c r="E2444" s="33">
        <v>242921.171</v>
      </c>
      <c r="F2444" s="33">
        <f t="shared" si="137"/>
        <v>252726.259</v>
      </c>
      <c r="G2444" s="33">
        <v>109.771</v>
      </c>
      <c r="H2444" s="33">
        <v>1404.321</v>
      </c>
      <c r="I2444" s="33">
        <v>1140.127</v>
      </c>
      <c r="J2444" s="34">
        <f t="shared" si="138"/>
        <v>255380.478</v>
      </c>
    </row>
    <row r="2445" spans="2:10" s="3" customFormat="1" ht="12" customHeight="1">
      <c r="B2445" s="16" t="s">
        <v>45</v>
      </c>
      <c r="C2445" s="32">
        <v>0</v>
      </c>
      <c r="D2445" s="33">
        <v>0</v>
      </c>
      <c r="E2445" s="33">
        <v>40943.348</v>
      </c>
      <c r="F2445" s="33">
        <f t="shared" si="137"/>
        <v>40943.348</v>
      </c>
      <c r="G2445" s="33">
        <v>0</v>
      </c>
      <c r="H2445" s="33">
        <v>0</v>
      </c>
      <c r="I2445" s="33">
        <v>0</v>
      </c>
      <c r="J2445" s="34">
        <f t="shared" si="138"/>
        <v>40943.348</v>
      </c>
    </row>
    <row r="2446" spans="2:10" s="3" customFormat="1" ht="12" customHeight="1">
      <c r="B2446" s="29" t="s">
        <v>46</v>
      </c>
      <c r="C2446" s="41">
        <v>0</v>
      </c>
      <c r="D2446" s="42">
        <v>24564.164</v>
      </c>
      <c r="E2446" s="42">
        <v>0</v>
      </c>
      <c r="F2446" s="42">
        <f t="shared" si="137"/>
        <v>24564.164</v>
      </c>
      <c r="G2446" s="42">
        <v>0</v>
      </c>
      <c r="H2446" s="42">
        <v>0</v>
      </c>
      <c r="I2446" s="42">
        <v>0</v>
      </c>
      <c r="J2446" s="43">
        <f t="shared" si="138"/>
        <v>24564.164</v>
      </c>
    </row>
    <row r="2447" spans="2:10" s="3" customFormat="1" ht="12" customHeight="1">
      <c r="B2447" s="16" t="s">
        <v>47</v>
      </c>
      <c r="C2447" s="32">
        <v>0</v>
      </c>
      <c r="D2447" s="33">
        <v>16369.786</v>
      </c>
      <c r="E2447" s="33">
        <v>2763.731</v>
      </c>
      <c r="F2447" s="33">
        <f t="shared" si="137"/>
        <v>19133.517</v>
      </c>
      <c r="G2447" s="33">
        <v>0</v>
      </c>
      <c r="H2447" s="33">
        <v>0</v>
      </c>
      <c r="I2447" s="33">
        <v>0</v>
      </c>
      <c r="J2447" s="34">
        <f t="shared" si="138"/>
        <v>19133.517</v>
      </c>
    </row>
    <row r="2448" spans="2:10" s="3" customFormat="1" ht="12" customHeight="1">
      <c r="B2448" s="16" t="s">
        <v>48</v>
      </c>
      <c r="C2448" s="32">
        <v>0</v>
      </c>
      <c r="D2448" s="33">
        <v>4412.602</v>
      </c>
      <c r="E2448" s="33">
        <v>22693.383</v>
      </c>
      <c r="F2448" s="33">
        <f t="shared" si="137"/>
        <v>27105.985</v>
      </c>
      <c r="G2448" s="33">
        <v>0</v>
      </c>
      <c r="H2448" s="33">
        <v>0</v>
      </c>
      <c r="I2448" s="33">
        <v>0</v>
      </c>
      <c r="J2448" s="34">
        <f t="shared" si="138"/>
        <v>27105.985</v>
      </c>
    </row>
    <row r="2449" spans="2:10" s="3" customFormat="1" ht="12" customHeight="1">
      <c r="B2449" s="16" t="s">
        <v>49</v>
      </c>
      <c r="C2449" s="32">
        <v>0</v>
      </c>
      <c r="D2449" s="33">
        <v>919.774</v>
      </c>
      <c r="E2449" s="33">
        <v>80814.177</v>
      </c>
      <c r="F2449" s="33">
        <f t="shared" si="137"/>
        <v>81733.951</v>
      </c>
      <c r="G2449" s="33">
        <v>0</v>
      </c>
      <c r="H2449" s="33">
        <v>0</v>
      </c>
      <c r="I2449" s="33">
        <v>0</v>
      </c>
      <c r="J2449" s="34">
        <f t="shared" si="138"/>
        <v>81733.951</v>
      </c>
    </row>
    <row r="2450" spans="2:10" s="3" customFormat="1" ht="12" customHeight="1">
      <c r="B2450" s="16" t="s">
        <v>50</v>
      </c>
      <c r="C2450" s="32">
        <v>0</v>
      </c>
      <c r="D2450" s="33">
        <v>37380.888</v>
      </c>
      <c r="E2450" s="33">
        <v>192062.356</v>
      </c>
      <c r="F2450" s="33">
        <f t="shared" si="137"/>
        <v>229443.244</v>
      </c>
      <c r="G2450" s="33">
        <v>0</v>
      </c>
      <c r="H2450" s="33">
        <v>0</v>
      </c>
      <c r="I2450" s="33">
        <v>8405.69</v>
      </c>
      <c r="J2450" s="34">
        <f t="shared" si="138"/>
        <v>237848.934</v>
      </c>
    </row>
    <row r="2451" spans="2:10" s="3" customFormat="1" ht="12" customHeight="1">
      <c r="B2451" s="16" t="s">
        <v>51</v>
      </c>
      <c r="C2451" s="32">
        <v>0</v>
      </c>
      <c r="D2451" s="33">
        <v>8686.842</v>
      </c>
      <c r="E2451" s="33">
        <v>90004.845</v>
      </c>
      <c r="F2451" s="33">
        <f t="shared" si="137"/>
        <v>98691.687</v>
      </c>
      <c r="G2451" s="33">
        <v>0</v>
      </c>
      <c r="H2451" s="33">
        <v>0</v>
      </c>
      <c r="I2451" s="33">
        <v>84.845</v>
      </c>
      <c r="J2451" s="34">
        <f t="shared" si="138"/>
        <v>98776.532</v>
      </c>
    </row>
    <row r="2452" spans="2:10" s="3" customFormat="1" ht="12" customHeight="1">
      <c r="B2452" s="16" t="s">
        <v>52</v>
      </c>
      <c r="C2452" s="32">
        <v>0</v>
      </c>
      <c r="D2452" s="33">
        <v>14707.122</v>
      </c>
      <c r="E2452" s="33">
        <v>4902.374</v>
      </c>
      <c r="F2452" s="33">
        <f t="shared" si="137"/>
        <v>19609.496</v>
      </c>
      <c r="G2452" s="33">
        <v>0</v>
      </c>
      <c r="H2452" s="33">
        <v>0</v>
      </c>
      <c r="I2452" s="33">
        <v>0</v>
      </c>
      <c r="J2452" s="34">
        <f t="shared" si="138"/>
        <v>19609.496</v>
      </c>
    </row>
    <row r="2453" spans="2:10" s="3" customFormat="1" ht="12" customHeight="1">
      <c r="B2453" s="16" t="s">
        <v>53</v>
      </c>
      <c r="C2453" s="32">
        <v>0</v>
      </c>
      <c r="D2453" s="33">
        <v>45208.052</v>
      </c>
      <c r="E2453" s="33">
        <v>0</v>
      </c>
      <c r="F2453" s="33">
        <f t="shared" si="137"/>
        <v>45208.052</v>
      </c>
      <c r="G2453" s="33">
        <v>0</v>
      </c>
      <c r="H2453" s="33">
        <v>0</v>
      </c>
      <c r="I2453" s="33">
        <v>0</v>
      </c>
      <c r="J2453" s="34">
        <f t="shared" si="138"/>
        <v>45208.052</v>
      </c>
    </row>
    <row r="2454" spans="2:10" s="3" customFormat="1" ht="12" customHeight="1">
      <c r="B2454" s="16" t="s">
        <v>54</v>
      </c>
      <c r="C2454" s="32">
        <v>0</v>
      </c>
      <c r="D2454" s="33">
        <v>19519.514</v>
      </c>
      <c r="E2454" s="33">
        <v>25874.705</v>
      </c>
      <c r="F2454" s="33">
        <f t="shared" si="137"/>
        <v>45394.219</v>
      </c>
      <c r="G2454" s="33">
        <v>0</v>
      </c>
      <c r="H2454" s="33">
        <v>0</v>
      </c>
      <c r="I2454" s="33">
        <v>0</v>
      </c>
      <c r="J2454" s="34">
        <f t="shared" si="138"/>
        <v>45394.219</v>
      </c>
    </row>
    <row r="2455" spans="2:10" s="3" customFormat="1" ht="12" customHeight="1">
      <c r="B2455" s="16" t="s">
        <v>55</v>
      </c>
      <c r="C2455" s="32">
        <v>0</v>
      </c>
      <c r="D2455" s="33">
        <v>16866.369</v>
      </c>
      <c r="E2455" s="33">
        <v>0</v>
      </c>
      <c r="F2455" s="33">
        <f t="shared" si="137"/>
        <v>16866.369</v>
      </c>
      <c r="G2455" s="33">
        <v>0</v>
      </c>
      <c r="H2455" s="33">
        <v>0</v>
      </c>
      <c r="I2455" s="33">
        <v>0</v>
      </c>
      <c r="J2455" s="34">
        <f t="shared" si="138"/>
        <v>16866.369</v>
      </c>
    </row>
    <row r="2456" spans="2:10" s="3" customFormat="1" ht="12" customHeight="1">
      <c r="B2456" s="29" t="s">
        <v>56</v>
      </c>
      <c r="C2456" s="41">
        <v>0</v>
      </c>
      <c r="D2456" s="42">
        <v>101278.185</v>
      </c>
      <c r="E2456" s="42">
        <v>90070.684</v>
      </c>
      <c r="F2456" s="42">
        <f t="shared" si="137"/>
        <v>191348.869</v>
      </c>
      <c r="G2456" s="42">
        <v>0</v>
      </c>
      <c r="H2456" s="42">
        <v>77.485</v>
      </c>
      <c r="I2456" s="42">
        <v>38747.613</v>
      </c>
      <c r="J2456" s="43">
        <f t="shared" si="138"/>
        <v>230173.967</v>
      </c>
    </row>
    <row r="2457" spans="2:10" s="3" customFormat="1" ht="12" customHeight="1">
      <c r="B2457" s="16" t="s">
        <v>57</v>
      </c>
      <c r="C2457" s="32">
        <v>0</v>
      </c>
      <c r="D2457" s="33">
        <v>9530.259</v>
      </c>
      <c r="E2457" s="33">
        <v>12633.135</v>
      </c>
      <c r="F2457" s="33">
        <f t="shared" si="137"/>
        <v>22163.394</v>
      </c>
      <c r="G2457" s="33">
        <v>0</v>
      </c>
      <c r="H2457" s="33">
        <v>0</v>
      </c>
      <c r="I2457" s="33">
        <v>0</v>
      </c>
      <c r="J2457" s="34">
        <f t="shared" si="138"/>
        <v>22163.394</v>
      </c>
    </row>
    <row r="2458" spans="2:10" s="3" customFormat="1" ht="12" customHeight="1">
      <c r="B2458" s="16" t="s">
        <v>58</v>
      </c>
      <c r="C2458" s="32">
        <v>0</v>
      </c>
      <c r="D2458" s="33">
        <v>28061.16</v>
      </c>
      <c r="E2458" s="33">
        <v>0</v>
      </c>
      <c r="F2458" s="33">
        <f t="shared" si="137"/>
        <v>28061.16</v>
      </c>
      <c r="G2458" s="33">
        <v>0</v>
      </c>
      <c r="H2458" s="33">
        <v>0</v>
      </c>
      <c r="I2458" s="33">
        <v>0</v>
      </c>
      <c r="J2458" s="34">
        <f t="shared" si="138"/>
        <v>28061.16</v>
      </c>
    </row>
    <row r="2459" spans="2:10" s="3" customFormat="1" ht="12" customHeight="1">
      <c r="B2459" s="16" t="s">
        <v>59</v>
      </c>
      <c r="C2459" s="32">
        <v>0</v>
      </c>
      <c r="D2459" s="33">
        <v>48225.605</v>
      </c>
      <c r="E2459" s="33">
        <v>0</v>
      </c>
      <c r="F2459" s="33">
        <f t="shared" si="137"/>
        <v>48225.605</v>
      </c>
      <c r="G2459" s="33">
        <v>0</v>
      </c>
      <c r="H2459" s="33">
        <v>0</v>
      </c>
      <c r="I2459" s="33">
        <v>0</v>
      </c>
      <c r="J2459" s="34">
        <f t="shared" si="138"/>
        <v>48225.605</v>
      </c>
    </row>
    <row r="2460" spans="2:10" s="3" customFormat="1" ht="12" customHeight="1">
      <c r="B2460" s="16" t="s">
        <v>60</v>
      </c>
      <c r="C2460" s="32">
        <v>0</v>
      </c>
      <c r="D2460" s="33">
        <v>0</v>
      </c>
      <c r="E2460" s="33">
        <v>22181.929</v>
      </c>
      <c r="F2460" s="33">
        <f t="shared" si="137"/>
        <v>22181.929</v>
      </c>
      <c r="G2460" s="33">
        <v>0</v>
      </c>
      <c r="H2460" s="33">
        <v>0</v>
      </c>
      <c r="I2460" s="33">
        <v>0</v>
      </c>
      <c r="J2460" s="34">
        <f t="shared" si="138"/>
        <v>22181.929</v>
      </c>
    </row>
    <row r="2461" spans="2:10" s="3" customFormat="1" ht="12" customHeight="1">
      <c r="B2461" s="16" t="s">
        <v>61</v>
      </c>
      <c r="C2461" s="32">
        <v>0</v>
      </c>
      <c r="D2461" s="33">
        <v>4516.639</v>
      </c>
      <c r="E2461" s="33">
        <v>30642.57</v>
      </c>
      <c r="F2461" s="33">
        <f t="shared" si="137"/>
        <v>35159.209</v>
      </c>
      <c r="G2461" s="33">
        <v>0</v>
      </c>
      <c r="H2461" s="33">
        <v>0</v>
      </c>
      <c r="I2461" s="33">
        <v>0</v>
      </c>
      <c r="J2461" s="34">
        <f t="shared" si="138"/>
        <v>35159.209</v>
      </c>
    </row>
    <row r="2462" spans="2:10" s="3" customFormat="1" ht="12" customHeight="1">
      <c r="B2462" s="16" t="s">
        <v>62</v>
      </c>
      <c r="C2462" s="32">
        <v>0</v>
      </c>
      <c r="D2462" s="33">
        <v>21334.944</v>
      </c>
      <c r="E2462" s="33">
        <v>34001.159</v>
      </c>
      <c r="F2462" s="33">
        <f t="shared" si="137"/>
        <v>55336.103</v>
      </c>
      <c r="G2462" s="33">
        <v>1525.838</v>
      </c>
      <c r="H2462" s="33">
        <v>0</v>
      </c>
      <c r="I2462" s="33">
        <v>0</v>
      </c>
      <c r="J2462" s="34">
        <f t="shared" si="138"/>
        <v>56861.941000000006</v>
      </c>
    </row>
    <row r="2463" spans="2:10" s="3" customFormat="1" ht="12" customHeight="1">
      <c r="B2463" s="23" t="s">
        <v>63</v>
      </c>
      <c r="C2463" s="44">
        <v>0</v>
      </c>
      <c r="D2463" s="45">
        <v>19368.074</v>
      </c>
      <c r="E2463" s="45">
        <v>0</v>
      </c>
      <c r="F2463" s="45">
        <f t="shared" si="137"/>
        <v>19368.074</v>
      </c>
      <c r="G2463" s="45">
        <v>0</v>
      </c>
      <c r="H2463" s="45">
        <v>0</v>
      </c>
      <c r="I2463" s="45">
        <v>2617.307</v>
      </c>
      <c r="J2463" s="46">
        <f t="shared" si="138"/>
        <v>21985.381</v>
      </c>
    </row>
    <row r="2464" spans="2:10" s="3" customFormat="1" ht="12" customHeight="1">
      <c r="B2464" s="23" t="s">
        <v>64</v>
      </c>
      <c r="C2464" s="44">
        <f aca="true" t="shared" si="139" ref="C2464:J2464">SUM(C2417:C2463)</f>
        <v>480.877</v>
      </c>
      <c r="D2464" s="45">
        <f t="shared" si="139"/>
        <v>2083117.7679999995</v>
      </c>
      <c r="E2464" s="45">
        <f t="shared" si="139"/>
        <v>4076575.3230000003</v>
      </c>
      <c r="F2464" s="45">
        <f t="shared" si="139"/>
        <v>6159693.090999999</v>
      </c>
      <c r="G2464" s="45">
        <f t="shared" si="139"/>
        <v>1635.9289999999999</v>
      </c>
      <c r="H2464" s="45">
        <f t="shared" si="139"/>
        <v>1516.5349999999999</v>
      </c>
      <c r="I2464" s="45">
        <f t="shared" si="139"/>
        <v>89582.938</v>
      </c>
      <c r="J2464" s="46">
        <f t="shared" si="139"/>
        <v>6252909.37</v>
      </c>
    </row>
    <row r="2466" spans="2:3" ht="13.5">
      <c r="B2466" s="31"/>
      <c r="C2466" s="2"/>
    </row>
    <row r="2468" spans="2:4" ht="13.5" customHeight="1">
      <c r="B2468" s="6" t="s">
        <v>67</v>
      </c>
      <c r="C2468" s="47" t="s">
        <v>111</v>
      </c>
      <c r="D2468" s="48"/>
    </row>
    <row r="2469" spans="2:10" s="3" customFormat="1" ht="13.5" customHeight="1">
      <c r="B2469" s="8"/>
      <c r="C2469" s="9"/>
      <c r="D2469" s="9"/>
      <c r="E2469" s="9"/>
      <c r="F2469" s="9"/>
      <c r="G2469" s="9"/>
      <c r="H2469" s="9"/>
      <c r="I2469" s="9"/>
      <c r="J2469" s="10" t="s">
        <v>65</v>
      </c>
    </row>
    <row r="2470" spans="2:10" s="3" customFormat="1" ht="13.5" customHeight="1">
      <c r="B2470" s="11" t="s">
        <v>1</v>
      </c>
      <c r="C2470" s="12"/>
      <c r="D2470" s="13" t="s">
        <v>7</v>
      </c>
      <c r="E2470" s="13"/>
      <c r="F2470" s="13"/>
      <c r="G2470" s="7"/>
      <c r="H2470" s="7"/>
      <c r="I2470" s="7"/>
      <c r="J2470" s="14"/>
    </row>
    <row r="2471" spans="2:11" s="3" customFormat="1" ht="13.5" customHeight="1">
      <c r="B2471" s="15"/>
      <c r="C2471" s="16" t="s">
        <v>8</v>
      </c>
      <c r="D2471" s="17" t="s">
        <v>9</v>
      </c>
      <c r="E2471" s="17" t="s">
        <v>10</v>
      </c>
      <c r="F2471" s="18" t="s">
        <v>2</v>
      </c>
      <c r="G2471" s="18" t="s">
        <v>11</v>
      </c>
      <c r="H2471" s="18" t="s">
        <v>12</v>
      </c>
      <c r="I2471" s="19" t="s">
        <v>13</v>
      </c>
      <c r="J2471" s="20" t="s">
        <v>14</v>
      </c>
      <c r="K2471" s="21"/>
    </row>
    <row r="2472" spans="2:10" s="3" customFormat="1" ht="13.5" customHeight="1">
      <c r="B2472" s="22" t="s">
        <v>15</v>
      </c>
      <c r="C2472" s="23"/>
      <c r="D2472" s="24" t="s">
        <v>16</v>
      </c>
      <c r="E2472" s="24" t="s">
        <v>16</v>
      </c>
      <c r="F2472" s="25"/>
      <c r="G2472" s="25"/>
      <c r="H2472" s="25"/>
      <c r="I2472" s="25"/>
      <c r="J2472" s="26"/>
    </row>
    <row r="2473" spans="2:10" s="3" customFormat="1" ht="12" customHeight="1">
      <c r="B2473" s="16" t="s">
        <v>17</v>
      </c>
      <c r="C2473" s="32">
        <v>13948.644</v>
      </c>
      <c r="D2473" s="33">
        <v>2273.132</v>
      </c>
      <c r="E2473" s="33">
        <v>99585.1</v>
      </c>
      <c r="F2473" s="33">
        <f>SUM(D2473:E2473)</f>
        <v>101858.232</v>
      </c>
      <c r="G2473" s="33">
        <v>23796.418</v>
      </c>
      <c r="H2473" s="33">
        <v>0</v>
      </c>
      <c r="I2473" s="33">
        <v>0</v>
      </c>
      <c r="J2473" s="34">
        <f>SUM(C2473,F2473:I2473)</f>
        <v>139603.294</v>
      </c>
    </row>
    <row r="2474" spans="2:10" s="3" customFormat="1" ht="12" customHeight="1">
      <c r="B2474" s="16" t="s">
        <v>18</v>
      </c>
      <c r="C2474" s="32">
        <v>0</v>
      </c>
      <c r="D2474" s="33">
        <v>16361.07</v>
      </c>
      <c r="E2474" s="33">
        <v>0</v>
      </c>
      <c r="F2474" s="33">
        <f aca="true" t="shared" si="140" ref="F2474:F2519">SUM(D2474:E2474)</f>
        <v>16361.07</v>
      </c>
      <c r="G2474" s="33">
        <v>0</v>
      </c>
      <c r="H2474" s="33">
        <v>0</v>
      </c>
      <c r="I2474" s="33">
        <v>0</v>
      </c>
      <c r="J2474" s="34">
        <f aca="true" t="shared" si="141" ref="J2474:J2519">SUM(C2474,F2474:I2474)</f>
        <v>16361.07</v>
      </c>
    </row>
    <row r="2475" spans="2:10" s="3" customFormat="1" ht="12" customHeight="1">
      <c r="B2475" s="16" t="s">
        <v>19</v>
      </c>
      <c r="C2475" s="32">
        <v>0</v>
      </c>
      <c r="D2475" s="33">
        <v>12083</v>
      </c>
      <c r="E2475" s="33">
        <v>6130.748</v>
      </c>
      <c r="F2475" s="33">
        <f t="shared" si="140"/>
        <v>18213.748</v>
      </c>
      <c r="G2475" s="33">
        <v>0</v>
      </c>
      <c r="H2475" s="33">
        <v>0</v>
      </c>
      <c r="I2475" s="33">
        <v>0</v>
      </c>
      <c r="J2475" s="34">
        <f t="shared" si="141"/>
        <v>18213.748</v>
      </c>
    </row>
    <row r="2476" spans="2:10" s="3" customFormat="1" ht="12" customHeight="1">
      <c r="B2476" s="16" t="s">
        <v>20</v>
      </c>
      <c r="C2476" s="32">
        <v>0</v>
      </c>
      <c r="D2476" s="33">
        <v>1104.181</v>
      </c>
      <c r="E2476" s="33">
        <v>147341.906</v>
      </c>
      <c r="F2476" s="33">
        <f t="shared" si="140"/>
        <v>148446.087</v>
      </c>
      <c r="G2476" s="33">
        <v>0</v>
      </c>
      <c r="H2476" s="33">
        <v>0</v>
      </c>
      <c r="I2476" s="33">
        <v>0</v>
      </c>
      <c r="J2476" s="34">
        <f t="shared" si="141"/>
        <v>148446.087</v>
      </c>
    </row>
    <row r="2477" spans="2:10" s="3" customFormat="1" ht="12" customHeight="1">
      <c r="B2477" s="16" t="s">
        <v>21</v>
      </c>
      <c r="C2477" s="32">
        <v>0</v>
      </c>
      <c r="D2477" s="33">
        <v>12465.18</v>
      </c>
      <c r="E2477" s="33">
        <v>0</v>
      </c>
      <c r="F2477" s="33">
        <f t="shared" si="140"/>
        <v>12465.18</v>
      </c>
      <c r="G2477" s="33">
        <v>0</v>
      </c>
      <c r="H2477" s="33">
        <v>0</v>
      </c>
      <c r="I2477" s="33">
        <v>0</v>
      </c>
      <c r="J2477" s="34">
        <f t="shared" si="141"/>
        <v>12465.18</v>
      </c>
    </row>
    <row r="2478" spans="2:10" s="3" customFormat="1" ht="12" customHeight="1">
      <c r="B2478" s="16" t="s">
        <v>22</v>
      </c>
      <c r="C2478" s="32">
        <v>0</v>
      </c>
      <c r="D2478" s="33">
        <v>15673.791</v>
      </c>
      <c r="E2478" s="33">
        <v>1520.06</v>
      </c>
      <c r="F2478" s="33">
        <f t="shared" si="140"/>
        <v>17193.851</v>
      </c>
      <c r="G2478" s="33">
        <v>0</v>
      </c>
      <c r="H2478" s="33">
        <v>0</v>
      </c>
      <c r="I2478" s="33">
        <v>0</v>
      </c>
      <c r="J2478" s="34">
        <f t="shared" si="141"/>
        <v>17193.851</v>
      </c>
    </row>
    <row r="2479" spans="2:10" s="3" customFormat="1" ht="12" customHeight="1">
      <c r="B2479" s="16" t="s">
        <v>23</v>
      </c>
      <c r="C2479" s="32">
        <v>0</v>
      </c>
      <c r="D2479" s="33">
        <v>16854.117</v>
      </c>
      <c r="E2479" s="33">
        <v>14310.099</v>
      </c>
      <c r="F2479" s="33">
        <f t="shared" si="140"/>
        <v>31164.216</v>
      </c>
      <c r="G2479" s="33">
        <v>0</v>
      </c>
      <c r="H2479" s="33">
        <v>0</v>
      </c>
      <c r="I2479" s="33">
        <v>0</v>
      </c>
      <c r="J2479" s="34">
        <f t="shared" si="141"/>
        <v>31164.216</v>
      </c>
    </row>
    <row r="2480" spans="2:10" s="3" customFormat="1" ht="12" customHeight="1">
      <c r="B2480" s="16" t="s">
        <v>24</v>
      </c>
      <c r="C2480" s="32">
        <v>0</v>
      </c>
      <c r="D2480" s="33">
        <v>11456.868</v>
      </c>
      <c r="E2480" s="33">
        <v>106803.467</v>
      </c>
      <c r="F2480" s="33">
        <f t="shared" si="140"/>
        <v>118260.335</v>
      </c>
      <c r="G2480" s="33">
        <v>0</v>
      </c>
      <c r="H2480" s="33">
        <v>0</v>
      </c>
      <c r="I2480" s="33">
        <v>0</v>
      </c>
      <c r="J2480" s="34">
        <f t="shared" si="141"/>
        <v>118260.335</v>
      </c>
    </row>
    <row r="2481" spans="2:10" s="3" customFormat="1" ht="12" customHeight="1">
      <c r="B2481" s="16" t="s">
        <v>25</v>
      </c>
      <c r="C2481" s="32">
        <v>0</v>
      </c>
      <c r="D2481" s="33">
        <v>0</v>
      </c>
      <c r="E2481" s="33">
        <v>118677.166</v>
      </c>
      <c r="F2481" s="33">
        <f t="shared" si="140"/>
        <v>118677.166</v>
      </c>
      <c r="G2481" s="33">
        <v>0</v>
      </c>
      <c r="H2481" s="33">
        <v>0</v>
      </c>
      <c r="I2481" s="33">
        <v>1198.759</v>
      </c>
      <c r="J2481" s="34">
        <f t="shared" si="141"/>
        <v>119875.925</v>
      </c>
    </row>
    <row r="2482" spans="2:10" s="3" customFormat="1" ht="12" customHeight="1">
      <c r="B2482" s="27" t="s">
        <v>26</v>
      </c>
      <c r="C2482" s="35">
        <v>0</v>
      </c>
      <c r="D2482" s="36">
        <v>172432.991</v>
      </c>
      <c r="E2482" s="36">
        <v>73899.853</v>
      </c>
      <c r="F2482" s="36">
        <f t="shared" si="140"/>
        <v>246332.844</v>
      </c>
      <c r="G2482" s="36">
        <v>0</v>
      </c>
      <c r="H2482" s="36">
        <v>0</v>
      </c>
      <c r="I2482" s="36">
        <v>0</v>
      </c>
      <c r="J2482" s="37">
        <f t="shared" si="141"/>
        <v>246332.844</v>
      </c>
    </row>
    <row r="2483" spans="2:10" s="3" customFormat="1" ht="12" customHeight="1">
      <c r="B2483" s="16" t="s">
        <v>27</v>
      </c>
      <c r="C2483" s="32">
        <v>0</v>
      </c>
      <c r="D2483" s="33">
        <v>35039.197</v>
      </c>
      <c r="E2483" s="33">
        <v>76106.64</v>
      </c>
      <c r="F2483" s="33">
        <f t="shared" si="140"/>
        <v>111145.837</v>
      </c>
      <c r="G2483" s="33">
        <v>0</v>
      </c>
      <c r="H2483" s="33">
        <v>0</v>
      </c>
      <c r="I2483" s="33">
        <v>419.152</v>
      </c>
      <c r="J2483" s="34">
        <f t="shared" si="141"/>
        <v>111564.989</v>
      </c>
    </row>
    <row r="2484" spans="2:10" s="3" customFormat="1" ht="12" customHeight="1">
      <c r="B2484" s="16" t="s">
        <v>28</v>
      </c>
      <c r="C2484" s="32">
        <v>0</v>
      </c>
      <c r="D2484" s="33">
        <v>657.022</v>
      </c>
      <c r="E2484" s="33">
        <v>808115.866</v>
      </c>
      <c r="F2484" s="33">
        <f t="shared" si="140"/>
        <v>808772.888</v>
      </c>
      <c r="G2484" s="33">
        <v>0</v>
      </c>
      <c r="H2484" s="33">
        <v>0</v>
      </c>
      <c r="I2484" s="33">
        <v>0</v>
      </c>
      <c r="J2484" s="34">
        <f t="shared" si="141"/>
        <v>808772.888</v>
      </c>
    </row>
    <row r="2485" spans="2:10" s="3" customFormat="1" ht="12" customHeight="1">
      <c r="B2485" s="16" t="s">
        <v>29</v>
      </c>
      <c r="C2485" s="32">
        <v>0</v>
      </c>
      <c r="D2485" s="33">
        <v>5219.575</v>
      </c>
      <c r="E2485" s="33">
        <v>79597.068</v>
      </c>
      <c r="F2485" s="33">
        <f t="shared" si="140"/>
        <v>84816.643</v>
      </c>
      <c r="G2485" s="33">
        <v>0</v>
      </c>
      <c r="H2485" s="33">
        <v>8994.027</v>
      </c>
      <c r="I2485" s="33">
        <v>0</v>
      </c>
      <c r="J2485" s="34">
        <f t="shared" si="141"/>
        <v>93810.67</v>
      </c>
    </row>
    <row r="2486" spans="2:10" s="3" customFormat="1" ht="12" customHeight="1">
      <c r="B2486" s="16" t="s">
        <v>30</v>
      </c>
      <c r="C2486" s="32">
        <v>0</v>
      </c>
      <c r="D2486" s="33">
        <v>102753.779</v>
      </c>
      <c r="E2486" s="33">
        <v>100796.808</v>
      </c>
      <c r="F2486" s="33">
        <f t="shared" si="140"/>
        <v>203550.587</v>
      </c>
      <c r="G2486" s="33">
        <v>0</v>
      </c>
      <c r="H2486" s="33">
        <v>56.553</v>
      </c>
      <c r="I2486" s="33">
        <v>0</v>
      </c>
      <c r="J2486" s="34">
        <f t="shared" si="141"/>
        <v>203607.14</v>
      </c>
    </row>
    <row r="2487" spans="2:10" s="3" customFormat="1" ht="12" customHeight="1">
      <c r="B2487" s="16" t="s">
        <v>31</v>
      </c>
      <c r="C2487" s="32">
        <v>0</v>
      </c>
      <c r="D2487" s="33">
        <v>41295.888</v>
      </c>
      <c r="E2487" s="33">
        <v>7800.334</v>
      </c>
      <c r="F2487" s="33">
        <f t="shared" si="140"/>
        <v>49096.222</v>
      </c>
      <c r="G2487" s="33">
        <v>0</v>
      </c>
      <c r="H2487" s="33">
        <v>0</v>
      </c>
      <c r="I2487" s="33">
        <v>0</v>
      </c>
      <c r="J2487" s="34">
        <f t="shared" si="141"/>
        <v>49096.222</v>
      </c>
    </row>
    <row r="2488" spans="2:10" s="3" customFormat="1" ht="12" customHeight="1">
      <c r="B2488" s="16" t="s">
        <v>32</v>
      </c>
      <c r="C2488" s="32">
        <v>0</v>
      </c>
      <c r="D2488" s="33">
        <v>0</v>
      </c>
      <c r="E2488" s="33">
        <v>27467.759</v>
      </c>
      <c r="F2488" s="33">
        <f t="shared" si="140"/>
        <v>27467.759</v>
      </c>
      <c r="G2488" s="33">
        <v>0</v>
      </c>
      <c r="H2488" s="33">
        <v>0</v>
      </c>
      <c r="I2488" s="33">
        <v>0</v>
      </c>
      <c r="J2488" s="34">
        <f t="shared" si="141"/>
        <v>27467.759</v>
      </c>
    </row>
    <row r="2489" spans="2:10" s="3" customFormat="1" ht="12" customHeight="1">
      <c r="B2489" s="16" t="s">
        <v>33</v>
      </c>
      <c r="C2489" s="32">
        <v>0</v>
      </c>
      <c r="D2489" s="33">
        <v>59961.597</v>
      </c>
      <c r="E2489" s="33">
        <v>3.16</v>
      </c>
      <c r="F2489" s="33">
        <f t="shared" si="140"/>
        <v>59964.757000000005</v>
      </c>
      <c r="G2489" s="33">
        <v>0</v>
      </c>
      <c r="H2489" s="33">
        <v>0</v>
      </c>
      <c r="I2489" s="33">
        <v>0</v>
      </c>
      <c r="J2489" s="34">
        <f t="shared" si="141"/>
        <v>59964.757000000005</v>
      </c>
    </row>
    <row r="2490" spans="2:10" s="3" customFormat="1" ht="12" customHeight="1">
      <c r="B2490" s="16" t="s">
        <v>34</v>
      </c>
      <c r="C2490" s="32">
        <v>0</v>
      </c>
      <c r="D2490" s="33">
        <v>7410.246</v>
      </c>
      <c r="E2490" s="33">
        <v>8255.728</v>
      </c>
      <c r="F2490" s="33">
        <f t="shared" si="140"/>
        <v>15665.973999999998</v>
      </c>
      <c r="G2490" s="33">
        <v>0</v>
      </c>
      <c r="H2490" s="33">
        <v>0</v>
      </c>
      <c r="I2490" s="33">
        <v>0</v>
      </c>
      <c r="J2490" s="34">
        <f t="shared" si="141"/>
        <v>15665.973999999998</v>
      </c>
    </row>
    <row r="2491" spans="2:10" s="3" customFormat="1" ht="12" customHeight="1">
      <c r="B2491" s="16" t="s">
        <v>35</v>
      </c>
      <c r="C2491" s="32">
        <v>0</v>
      </c>
      <c r="D2491" s="33">
        <v>3320.627</v>
      </c>
      <c r="E2491" s="33">
        <v>12581.505</v>
      </c>
      <c r="F2491" s="33">
        <f t="shared" si="140"/>
        <v>15902.132</v>
      </c>
      <c r="G2491" s="33">
        <v>0</v>
      </c>
      <c r="H2491" s="33">
        <v>0</v>
      </c>
      <c r="I2491" s="33">
        <v>0</v>
      </c>
      <c r="J2491" s="34">
        <f t="shared" si="141"/>
        <v>15902.132</v>
      </c>
    </row>
    <row r="2492" spans="2:10" s="3" customFormat="1" ht="12" customHeight="1">
      <c r="B2492" s="16" t="s">
        <v>36</v>
      </c>
      <c r="C2492" s="32">
        <v>0</v>
      </c>
      <c r="D2492" s="33">
        <v>67316.667</v>
      </c>
      <c r="E2492" s="33">
        <v>402.999</v>
      </c>
      <c r="F2492" s="33">
        <f t="shared" si="140"/>
        <v>67719.666</v>
      </c>
      <c r="G2492" s="33">
        <v>0</v>
      </c>
      <c r="H2492" s="33">
        <v>0</v>
      </c>
      <c r="I2492" s="33">
        <v>3.29</v>
      </c>
      <c r="J2492" s="34">
        <f t="shared" si="141"/>
        <v>67722.95599999999</v>
      </c>
    </row>
    <row r="2493" spans="2:10" s="3" customFormat="1" ht="12" customHeight="1">
      <c r="B2493" s="28" t="s">
        <v>37</v>
      </c>
      <c r="C2493" s="38">
        <v>0</v>
      </c>
      <c r="D2493" s="39">
        <v>20099.75</v>
      </c>
      <c r="E2493" s="39">
        <v>565.948</v>
      </c>
      <c r="F2493" s="39">
        <f t="shared" si="140"/>
        <v>20665.698</v>
      </c>
      <c r="G2493" s="39">
        <v>0</v>
      </c>
      <c r="H2493" s="39">
        <v>0</v>
      </c>
      <c r="I2493" s="39">
        <v>0</v>
      </c>
      <c r="J2493" s="40">
        <f t="shared" si="141"/>
        <v>20665.698</v>
      </c>
    </row>
    <row r="2494" spans="2:10" s="3" customFormat="1" ht="12" customHeight="1">
      <c r="B2494" s="16" t="s">
        <v>38</v>
      </c>
      <c r="C2494" s="32">
        <v>0</v>
      </c>
      <c r="D2494" s="33">
        <v>83585.517</v>
      </c>
      <c r="E2494" s="33">
        <v>14285.771</v>
      </c>
      <c r="F2494" s="33">
        <f t="shared" si="140"/>
        <v>97871.288</v>
      </c>
      <c r="G2494" s="33">
        <v>0</v>
      </c>
      <c r="H2494" s="33">
        <v>0</v>
      </c>
      <c r="I2494" s="33">
        <v>6.094</v>
      </c>
      <c r="J2494" s="34">
        <f t="shared" si="141"/>
        <v>97877.382</v>
      </c>
    </row>
    <row r="2495" spans="2:10" s="3" customFormat="1" ht="12" customHeight="1">
      <c r="B2495" s="16" t="s">
        <v>39</v>
      </c>
      <c r="C2495" s="32">
        <v>0</v>
      </c>
      <c r="D2495" s="33">
        <v>410373.446</v>
      </c>
      <c r="E2495" s="33">
        <v>131413.402</v>
      </c>
      <c r="F2495" s="33">
        <f t="shared" si="140"/>
        <v>541786.848</v>
      </c>
      <c r="G2495" s="33">
        <v>0</v>
      </c>
      <c r="H2495" s="33">
        <v>0</v>
      </c>
      <c r="I2495" s="33">
        <v>71.91</v>
      </c>
      <c r="J2495" s="34">
        <f t="shared" si="141"/>
        <v>541858.758</v>
      </c>
    </row>
    <row r="2496" spans="2:10" s="3" customFormat="1" ht="12" customHeight="1">
      <c r="B2496" s="16" t="s">
        <v>40</v>
      </c>
      <c r="C2496" s="32">
        <v>0</v>
      </c>
      <c r="D2496" s="33">
        <v>3365.64</v>
      </c>
      <c r="E2496" s="33">
        <v>19884.83</v>
      </c>
      <c r="F2496" s="33">
        <f t="shared" si="140"/>
        <v>23250.47</v>
      </c>
      <c r="G2496" s="33">
        <v>0</v>
      </c>
      <c r="H2496" s="33">
        <v>0</v>
      </c>
      <c r="I2496" s="33">
        <v>0</v>
      </c>
      <c r="J2496" s="34">
        <f t="shared" si="141"/>
        <v>23250.47</v>
      </c>
    </row>
    <row r="2497" spans="2:10" s="3" customFormat="1" ht="12" customHeight="1">
      <c r="B2497" s="16" t="s">
        <v>41</v>
      </c>
      <c r="C2497" s="32">
        <v>0</v>
      </c>
      <c r="D2497" s="33">
        <v>14792.749</v>
      </c>
      <c r="E2497" s="33">
        <v>40002.389</v>
      </c>
      <c r="F2497" s="33">
        <f t="shared" si="140"/>
        <v>54795.138000000006</v>
      </c>
      <c r="G2497" s="33">
        <v>0</v>
      </c>
      <c r="H2497" s="33">
        <v>0</v>
      </c>
      <c r="I2497" s="33">
        <v>0</v>
      </c>
      <c r="J2497" s="34">
        <f t="shared" si="141"/>
        <v>54795.138000000006</v>
      </c>
    </row>
    <row r="2498" spans="2:10" s="3" customFormat="1" ht="12" customHeight="1">
      <c r="B2498" s="16" t="s">
        <v>42</v>
      </c>
      <c r="C2498" s="32">
        <v>0</v>
      </c>
      <c r="D2498" s="33">
        <v>0</v>
      </c>
      <c r="E2498" s="33">
        <v>13325.693</v>
      </c>
      <c r="F2498" s="33">
        <f t="shared" si="140"/>
        <v>13325.693</v>
      </c>
      <c r="G2498" s="33">
        <v>0</v>
      </c>
      <c r="H2498" s="33">
        <v>0</v>
      </c>
      <c r="I2498" s="33">
        <v>53302.77</v>
      </c>
      <c r="J2498" s="34">
        <f t="shared" si="141"/>
        <v>66628.46299999999</v>
      </c>
    </row>
    <row r="2499" spans="2:10" s="3" customFormat="1" ht="12" customHeight="1">
      <c r="B2499" s="16" t="s">
        <v>43</v>
      </c>
      <c r="C2499" s="32">
        <v>5983.054</v>
      </c>
      <c r="D2499" s="33">
        <v>3301.015</v>
      </c>
      <c r="E2499" s="33">
        <v>372302.763</v>
      </c>
      <c r="F2499" s="33">
        <f t="shared" si="140"/>
        <v>375603.778</v>
      </c>
      <c r="G2499" s="33">
        <v>0</v>
      </c>
      <c r="H2499" s="33">
        <v>667.467</v>
      </c>
      <c r="I2499" s="33">
        <v>0</v>
      </c>
      <c r="J2499" s="34">
        <f t="shared" si="141"/>
        <v>382254.299</v>
      </c>
    </row>
    <row r="2500" spans="2:10" s="3" customFormat="1" ht="12" customHeight="1">
      <c r="B2500" s="16" t="s">
        <v>44</v>
      </c>
      <c r="C2500" s="32">
        <v>0</v>
      </c>
      <c r="D2500" s="33">
        <v>3965.657</v>
      </c>
      <c r="E2500" s="33">
        <v>89227.288</v>
      </c>
      <c r="F2500" s="33">
        <f t="shared" si="140"/>
        <v>93192.945</v>
      </c>
      <c r="G2500" s="33">
        <v>0</v>
      </c>
      <c r="H2500" s="33">
        <v>0</v>
      </c>
      <c r="I2500" s="33">
        <v>0</v>
      </c>
      <c r="J2500" s="34">
        <f t="shared" si="141"/>
        <v>93192.945</v>
      </c>
    </row>
    <row r="2501" spans="2:10" s="3" customFormat="1" ht="12" customHeight="1">
      <c r="B2501" s="16" t="s">
        <v>45</v>
      </c>
      <c r="C2501" s="32">
        <v>0</v>
      </c>
      <c r="D2501" s="33">
        <v>35.627</v>
      </c>
      <c r="E2501" s="33">
        <v>8994.68</v>
      </c>
      <c r="F2501" s="33">
        <f t="shared" si="140"/>
        <v>9030.307</v>
      </c>
      <c r="G2501" s="33">
        <v>0</v>
      </c>
      <c r="H2501" s="33">
        <v>0</v>
      </c>
      <c r="I2501" s="33">
        <v>0</v>
      </c>
      <c r="J2501" s="34">
        <f t="shared" si="141"/>
        <v>9030.307</v>
      </c>
    </row>
    <row r="2502" spans="2:10" s="3" customFormat="1" ht="12" customHeight="1">
      <c r="B2502" s="29" t="s">
        <v>46</v>
      </c>
      <c r="C2502" s="41">
        <v>0</v>
      </c>
      <c r="D2502" s="42">
        <v>5486.582</v>
      </c>
      <c r="E2502" s="42">
        <v>219.339</v>
      </c>
      <c r="F2502" s="42">
        <f t="shared" si="140"/>
        <v>5705.921</v>
      </c>
      <c r="G2502" s="42">
        <v>11.248</v>
      </c>
      <c r="H2502" s="42">
        <v>0</v>
      </c>
      <c r="I2502" s="42">
        <v>0</v>
      </c>
      <c r="J2502" s="43">
        <f t="shared" si="141"/>
        <v>5717.169</v>
      </c>
    </row>
    <row r="2503" spans="2:10" s="3" customFormat="1" ht="12" customHeight="1">
      <c r="B2503" s="16" t="s">
        <v>47</v>
      </c>
      <c r="C2503" s="32">
        <v>0</v>
      </c>
      <c r="D2503" s="33">
        <v>2465.861</v>
      </c>
      <c r="E2503" s="33">
        <v>6666.959</v>
      </c>
      <c r="F2503" s="33">
        <f t="shared" si="140"/>
        <v>9132.82</v>
      </c>
      <c r="G2503" s="33">
        <v>0</v>
      </c>
      <c r="H2503" s="33">
        <v>0</v>
      </c>
      <c r="I2503" s="33">
        <v>0</v>
      </c>
      <c r="J2503" s="34">
        <f t="shared" si="141"/>
        <v>9132.82</v>
      </c>
    </row>
    <row r="2504" spans="2:10" s="3" customFormat="1" ht="12" customHeight="1">
      <c r="B2504" s="16" t="s">
        <v>48</v>
      </c>
      <c r="C2504" s="32">
        <v>0</v>
      </c>
      <c r="D2504" s="33">
        <v>0</v>
      </c>
      <c r="E2504" s="33">
        <v>14275.636</v>
      </c>
      <c r="F2504" s="33">
        <f t="shared" si="140"/>
        <v>14275.636</v>
      </c>
      <c r="G2504" s="33">
        <v>0</v>
      </c>
      <c r="H2504" s="33">
        <v>0</v>
      </c>
      <c r="I2504" s="33">
        <v>0</v>
      </c>
      <c r="J2504" s="34">
        <f t="shared" si="141"/>
        <v>14275.636</v>
      </c>
    </row>
    <row r="2505" spans="2:10" s="3" customFormat="1" ht="12" customHeight="1">
      <c r="B2505" s="16" t="s">
        <v>49</v>
      </c>
      <c r="C2505" s="32">
        <v>0</v>
      </c>
      <c r="D2505" s="33">
        <v>23555.23</v>
      </c>
      <c r="E2505" s="33">
        <v>6591.154</v>
      </c>
      <c r="F2505" s="33">
        <f t="shared" si="140"/>
        <v>30146.384</v>
      </c>
      <c r="G2505" s="33">
        <v>0</v>
      </c>
      <c r="H2505" s="33">
        <v>0</v>
      </c>
      <c r="I2505" s="33">
        <v>0</v>
      </c>
      <c r="J2505" s="34">
        <f t="shared" si="141"/>
        <v>30146.384</v>
      </c>
    </row>
    <row r="2506" spans="2:10" s="3" customFormat="1" ht="12" customHeight="1">
      <c r="B2506" s="16" t="s">
        <v>50</v>
      </c>
      <c r="C2506" s="32">
        <v>0</v>
      </c>
      <c r="D2506" s="33">
        <v>102864.598</v>
      </c>
      <c r="E2506" s="33">
        <v>30061.386</v>
      </c>
      <c r="F2506" s="33">
        <f t="shared" si="140"/>
        <v>132925.984</v>
      </c>
      <c r="G2506" s="33">
        <v>0</v>
      </c>
      <c r="H2506" s="33">
        <v>0</v>
      </c>
      <c r="I2506" s="33">
        <v>0</v>
      </c>
      <c r="J2506" s="34">
        <f t="shared" si="141"/>
        <v>132925.984</v>
      </c>
    </row>
    <row r="2507" spans="2:10" s="3" customFormat="1" ht="12" customHeight="1">
      <c r="B2507" s="16" t="s">
        <v>51</v>
      </c>
      <c r="C2507" s="32">
        <v>0</v>
      </c>
      <c r="D2507" s="33">
        <v>4700.984</v>
      </c>
      <c r="E2507" s="33">
        <v>12710.068</v>
      </c>
      <c r="F2507" s="33">
        <f t="shared" si="140"/>
        <v>17411.052</v>
      </c>
      <c r="G2507" s="33">
        <v>0</v>
      </c>
      <c r="H2507" s="33">
        <v>0</v>
      </c>
      <c r="I2507" s="33">
        <v>0</v>
      </c>
      <c r="J2507" s="34">
        <f t="shared" si="141"/>
        <v>17411.052</v>
      </c>
    </row>
    <row r="2508" spans="2:10" s="3" customFormat="1" ht="12" customHeight="1">
      <c r="B2508" s="16" t="s">
        <v>52</v>
      </c>
      <c r="C2508" s="32">
        <v>0</v>
      </c>
      <c r="D2508" s="33">
        <v>6996.698</v>
      </c>
      <c r="E2508" s="33">
        <v>0</v>
      </c>
      <c r="F2508" s="33">
        <f t="shared" si="140"/>
        <v>6996.698</v>
      </c>
      <c r="G2508" s="33">
        <v>0</v>
      </c>
      <c r="H2508" s="33">
        <v>0</v>
      </c>
      <c r="I2508" s="33">
        <v>0</v>
      </c>
      <c r="J2508" s="34">
        <f t="shared" si="141"/>
        <v>6996.698</v>
      </c>
    </row>
    <row r="2509" spans="2:10" s="3" customFormat="1" ht="12" customHeight="1">
      <c r="B2509" s="16" t="s">
        <v>53</v>
      </c>
      <c r="C2509" s="32">
        <v>0</v>
      </c>
      <c r="D2509" s="33">
        <v>18230.316</v>
      </c>
      <c r="E2509" s="33">
        <v>31797.064</v>
      </c>
      <c r="F2509" s="33">
        <f t="shared" si="140"/>
        <v>50027.38</v>
      </c>
      <c r="G2509" s="33">
        <v>0</v>
      </c>
      <c r="H2509" s="33">
        <v>0</v>
      </c>
      <c r="I2509" s="33">
        <v>0</v>
      </c>
      <c r="J2509" s="34">
        <f t="shared" si="141"/>
        <v>50027.38</v>
      </c>
    </row>
    <row r="2510" spans="2:10" s="3" customFormat="1" ht="12" customHeight="1">
      <c r="B2510" s="16" t="s">
        <v>54</v>
      </c>
      <c r="C2510" s="32">
        <v>0</v>
      </c>
      <c r="D2510" s="33">
        <v>21212.665</v>
      </c>
      <c r="E2510" s="33">
        <v>2304.175</v>
      </c>
      <c r="F2510" s="33">
        <f t="shared" si="140"/>
        <v>23516.84</v>
      </c>
      <c r="G2510" s="33">
        <v>0</v>
      </c>
      <c r="H2510" s="33">
        <v>0</v>
      </c>
      <c r="I2510" s="33">
        <v>0</v>
      </c>
      <c r="J2510" s="34">
        <f t="shared" si="141"/>
        <v>23516.84</v>
      </c>
    </row>
    <row r="2511" spans="2:10" s="3" customFormat="1" ht="12" customHeight="1">
      <c r="B2511" s="16" t="s">
        <v>55</v>
      </c>
      <c r="C2511" s="32">
        <v>0</v>
      </c>
      <c r="D2511" s="33">
        <v>2899.185</v>
      </c>
      <c r="E2511" s="33">
        <v>5179.04</v>
      </c>
      <c r="F2511" s="33">
        <f t="shared" si="140"/>
        <v>8078.225</v>
      </c>
      <c r="G2511" s="33">
        <v>0</v>
      </c>
      <c r="H2511" s="33">
        <v>0</v>
      </c>
      <c r="I2511" s="33">
        <v>0</v>
      </c>
      <c r="J2511" s="34">
        <f t="shared" si="141"/>
        <v>8078.225</v>
      </c>
    </row>
    <row r="2512" spans="2:10" s="3" customFormat="1" ht="12" customHeight="1">
      <c r="B2512" s="29" t="s">
        <v>56</v>
      </c>
      <c r="C2512" s="41">
        <v>0</v>
      </c>
      <c r="D2512" s="42">
        <v>2806.722</v>
      </c>
      <c r="E2512" s="42">
        <v>310839.694</v>
      </c>
      <c r="F2512" s="42">
        <f t="shared" si="140"/>
        <v>313646.416</v>
      </c>
      <c r="G2512" s="42">
        <v>2666.893</v>
      </c>
      <c r="H2512" s="42">
        <v>2525.448</v>
      </c>
      <c r="I2512" s="42">
        <v>0</v>
      </c>
      <c r="J2512" s="43">
        <f t="shared" si="141"/>
        <v>318838.757</v>
      </c>
    </row>
    <row r="2513" spans="2:10" s="3" customFormat="1" ht="12" customHeight="1">
      <c r="B2513" s="16" t="s">
        <v>57</v>
      </c>
      <c r="C2513" s="32">
        <v>0</v>
      </c>
      <c r="D2513" s="33">
        <v>7948.373</v>
      </c>
      <c r="E2513" s="33">
        <v>0</v>
      </c>
      <c r="F2513" s="33">
        <f t="shared" si="140"/>
        <v>7948.373</v>
      </c>
      <c r="G2513" s="33">
        <v>0</v>
      </c>
      <c r="H2513" s="33">
        <v>0</v>
      </c>
      <c r="I2513" s="33">
        <v>0</v>
      </c>
      <c r="J2513" s="34">
        <f t="shared" si="141"/>
        <v>7948.373</v>
      </c>
    </row>
    <row r="2514" spans="2:10" s="3" customFormat="1" ht="12" customHeight="1">
      <c r="B2514" s="16" t="s">
        <v>58</v>
      </c>
      <c r="C2514" s="32">
        <v>0</v>
      </c>
      <c r="D2514" s="33">
        <v>14674.042</v>
      </c>
      <c r="E2514" s="33">
        <v>7753.323</v>
      </c>
      <c r="F2514" s="33">
        <f t="shared" si="140"/>
        <v>22427.364999999998</v>
      </c>
      <c r="G2514" s="33">
        <v>0</v>
      </c>
      <c r="H2514" s="33">
        <v>0</v>
      </c>
      <c r="I2514" s="33">
        <v>0</v>
      </c>
      <c r="J2514" s="34">
        <f t="shared" si="141"/>
        <v>22427.364999999998</v>
      </c>
    </row>
    <row r="2515" spans="2:10" s="3" customFormat="1" ht="12" customHeight="1">
      <c r="B2515" s="16" t="s">
        <v>59</v>
      </c>
      <c r="C2515" s="32">
        <v>0</v>
      </c>
      <c r="D2515" s="33">
        <v>27949.798</v>
      </c>
      <c r="E2515" s="33">
        <v>0</v>
      </c>
      <c r="F2515" s="33">
        <f t="shared" si="140"/>
        <v>27949.798</v>
      </c>
      <c r="G2515" s="33">
        <v>0</v>
      </c>
      <c r="H2515" s="33">
        <v>0</v>
      </c>
      <c r="I2515" s="33">
        <v>0</v>
      </c>
      <c r="J2515" s="34">
        <f t="shared" si="141"/>
        <v>27949.798</v>
      </c>
    </row>
    <row r="2516" spans="2:10" s="3" customFormat="1" ht="12" customHeight="1">
      <c r="B2516" s="16" t="s">
        <v>60</v>
      </c>
      <c r="C2516" s="32">
        <v>0</v>
      </c>
      <c r="D2516" s="33">
        <v>5486.6</v>
      </c>
      <c r="E2516" s="33">
        <v>14834.139</v>
      </c>
      <c r="F2516" s="33">
        <f t="shared" si="140"/>
        <v>20320.739</v>
      </c>
      <c r="G2516" s="33">
        <v>0</v>
      </c>
      <c r="H2516" s="33">
        <v>0</v>
      </c>
      <c r="I2516" s="33">
        <v>0</v>
      </c>
      <c r="J2516" s="34">
        <f t="shared" si="141"/>
        <v>20320.739</v>
      </c>
    </row>
    <row r="2517" spans="2:10" s="3" customFormat="1" ht="12" customHeight="1">
      <c r="B2517" s="16" t="s">
        <v>61</v>
      </c>
      <c r="C2517" s="32">
        <v>0</v>
      </c>
      <c r="D2517" s="33">
        <v>5273.088</v>
      </c>
      <c r="E2517" s="33">
        <v>5946.249</v>
      </c>
      <c r="F2517" s="33">
        <f t="shared" si="140"/>
        <v>11219.337</v>
      </c>
      <c r="G2517" s="33">
        <v>0</v>
      </c>
      <c r="H2517" s="33">
        <v>0</v>
      </c>
      <c r="I2517" s="33">
        <v>0</v>
      </c>
      <c r="J2517" s="34">
        <f t="shared" si="141"/>
        <v>11219.337</v>
      </c>
    </row>
    <row r="2518" spans="2:10" s="3" customFormat="1" ht="12" customHeight="1">
      <c r="B2518" s="16" t="s">
        <v>62</v>
      </c>
      <c r="C2518" s="32">
        <v>0</v>
      </c>
      <c r="D2518" s="33">
        <v>17713.153</v>
      </c>
      <c r="E2518" s="33">
        <v>4696.474</v>
      </c>
      <c r="F2518" s="33">
        <f t="shared" si="140"/>
        <v>22409.627</v>
      </c>
      <c r="G2518" s="33">
        <v>0</v>
      </c>
      <c r="H2518" s="33">
        <v>0</v>
      </c>
      <c r="I2518" s="33">
        <v>0</v>
      </c>
      <c r="J2518" s="34">
        <f t="shared" si="141"/>
        <v>22409.627</v>
      </c>
    </row>
    <row r="2519" spans="2:10" s="3" customFormat="1" ht="12" customHeight="1">
      <c r="B2519" s="23" t="s">
        <v>63</v>
      </c>
      <c r="C2519" s="44">
        <v>0</v>
      </c>
      <c r="D2519" s="45">
        <v>2049.879</v>
      </c>
      <c r="E2519" s="45">
        <v>19424.888</v>
      </c>
      <c r="F2519" s="45">
        <f t="shared" si="140"/>
        <v>21474.767</v>
      </c>
      <c r="G2519" s="45">
        <v>0</v>
      </c>
      <c r="H2519" s="45">
        <v>213.46</v>
      </c>
      <c r="I2519" s="45">
        <v>0</v>
      </c>
      <c r="J2519" s="46">
        <f t="shared" si="141"/>
        <v>21688.227</v>
      </c>
    </row>
    <row r="2520" spans="2:10" s="3" customFormat="1" ht="12" customHeight="1">
      <c r="B2520" s="23" t="s">
        <v>64</v>
      </c>
      <c r="C2520" s="44">
        <f aca="true" t="shared" si="142" ref="C2520:J2520">SUM(C2473:C2519)</f>
        <v>19931.698</v>
      </c>
      <c r="D2520" s="45">
        <f t="shared" si="142"/>
        <v>1395512.1029999997</v>
      </c>
      <c r="E2520" s="45">
        <f t="shared" si="142"/>
        <v>2852698.6179999993</v>
      </c>
      <c r="F2520" s="45">
        <f t="shared" si="142"/>
        <v>4248210.721000002</v>
      </c>
      <c r="G2520" s="45">
        <f t="shared" si="142"/>
        <v>26474.559</v>
      </c>
      <c r="H2520" s="45">
        <f t="shared" si="142"/>
        <v>12456.955</v>
      </c>
      <c r="I2520" s="45">
        <f t="shared" si="142"/>
        <v>55001.975</v>
      </c>
      <c r="J2520" s="46">
        <f t="shared" si="142"/>
        <v>4362075.908000002</v>
      </c>
    </row>
    <row r="2522" spans="2:3" ht="13.5">
      <c r="B2522" s="31"/>
      <c r="C2522" s="2"/>
    </row>
    <row r="2524" spans="2:4" ht="13.5" customHeight="1">
      <c r="B2524" s="6" t="s">
        <v>67</v>
      </c>
      <c r="C2524" s="47" t="s">
        <v>112</v>
      </c>
      <c r="D2524" s="48"/>
    </row>
    <row r="2525" spans="2:10" s="3" customFormat="1" ht="13.5" customHeight="1">
      <c r="B2525" s="8"/>
      <c r="C2525" s="9"/>
      <c r="D2525" s="9"/>
      <c r="E2525" s="9"/>
      <c r="F2525" s="9"/>
      <c r="G2525" s="9"/>
      <c r="H2525" s="9"/>
      <c r="I2525" s="9"/>
      <c r="J2525" s="10" t="s">
        <v>65</v>
      </c>
    </row>
    <row r="2526" spans="2:10" s="3" customFormat="1" ht="13.5" customHeight="1">
      <c r="B2526" s="11" t="s">
        <v>1</v>
      </c>
      <c r="C2526" s="12"/>
      <c r="D2526" s="13" t="s">
        <v>7</v>
      </c>
      <c r="E2526" s="13"/>
      <c r="F2526" s="13"/>
      <c r="G2526" s="7"/>
      <c r="H2526" s="7"/>
      <c r="I2526" s="7"/>
      <c r="J2526" s="14"/>
    </row>
    <row r="2527" spans="2:11" s="3" customFormat="1" ht="13.5" customHeight="1">
      <c r="B2527" s="15"/>
      <c r="C2527" s="16" t="s">
        <v>8</v>
      </c>
      <c r="D2527" s="17" t="s">
        <v>9</v>
      </c>
      <c r="E2527" s="17" t="s">
        <v>10</v>
      </c>
      <c r="F2527" s="18" t="s">
        <v>2</v>
      </c>
      <c r="G2527" s="18" t="s">
        <v>11</v>
      </c>
      <c r="H2527" s="18" t="s">
        <v>12</v>
      </c>
      <c r="I2527" s="19" t="s">
        <v>13</v>
      </c>
      <c r="J2527" s="20" t="s">
        <v>14</v>
      </c>
      <c r="K2527" s="21"/>
    </row>
    <row r="2528" spans="2:10" s="3" customFormat="1" ht="13.5" customHeight="1">
      <c r="B2528" s="22" t="s">
        <v>15</v>
      </c>
      <c r="C2528" s="23"/>
      <c r="D2528" s="24" t="s">
        <v>16</v>
      </c>
      <c r="E2528" s="24" t="s">
        <v>16</v>
      </c>
      <c r="F2528" s="25"/>
      <c r="G2528" s="25"/>
      <c r="H2528" s="25"/>
      <c r="I2528" s="25"/>
      <c r="J2528" s="26"/>
    </row>
    <row r="2529" spans="2:10" s="3" customFormat="1" ht="12" customHeight="1">
      <c r="B2529" s="16" t="s">
        <v>17</v>
      </c>
      <c r="C2529" s="32">
        <v>0</v>
      </c>
      <c r="D2529" s="33">
        <v>26418.994</v>
      </c>
      <c r="E2529" s="33">
        <v>19544.116</v>
      </c>
      <c r="F2529" s="33">
        <f>SUM(D2529:E2529)</f>
        <v>45963.11</v>
      </c>
      <c r="G2529" s="33">
        <v>0</v>
      </c>
      <c r="H2529" s="33">
        <v>0</v>
      </c>
      <c r="I2529" s="33">
        <v>0</v>
      </c>
      <c r="J2529" s="34">
        <f>SUM(C2529,F2529:I2529)</f>
        <v>45963.11</v>
      </c>
    </row>
    <row r="2530" spans="2:10" s="3" customFormat="1" ht="12" customHeight="1">
      <c r="B2530" s="16" t="s">
        <v>18</v>
      </c>
      <c r="C2530" s="32">
        <v>0</v>
      </c>
      <c r="D2530" s="33">
        <v>983.518</v>
      </c>
      <c r="E2530" s="33">
        <v>3114.473</v>
      </c>
      <c r="F2530" s="33">
        <f aca="true" t="shared" si="143" ref="F2530:F2575">SUM(D2530:E2530)</f>
        <v>4097.991</v>
      </c>
      <c r="G2530" s="33">
        <v>0</v>
      </c>
      <c r="H2530" s="33">
        <v>0</v>
      </c>
      <c r="I2530" s="33">
        <v>0</v>
      </c>
      <c r="J2530" s="34">
        <f aca="true" t="shared" si="144" ref="J2530:J2575">SUM(C2530,F2530:I2530)</f>
        <v>4097.991</v>
      </c>
    </row>
    <row r="2531" spans="2:10" s="3" customFormat="1" ht="12" customHeight="1">
      <c r="B2531" s="16" t="s">
        <v>19</v>
      </c>
      <c r="C2531" s="32">
        <v>0</v>
      </c>
      <c r="D2531" s="33">
        <v>2629.404</v>
      </c>
      <c r="E2531" s="33">
        <v>3903.041</v>
      </c>
      <c r="F2531" s="33">
        <f t="shared" si="143"/>
        <v>6532.445</v>
      </c>
      <c r="G2531" s="33">
        <v>0</v>
      </c>
      <c r="H2531" s="33">
        <v>0</v>
      </c>
      <c r="I2531" s="33">
        <v>0</v>
      </c>
      <c r="J2531" s="34">
        <f t="shared" si="144"/>
        <v>6532.445</v>
      </c>
    </row>
    <row r="2532" spans="2:10" s="3" customFormat="1" ht="12" customHeight="1">
      <c r="B2532" s="16" t="s">
        <v>20</v>
      </c>
      <c r="C2532" s="32">
        <v>0</v>
      </c>
      <c r="D2532" s="33">
        <v>8508.815</v>
      </c>
      <c r="E2532" s="33">
        <v>15361.153</v>
      </c>
      <c r="F2532" s="33">
        <f t="shared" si="143"/>
        <v>23869.968</v>
      </c>
      <c r="G2532" s="33">
        <v>0</v>
      </c>
      <c r="H2532" s="33">
        <v>0</v>
      </c>
      <c r="I2532" s="33">
        <v>0</v>
      </c>
      <c r="J2532" s="34">
        <f t="shared" si="144"/>
        <v>23869.968</v>
      </c>
    </row>
    <row r="2533" spans="2:10" s="3" customFormat="1" ht="12" customHeight="1">
      <c r="B2533" s="16" t="s">
        <v>21</v>
      </c>
      <c r="C2533" s="32">
        <v>0</v>
      </c>
      <c r="D2533" s="33">
        <v>1026.27</v>
      </c>
      <c r="E2533" s="33">
        <v>2304.875</v>
      </c>
      <c r="F2533" s="33">
        <f t="shared" si="143"/>
        <v>3331.145</v>
      </c>
      <c r="G2533" s="33">
        <v>0</v>
      </c>
      <c r="H2533" s="33">
        <v>0</v>
      </c>
      <c r="I2533" s="33">
        <v>0</v>
      </c>
      <c r="J2533" s="34">
        <f t="shared" si="144"/>
        <v>3331.145</v>
      </c>
    </row>
    <row r="2534" spans="2:10" s="3" customFormat="1" ht="12" customHeight="1">
      <c r="B2534" s="16" t="s">
        <v>22</v>
      </c>
      <c r="C2534" s="32">
        <v>0</v>
      </c>
      <c r="D2534" s="33">
        <v>4074.073</v>
      </c>
      <c r="E2534" s="33">
        <v>267.54</v>
      </c>
      <c r="F2534" s="33">
        <f t="shared" si="143"/>
        <v>4341.613</v>
      </c>
      <c r="G2534" s="33">
        <v>0</v>
      </c>
      <c r="H2534" s="33">
        <v>0</v>
      </c>
      <c r="I2534" s="33">
        <v>0</v>
      </c>
      <c r="J2534" s="34">
        <f t="shared" si="144"/>
        <v>4341.613</v>
      </c>
    </row>
    <row r="2535" spans="2:10" s="3" customFormat="1" ht="12" customHeight="1">
      <c r="B2535" s="16" t="s">
        <v>23</v>
      </c>
      <c r="C2535" s="32">
        <v>0</v>
      </c>
      <c r="D2535" s="33">
        <v>7468.553</v>
      </c>
      <c r="E2535" s="33">
        <v>130.294</v>
      </c>
      <c r="F2535" s="33">
        <f t="shared" si="143"/>
        <v>7598.847</v>
      </c>
      <c r="G2535" s="33">
        <v>0</v>
      </c>
      <c r="H2535" s="33">
        <v>0</v>
      </c>
      <c r="I2535" s="33">
        <v>0</v>
      </c>
      <c r="J2535" s="34">
        <f t="shared" si="144"/>
        <v>7598.847</v>
      </c>
    </row>
    <row r="2536" spans="2:10" s="3" customFormat="1" ht="12" customHeight="1">
      <c r="B2536" s="16" t="s">
        <v>24</v>
      </c>
      <c r="C2536" s="32">
        <v>0</v>
      </c>
      <c r="D2536" s="33">
        <v>709.265</v>
      </c>
      <c r="E2536" s="33">
        <v>9092.612</v>
      </c>
      <c r="F2536" s="33">
        <f t="shared" si="143"/>
        <v>9801.876999999999</v>
      </c>
      <c r="G2536" s="33">
        <v>0</v>
      </c>
      <c r="H2536" s="33">
        <v>0</v>
      </c>
      <c r="I2536" s="33">
        <v>337.66</v>
      </c>
      <c r="J2536" s="34">
        <f t="shared" si="144"/>
        <v>10139.536999999998</v>
      </c>
    </row>
    <row r="2537" spans="2:10" s="3" customFormat="1" ht="12" customHeight="1">
      <c r="B2537" s="16" t="s">
        <v>25</v>
      </c>
      <c r="C2537" s="32">
        <v>0</v>
      </c>
      <c r="D2537" s="33">
        <v>1340.904</v>
      </c>
      <c r="E2537" s="33">
        <v>4246.192</v>
      </c>
      <c r="F2537" s="33">
        <f t="shared" si="143"/>
        <v>5587.096</v>
      </c>
      <c r="G2537" s="33">
        <v>0</v>
      </c>
      <c r="H2537" s="33">
        <v>0</v>
      </c>
      <c r="I2537" s="33">
        <v>0</v>
      </c>
      <c r="J2537" s="34">
        <f t="shared" si="144"/>
        <v>5587.096</v>
      </c>
    </row>
    <row r="2538" spans="2:10" s="3" customFormat="1" ht="12" customHeight="1">
      <c r="B2538" s="27" t="s">
        <v>26</v>
      </c>
      <c r="C2538" s="35">
        <v>0</v>
      </c>
      <c r="D2538" s="36">
        <v>6058.995</v>
      </c>
      <c r="E2538" s="36">
        <v>71.2</v>
      </c>
      <c r="F2538" s="36">
        <f t="shared" si="143"/>
        <v>6130.195</v>
      </c>
      <c r="G2538" s="36">
        <v>0</v>
      </c>
      <c r="H2538" s="36">
        <v>0</v>
      </c>
      <c r="I2538" s="36">
        <v>1046.873</v>
      </c>
      <c r="J2538" s="37">
        <f t="shared" si="144"/>
        <v>7177.067999999999</v>
      </c>
    </row>
    <row r="2539" spans="2:10" s="3" customFormat="1" ht="12" customHeight="1">
      <c r="B2539" s="16" t="s">
        <v>27</v>
      </c>
      <c r="C2539" s="32">
        <v>0</v>
      </c>
      <c r="D2539" s="33">
        <v>8708.456</v>
      </c>
      <c r="E2539" s="33">
        <v>88570.355</v>
      </c>
      <c r="F2539" s="33">
        <f t="shared" si="143"/>
        <v>97278.811</v>
      </c>
      <c r="G2539" s="33">
        <v>0</v>
      </c>
      <c r="H2539" s="33">
        <v>0</v>
      </c>
      <c r="I2539" s="33">
        <v>0</v>
      </c>
      <c r="J2539" s="34">
        <f t="shared" si="144"/>
        <v>97278.811</v>
      </c>
    </row>
    <row r="2540" spans="2:10" s="3" customFormat="1" ht="12" customHeight="1">
      <c r="B2540" s="16" t="s">
        <v>28</v>
      </c>
      <c r="C2540" s="32">
        <v>0</v>
      </c>
      <c r="D2540" s="33">
        <v>724.989</v>
      </c>
      <c r="E2540" s="33">
        <v>9514.112</v>
      </c>
      <c r="F2540" s="33">
        <f t="shared" si="143"/>
        <v>10239.100999999999</v>
      </c>
      <c r="G2540" s="33">
        <v>0</v>
      </c>
      <c r="H2540" s="33">
        <v>4796.078</v>
      </c>
      <c r="I2540" s="33">
        <v>0</v>
      </c>
      <c r="J2540" s="34">
        <f t="shared" si="144"/>
        <v>15035.179</v>
      </c>
    </row>
    <row r="2541" spans="2:10" s="3" customFormat="1" ht="12" customHeight="1">
      <c r="B2541" s="16" t="s">
        <v>29</v>
      </c>
      <c r="C2541" s="32">
        <v>0</v>
      </c>
      <c r="D2541" s="33">
        <v>399.394</v>
      </c>
      <c r="E2541" s="33">
        <v>182881.617</v>
      </c>
      <c r="F2541" s="33">
        <f t="shared" si="143"/>
        <v>183281.011</v>
      </c>
      <c r="G2541" s="33">
        <v>0</v>
      </c>
      <c r="H2541" s="33">
        <v>15784.753</v>
      </c>
      <c r="I2541" s="33">
        <v>0</v>
      </c>
      <c r="J2541" s="34">
        <f t="shared" si="144"/>
        <v>199065.764</v>
      </c>
    </row>
    <row r="2542" spans="2:10" s="3" customFormat="1" ht="12" customHeight="1">
      <c r="B2542" s="16" t="s">
        <v>30</v>
      </c>
      <c r="C2542" s="32">
        <v>0</v>
      </c>
      <c r="D2542" s="33">
        <v>3672.916</v>
      </c>
      <c r="E2542" s="33">
        <v>46432.916</v>
      </c>
      <c r="F2542" s="33">
        <f t="shared" si="143"/>
        <v>50105.831999999995</v>
      </c>
      <c r="G2542" s="33">
        <v>0</v>
      </c>
      <c r="H2542" s="33">
        <v>3344.55</v>
      </c>
      <c r="I2542" s="33">
        <v>0</v>
      </c>
      <c r="J2542" s="34">
        <f t="shared" si="144"/>
        <v>53450.382</v>
      </c>
    </row>
    <row r="2543" spans="2:10" s="3" customFormat="1" ht="12" customHeight="1">
      <c r="B2543" s="16" t="s">
        <v>31</v>
      </c>
      <c r="C2543" s="32">
        <v>0</v>
      </c>
      <c r="D2543" s="33">
        <v>1765.193</v>
      </c>
      <c r="E2543" s="33">
        <v>9726.287</v>
      </c>
      <c r="F2543" s="33">
        <f t="shared" si="143"/>
        <v>11491.48</v>
      </c>
      <c r="G2543" s="33">
        <v>0</v>
      </c>
      <c r="H2543" s="33">
        <v>0</v>
      </c>
      <c r="I2543" s="33">
        <v>0</v>
      </c>
      <c r="J2543" s="34">
        <f t="shared" si="144"/>
        <v>11491.48</v>
      </c>
    </row>
    <row r="2544" spans="2:10" s="3" customFormat="1" ht="12" customHeight="1">
      <c r="B2544" s="16" t="s">
        <v>32</v>
      </c>
      <c r="C2544" s="32">
        <v>0</v>
      </c>
      <c r="D2544" s="33">
        <v>2142.9</v>
      </c>
      <c r="E2544" s="33">
        <v>838.451</v>
      </c>
      <c r="F2544" s="33">
        <f t="shared" si="143"/>
        <v>2981.351</v>
      </c>
      <c r="G2544" s="33">
        <v>0</v>
      </c>
      <c r="H2544" s="33">
        <v>0</v>
      </c>
      <c r="I2544" s="33">
        <v>456.925</v>
      </c>
      <c r="J2544" s="34">
        <f t="shared" si="144"/>
        <v>3438.2760000000003</v>
      </c>
    </row>
    <row r="2545" spans="2:10" s="3" customFormat="1" ht="12" customHeight="1">
      <c r="B2545" s="16" t="s">
        <v>33</v>
      </c>
      <c r="C2545" s="32">
        <v>0</v>
      </c>
      <c r="D2545" s="33">
        <v>12896.328</v>
      </c>
      <c r="E2545" s="33">
        <v>723.054</v>
      </c>
      <c r="F2545" s="33">
        <f t="shared" si="143"/>
        <v>13619.382</v>
      </c>
      <c r="G2545" s="33">
        <v>0</v>
      </c>
      <c r="H2545" s="33">
        <v>9.519</v>
      </c>
      <c r="I2545" s="33">
        <v>0</v>
      </c>
      <c r="J2545" s="34">
        <f t="shared" si="144"/>
        <v>13628.901</v>
      </c>
    </row>
    <row r="2546" spans="2:10" s="3" customFormat="1" ht="12" customHeight="1">
      <c r="B2546" s="16" t="s">
        <v>34</v>
      </c>
      <c r="C2546" s="32">
        <v>0</v>
      </c>
      <c r="D2546" s="33">
        <v>478.62</v>
      </c>
      <c r="E2546" s="33">
        <v>3686.002</v>
      </c>
      <c r="F2546" s="33">
        <f t="shared" si="143"/>
        <v>4164.622</v>
      </c>
      <c r="G2546" s="33">
        <v>0</v>
      </c>
      <c r="H2546" s="33">
        <v>0</v>
      </c>
      <c r="I2546" s="33">
        <v>0</v>
      </c>
      <c r="J2546" s="34">
        <f t="shared" si="144"/>
        <v>4164.622</v>
      </c>
    </row>
    <row r="2547" spans="2:10" s="3" customFormat="1" ht="12" customHeight="1">
      <c r="B2547" s="16" t="s">
        <v>35</v>
      </c>
      <c r="C2547" s="32">
        <v>0</v>
      </c>
      <c r="D2547" s="33">
        <v>344.558</v>
      </c>
      <c r="E2547" s="33">
        <v>1091.099</v>
      </c>
      <c r="F2547" s="33">
        <f t="shared" si="143"/>
        <v>1435.657</v>
      </c>
      <c r="G2547" s="33">
        <v>0</v>
      </c>
      <c r="H2547" s="33">
        <v>0</v>
      </c>
      <c r="I2547" s="33">
        <v>0</v>
      </c>
      <c r="J2547" s="34">
        <f t="shared" si="144"/>
        <v>1435.657</v>
      </c>
    </row>
    <row r="2548" spans="2:10" s="3" customFormat="1" ht="12" customHeight="1">
      <c r="B2548" s="16" t="s">
        <v>36</v>
      </c>
      <c r="C2548" s="32">
        <v>0</v>
      </c>
      <c r="D2548" s="33">
        <v>6111.375</v>
      </c>
      <c r="E2548" s="33">
        <v>1928.229</v>
      </c>
      <c r="F2548" s="33">
        <f t="shared" si="143"/>
        <v>8039.604</v>
      </c>
      <c r="G2548" s="33">
        <v>0</v>
      </c>
      <c r="H2548" s="33">
        <v>0</v>
      </c>
      <c r="I2548" s="33">
        <v>0</v>
      </c>
      <c r="J2548" s="34">
        <f t="shared" si="144"/>
        <v>8039.604</v>
      </c>
    </row>
    <row r="2549" spans="2:10" s="3" customFormat="1" ht="12" customHeight="1">
      <c r="B2549" s="28" t="s">
        <v>37</v>
      </c>
      <c r="C2549" s="38">
        <v>0</v>
      </c>
      <c r="D2549" s="39">
        <v>5009.459</v>
      </c>
      <c r="E2549" s="39">
        <v>2239.596</v>
      </c>
      <c r="F2549" s="39">
        <f t="shared" si="143"/>
        <v>7249.055</v>
      </c>
      <c r="G2549" s="39">
        <v>0</v>
      </c>
      <c r="H2549" s="39">
        <v>0</v>
      </c>
      <c r="I2549" s="39">
        <v>0</v>
      </c>
      <c r="J2549" s="40">
        <f t="shared" si="144"/>
        <v>7249.055</v>
      </c>
    </row>
    <row r="2550" spans="2:10" s="3" customFormat="1" ht="12" customHeight="1">
      <c r="B2550" s="16" t="s">
        <v>38</v>
      </c>
      <c r="C2550" s="32">
        <v>0</v>
      </c>
      <c r="D2550" s="33">
        <v>0</v>
      </c>
      <c r="E2550" s="33">
        <v>16451.958</v>
      </c>
      <c r="F2550" s="33">
        <f t="shared" si="143"/>
        <v>16451.958</v>
      </c>
      <c r="G2550" s="33">
        <v>0</v>
      </c>
      <c r="H2550" s="33">
        <v>0</v>
      </c>
      <c r="I2550" s="33">
        <v>0</v>
      </c>
      <c r="J2550" s="34">
        <f t="shared" si="144"/>
        <v>16451.958</v>
      </c>
    </row>
    <row r="2551" spans="2:10" s="3" customFormat="1" ht="12" customHeight="1">
      <c r="B2551" s="16" t="s">
        <v>39</v>
      </c>
      <c r="C2551" s="32">
        <v>0</v>
      </c>
      <c r="D2551" s="33">
        <v>30028.883</v>
      </c>
      <c r="E2551" s="33">
        <v>59844.009</v>
      </c>
      <c r="F2551" s="33">
        <f t="shared" si="143"/>
        <v>89872.89199999999</v>
      </c>
      <c r="G2551" s="33">
        <v>0</v>
      </c>
      <c r="H2551" s="33">
        <v>6355.164</v>
      </c>
      <c r="I2551" s="33">
        <v>0</v>
      </c>
      <c r="J2551" s="34">
        <f t="shared" si="144"/>
        <v>96228.056</v>
      </c>
    </row>
    <row r="2552" spans="2:10" s="3" customFormat="1" ht="12" customHeight="1">
      <c r="B2552" s="16" t="s">
        <v>40</v>
      </c>
      <c r="C2552" s="32">
        <v>0</v>
      </c>
      <c r="D2552" s="33">
        <v>194.25</v>
      </c>
      <c r="E2552" s="33">
        <v>636.991</v>
      </c>
      <c r="F2552" s="33">
        <f t="shared" si="143"/>
        <v>831.241</v>
      </c>
      <c r="G2552" s="33">
        <v>0</v>
      </c>
      <c r="H2552" s="33">
        <v>0</v>
      </c>
      <c r="I2552" s="33">
        <v>0</v>
      </c>
      <c r="J2552" s="34">
        <f t="shared" si="144"/>
        <v>831.241</v>
      </c>
    </row>
    <row r="2553" spans="2:10" s="3" customFormat="1" ht="12" customHeight="1">
      <c r="B2553" s="16" t="s">
        <v>41</v>
      </c>
      <c r="C2553" s="32">
        <v>0</v>
      </c>
      <c r="D2553" s="33">
        <v>68.117</v>
      </c>
      <c r="E2553" s="33">
        <v>6089.817</v>
      </c>
      <c r="F2553" s="33">
        <f t="shared" si="143"/>
        <v>6157.934</v>
      </c>
      <c r="G2553" s="33">
        <v>0</v>
      </c>
      <c r="H2553" s="33">
        <v>0</v>
      </c>
      <c r="I2553" s="33">
        <v>0</v>
      </c>
      <c r="J2553" s="34">
        <f t="shared" si="144"/>
        <v>6157.934</v>
      </c>
    </row>
    <row r="2554" spans="2:10" s="3" customFormat="1" ht="12" customHeight="1">
      <c r="B2554" s="16" t="s">
        <v>42</v>
      </c>
      <c r="C2554" s="32">
        <v>0</v>
      </c>
      <c r="D2554" s="33">
        <v>759.52</v>
      </c>
      <c r="E2554" s="33">
        <v>10704.179</v>
      </c>
      <c r="F2554" s="33">
        <f t="shared" si="143"/>
        <v>11463.699</v>
      </c>
      <c r="G2554" s="33">
        <v>0</v>
      </c>
      <c r="H2554" s="33">
        <v>0</v>
      </c>
      <c r="I2554" s="33">
        <v>0</v>
      </c>
      <c r="J2554" s="34">
        <f t="shared" si="144"/>
        <v>11463.699</v>
      </c>
    </row>
    <row r="2555" spans="2:10" s="3" customFormat="1" ht="12" customHeight="1">
      <c r="B2555" s="16" t="s">
        <v>43</v>
      </c>
      <c r="C2555" s="32">
        <v>0</v>
      </c>
      <c r="D2555" s="33">
        <v>22753.301</v>
      </c>
      <c r="E2555" s="33">
        <v>107817.455</v>
      </c>
      <c r="F2555" s="33">
        <f t="shared" si="143"/>
        <v>130570.756</v>
      </c>
      <c r="G2555" s="33">
        <v>0</v>
      </c>
      <c r="H2555" s="33">
        <v>0</v>
      </c>
      <c r="I2555" s="33">
        <v>0</v>
      </c>
      <c r="J2555" s="34">
        <f t="shared" si="144"/>
        <v>130570.756</v>
      </c>
    </row>
    <row r="2556" spans="2:10" s="3" customFormat="1" ht="12" customHeight="1">
      <c r="B2556" s="16" t="s">
        <v>44</v>
      </c>
      <c r="C2556" s="32">
        <v>0</v>
      </c>
      <c r="D2556" s="33">
        <v>0</v>
      </c>
      <c r="E2556" s="33">
        <v>29876.886</v>
      </c>
      <c r="F2556" s="33">
        <f t="shared" si="143"/>
        <v>29876.886</v>
      </c>
      <c r="G2556" s="33">
        <v>0</v>
      </c>
      <c r="H2556" s="33">
        <v>0</v>
      </c>
      <c r="I2556" s="33">
        <v>0</v>
      </c>
      <c r="J2556" s="34">
        <f t="shared" si="144"/>
        <v>29876.886</v>
      </c>
    </row>
    <row r="2557" spans="2:10" s="3" customFormat="1" ht="12" customHeight="1">
      <c r="B2557" s="16" t="s">
        <v>45</v>
      </c>
      <c r="C2557" s="32">
        <v>59.594</v>
      </c>
      <c r="D2557" s="33">
        <v>48.364</v>
      </c>
      <c r="E2557" s="33">
        <v>6052.937</v>
      </c>
      <c r="F2557" s="33">
        <f t="shared" si="143"/>
        <v>6101.3009999999995</v>
      </c>
      <c r="G2557" s="33">
        <v>0</v>
      </c>
      <c r="H2557" s="33">
        <v>0</v>
      </c>
      <c r="I2557" s="33">
        <v>0</v>
      </c>
      <c r="J2557" s="34">
        <f t="shared" si="144"/>
        <v>6160.8949999999995</v>
      </c>
    </row>
    <row r="2558" spans="2:10" s="3" customFormat="1" ht="12" customHeight="1">
      <c r="B2558" s="29" t="s">
        <v>46</v>
      </c>
      <c r="C2558" s="41">
        <v>0</v>
      </c>
      <c r="D2558" s="42">
        <v>233.947</v>
      </c>
      <c r="E2558" s="42">
        <v>740.836</v>
      </c>
      <c r="F2558" s="42">
        <f t="shared" si="143"/>
        <v>974.783</v>
      </c>
      <c r="G2558" s="42">
        <v>0</v>
      </c>
      <c r="H2558" s="42">
        <v>0</v>
      </c>
      <c r="I2558" s="42">
        <v>0</v>
      </c>
      <c r="J2558" s="43">
        <f t="shared" si="144"/>
        <v>974.783</v>
      </c>
    </row>
    <row r="2559" spans="2:10" s="3" customFormat="1" ht="12" customHeight="1">
      <c r="B2559" s="16" t="s">
        <v>47</v>
      </c>
      <c r="C2559" s="32">
        <v>0</v>
      </c>
      <c r="D2559" s="33">
        <v>593.153</v>
      </c>
      <c r="E2559" s="33">
        <v>1878.316</v>
      </c>
      <c r="F2559" s="33">
        <f t="shared" si="143"/>
        <v>2471.469</v>
      </c>
      <c r="G2559" s="33">
        <v>0</v>
      </c>
      <c r="H2559" s="33">
        <v>0</v>
      </c>
      <c r="I2559" s="33">
        <v>0</v>
      </c>
      <c r="J2559" s="34">
        <f t="shared" si="144"/>
        <v>2471.469</v>
      </c>
    </row>
    <row r="2560" spans="2:10" s="3" customFormat="1" ht="12" customHeight="1">
      <c r="B2560" s="16" t="s">
        <v>48</v>
      </c>
      <c r="C2560" s="32">
        <v>0</v>
      </c>
      <c r="D2560" s="33">
        <v>412.114</v>
      </c>
      <c r="E2560" s="33">
        <v>1305.029</v>
      </c>
      <c r="F2560" s="33">
        <f t="shared" si="143"/>
        <v>1717.143</v>
      </c>
      <c r="G2560" s="33">
        <v>0</v>
      </c>
      <c r="H2560" s="33">
        <v>0</v>
      </c>
      <c r="I2560" s="33">
        <v>0</v>
      </c>
      <c r="J2560" s="34">
        <f t="shared" si="144"/>
        <v>1717.143</v>
      </c>
    </row>
    <row r="2561" spans="2:10" s="3" customFormat="1" ht="12" customHeight="1">
      <c r="B2561" s="16" t="s">
        <v>49</v>
      </c>
      <c r="C2561" s="32">
        <v>0</v>
      </c>
      <c r="D2561" s="33">
        <v>3698.062</v>
      </c>
      <c r="E2561" s="33">
        <v>16556.017</v>
      </c>
      <c r="F2561" s="33">
        <f t="shared" si="143"/>
        <v>20254.078999999998</v>
      </c>
      <c r="G2561" s="33">
        <v>0</v>
      </c>
      <c r="H2561" s="33">
        <v>0</v>
      </c>
      <c r="I2561" s="33">
        <v>0</v>
      </c>
      <c r="J2561" s="34">
        <f t="shared" si="144"/>
        <v>20254.078999999998</v>
      </c>
    </row>
    <row r="2562" spans="2:10" s="3" customFormat="1" ht="12" customHeight="1">
      <c r="B2562" s="16" t="s">
        <v>50</v>
      </c>
      <c r="C2562" s="32">
        <v>0</v>
      </c>
      <c r="D2562" s="33">
        <v>0</v>
      </c>
      <c r="E2562" s="33">
        <v>17665.434</v>
      </c>
      <c r="F2562" s="33">
        <f t="shared" si="143"/>
        <v>17665.434</v>
      </c>
      <c r="G2562" s="33">
        <v>0</v>
      </c>
      <c r="H2562" s="33">
        <v>0</v>
      </c>
      <c r="I2562" s="33">
        <v>0</v>
      </c>
      <c r="J2562" s="34">
        <f t="shared" si="144"/>
        <v>17665.434</v>
      </c>
    </row>
    <row r="2563" spans="2:10" s="3" customFormat="1" ht="12" customHeight="1">
      <c r="B2563" s="16" t="s">
        <v>51</v>
      </c>
      <c r="C2563" s="32">
        <v>0</v>
      </c>
      <c r="D2563" s="33">
        <v>1003.074</v>
      </c>
      <c r="E2563" s="33">
        <v>3142.7</v>
      </c>
      <c r="F2563" s="33">
        <f t="shared" si="143"/>
        <v>4145.773999999999</v>
      </c>
      <c r="G2563" s="33">
        <v>0</v>
      </c>
      <c r="H2563" s="33">
        <v>397.43</v>
      </c>
      <c r="I2563" s="33">
        <v>0</v>
      </c>
      <c r="J2563" s="34">
        <f t="shared" si="144"/>
        <v>4543.204</v>
      </c>
    </row>
    <row r="2564" spans="2:10" s="3" customFormat="1" ht="12" customHeight="1">
      <c r="B2564" s="16" t="s">
        <v>52</v>
      </c>
      <c r="C2564" s="32">
        <v>0</v>
      </c>
      <c r="D2564" s="33">
        <v>194.307</v>
      </c>
      <c r="E2564" s="33">
        <v>2146.847</v>
      </c>
      <c r="F2564" s="33">
        <f t="shared" si="143"/>
        <v>2341.154</v>
      </c>
      <c r="G2564" s="33">
        <v>0</v>
      </c>
      <c r="H2564" s="33">
        <v>536.712</v>
      </c>
      <c r="I2564" s="33">
        <v>0</v>
      </c>
      <c r="J2564" s="34">
        <f t="shared" si="144"/>
        <v>2877.866</v>
      </c>
    </row>
    <row r="2565" spans="2:10" s="3" customFormat="1" ht="12" customHeight="1">
      <c r="B2565" s="16" t="s">
        <v>53</v>
      </c>
      <c r="C2565" s="32">
        <v>0</v>
      </c>
      <c r="D2565" s="33">
        <v>538.461</v>
      </c>
      <c r="E2565" s="33">
        <v>9780.045</v>
      </c>
      <c r="F2565" s="33">
        <f t="shared" si="143"/>
        <v>10318.506</v>
      </c>
      <c r="G2565" s="33">
        <v>0</v>
      </c>
      <c r="H2565" s="33">
        <v>0</v>
      </c>
      <c r="I2565" s="33">
        <v>0</v>
      </c>
      <c r="J2565" s="34">
        <f t="shared" si="144"/>
        <v>10318.506</v>
      </c>
    </row>
    <row r="2566" spans="2:10" s="3" customFormat="1" ht="12" customHeight="1">
      <c r="B2566" s="16" t="s">
        <v>54</v>
      </c>
      <c r="C2566" s="32">
        <v>0</v>
      </c>
      <c r="D2566" s="33">
        <v>2807.961</v>
      </c>
      <c r="E2566" s="33">
        <v>2145.068</v>
      </c>
      <c r="F2566" s="33">
        <f t="shared" si="143"/>
        <v>4953.029</v>
      </c>
      <c r="G2566" s="33">
        <v>0</v>
      </c>
      <c r="H2566" s="33">
        <v>252.361</v>
      </c>
      <c r="I2566" s="33">
        <v>0</v>
      </c>
      <c r="J2566" s="34">
        <f t="shared" si="144"/>
        <v>5205.39</v>
      </c>
    </row>
    <row r="2567" spans="2:10" s="3" customFormat="1" ht="12" customHeight="1">
      <c r="B2567" s="16" t="s">
        <v>55</v>
      </c>
      <c r="C2567" s="32">
        <v>0</v>
      </c>
      <c r="D2567" s="33">
        <v>1703.103</v>
      </c>
      <c r="E2567" s="33">
        <v>440.527</v>
      </c>
      <c r="F2567" s="33">
        <f t="shared" si="143"/>
        <v>2143.63</v>
      </c>
      <c r="G2567" s="33">
        <v>0</v>
      </c>
      <c r="H2567" s="33">
        <v>0</v>
      </c>
      <c r="I2567" s="33">
        <v>0</v>
      </c>
      <c r="J2567" s="34">
        <f t="shared" si="144"/>
        <v>2143.63</v>
      </c>
    </row>
    <row r="2568" spans="2:10" s="3" customFormat="1" ht="12" customHeight="1">
      <c r="B2568" s="29" t="s">
        <v>56</v>
      </c>
      <c r="C2568" s="41">
        <v>0</v>
      </c>
      <c r="D2568" s="42">
        <v>858.892</v>
      </c>
      <c r="E2568" s="42">
        <v>35968.668</v>
      </c>
      <c r="F2568" s="42">
        <f t="shared" si="143"/>
        <v>36827.56</v>
      </c>
      <c r="G2568" s="42">
        <v>0</v>
      </c>
      <c r="H2568" s="42">
        <v>0</v>
      </c>
      <c r="I2568" s="42">
        <v>0</v>
      </c>
      <c r="J2568" s="43">
        <f t="shared" si="144"/>
        <v>36827.56</v>
      </c>
    </row>
    <row r="2569" spans="2:10" s="3" customFormat="1" ht="12" customHeight="1">
      <c r="B2569" s="16" t="s">
        <v>57</v>
      </c>
      <c r="C2569" s="32">
        <v>0</v>
      </c>
      <c r="D2569" s="33">
        <v>524.955</v>
      </c>
      <c r="E2569" s="33">
        <v>3926.208</v>
      </c>
      <c r="F2569" s="33">
        <f t="shared" si="143"/>
        <v>4451.1630000000005</v>
      </c>
      <c r="G2569" s="33">
        <v>0</v>
      </c>
      <c r="H2569" s="33">
        <v>0</v>
      </c>
      <c r="I2569" s="33">
        <v>0</v>
      </c>
      <c r="J2569" s="34">
        <f t="shared" si="144"/>
        <v>4451.1630000000005</v>
      </c>
    </row>
    <row r="2570" spans="2:10" s="3" customFormat="1" ht="12" customHeight="1">
      <c r="B2570" s="16" t="s">
        <v>58</v>
      </c>
      <c r="C2570" s="32">
        <v>0</v>
      </c>
      <c r="D2570" s="33">
        <v>5308.342</v>
      </c>
      <c r="E2570" s="33">
        <v>248.981</v>
      </c>
      <c r="F2570" s="33">
        <f t="shared" si="143"/>
        <v>5557.322999999999</v>
      </c>
      <c r="G2570" s="33">
        <v>0</v>
      </c>
      <c r="H2570" s="33">
        <v>44.621</v>
      </c>
      <c r="I2570" s="33">
        <v>14.874</v>
      </c>
      <c r="J2570" s="34">
        <f t="shared" si="144"/>
        <v>5616.817999999999</v>
      </c>
    </row>
    <row r="2571" spans="2:10" s="3" customFormat="1" ht="12" customHeight="1">
      <c r="B2571" s="16" t="s">
        <v>59</v>
      </c>
      <c r="C2571" s="32">
        <v>151.127</v>
      </c>
      <c r="D2571" s="33">
        <v>7029.706</v>
      </c>
      <c r="E2571" s="33">
        <v>543.545</v>
      </c>
      <c r="F2571" s="33">
        <f t="shared" si="143"/>
        <v>7573.251</v>
      </c>
      <c r="G2571" s="33">
        <v>0</v>
      </c>
      <c r="H2571" s="33">
        <v>251.879</v>
      </c>
      <c r="I2571" s="33">
        <v>0</v>
      </c>
      <c r="J2571" s="34">
        <f t="shared" si="144"/>
        <v>7976.2570000000005</v>
      </c>
    </row>
    <row r="2572" spans="2:10" s="3" customFormat="1" ht="12" customHeight="1">
      <c r="B2572" s="16" t="s">
        <v>60</v>
      </c>
      <c r="C2572" s="32">
        <v>0</v>
      </c>
      <c r="D2572" s="33">
        <v>4539.773</v>
      </c>
      <c r="E2572" s="33">
        <v>0</v>
      </c>
      <c r="F2572" s="33">
        <f t="shared" si="143"/>
        <v>4539.773</v>
      </c>
      <c r="G2572" s="33">
        <v>0</v>
      </c>
      <c r="H2572" s="33">
        <v>0</v>
      </c>
      <c r="I2572" s="33">
        <v>768.926</v>
      </c>
      <c r="J2572" s="34">
        <f t="shared" si="144"/>
        <v>5308.6990000000005</v>
      </c>
    </row>
    <row r="2573" spans="2:10" s="3" customFormat="1" ht="12" customHeight="1">
      <c r="B2573" s="16" t="s">
        <v>61</v>
      </c>
      <c r="C2573" s="32">
        <v>0</v>
      </c>
      <c r="D2573" s="33">
        <v>689.056</v>
      </c>
      <c r="E2573" s="33">
        <v>2182.011</v>
      </c>
      <c r="F2573" s="33">
        <f t="shared" si="143"/>
        <v>2871.067</v>
      </c>
      <c r="G2573" s="33">
        <v>0</v>
      </c>
      <c r="H2573" s="33">
        <v>0</v>
      </c>
      <c r="I2573" s="33">
        <v>0</v>
      </c>
      <c r="J2573" s="34">
        <f t="shared" si="144"/>
        <v>2871.067</v>
      </c>
    </row>
    <row r="2574" spans="2:10" s="3" customFormat="1" ht="12" customHeight="1">
      <c r="B2574" s="16" t="s">
        <v>62</v>
      </c>
      <c r="C2574" s="32">
        <v>0</v>
      </c>
      <c r="D2574" s="33">
        <v>3662.312</v>
      </c>
      <c r="E2574" s="33">
        <v>1960.282</v>
      </c>
      <c r="F2574" s="33">
        <f t="shared" si="143"/>
        <v>5622.594</v>
      </c>
      <c r="G2574" s="33">
        <v>219.343</v>
      </c>
      <c r="H2574" s="33">
        <v>54.836</v>
      </c>
      <c r="I2574" s="33">
        <v>0</v>
      </c>
      <c r="J2574" s="34">
        <f t="shared" si="144"/>
        <v>5896.773</v>
      </c>
    </row>
    <row r="2575" spans="2:10" s="3" customFormat="1" ht="12" customHeight="1">
      <c r="B2575" s="23" t="s">
        <v>63</v>
      </c>
      <c r="C2575" s="44">
        <v>0</v>
      </c>
      <c r="D2575" s="45">
        <v>169.734</v>
      </c>
      <c r="E2575" s="45">
        <v>2924.047</v>
      </c>
      <c r="F2575" s="45">
        <f t="shared" si="143"/>
        <v>3093.781</v>
      </c>
      <c r="G2575" s="45">
        <v>0</v>
      </c>
      <c r="H2575" s="45">
        <v>1.714</v>
      </c>
      <c r="I2575" s="45">
        <v>26.534</v>
      </c>
      <c r="J2575" s="46">
        <f t="shared" si="144"/>
        <v>3122.029</v>
      </c>
    </row>
    <row r="2576" spans="2:10" s="3" customFormat="1" ht="12" customHeight="1">
      <c r="B2576" s="23" t="s">
        <v>64</v>
      </c>
      <c r="C2576" s="44">
        <f aca="true" t="shared" si="145" ref="C2576:J2576">SUM(C2529:C2575)</f>
        <v>210.721</v>
      </c>
      <c r="D2576" s="45">
        <f t="shared" si="145"/>
        <v>189292.36599999998</v>
      </c>
      <c r="E2576" s="45">
        <f t="shared" si="145"/>
        <v>746696.0069999999</v>
      </c>
      <c r="F2576" s="45">
        <f t="shared" si="145"/>
        <v>935988.3730000001</v>
      </c>
      <c r="G2576" s="45">
        <f t="shared" si="145"/>
        <v>219.343</v>
      </c>
      <c r="H2576" s="45">
        <f t="shared" si="145"/>
        <v>31829.617000000002</v>
      </c>
      <c r="I2576" s="45">
        <f t="shared" si="145"/>
        <v>2651.7920000000004</v>
      </c>
      <c r="J2576" s="46">
        <f t="shared" si="145"/>
        <v>970899.8460000003</v>
      </c>
    </row>
    <row r="2578" spans="2:3" ht="13.5">
      <c r="B2578" s="31"/>
      <c r="C2578" s="2"/>
    </row>
    <row r="2580" spans="2:4" ht="13.5" customHeight="1">
      <c r="B2580" s="6" t="s">
        <v>67</v>
      </c>
      <c r="C2580" s="47" t="s">
        <v>94</v>
      </c>
      <c r="D2580" s="48"/>
    </row>
    <row r="2581" spans="2:10" s="3" customFormat="1" ht="13.5" customHeight="1">
      <c r="B2581" s="8"/>
      <c r="C2581" s="9"/>
      <c r="D2581" s="9"/>
      <c r="E2581" s="9"/>
      <c r="F2581" s="9"/>
      <c r="G2581" s="9"/>
      <c r="H2581" s="9"/>
      <c r="I2581" s="9"/>
      <c r="J2581" s="10" t="s">
        <v>65</v>
      </c>
    </row>
    <row r="2582" spans="2:10" s="3" customFormat="1" ht="13.5" customHeight="1">
      <c r="B2582" s="11" t="s">
        <v>1</v>
      </c>
      <c r="C2582" s="12"/>
      <c r="D2582" s="13" t="s">
        <v>7</v>
      </c>
      <c r="E2582" s="13"/>
      <c r="F2582" s="13"/>
      <c r="G2582" s="7"/>
      <c r="H2582" s="7"/>
      <c r="I2582" s="7"/>
      <c r="J2582" s="14"/>
    </row>
    <row r="2583" spans="2:11" s="3" customFormat="1" ht="13.5" customHeight="1">
      <c r="B2583" s="15"/>
      <c r="C2583" s="16" t="s">
        <v>8</v>
      </c>
      <c r="D2583" s="17" t="s">
        <v>9</v>
      </c>
      <c r="E2583" s="17" t="s">
        <v>10</v>
      </c>
      <c r="F2583" s="18" t="s">
        <v>2</v>
      </c>
      <c r="G2583" s="18" t="s">
        <v>11</v>
      </c>
      <c r="H2583" s="18" t="s">
        <v>12</v>
      </c>
      <c r="I2583" s="19" t="s">
        <v>13</v>
      </c>
      <c r="J2583" s="20" t="s">
        <v>14</v>
      </c>
      <c r="K2583" s="21"/>
    </row>
    <row r="2584" spans="2:10" s="3" customFormat="1" ht="13.5" customHeight="1">
      <c r="B2584" s="22" t="s">
        <v>15</v>
      </c>
      <c r="C2584" s="23"/>
      <c r="D2584" s="24" t="s">
        <v>16</v>
      </c>
      <c r="E2584" s="24" t="s">
        <v>16</v>
      </c>
      <c r="F2584" s="25"/>
      <c r="G2584" s="25"/>
      <c r="H2584" s="25"/>
      <c r="I2584" s="25"/>
      <c r="J2584" s="26"/>
    </row>
    <row r="2585" spans="2:10" s="3" customFormat="1" ht="12" customHeight="1">
      <c r="B2585" s="16" t="s">
        <v>17</v>
      </c>
      <c r="C2585" s="32">
        <v>0</v>
      </c>
      <c r="D2585" s="33">
        <v>30750.018</v>
      </c>
      <c r="E2585" s="33">
        <v>79071.476</v>
      </c>
      <c r="F2585" s="33">
        <f>SUM(D2585:E2585)</f>
        <v>109821.49399999999</v>
      </c>
      <c r="G2585" s="33">
        <v>0</v>
      </c>
      <c r="H2585" s="33">
        <v>0</v>
      </c>
      <c r="I2585" s="33">
        <v>0</v>
      </c>
      <c r="J2585" s="34">
        <f>SUM(C2585,F2585:I2585)</f>
        <v>109821.49399999999</v>
      </c>
    </row>
    <row r="2586" spans="2:10" s="3" customFormat="1" ht="12" customHeight="1">
      <c r="B2586" s="16" t="s">
        <v>18</v>
      </c>
      <c r="C2586" s="32">
        <v>0</v>
      </c>
      <c r="D2586" s="33">
        <v>25852.918</v>
      </c>
      <c r="E2586" s="33">
        <v>0</v>
      </c>
      <c r="F2586" s="33">
        <f aca="true" t="shared" si="146" ref="F2586:F2631">SUM(D2586:E2586)</f>
        <v>25852.918</v>
      </c>
      <c r="G2586" s="33">
        <v>0</v>
      </c>
      <c r="H2586" s="33">
        <v>0</v>
      </c>
      <c r="I2586" s="33">
        <v>0</v>
      </c>
      <c r="J2586" s="34">
        <f aca="true" t="shared" si="147" ref="J2586:J2631">SUM(C2586,F2586:I2586)</f>
        <v>25852.918</v>
      </c>
    </row>
    <row r="2587" spans="2:10" s="3" customFormat="1" ht="12" customHeight="1">
      <c r="B2587" s="16" t="s">
        <v>19</v>
      </c>
      <c r="C2587" s="32">
        <v>0</v>
      </c>
      <c r="D2587" s="33">
        <v>4493.32</v>
      </c>
      <c r="E2587" s="33">
        <v>11554.25</v>
      </c>
      <c r="F2587" s="33">
        <f t="shared" si="146"/>
        <v>16047.57</v>
      </c>
      <c r="G2587" s="33">
        <v>0</v>
      </c>
      <c r="H2587" s="33">
        <v>0</v>
      </c>
      <c r="I2587" s="33">
        <v>0</v>
      </c>
      <c r="J2587" s="34">
        <f t="shared" si="147"/>
        <v>16047.57</v>
      </c>
    </row>
    <row r="2588" spans="2:10" s="3" customFormat="1" ht="12" customHeight="1">
      <c r="B2588" s="16" t="s">
        <v>20</v>
      </c>
      <c r="C2588" s="32">
        <v>0</v>
      </c>
      <c r="D2588" s="33">
        <v>81606.28</v>
      </c>
      <c r="E2588" s="33">
        <v>45808.682</v>
      </c>
      <c r="F2588" s="33">
        <f t="shared" si="146"/>
        <v>127414.962</v>
      </c>
      <c r="G2588" s="33">
        <v>0</v>
      </c>
      <c r="H2588" s="33">
        <v>0</v>
      </c>
      <c r="I2588" s="33">
        <v>0</v>
      </c>
      <c r="J2588" s="34">
        <f t="shared" si="147"/>
        <v>127414.962</v>
      </c>
    </row>
    <row r="2589" spans="2:10" s="3" customFormat="1" ht="12" customHeight="1">
      <c r="B2589" s="16" t="s">
        <v>21</v>
      </c>
      <c r="C2589" s="32">
        <v>0</v>
      </c>
      <c r="D2589" s="33">
        <v>3584.619</v>
      </c>
      <c r="E2589" s="33">
        <v>9217.593</v>
      </c>
      <c r="F2589" s="33">
        <f t="shared" si="146"/>
        <v>12802.212000000001</v>
      </c>
      <c r="G2589" s="33">
        <v>0</v>
      </c>
      <c r="H2589" s="33">
        <v>0</v>
      </c>
      <c r="I2589" s="33">
        <v>0</v>
      </c>
      <c r="J2589" s="34">
        <f t="shared" si="147"/>
        <v>12802.212000000001</v>
      </c>
    </row>
    <row r="2590" spans="2:10" s="3" customFormat="1" ht="12" customHeight="1">
      <c r="B2590" s="16" t="s">
        <v>22</v>
      </c>
      <c r="C2590" s="32">
        <v>0</v>
      </c>
      <c r="D2590" s="33">
        <v>13444.318</v>
      </c>
      <c r="E2590" s="33">
        <v>0</v>
      </c>
      <c r="F2590" s="33">
        <f t="shared" si="146"/>
        <v>13444.318</v>
      </c>
      <c r="G2590" s="33">
        <v>0</v>
      </c>
      <c r="H2590" s="33">
        <v>0</v>
      </c>
      <c r="I2590" s="33">
        <v>0</v>
      </c>
      <c r="J2590" s="34">
        <f t="shared" si="147"/>
        <v>13444.318</v>
      </c>
    </row>
    <row r="2591" spans="2:10" s="3" customFormat="1" ht="12" customHeight="1">
      <c r="B2591" s="16" t="s">
        <v>23</v>
      </c>
      <c r="C2591" s="32">
        <v>0</v>
      </c>
      <c r="D2591" s="33">
        <v>6565.305</v>
      </c>
      <c r="E2591" s="33">
        <v>21979.501</v>
      </c>
      <c r="F2591" s="33">
        <f t="shared" si="146"/>
        <v>28544.806</v>
      </c>
      <c r="G2591" s="33">
        <v>0</v>
      </c>
      <c r="H2591" s="33">
        <v>0</v>
      </c>
      <c r="I2591" s="33">
        <v>0</v>
      </c>
      <c r="J2591" s="34">
        <f t="shared" si="147"/>
        <v>28544.806</v>
      </c>
    </row>
    <row r="2592" spans="2:10" s="3" customFormat="1" ht="12" customHeight="1">
      <c r="B2592" s="16" t="s">
        <v>24</v>
      </c>
      <c r="C2592" s="32">
        <v>0</v>
      </c>
      <c r="D2592" s="33">
        <v>35629.924</v>
      </c>
      <c r="E2592" s="33">
        <v>24507.248</v>
      </c>
      <c r="F2592" s="33">
        <f t="shared" si="146"/>
        <v>60137.172</v>
      </c>
      <c r="G2592" s="33">
        <v>0</v>
      </c>
      <c r="H2592" s="33">
        <v>0</v>
      </c>
      <c r="I2592" s="33">
        <v>0</v>
      </c>
      <c r="J2592" s="34">
        <f t="shared" si="147"/>
        <v>60137.172</v>
      </c>
    </row>
    <row r="2593" spans="2:10" s="3" customFormat="1" ht="12" customHeight="1">
      <c r="B2593" s="16" t="s">
        <v>25</v>
      </c>
      <c r="C2593" s="32">
        <v>0</v>
      </c>
      <c r="D2593" s="33">
        <v>10261.486</v>
      </c>
      <c r="E2593" s="33">
        <v>26386.678</v>
      </c>
      <c r="F2593" s="33">
        <f t="shared" si="146"/>
        <v>36648.164000000004</v>
      </c>
      <c r="G2593" s="33">
        <v>0</v>
      </c>
      <c r="H2593" s="33">
        <v>0</v>
      </c>
      <c r="I2593" s="33">
        <v>0</v>
      </c>
      <c r="J2593" s="34">
        <f t="shared" si="147"/>
        <v>36648.164000000004</v>
      </c>
    </row>
    <row r="2594" spans="2:10" s="3" customFormat="1" ht="12" customHeight="1">
      <c r="B2594" s="27" t="s">
        <v>26</v>
      </c>
      <c r="C2594" s="35">
        <v>0</v>
      </c>
      <c r="D2594" s="36">
        <v>880.166</v>
      </c>
      <c r="E2594" s="36">
        <v>75173.496</v>
      </c>
      <c r="F2594" s="36">
        <f t="shared" si="146"/>
        <v>76053.662</v>
      </c>
      <c r="G2594" s="36">
        <v>0</v>
      </c>
      <c r="H2594" s="36">
        <v>0</v>
      </c>
      <c r="I2594" s="36">
        <v>0</v>
      </c>
      <c r="J2594" s="37">
        <f t="shared" si="147"/>
        <v>76053.662</v>
      </c>
    </row>
    <row r="2595" spans="2:10" s="3" customFormat="1" ht="12" customHeight="1">
      <c r="B2595" s="16" t="s">
        <v>27</v>
      </c>
      <c r="C2595" s="32">
        <v>0</v>
      </c>
      <c r="D2595" s="33">
        <v>85630.976</v>
      </c>
      <c r="E2595" s="33">
        <v>96079.267</v>
      </c>
      <c r="F2595" s="33">
        <f t="shared" si="146"/>
        <v>181710.24300000002</v>
      </c>
      <c r="G2595" s="33">
        <v>0</v>
      </c>
      <c r="H2595" s="33">
        <v>0</v>
      </c>
      <c r="I2595" s="33">
        <v>0</v>
      </c>
      <c r="J2595" s="34">
        <f t="shared" si="147"/>
        <v>181710.24300000002</v>
      </c>
    </row>
    <row r="2596" spans="2:10" s="3" customFormat="1" ht="12" customHeight="1">
      <c r="B2596" s="16" t="s">
        <v>28</v>
      </c>
      <c r="C2596" s="32">
        <v>0</v>
      </c>
      <c r="D2596" s="33">
        <v>42146.561</v>
      </c>
      <c r="E2596" s="33">
        <v>61213.038</v>
      </c>
      <c r="F2596" s="33">
        <f t="shared" si="146"/>
        <v>103359.599</v>
      </c>
      <c r="G2596" s="33">
        <v>0</v>
      </c>
      <c r="H2596" s="33">
        <v>0</v>
      </c>
      <c r="I2596" s="33">
        <v>0</v>
      </c>
      <c r="J2596" s="34">
        <f t="shared" si="147"/>
        <v>103359.599</v>
      </c>
    </row>
    <row r="2597" spans="2:10" s="3" customFormat="1" ht="12" customHeight="1">
      <c r="B2597" s="16" t="s">
        <v>29</v>
      </c>
      <c r="C2597" s="32">
        <v>0</v>
      </c>
      <c r="D2597" s="33">
        <v>127102.828</v>
      </c>
      <c r="E2597" s="33">
        <v>644534.096</v>
      </c>
      <c r="F2597" s="33">
        <f t="shared" si="146"/>
        <v>771636.924</v>
      </c>
      <c r="G2597" s="33">
        <v>0</v>
      </c>
      <c r="H2597" s="33">
        <v>0</v>
      </c>
      <c r="I2597" s="33">
        <v>0</v>
      </c>
      <c r="J2597" s="34">
        <f t="shared" si="147"/>
        <v>771636.924</v>
      </c>
    </row>
    <row r="2598" spans="2:10" s="3" customFormat="1" ht="12" customHeight="1">
      <c r="B2598" s="16" t="s">
        <v>30</v>
      </c>
      <c r="C2598" s="32">
        <v>0</v>
      </c>
      <c r="D2598" s="33">
        <v>82677.975</v>
      </c>
      <c r="E2598" s="33">
        <v>59471.568</v>
      </c>
      <c r="F2598" s="33">
        <f t="shared" si="146"/>
        <v>142149.543</v>
      </c>
      <c r="G2598" s="33">
        <v>0</v>
      </c>
      <c r="H2598" s="33">
        <v>0</v>
      </c>
      <c r="I2598" s="33">
        <v>0</v>
      </c>
      <c r="J2598" s="34">
        <f t="shared" si="147"/>
        <v>142149.543</v>
      </c>
    </row>
    <row r="2599" spans="2:10" s="3" customFormat="1" ht="12" customHeight="1">
      <c r="B2599" s="16" t="s">
        <v>31</v>
      </c>
      <c r="C2599" s="32">
        <v>0</v>
      </c>
      <c r="D2599" s="33">
        <v>11672.231</v>
      </c>
      <c r="E2599" s="33">
        <v>139178.366</v>
      </c>
      <c r="F2599" s="33">
        <f t="shared" si="146"/>
        <v>150850.597</v>
      </c>
      <c r="G2599" s="33">
        <v>0</v>
      </c>
      <c r="H2599" s="33">
        <v>0</v>
      </c>
      <c r="I2599" s="33">
        <v>0</v>
      </c>
      <c r="J2599" s="34">
        <f t="shared" si="147"/>
        <v>150850.597</v>
      </c>
    </row>
    <row r="2600" spans="2:10" s="3" customFormat="1" ht="12" customHeight="1">
      <c r="B2600" s="16" t="s">
        <v>32</v>
      </c>
      <c r="C2600" s="32">
        <v>0</v>
      </c>
      <c r="D2600" s="33">
        <v>29351.936</v>
      </c>
      <c r="E2600" s="33">
        <v>0</v>
      </c>
      <c r="F2600" s="33">
        <f t="shared" si="146"/>
        <v>29351.936</v>
      </c>
      <c r="G2600" s="33">
        <v>0</v>
      </c>
      <c r="H2600" s="33">
        <v>0</v>
      </c>
      <c r="I2600" s="33">
        <v>0</v>
      </c>
      <c r="J2600" s="34">
        <f t="shared" si="147"/>
        <v>29351.936</v>
      </c>
    </row>
    <row r="2601" spans="2:10" s="3" customFormat="1" ht="12" customHeight="1">
      <c r="B2601" s="16" t="s">
        <v>33</v>
      </c>
      <c r="C2601" s="32">
        <v>0</v>
      </c>
      <c r="D2601" s="33">
        <v>0</v>
      </c>
      <c r="E2601" s="33">
        <v>44861.141</v>
      </c>
      <c r="F2601" s="33">
        <f t="shared" si="146"/>
        <v>44861.141</v>
      </c>
      <c r="G2601" s="33">
        <v>0</v>
      </c>
      <c r="H2601" s="33">
        <v>0</v>
      </c>
      <c r="I2601" s="33">
        <v>0</v>
      </c>
      <c r="J2601" s="34">
        <f t="shared" si="147"/>
        <v>44861.141</v>
      </c>
    </row>
    <row r="2602" spans="2:10" s="3" customFormat="1" ht="12" customHeight="1">
      <c r="B2602" s="16" t="s">
        <v>34</v>
      </c>
      <c r="C2602" s="32">
        <v>0</v>
      </c>
      <c r="D2602" s="33">
        <v>5516.585</v>
      </c>
      <c r="E2602" s="33">
        <v>14185.503</v>
      </c>
      <c r="F2602" s="33">
        <f t="shared" si="146"/>
        <v>19702.088</v>
      </c>
      <c r="G2602" s="33">
        <v>0</v>
      </c>
      <c r="H2602" s="33">
        <v>0</v>
      </c>
      <c r="I2602" s="33">
        <v>0</v>
      </c>
      <c r="J2602" s="34">
        <f t="shared" si="147"/>
        <v>19702.088</v>
      </c>
    </row>
    <row r="2603" spans="2:10" s="3" customFormat="1" ht="12" customHeight="1">
      <c r="B2603" s="16" t="s">
        <v>35</v>
      </c>
      <c r="C2603" s="32">
        <v>0</v>
      </c>
      <c r="D2603" s="33">
        <v>0</v>
      </c>
      <c r="E2603" s="33">
        <v>9474.041</v>
      </c>
      <c r="F2603" s="33">
        <f t="shared" si="146"/>
        <v>9474.041</v>
      </c>
      <c r="G2603" s="33">
        <v>0</v>
      </c>
      <c r="H2603" s="33">
        <v>0</v>
      </c>
      <c r="I2603" s="33">
        <v>0</v>
      </c>
      <c r="J2603" s="34">
        <f t="shared" si="147"/>
        <v>9474.041</v>
      </c>
    </row>
    <row r="2604" spans="2:10" s="3" customFormat="1" ht="12" customHeight="1">
      <c r="B2604" s="16" t="s">
        <v>36</v>
      </c>
      <c r="C2604" s="32">
        <v>0</v>
      </c>
      <c r="D2604" s="33">
        <v>11981.847</v>
      </c>
      <c r="E2604" s="33">
        <v>30810.462</v>
      </c>
      <c r="F2604" s="33">
        <f t="shared" si="146"/>
        <v>42792.309</v>
      </c>
      <c r="G2604" s="33">
        <v>0</v>
      </c>
      <c r="H2604" s="33">
        <v>0</v>
      </c>
      <c r="I2604" s="33">
        <v>0</v>
      </c>
      <c r="J2604" s="34">
        <f t="shared" si="147"/>
        <v>42792.309</v>
      </c>
    </row>
    <row r="2605" spans="2:10" s="3" customFormat="1" ht="12" customHeight="1">
      <c r="B2605" s="28" t="s">
        <v>37</v>
      </c>
      <c r="C2605" s="38">
        <v>0</v>
      </c>
      <c r="D2605" s="39">
        <v>820.676</v>
      </c>
      <c r="E2605" s="39">
        <v>108563.99</v>
      </c>
      <c r="F2605" s="39">
        <f t="shared" si="146"/>
        <v>109384.66600000001</v>
      </c>
      <c r="G2605" s="39">
        <v>0</v>
      </c>
      <c r="H2605" s="39">
        <v>0</v>
      </c>
      <c r="I2605" s="39">
        <v>617.022</v>
      </c>
      <c r="J2605" s="40">
        <f t="shared" si="147"/>
        <v>110001.68800000001</v>
      </c>
    </row>
    <row r="2606" spans="2:10" s="3" customFormat="1" ht="12" customHeight="1">
      <c r="B2606" s="16" t="s">
        <v>38</v>
      </c>
      <c r="C2606" s="32">
        <v>0</v>
      </c>
      <c r="D2606" s="33">
        <v>39079.49</v>
      </c>
      <c r="E2606" s="33">
        <v>45091.719</v>
      </c>
      <c r="F2606" s="33">
        <f t="shared" si="146"/>
        <v>84171.209</v>
      </c>
      <c r="G2606" s="33">
        <v>0</v>
      </c>
      <c r="H2606" s="33">
        <v>0</v>
      </c>
      <c r="I2606" s="33">
        <v>0</v>
      </c>
      <c r="J2606" s="34">
        <f t="shared" si="147"/>
        <v>84171.209</v>
      </c>
    </row>
    <row r="2607" spans="2:10" s="3" customFormat="1" ht="12" customHeight="1">
      <c r="B2607" s="16" t="s">
        <v>39</v>
      </c>
      <c r="C2607" s="32">
        <v>0</v>
      </c>
      <c r="D2607" s="33">
        <v>10065.047</v>
      </c>
      <c r="E2607" s="33">
        <v>349060.942</v>
      </c>
      <c r="F2607" s="33">
        <f t="shared" si="146"/>
        <v>359125.989</v>
      </c>
      <c r="G2607" s="33">
        <v>0</v>
      </c>
      <c r="H2607" s="33">
        <v>0</v>
      </c>
      <c r="I2607" s="33">
        <v>0</v>
      </c>
      <c r="J2607" s="34">
        <f t="shared" si="147"/>
        <v>359125.989</v>
      </c>
    </row>
    <row r="2608" spans="2:10" s="3" customFormat="1" ht="12" customHeight="1">
      <c r="B2608" s="16" t="s">
        <v>40</v>
      </c>
      <c r="C2608" s="32">
        <v>0</v>
      </c>
      <c r="D2608" s="33">
        <v>3102.324</v>
      </c>
      <c r="E2608" s="33">
        <v>25555.339</v>
      </c>
      <c r="F2608" s="33">
        <f t="shared" si="146"/>
        <v>28657.663</v>
      </c>
      <c r="G2608" s="33">
        <v>0</v>
      </c>
      <c r="H2608" s="33">
        <v>0</v>
      </c>
      <c r="I2608" s="33">
        <v>0</v>
      </c>
      <c r="J2608" s="34">
        <f t="shared" si="147"/>
        <v>28657.663</v>
      </c>
    </row>
    <row r="2609" spans="2:10" s="3" customFormat="1" ht="12" customHeight="1">
      <c r="B2609" s="16" t="s">
        <v>41</v>
      </c>
      <c r="C2609" s="32">
        <v>0</v>
      </c>
      <c r="D2609" s="33">
        <v>10070.221</v>
      </c>
      <c r="E2609" s="33">
        <v>8176.734</v>
      </c>
      <c r="F2609" s="33">
        <f t="shared" si="146"/>
        <v>18246.955</v>
      </c>
      <c r="G2609" s="33">
        <v>0</v>
      </c>
      <c r="H2609" s="33">
        <v>0</v>
      </c>
      <c r="I2609" s="33">
        <v>9413.467</v>
      </c>
      <c r="J2609" s="34">
        <f t="shared" si="147"/>
        <v>27660.422000000002</v>
      </c>
    </row>
    <row r="2610" spans="2:10" s="3" customFormat="1" ht="12" customHeight="1">
      <c r="B2610" s="16" t="s">
        <v>42</v>
      </c>
      <c r="C2610" s="32">
        <v>0</v>
      </c>
      <c r="D2610" s="33">
        <v>7290.971</v>
      </c>
      <c r="E2610" s="33">
        <v>60153.009</v>
      </c>
      <c r="F2610" s="33">
        <f t="shared" si="146"/>
        <v>67443.98</v>
      </c>
      <c r="G2610" s="33">
        <v>0</v>
      </c>
      <c r="H2610" s="33">
        <v>0</v>
      </c>
      <c r="I2610" s="33">
        <v>0</v>
      </c>
      <c r="J2610" s="34">
        <f t="shared" si="147"/>
        <v>67443.98</v>
      </c>
    </row>
    <row r="2611" spans="2:10" s="3" customFormat="1" ht="12" customHeight="1">
      <c r="B2611" s="16" t="s">
        <v>43</v>
      </c>
      <c r="C2611" s="32">
        <v>0</v>
      </c>
      <c r="D2611" s="33">
        <v>336483.91</v>
      </c>
      <c r="E2611" s="33">
        <v>110500.906</v>
      </c>
      <c r="F2611" s="33">
        <f t="shared" si="146"/>
        <v>446984.816</v>
      </c>
      <c r="G2611" s="33">
        <v>0</v>
      </c>
      <c r="H2611" s="33">
        <v>0</v>
      </c>
      <c r="I2611" s="33">
        <v>288.166</v>
      </c>
      <c r="J2611" s="34">
        <f t="shared" si="147"/>
        <v>447272.982</v>
      </c>
    </row>
    <row r="2612" spans="2:10" s="3" customFormat="1" ht="12" customHeight="1">
      <c r="B2612" s="16" t="s">
        <v>44</v>
      </c>
      <c r="C2612" s="32">
        <v>0</v>
      </c>
      <c r="D2612" s="33">
        <v>901.948</v>
      </c>
      <c r="E2612" s="33">
        <v>119266.021</v>
      </c>
      <c r="F2612" s="33">
        <f t="shared" si="146"/>
        <v>120167.969</v>
      </c>
      <c r="G2612" s="33">
        <v>0</v>
      </c>
      <c r="H2612" s="33">
        <v>0</v>
      </c>
      <c r="I2612" s="33">
        <v>0</v>
      </c>
      <c r="J2612" s="34">
        <f t="shared" si="147"/>
        <v>120167.969</v>
      </c>
    </row>
    <row r="2613" spans="2:10" s="3" customFormat="1" ht="12" customHeight="1">
      <c r="B2613" s="16" t="s">
        <v>45</v>
      </c>
      <c r="C2613" s="32">
        <v>0</v>
      </c>
      <c r="D2613" s="33">
        <v>7166.739</v>
      </c>
      <c r="E2613" s="33">
        <v>18307.105</v>
      </c>
      <c r="F2613" s="33">
        <f t="shared" si="146"/>
        <v>25473.843999999997</v>
      </c>
      <c r="G2613" s="33">
        <v>0</v>
      </c>
      <c r="H2613" s="33">
        <v>0</v>
      </c>
      <c r="I2613" s="33">
        <v>0</v>
      </c>
      <c r="J2613" s="34">
        <f t="shared" si="147"/>
        <v>25473.843999999997</v>
      </c>
    </row>
    <row r="2614" spans="2:10" s="3" customFormat="1" ht="12" customHeight="1">
      <c r="B2614" s="29" t="s">
        <v>46</v>
      </c>
      <c r="C2614" s="41">
        <v>0</v>
      </c>
      <c r="D2614" s="42">
        <v>26313.389</v>
      </c>
      <c r="E2614" s="42">
        <v>0</v>
      </c>
      <c r="F2614" s="42">
        <f t="shared" si="146"/>
        <v>26313.389</v>
      </c>
      <c r="G2614" s="42">
        <v>0</v>
      </c>
      <c r="H2614" s="42">
        <v>0</v>
      </c>
      <c r="I2614" s="42">
        <v>0</v>
      </c>
      <c r="J2614" s="43">
        <f t="shared" si="147"/>
        <v>26313.389</v>
      </c>
    </row>
    <row r="2615" spans="2:10" s="3" customFormat="1" ht="12" customHeight="1">
      <c r="B2615" s="16" t="s">
        <v>47</v>
      </c>
      <c r="C2615" s="32">
        <v>0</v>
      </c>
      <c r="D2615" s="33">
        <v>1977.372</v>
      </c>
      <c r="E2615" s="33">
        <v>5084.671</v>
      </c>
      <c r="F2615" s="33">
        <f t="shared" si="146"/>
        <v>7062.043000000001</v>
      </c>
      <c r="G2615" s="33">
        <v>0</v>
      </c>
      <c r="H2615" s="33">
        <v>0</v>
      </c>
      <c r="I2615" s="33">
        <v>0</v>
      </c>
      <c r="J2615" s="34">
        <f t="shared" si="147"/>
        <v>7062.043000000001</v>
      </c>
    </row>
    <row r="2616" spans="2:10" s="3" customFormat="1" ht="12" customHeight="1">
      <c r="B2616" s="16" t="s">
        <v>48</v>
      </c>
      <c r="C2616" s="32">
        <v>0</v>
      </c>
      <c r="D2616" s="33">
        <v>1915.198</v>
      </c>
      <c r="E2616" s="33">
        <v>4924.796</v>
      </c>
      <c r="F2616" s="33">
        <f t="shared" si="146"/>
        <v>6839.994000000001</v>
      </c>
      <c r="G2616" s="33">
        <v>0</v>
      </c>
      <c r="H2616" s="33">
        <v>0</v>
      </c>
      <c r="I2616" s="33">
        <v>0</v>
      </c>
      <c r="J2616" s="34">
        <f t="shared" si="147"/>
        <v>6839.994000000001</v>
      </c>
    </row>
    <row r="2617" spans="2:10" s="3" customFormat="1" ht="12" customHeight="1">
      <c r="B2617" s="16" t="s">
        <v>49</v>
      </c>
      <c r="C2617" s="32">
        <v>0</v>
      </c>
      <c r="D2617" s="33">
        <v>4248.019</v>
      </c>
      <c r="E2617" s="33">
        <v>42236.617</v>
      </c>
      <c r="F2617" s="33">
        <f t="shared" si="146"/>
        <v>46484.636</v>
      </c>
      <c r="G2617" s="33">
        <v>0</v>
      </c>
      <c r="H2617" s="33">
        <v>0</v>
      </c>
      <c r="I2617" s="33">
        <v>0</v>
      </c>
      <c r="J2617" s="34">
        <f t="shared" si="147"/>
        <v>46484.636</v>
      </c>
    </row>
    <row r="2618" spans="2:10" s="3" customFormat="1" ht="12" customHeight="1">
      <c r="B2618" s="16" t="s">
        <v>50</v>
      </c>
      <c r="C2618" s="32">
        <v>0</v>
      </c>
      <c r="D2618" s="33">
        <v>660.674</v>
      </c>
      <c r="E2618" s="33">
        <v>241819.207</v>
      </c>
      <c r="F2618" s="33">
        <f t="shared" si="146"/>
        <v>242479.881</v>
      </c>
      <c r="G2618" s="33">
        <v>0</v>
      </c>
      <c r="H2618" s="33">
        <v>0</v>
      </c>
      <c r="I2618" s="33">
        <v>0</v>
      </c>
      <c r="J2618" s="34">
        <f t="shared" si="147"/>
        <v>242479.881</v>
      </c>
    </row>
    <row r="2619" spans="2:10" s="3" customFormat="1" ht="12" customHeight="1">
      <c r="B2619" s="16" t="s">
        <v>51</v>
      </c>
      <c r="C2619" s="32">
        <v>0</v>
      </c>
      <c r="D2619" s="33">
        <v>17852.496</v>
      </c>
      <c r="E2619" s="33">
        <v>466.557</v>
      </c>
      <c r="F2619" s="33">
        <f t="shared" si="146"/>
        <v>18319.053</v>
      </c>
      <c r="G2619" s="33">
        <v>0</v>
      </c>
      <c r="H2619" s="33">
        <v>0</v>
      </c>
      <c r="I2619" s="33">
        <v>0</v>
      </c>
      <c r="J2619" s="34">
        <f t="shared" si="147"/>
        <v>18319.053</v>
      </c>
    </row>
    <row r="2620" spans="2:10" s="3" customFormat="1" ht="12" customHeight="1">
      <c r="B2620" s="16" t="s">
        <v>52</v>
      </c>
      <c r="C2620" s="32">
        <v>0</v>
      </c>
      <c r="D2620" s="33">
        <v>8943.267</v>
      </c>
      <c r="E2620" s="33">
        <v>3652.885</v>
      </c>
      <c r="F2620" s="33">
        <f t="shared" si="146"/>
        <v>12596.152</v>
      </c>
      <c r="G2620" s="33">
        <v>0</v>
      </c>
      <c r="H2620" s="33">
        <v>0</v>
      </c>
      <c r="I2620" s="33">
        <v>0</v>
      </c>
      <c r="J2620" s="34">
        <f t="shared" si="147"/>
        <v>12596.152</v>
      </c>
    </row>
    <row r="2621" spans="2:10" s="3" customFormat="1" ht="12" customHeight="1">
      <c r="B2621" s="16" t="s">
        <v>53</v>
      </c>
      <c r="C2621" s="32">
        <v>0</v>
      </c>
      <c r="D2621" s="33">
        <v>3843.477</v>
      </c>
      <c r="E2621" s="33">
        <v>34591.297</v>
      </c>
      <c r="F2621" s="33">
        <f t="shared" si="146"/>
        <v>38434.774</v>
      </c>
      <c r="G2621" s="33">
        <v>0</v>
      </c>
      <c r="H2621" s="33">
        <v>0</v>
      </c>
      <c r="I2621" s="33">
        <v>0</v>
      </c>
      <c r="J2621" s="34">
        <f t="shared" si="147"/>
        <v>38434.774</v>
      </c>
    </row>
    <row r="2622" spans="2:10" s="3" customFormat="1" ht="12" customHeight="1">
      <c r="B2622" s="16" t="s">
        <v>54</v>
      </c>
      <c r="C2622" s="32">
        <v>0</v>
      </c>
      <c r="D2622" s="33">
        <v>6415.431</v>
      </c>
      <c r="E2622" s="33">
        <v>16496.824</v>
      </c>
      <c r="F2622" s="33">
        <f t="shared" si="146"/>
        <v>22912.255</v>
      </c>
      <c r="G2622" s="33">
        <v>0</v>
      </c>
      <c r="H2622" s="33">
        <v>0</v>
      </c>
      <c r="I2622" s="33">
        <v>0</v>
      </c>
      <c r="J2622" s="34">
        <f t="shared" si="147"/>
        <v>22912.255</v>
      </c>
    </row>
    <row r="2623" spans="2:10" s="3" customFormat="1" ht="12" customHeight="1">
      <c r="B2623" s="16" t="s">
        <v>55</v>
      </c>
      <c r="C2623" s="32">
        <v>0</v>
      </c>
      <c r="D2623" s="33">
        <v>1346.893</v>
      </c>
      <c r="E2623" s="33">
        <v>3463.439</v>
      </c>
      <c r="F2623" s="33">
        <f t="shared" si="146"/>
        <v>4810.332</v>
      </c>
      <c r="G2623" s="33">
        <v>0</v>
      </c>
      <c r="H2623" s="33">
        <v>0</v>
      </c>
      <c r="I2623" s="33">
        <v>0</v>
      </c>
      <c r="J2623" s="34">
        <f t="shared" si="147"/>
        <v>4810.332</v>
      </c>
    </row>
    <row r="2624" spans="2:10" s="3" customFormat="1" ht="12" customHeight="1">
      <c r="B2624" s="29" t="s">
        <v>56</v>
      </c>
      <c r="C2624" s="41">
        <v>0</v>
      </c>
      <c r="D2624" s="42">
        <v>245082.784</v>
      </c>
      <c r="E2624" s="42">
        <v>4564.017</v>
      </c>
      <c r="F2624" s="42">
        <f t="shared" si="146"/>
        <v>249646.801</v>
      </c>
      <c r="G2624" s="42">
        <v>0</v>
      </c>
      <c r="H2624" s="42">
        <v>0</v>
      </c>
      <c r="I2624" s="42">
        <v>0</v>
      </c>
      <c r="J2624" s="43">
        <f t="shared" si="147"/>
        <v>249646.801</v>
      </c>
    </row>
    <row r="2625" spans="2:10" s="3" customFormat="1" ht="12" customHeight="1">
      <c r="B2625" s="16" t="s">
        <v>57</v>
      </c>
      <c r="C2625" s="32">
        <v>0</v>
      </c>
      <c r="D2625" s="33">
        <v>0</v>
      </c>
      <c r="E2625" s="33">
        <v>22102.697</v>
      </c>
      <c r="F2625" s="33">
        <f t="shared" si="146"/>
        <v>22102.697</v>
      </c>
      <c r="G2625" s="33">
        <v>0</v>
      </c>
      <c r="H2625" s="33">
        <v>0</v>
      </c>
      <c r="I2625" s="33">
        <v>0</v>
      </c>
      <c r="J2625" s="34">
        <f t="shared" si="147"/>
        <v>22102.697</v>
      </c>
    </row>
    <row r="2626" spans="2:10" s="3" customFormat="1" ht="12" customHeight="1">
      <c r="B2626" s="16" t="s">
        <v>58</v>
      </c>
      <c r="C2626" s="32">
        <v>0</v>
      </c>
      <c r="D2626" s="33">
        <v>0</v>
      </c>
      <c r="E2626" s="33">
        <v>26755.55</v>
      </c>
      <c r="F2626" s="33">
        <f t="shared" si="146"/>
        <v>26755.55</v>
      </c>
      <c r="G2626" s="33">
        <v>0</v>
      </c>
      <c r="H2626" s="33">
        <v>0</v>
      </c>
      <c r="I2626" s="33">
        <v>0</v>
      </c>
      <c r="J2626" s="34">
        <f t="shared" si="147"/>
        <v>26755.55</v>
      </c>
    </row>
    <row r="2627" spans="2:10" s="3" customFormat="1" ht="12" customHeight="1">
      <c r="B2627" s="16" t="s">
        <v>59</v>
      </c>
      <c r="C2627" s="32">
        <v>0</v>
      </c>
      <c r="D2627" s="33">
        <v>7779.141</v>
      </c>
      <c r="E2627" s="33">
        <v>20003.506</v>
      </c>
      <c r="F2627" s="33">
        <f t="shared" si="146"/>
        <v>27782.647</v>
      </c>
      <c r="G2627" s="33">
        <v>0</v>
      </c>
      <c r="H2627" s="33">
        <v>0</v>
      </c>
      <c r="I2627" s="33">
        <v>0</v>
      </c>
      <c r="J2627" s="34">
        <f t="shared" si="147"/>
        <v>27782.647</v>
      </c>
    </row>
    <row r="2628" spans="2:10" s="3" customFormat="1" ht="12" customHeight="1">
      <c r="B2628" s="16" t="s">
        <v>60</v>
      </c>
      <c r="C2628" s="32">
        <v>0</v>
      </c>
      <c r="D2628" s="33">
        <v>3372.022</v>
      </c>
      <c r="E2628" s="33">
        <v>8670.913</v>
      </c>
      <c r="F2628" s="33">
        <f t="shared" si="146"/>
        <v>12042.935000000001</v>
      </c>
      <c r="G2628" s="33">
        <v>0</v>
      </c>
      <c r="H2628" s="33">
        <v>0</v>
      </c>
      <c r="I2628" s="33">
        <v>0</v>
      </c>
      <c r="J2628" s="34">
        <f t="shared" si="147"/>
        <v>12042.935000000001</v>
      </c>
    </row>
    <row r="2629" spans="2:10" s="3" customFormat="1" ht="12" customHeight="1">
      <c r="B2629" s="16" t="s">
        <v>61</v>
      </c>
      <c r="C2629" s="32">
        <v>0</v>
      </c>
      <c r="D2629" s="33">
        <v>0</v>
      </c>
      <c r="E2629" s="33">
        <v>14614.404</v>
      </c>
      <c r="F2629" s="33">
        <f t="shared" si="146"/>
        <v>14614.404</v>
      </c>
      <c r="G2629" s="33">
        <v>0</v>
      </c>
      <c r="H2629" s="33">
        <v>0</v>
      </c>
      <c r="I2629" s="33">
        <v>0</v>
      </c>
      <c r="J2629" s="34">
        <f t="shared" si="147"/>
        <v>14614.404</v>
      </c>
    </row>
    <row r="2630" spans="2:10" s="3" customFormat="1" ht="12" customHeight="1">
      <c r="B2630" s="16" t="s">
        <v>62</v>
      </c>
      <c r="C2630" s="32">
        <v>0</v>
      </c>
      <c r="D2630" s="33">
        <v>4881.03</v>
      </c>
      <c r="E2630" s="33">
        <v>14250.706</v>
      </c>
      <c r="F2630" s="33">
        <f t="shared" si="146"/>
        <v>19131.736</v>
      </c>
      <c r="G2630" s="33">
        <v>0</v>
      </c>
      <c r="H2630" s="33">
        <v>0</v>
      </c>
      <c r="I2630" s="33">
        <v>0</v>
      </c>
      <c r="J2630" s="34">
        <f t="shared" si="147"/>
        <v>19131.736</v>
      </c>
    </row>
    <row r="2631" spans="2:10" s="3" customFormat="1" ht="12" customHeight="1">
      <c r="B2631" s="23" t="s">
        <v>63</v>
      </c>
      <c r="C2631" s="44">
        <v>0</v>
      </c>
      <c r="D2631" s="45">
        <v>4359.391</v>
      </c>
      <c r="E2631" s="45">
        <v>11209.862</v>
      </c>
      <c r="F2631" s="45">
        <f t="shared" si="146"/>
        <v>15569.252999999999</v>
      </c>
      <c r="G2631" s="45">
        <v>0</v>
      </c>
      <c r="H2631" s="45">
        <v>0</v>
      </c>
      <c r="I2631" s="45">
        <v>0</v>
      </c>
      <c r="J2631" s="46">
        <f t="shared" si="147"/>
        <v>15569.252999999999</v>
      </c>
    </row>
    <row r="2632" spans="2:10" s="3" customFormat="1" ht="12" customHeight="1">
      <c r="B2632" s="23" t="s">
        <v>64</v>
      </c>
      <c r="C2632" s="44">
        <f aca="true" t="shared" si="148" ref="C2632:J2632">SUM(C2585:C2631)</f>
        <v>0</v>
      </c>
      <c r="D2632" s="45">
        <f t="shared" si="148"/>
        <v>1363121.2030000002</v>
      </c>
      <c r="E2632" s="45">
        <f t="shared" si="148"/>
        <v>2713090.119</v>
      </c>
      <c r="F2632" s="45">
        <f t="shared" si="148"/>
        <v>4076211.322</v>
      </c>
      <c r="G2632" s="45">
        <f t="shared" si="148"/>
        <v>0</v>
      </c>
      <c r="H2632" s="45">
        <f t="shared" si="148"/>
        <v>0</v>
      </c>
      <c r="I2632" s="45">
        <f t="shared" si="148"/>
        <v>10318.655</v>
      </c>
      <c r="J2632" s="46">
        <f t="shared" si="148"/>
        <v>4086529.9769999995</v>
      </c>
    </row>
    <row r="2634" spans="2:3" ht="13.5">
      <c r="B2634" s="31"/>
      <c r="C2634" s="2"/>
    </row>
    <row r="2636" spans="2:4" ht="13.5" customHeight="1">
      <c r="B2636" s="6" t="s">
        <v>67</v>
      </c>
      <c r="C2636" s="47" t="s">
        <v>95</v>
      </c>
      <c r="D2636" s="48"/>
    </row>
    <row r="2637" spans="2:10" s="3" customFormat="1" ht="13.5" customHeight="1">
      <c r="B2637" s="8"/>
      <c r="C2637" s="9"/>
      <c r="D2637" s="9"/>
      <c r="E2637" s="9"/>
      <c r="F2637" s="9"/>
      <c r="G2637" s="9"/>
      <c r="H2637" s="9"/>
      <c r="I2637" s="9"/>
      <c r="J2637" s="10" t="s">
        <v>65</v>
      </c>
    </row>
    <row r="2638" spans="2:10" s="3" customFormat="1" ht="13.5" customHeight="1">
      <c r="B2638" s="11" t="s">
        <v>1</v>
      </c>
      <c r="C2638" s="12"/>
      <c r="D2638" s="13" t="s">
        <v>7</v>
      </c>
      <c r="E2638" s="13"/>
      <c r="F2638" s="13"/>
      <c r="G2638" s="7"/>
      <c r="H2638" s="7"/>
      <c r="I2638" s="7"/>
      <c r="J2638" s="14"/>
    </row>
    <row r="2639" spans="2:11" s="3" customFormat="1" ht="13.5" customHeight="1">
      <c r="B2639" s="15"/>
      <c r="C2639" s="16" t="s">
        <v>8</v>
      </c>
      <c r="D2639" s="17" t="s">
        <v>9</v>
      </c>
      <c r="E2639" s="17" t="s">
        <v>10</v>
      </c>
      <c r="F2639" s="18" t="s">
        <v>2</v>
      </c>
      <c r="G2639" s="18" t="s">
        <v>11</v>
      </c>
      <c r="H2639" s="18" t="s">
        <v>12</v>
      </c>
      <c r="I2639" s="19" t="s">
        <v>13</v>
      </c>
      <c r="J2639" s="20" t="s">
        <v>14</v>
      </c>
      <c r="K2639" s="21"/>
    </row>
    <row r="2640" spans="2:10" s="3" customFormat="1" ht="13.5" customHeight="1">
      <c r="B2640" s="22" t="s">
        <v>15</v>
      </c>
      <c r="C2640" s="23"/>
      <c r="D2640" s="24" t="s">
        <v>16</v>
      </c>
      <c r="E2640" s="24" t="s">
        <v>16</v>
      </c>
      <c r="F2640" s="25"/>
      <c r="G2640" s="25"/>
      <c r="H2640" s="25"/>
      <c r="I2640" s="25"/>
      <c r="J2640" s="26"/>
    </row>
    <row r="2641" spans="2:10" s="3" customFormat="1" ht="12" customHeight="1">
      <c r="B2641" s="16" t="s">
        <v>17</v>
      </c>
      <c r="C2641" s="32">
        <v>0</v>
      </c>
      <c r="D2641" s="33">
        <v>45.468</v>
      </c>
      <c r="E2641" s="33">
        <v>212567.582</v>
      </c>
      <c r="F2641" s="33">
        <f>SUM(D2641:E2641)</f>
        <v>212613.05</v>
      </c>
      <c r="G2641" s="33">
        <v>0</v>
      </c>
      <c r="H2641" s="33">
        <v>0</v>
      </c>
      <c r="I2641" s="33">
        <v>0</v>
      </c>
      <c r="J2641" s="34">
        <f>SUM(C2641,F2641:I2641)</f>
        <v>212613.05</v>
      </c>
    </row>
    <row r="2642" spans="2:10" s="3" customFormat="1" ht="12" customHeight="1">
      <c r="B2642" s="16" t="s">
        <v>18</v>
      </c>
      <c r="C2642" s="32">
        <v>0</v>
      </c>
      <c r="D2642" s="33">
        <v>0</v>
      </c>
      <c r="E2642" s="33">
        <v>40725.893</v>
      </c>
      <c r="F2642" s="33">
        <f aca="true" t="shared" si="149" ref="F2642:F2687">SUM(D2642:E2642)</f>
        <v>40725.893</v>
      </c>
      <c r="G2642" s="33">
        <v>0</v>
      </c>
      <c r="H2642" s="33">
        <v>0</v>
      </c>
      <c r="I2642" s="33">
        <v>0</v>
      </c>
      <c r="J2642" s="34">
        <f aca="true" t="shared" si="150" ref="J2642:J2687">SUM(C2642,F2642:I2642)</f>
        <v>40725.893</v>
      </c>
    </row>
    <row r="2643" spans="2:10" s="3" customFormat="1" ht="12" customHeight="1">
      <c r="B2643" s="16" t="s">
        <v>19</v>
      </c>
      <c r="C2643" s="32">
        <v>0</v>
      </c>
      <c r="D2643" s="33">
        <v>5243.864</v>
      </c>
      <c r="E2643" s="33">
        <v>27873.586</v>
      </c>
      <c r="F2643" s="33">
        <f t="shared" si="149"/>
        <v>33117.45</v>
      </c>
      <c r="G2643" s="33">
        <v>0</v>
      </c>
      <c r="H2643" s="33">
        <v>0</v>
      </c>
      <c r="I2643" s="33">
        <v>0</v>
      </c>
      <c r="J2643" s="34">
        <f t="shared" si="150"/>
        <v>33117.45</v>
      </c>
    </row>
    <row r="2644" spans="2:10" s="3" customFormat="1" ht="12" customHeight="1">
      <c r="B2644" s="16" t="s">
        <v>20</v>
      </c>
      <c r="C2644" s="32">
        <v>0</v>
      </c>
      <c r="D2644" s="33">
        <v>2227.841</v>
      </c>
      <c r="E2644" s="33">
        <v>191860.536</v>
      </c>
      <c r="F2644" s="33">
        <f t="shared" si="149"/>
        <v>194088.37699999998</v>
      </c>
      <c r="G2644" s="33">
        <v>0</v>
      </c>
      <c r="H2644" s="33">
        <v>0</v>
      </c>
      <c r="I2644" s="33">
        <v>0</v>
      </c>
      <c r="J2644" s="34">
        <f t="shared" si="150"/>
        <v>194088.37699999998</v>
      </c>
    </row>
    <row r="2645" spans="2:10" s="3" customFormat="1" ht="12" customHeight="1">
      <c r="B2645" s="16" t="s">
        <v>21</v>
      </c>
      <c r="C2645" s="32">
        <v>0</v>
      </c>
      <c r="D2645" s="33">
        <v>0</v>
      </c>
      <c r="E2645" s="33">
        <v>44348.412</v>
      </c>
      <c r="F2645" s="33">
        <f t="shared" si="149"/>
        <v>44348.412</v>
      </c>
      <c r="G2645" s="33">
        <v>0</v>
      </c>
      <c r="H2645" s="33">
        <v>0</v>
      </c>
      <c r="I2645" s="33">
        <v>0</v>
      </c>
      <c r="J2645" s="34">
        <f t="shared" si="150"/>
        <v>44348.412</v>
      </c>
    </row>
    <row r="2646" spans="2:10" s="3" customFormat="1" ht="12" customHeight="1">
      <c r="B2646" s="16" t="s">
        <v>22</v>
      </c>
      <c r="C2646" s="32">
        <v>0</v>
      </c>
      <c r="D2646" s="33">
        <v>418.581</v>
      </c>
      <c r="E2646" s="33">
        <v>31104.542</v>
      </c>
      <c r="F2646" s="33">
        <f t="shared" si="149"/>
        <v>31523.123</v>
      </c>
      <c r="G2646" s="33">
        <v>0</v>
      </c>
      <c r="H2646" s="33">
        <v>0</v>
      </c>
      <c r="I2646" s="33">
        <v>0</v>
      </c>
      <c r="J2646" s="34">
        <f t="shared" si="150"/>
        <v>31523.123</v>
      </c>
    </row>
    <row r="2647" spans="2:10" s="3" customFormat="1" ht="12" customHeight="1">
      <c r="B2647" s="16" t="s">
        <v>23</v>
      </c>
      <c r="C2647" s="32">
        <v>0</v>
      </c>
      <c r="D2647" s="33">
        <v>32955.864</v>
      </c>
      <c r="E2647" s="33">
        <v>19890.361</v>
      </c>
      <c r="F2647" s="33">
        <f t="shared" si="149"/>
        <v>52846.225000000006</v>
      </c>
      <c r="G2647" s="33">
        <v>0</v>
      </c>
      <c r="H2647" s="33">
        <v>0</v>
      </c>
      <c r="I2647" s="33">
        <v>0.239</v>
      </c>
      <c r="J2647" s="34">
        <f t="shared" si="150"/>
        <v>52846.46400000001</v>
      </c>
    </row>
    <row r="2648" spans="2:10" s="3" customFormat="1" ht="12" customHeight="1">
      <c r="B2648" s="16" t="s">
        <v>24</v>
      </c>
      <c r="C2648" s="32">
        <v>0</v>
      </c>
      <c r="D2648" s="33">
        <v>0</v>
      </c>
      <c r="E2648" s="33">
        <v>59297.913</v>
      </c>
      <c r="F2648" s="33">
        <f t="shared" si="149"/>
        <v>59297.913</v>
      </c>
      <c r="G2648" s="33">
        <v>0</v>
      </c>
      <c r="H2648" s="33">
        <v>0</v>
      </c>
      <c r="I2648" s="33">
        <v>0</v>
      </c>
      <c r="J2648" s="34">
        <f t="shared" si="150"/>
        <v>59297.913</v>
      </c>
    </row>
    <row r="2649" spans="2:10" s="3" customFormat="1" ht="12" customHeight="1">
      <c r="B2649" s="16" t="s">
        <v>25</v>
      </c>
      <c r="C2649" s="32">
        <v>0</v>
      </c>
      <c r="D2649" s="33">
        <v>34152.824</v>
      </c>
      <c r="E2649" s="33">
        <v>14799.557</v>
      </c>
      <c r="F2649" s="33">
        <f t="shared" si="149"/>
        <v>48952.381</v>
      </c>
      <c r="G2649" s="33">
        <v>0</v>
      </c>
      <c r="H2649" s="33">
        <v>0</v>
      </c>
      <c r="I2649" s="33">
        <v>0</v>
      </c>
      <c r="J2649" s="34">
        <f t="shared" si="150"/>
        <v>48952.381</v>
      </c>
    </row>
    <row r="2650" spans="2:10" s="3" customFormat="1" ht="12" customHeight="1">
      <c r="B2650" s="27" t="s">
        <v>26</v>
      </c>
      <c r="C2650" s="35">
        <v>0</v>
      </c>
      <c r="D2650" s="36">
        <v>50256.294</v>
      </c>
      <c r="E2650" s="36">
        <v>538.044</v>
      </c>
      <c r="F2650" s="36">
        <f t="shared" si="149"/>
        <v>50794.338</v>
      </c>
      <c r="G2650" s="36">
        <v>0</v>
      </c>
      <c r="H2650" s="36">
        <v>0</v>
      </c>
      <c r="I2650" s="36">
        <v>0</v>
      </c>
      <c r="J2650" s="37">
        <f t="shared" si="150"/>
        <v>50794.338</v>
      </c>
    </row>
    <row r="2651" spans="2:10" s="3" customFormat="1" ht="12" customHeight="1">
      <c r="B2651" s="16" t="s">
        <v>27</v>
      </c>
      <c r="C2651" s="32">
        <v>0</v>
      </c>
      <c r="D2651" s="33">
        <v>34.455</v>
      </c>
      <c r="E2651" s="33">
        <v>317013.343</v>
      </c>
      <c r="F2651" s="33">
        <f t="shared" si="149"/>
        <v>317047.798</v>
      </c>
      <c r="G2651" s="33">
        <v>0</v>
      </c>
      <c r="H2651" s="33">
        <v>0</v>
      </c>
      <c r="I2651" s="33">
        <v>3.445</v>
      </c>
      <c r="J2651" s="34">
        <f t="shared" si="150"/>
        <v>317051.243</v>
      </c>
    </row>
    <row r="2652" spans="2:10" s="3" customFormat="1" ht="12" customHeight="1">
      <c r="B2652" s="16" t="s">
        <v>28</v>
      </c>
      <c r="C2652" s="32">
        <v>0</v>
      </c>
      <c r="D2652" s="33">
        <v>0</v>
      </c>
      <c r="E2652" s="33">
        <v>142287.435</v>
      </c>
      <c r="F2652" s="33">
        <f t="shared" si="149"/>
        <v>142287.435</v>
      </c>
      <c r="G2652" s="33">
        <v>0</v>
      </c>
      <c r="H2652" s="33">
        <v>0</v>
      </c>
      <c r="I2652" s="33">
        <v>0</v>
      </c>
      <c r="J2652" s="34">
        <f t="shared" si="150"/>
        <v>142287.435</v>
      </c>
    </row>
    <row r="2653" spans="2:10" s="3" customFormat="1" ht="12" customHeight="1">
      <c r="B2653" s="16" t="s">
        <v>29</v>
      </c>
      <c r="C2653" s="32">
        <v>0</v>
      </c>
      <c r="D2653" s="33">
        <v>119504.329</v>
      </c>
      <c r="E2653" s="33">
        <v>61925.813</v>
      </c>
      <c r="F2653" s="33">
        <f t="shared" si="149"/>
        <v>181430.142</v>
      </c>
      <c r="G2653" s="33">
        <v>0</v>
      </c>
      <c r="H2653" s="33">
        <v>87.649</v>
      </c>
      <c r="I2653" s="33">
        <v>77430.695</v>
      </c>
      <c r="J2653" s="34">
        <f t="shared" si="150"/>
        <v>258948.486</v>
      </c>
    </row>
    <row r="2654" spans="2:10" s="3" customFormat="1" ht="12" customHeight="1">
      <c r="B2654" s="16" t="s">
        <v>30</v>
      </c>
      <c r="C2654" s="32">
        <v>0</v>
      </c>
      <c r="D2654" s="33">
        <v>312.108</v>
      </c>
      <c r="E2654" s="33">
        <v>279393.141</v>
      </c>
      <c r="F2654" s="33">
        <f t="shared" si="149"/>
        <v>279705.249</v>
      </c>
      <c r="G2654" s="33">
        <v>0</v>
      </c>
      <c r="H2654" s="33">
        <v>0</v>
      </c>
      <c r="I2654" s="33">
        <v>0</v>
      </c>
      <c r="J2654" s="34">
        <f t="shared" si="150"/>
        <v>279705.249</v>
      </c>
    </row>
    <row r="2655" spans="2:10" s="3" customFormat="1" ht="12" customHeight="1">
      <c r="B2655" s="16" t="s">
        <v>31</v>
      </c>
      <c r="C2655" s="32">
        <v>0</v>
      </c>
      <c r="D2655" s="33">
        <v>33730.206</v>
      </c>
      <c r="E2655" s="33">
        <v>39919.353</v>
      </c>
      <c r="F2655" s="33">
        <f t="shared" si="149"/>
        <v>73649.55900000001</v>
      </c>
      <c r="G2655" s="33">
        <v>0</v>
      </c>
      <c r="H2655" s="33">
        <v>0</v>
      </c>
      <c r="I2655" s="33">
        <v>0</v>
      </c>
      <c r="J2655" s="34">
        <f t="shared" si="150"/>
        <v>73649.55900000001</v>
      </c>
    </row>
    <row r="2656" spans="2:10" s="3" customFormat="1" ht="12" customHeight="1">
      <c r="B2656" s="16" t="s">
        <v>32</v>
      </c>
      <c r="C2656" s="32">
        <v>0</v>
      </c>
      <c r="D2656" s="33">
        <v>0</v>
      </c>
      <c r="E2656" s="33">
        <v>33847.192</v>
      </c>
      <c r="F2656" s="33">
        <f t="shared" si="149"/>
        <v>33847.192</v>
      </c>
      <c r="G2656" s="33">
        <v>0</v>
      </c>
      <c r="H2656" s="33">
        <v>0</v>
      </c>
      <c r="I2656" s="33">
        <v>0</v>
      </c>
      <c r="J2656" s="34">
        <f t="shared" si="150"/>
        <v>33847.192</v>
      </c>
    </row>
    <row r="2657" spans="2:10" s="3" customFormat="1" ht="12" customHeight="1">
      <c r="B2657" s="16" t="s">
        <v>33</v>
      </c>
      <c r="C2657" s="32">
        <v>0</v>
      </c>
      <c r="D2657" s="33">
        <v>0</v>
      </c>
      <c r="E2657" s="33">
        <v>44950.271</v>
      </c>
      <c r="F2657" s="33">
        <f t="shared" si="149"/>
        <v>44950.271</v>
      </c>
      <c r="G2657" s="33">
        <v>0</v>
      </c>
      <c r="H2657" s="33">
        <v>0</v>
      </c>
      <c r="I2657" s="33">
        <v>0</v>
      </c>
      <c r="J2657" s="34">
        <f t="shared" si="150"/>
        <v>44950.271</v>
      </c>
    </row>
    <row r="2658" spans="2:10" s="3" customFormat="1" ht="12" customHeight="1">
      <c r="B2658" s="16" t="s">
        <v>34</v>
      </c>
      <c r="C2658" s="32">
        <v>0</v>
      </c>
      <c r="D2658" s="33">
        <v>19661.64</v>
      </c>
      <c r="E2658" s="33">
        <v>1029.585</v>
      </c>
      <c r="F2658" s="33">
        <f t="shared" si="149"/>
        <v>20691.225</v>
      </c>
      <c r="G2658" s="33">
        <v>0</v>
      </c>
      <c r="H2658" s="33">
        <v>0</v>
      </c>
      <c r="I2658" s="33">
        <v>0</v>
      </c>
      <c r="J2658" s="34">
        <f t="shared" si="150"/>
        <v>20691.225</v>
      </c>
    </row>
    <row r="2659" spans="2:10" s="3" customFormat="1" ht="12" customHeight="1">
      <c r="B2659" s="16" t="s">
        <v>35</v>
      </c>
      <c r="C2659" s="32">
        <v>0</v>
      </c>
      <c r="D2659" s="33">
        <v>11947.62</v>
      </c>
      <c r="E2659" s="33">
        <v>9322.972</v>
      </c>
      <c r="F2659" s="33">
        <f t="shared" si="149"/>
        <v>21270.592</v>
      </c>
      <c r="G2659" s="33">
        <v>0</v>
      </c>
      <c r="H2659" s="33">
        <v>0</v>
      </c>
      <c r="I2659" s="33">
        <v>1.823</v>
      </c>
      <c r="J2659" s="34">
        <f t="shared" si="150"/>
        <v>21272.415</v>
      </c>
    </row>
    <row r="2660" spans="2:10" s="3" customFormat="1" ht="12" customHeight="1">
      <c r="B2660" s="16" t="s">
        <v>36</v>
      </c>
      <c r="C2660" s="32">
        <v>0</v>
      </c>
      <c r="D2660" s="33">
        <v>37485.556</v>
      </c>
      <c r="E2660" s="33">
        <v>17556.659</v>
      </c>
      <c r="F2660" s="33">
        <f t="shared" si="149"/>
        <v>55042.215</v>
      </c>
      <c r="G2660" s="33">
        <v>0</v>
      </c>
      <c r="H2660" s="33">
        <v>0</v>
      </c>
      <c r="I2660" s="33">
        <v>0</v>
      </c>
      <c r="J2660" s="34">
        <f t="shared" si="150"/>
        <v>55042.215</v>
      </c>
    </row>
    <row r="2661" spans="2:10" s="3" customFormat="1" ht="12" customHeight="1">
      <c r="B2661" s="28" t="s">
        <v>37</v>
      </c>
      <c r="C2661" s="38">
        <v>0</v>
      </c>
      <c r="D2661" s="39">
        <v>55391.043</v>
      </c>
      <c r="E2661" s="39">
        <v>1055.861</v>
      </c>
      <c r="F2661" s="39">
        <f t="shared" si="149"/>
        <v>56446.903999999995</v>
      </c>
      <c r="G2661" s="39">
        <v>0</v>
      </c>
      <c r="H2661" s="39">
        <v>0</v>
      </c>
      <c r="I2661" s="39">
        <v>10.745</v>
      </c>
      <c r="J2661" s="40">
        <f t="shared" si="150"/>
        <v>56457.649</v>
      </c>
    </row>
    <row r="2662" spans="2:10" s="3" customFormat="1" ht="12" customHeight="1">
      <c r="B2662" s="16" t="s">
        <v>38</v>
      </c>
      <c r="C2662" s="32">
        <v>0</v>
      </c>
      <c r="D2662" s="33">
        <v>4794.334</v>
      </c>
      <c r="E2662" s="33">
        <v>118840.649</v>
      </c>
      <c r="F2662" s="33">
        <f t="shared" si="149"/>
        <v>123634.98300000001</v>
      </c>
      <c r="G2662" s="33">
        <v>0</v>
      </c>
      <c r="H2662" s="33">
        <v>0</v>
      </c>
      <c r="I2662" s="33">
        <v>5.346</v>
      </c>
      <c r="J2662" s="34">
        <f t="shared" si="150"/>
        <v>123640.32900000001</v>
      </c>
    </row>
    <row r="2663" spans="2:10" s="3" customFormat="1" ht="12" customHeight="1">
      <c r="B2663" s="16" t="s">
        <v>39</v>
      </c>
      <c r="C2663" s="32">
        <v>0</v>
      </c>
      <c r="D2663" s="33">
        <v>66903.734</v>
      </c>
      <c r="E2663" s="33">
        <v>343739.305</v>
      </c>
      <c r="F2663" s="33">
        <f t="shared" si="149"/>
        <v>410643.039</v>
      </c>
      <c r="G2663" s="33">
        <v>0</v>
      </c>
      <c r="H2663" s="33">
        <v>0</v>
      </c>
      <c r="I2663" s="33">
        <v>21.645</v>
      </c>
      <c r="J2663" s="34">
        <f t="shared" si="150"/>
        <v>410664.684</v>
      </c>
    </row>
    <row r="2664" spans="2:10" s="3" customFormat="1" ht="12" customHeight="1">
      <c r="B2664" s="16" t="s">
        <v>40</v>
      </c>
      <c r="C2664" s="32">
        <v>0</v>
      </c>
      <c r="D2664" s="33">
        <v>26885.634</v>
      </c>
      <c r="E2664" s="33">
        <v>162.434</v>
      </c>
      <c r="F2664" s="33">
        <f t="shared" si="149"/>
        <v>27048.068</v>
      </c>
      <c r="G2664" s="33">
        <v>0</v>
      </c>
      <c r="H2664" s="33">
        <v>0</v>
      </c>
      <c r="I2664" s="33">
        <v>7001.467</v>
      </c>
      <c r="J2664" s="34">
        <f t="shared" si="150"/>
        <v>34049.534999999996</v>
      </c>
    </row>
    <row r="2665" spans="2:10" s="3" customFormat="1" ht="12" customHeight="1">
      <c r="B2665" s="16" t="s">
        <v>41</v>
      </c>
      <c r="C2665" s="32">
        <v>0</v>
      </c>
      <c r="D2665" s="33">
        <v>27554.321</v>
      </c>
      <c r="E2665" s="33">
        <v>0</v>
      </c>
      <c r="F2665" s="33">
        <f t="shared" si="149"/>
        <v>27554.321</v>
      </c>
      <c r="G2665" s="33">
        <v>0</v>
      </c>
      <c r="H2665" s="33">
        <v>0</v>
      </c>
      <c r="I2665" s="33">
        <v>0</v>
      </c>
      <c r="J2665" s="34">
        <f t="shared" si="150"/>
        <v>27554.321</v>
      </c>
    </row>
    <row r="2666" spans="2:10" s="3" customFormat="1" ht="12" customHeight="1">
      <c r="B2666" s="16" t="s">
        <v>42</v>
      </c>
      <c r="C2666" s="32">
        <v>0</v>
      </c>
      <c r="D2666" s="33">
        <v>92808.648</v>
      </c>
      <c r="E2666" s="33">
        <v>0</v>
      </c>
      <c r="F2666" s="33">
        <f t="shared" si="149"/>
        <v>92808.648</v>
      </c>
      <c r="G2666" s="33">
        <v>0</v>
      </c>
      <c r="H2666" s="33">
        <v>0</v>
      </c>
      <c r="I2666" s="33">
        <v>0</v>
      </c>
      <c r="J2666" s="34">
        <f t="shared" si="150"/>
        <v>92808.648</v>
      </c>
    </row>
    <row r="2667" spans="2:10" s="3" customFormat="1" ht="12" customHeight="1">
      <c r="B2667" s="16" t="s">
        <v>43</v>
      </c>
      <c r="C2667" s="32">
        <v>0</v>
      </c>
      <c r="D2667" s="33">
        <v>2238.831</v>
      </c>
      <c r="E2667" s="33">
        <v>166469.773</v>
      </c>
      <c r="F2667" s="33">
        <f t="shared" si="149"/>
        <v>168708.604</v>
      </c>
      <c r="G2667" s="33">
        <v>0</v>
      </c>
      <c r="H2667" s="33">
        <v>0</v>
      </c>
      <c r="I2667" s="33">
        <v>0</v>
      </c>
      <c r="J2667" s="34">
        <f t="shared" si="150"/>
        <v>168708.604</v>
      </c>
    </row>
    <row r="2668" spans="2:10" s="3" customFormat="1" ht="12" customHeight="1">
      <c r="B2668" s="16" t="s">
        <v>44</v>
      </c>
      <c r="C2668" s="32">
        <v>0</v>
      </c>
      <c r="D2668" s="33">
        <v>1906.687</v>
      </c>
      <c r="E2668" s="33">
        <v>164909.04</v>
      </c>
      <c r="F2668" s="33">
        <f t="shared" si="149"/>
        <v>166815.727</v>
      </c>
      <c r="G2668" s="33">
        <v>0</v>
      </c>
      <c r="H2668" s="33">
        <v>0</v>
      </c>
      <c r="I2668" s="33">
        <v>0</v>
      </c>
      <c r="J2668" s="34">
        <f t="shared" si="150"/>
        <v>166815.727</v>
      </c>
    </row>
    <row r="2669" spans="2:10" s="3" customFormat="1" ht="12" customHeight="1">
      <c r="B2669" s="16" t="s">
        <v>45</v>
      </c>
      <c r="C2669" s="32">
        <v>0</v>
      </c>
      <c r="D2669" s="33">
        <v>33295.766</v>
      </c>
      <c r="E2669" s="33">
        <v>400.437</v>
      </c>
      <c r="F2669" s="33">
        <f t="shared" si="149"/>
        <v>33696.203</v>
      </c>
      <c r="G2669" s="33">
        <v>0</v>
      </c>
      <c r="H2669" s="33">
        <v>0</v>
      </c>
      <c r="I2669" s="33">
        <v>0</v>
      </c>
      <c r="J2669" s="34">
        <f t="shared" si="150"/>
        <v>33696.203</v>
      </c>
    </row>
    <row r="2670" spans="2:10" s="3" customFormat="1" ht="12" customHeight="1">
      <c r="B2670" s="29" t="s">
        <v>46</v>
      </c>
      <c r="C2670" s="41">
        <v>0</v>
      </c>
      <c r="D2670" s="42">
        <v>0</v>
      </c>
      <c r="E2670" s="42">
        <v>21258.125</v>
      </c>
      <c r="F2670" s="42">
        <f t="shared" si="149"/>
        <v>21258.125</v>
      </c>
      <c r="G2670" s="42">
        <v>0</v>
      </c>
      <c r="H2670" s="42">
        <v>0</v>
      </c>
      <c r="I2670" s="42">
        <v>0</v>
      </c>
      <c r="J2670" s="43">
        <f t="shared" si="150"/>
        <v>21258.125</v>
      </c>
    </row>
    <row r="2671" spans="2:10" s="3" customFormat="1" ht="12" customHeight="1">
      <c r="B2671" s="16" t="s">
        <v>47</v>
      </c>
      <c r="C2671" s="32">
        <v>0</v>
      </c>
      <c r="D2671" s="33">
        <v>11393.054</v>
      </c>
      <c r="E2671" s="33">
        <v>4244.471</v>
      </c>
      <c r="F2671" s="33">
        <f t="shared" si="149"/>
        <v>15637.525</v>
      </c>
      <c r="G2671" s="33">
        <v>0</v>
      </c>
      <c r="H2671" s="33">
        <v>0</v>
      </c>
      <c r="I2671" s="33">
        <v>0</v>
      </c>
      <c r="J2671" s="34">
        <f t="shared" si="150"/>
        <v>15637.525</v>
      </c>
    </row>
    <row r="2672" spans="2:10" s="3" customFormat="1" ht="12" customHeight="1">
      <c r="B2672" s="16" t="s">
        <v>48</v>
      </c>
      <c r="C2672" s="32">
        <v>0</v>
      </c>
      <c r="D2672" s="33">
        <v>0</v>
      </c>
      <c r="E2672" s="33">
        <v>15235.165</v>
      </c>
      <c r="F2672" s="33">
        <f t="shared" si="149"/>
        <v>15235.165</v>
      </c>
      <c r="G2672" s="33">
        <v>0</v>
      </c>
      <c r="H2672" s="33">
        <v>0</v>
      </c>
      <c r="I2672" s="33">
        <v>3047.033</v>
      </c>
      <c r="J2672" s="34">
        <f t="shared" si="150"/>
        <v>18282.198</v>
      </c>
    </row>
    <row r="2673" spans="2:10" s="3" customFormat="1" ht="12" customHeight="1">
      <c r="B2673" s="16" t="s">
        <v>49</v>
      </c>
      <c r="C2673" s="32">
        <v>0</v>
      </c>
      <c r="D2673" s="33">
        <v>56024.144</v>
      </c>
      <c r="E2673" s="33">
        <v>11661.087</v>
      </c>
      <c r="F2673" s="33">
        <f t="shared" si="149"/>
        <v>67685.231</v>
      </c>
      <c r="G2673" s="33">
        <v>0</v>
      </c>
      <c r="H2673" s="33">
        <v>0</v>
      </c>
      <c r="I2673" s="33">
        <v>0</v>
      </c>
      <c r="J2673" s="34">
        <f t="shared" si="150"/>
        <v>67685.231</v>
      </c>
    </row>
    <row r="2674" spans="2:10" s="3" customFormat="1" ht="12" customHeight="1">
      <c r="B2674" s="16" t="s">
        <v>50</v>
      </c>
      <c r="C2674" s="32">
        <v>0</v>
      </c>
      <c r="D2674" s="33">
        <v>45675.569</v>
      </c>
      <c r="E2674" s="33">
        <v>86825.243</v>
      </c>
      <c r="F2674" s="33">
        <f t="shared" si="149"/>
        <v>132500.812</v>
      </c>
      <c r="G2674" s="33">
        <v>6.408</v>
      </c>
      <c r="H2674" s="33">
        <v>0</v>
      </c>
      <c r="I2674" s="33">
        <v>0</v>
      </c>
      <c r="J2674" s="34">
        <f t="shared" si="150"/>
        <v>132507.22</v>
      </c>
    </row>
    <row r="2675" spans="2:10" s="3" customFormat="1" ht="12" customHeight="1">
      <c r="B2675" s="16" t="s">
        <v>51</v>
      </c>
      <c r="C2675" s="32">
        <v>0</v>
      </c>
      <c r="D2675" s="33">
        <v>0</v>
      </c>
      <c r="E2675" s="33">
        <v>45790.304</v>
      </c>
      <c r="F2675" s="33">
        <f t="shared" si="149"/>
        <v>45790.304</v>
      </c>
      <c r="G2675" s="33">
        <v>0</v>
      </c>
      <c r="H2675" s="33">
        <v>0</v>
      </c>
      <c r="I2675" s="33">
        <v>0</v>
      </c>
      <c r="J2675" s="34">
        <f t="shared" si="150"/>
        <v>45790.304</v>
      </c>
    </row>
    <row r="2676" spans="2:10" s="3" customFormat="1" ht="12" customHeight="1">
      <c r="B2676" s="16" t="s">
        <v>52</v>
      </c>
      <c r="C2676" s="32">
        <v>0</v>
      </c>
      <c r="D2676" s="33">
        <v>1769.394</v>
      </c>
      <c r="E2676" s="33">
        <v>1583.142</v>
      </c>
      <c r="F2676" s="33">
        <f t="shared" si="149"/>
        <v>3352.536</v>
      </c>
      <c r="G2676" s="33">
        <v>0</v>
      </c>
      <c r="H2676" s="33">
        <v>0</v>
      </c>
      <c r="I2676" s="33">
        <v>0</v>
      </c>
      <c r="J2676" s="34">
        <f t="shared" si="150"/>
        <v>3352.536</v>
      </c>
    </row>
    <row r="2677" spans="2:10" s="3" customFormat="1" ht="12" customHeight="1">
      <c r="B2677" s="16" t="s">
        <v>53</v>
      </c>
      <c r="C2677" s="32">
        <v>0</v>
      </c>
      <c r="D2677" s="33">
        <v>8485.073</v>
      </c>
      <c r="E2677" s="33">
        <v>62546.878</v>
      </c>
      <c r="F2677" s="33">
        <f t="shared" si="149"/>
        <v>71031.951</v>
      </c>
      <c r="G2677" s="33">
        <v>0</v>
      </c>
      <c r="H2677" s="33">
        <v>0</v>
      </c>
      <c r="I2677" s="33">
        <v>0</v>
      </c>
      <c r="J2677" s="34">
        <f t="shared" si="150"/>
        <v>71031.951</v>
      </c>
    </row>
    <row r="2678" spans="2:10" s="3" customFormat="1" ht="12" customHeight="1">
      <c r="B2678" s="16" t="s">
        <v>54</v>
      </c>
      <c r="C2678" s="32">
        <v>37.412</v>
      </c>
      <c r="D2678" s="33">
        <v>0</v>
      </c>
      <c r="E2678" s="33">
        <v>47839.733</v>
      </c>
      <c r="F2678" s="33">
        <f t="shared" si="149"/>
        <v>47839.733</v>
      </c>
      <c r="G2678" s="33">
        <v>0</v>
      </c>
      <c r="H2678" s="33">
        <v>24.941</v>
      </c>
      <c r="I2678" s="33">
        <v>0</v>
      </c>
      <c r="J2678" s="34">
        <f t="shared" si="150"/>
        <v>47902.085999999996</v>
      </c>
    </row>
    <row r="2679" spans="2:10" s="3" customFormat="1" ht="12" customHeight="1">
      <c r="B2679" s="16" t="s">
        <v>55</v>
      </c>
      <c r="C2679" s="32">
        <v>0</v>
      </c>
      <c r="D2679" s="33">
        <v>14075.724</v>
      </c>
      <c r="E2679" s="33">
        <v>4403.786</v>
      </c>
      <c r="F2679" s="33">
        <f t="shared" si="149"/>
        <v>18479.510000000002</v>
      </c>
      <c r="G2679" s="33">
        <v>0</v>
      </c>
      <c r="H2679" s="33">
        <v>0</v>
      </c>
      <c r="I2679" s="33">
        <v>0</v>
      </c>
      <c r="J2679" s="34">
        <f t="shared" si="150"/>
        <v>18479.510000000002</v>
      </c>
    </row>
    <row r="2680" spans="2:10" s="3" customFormat="1" ht="12" customHeight="1">
      <c r="B2680" s="29" t="s">
        <v>56</v>
      </c>
      <c r="C2680" s="41">
        <v>0</v>
      </c>
      <c r="D2680" s="42">
        <v>24065.942</v>
      </c>
      <c r="E2680" s="42">
        <v>286772.119</v>
      </c>
      <c r="F2680" s="42">
        <f t="shared" si="149"/>
        <v>310838.061</v>
      </c>
      <c r="G2680" s="42">
        <v>0</v>
      </c>
      <c r="H2680" s="42">
        <v>0</v>
      </c>
      <c r="I2680" s="42">
        <v>0</v>
      </c>
      <c r="J2680" s="43">
        <f t="shared" si="150"/>
        <v>310838.061</v>
      </c>
    </row>
    <row r="2681" spans="2:10" s="3" customFormat="1" ht="12" customHeight="1">
      <c r="B2681" s="16" t="s">
        <v>57</v>
      </c>
      <c r="C2681" s="32">
        <v>0</v>
      </c>
      <c r="D2681" s="33">
        <v>2042.218</v>
      </c>
      <c r="E2681" s="33">
        <v>23834.237</v>
      </c>
      <c r="F2681" s="33">
        <f t="shared" si="149"/>
        <v>25876.455</v>
      </c>
      <c r="G2681" s="33">
        <v>0</v>
      </c>
      <c r="H2681" s="33">
        <v>0</v>
      </c>
      <c r="I2681" s="33">
        <v>0</v>
      </c>
      <c r="J2681" s="34">
        <f t="shared" si="150"/>
        <v>25876.455</v>
      </c>
    </row>
    <row r="2682" spans="2:10" s="3" customFormat="1" ht="12" customHeight="1">
      <c r="B2682" s="16" t="s">
        <v>58</v>
      </c>
      <c r="C2682" s="32">
        <v>0</v>
      </c>
      <c r="D2682" s="33">
        <v>0</v>
      </c>
      <c r="E2682" s="33">
        <v>33609.51</v>
      </c>
      <c r="F2682" s="33">
        <f t="shared" si="149"/>
        <v>33609.51</v>
      </c>
      <c r="G2682" s="33">
        <v>0</v>
      </c>
      <c r="H2682" s="33">
        <v>0</v>
      </c>
      <c r="I2682" s="33">
        <v>0</v>
      </c>
      <c r="J2682" s="34">
        <f t="shared" si="150"/>
        <v>33609.51</v>
      </c>
    </row>
    <row r="2683" spans="2:10" s="3" customFormat="1" ht="12" customHeight="1">
      <c r="B2683" s="16" t="s">
        <v>59</v>
      </c>
      <c r="C2683" s="32">
        <v>0</v>
      </c>
      <c r="D2683" s="33">
        <v>45612.296</v>
      </c>
      <c r="E2683" s="33">
        <v>4836.035</v>
      </c>
      <c r="F2683" s="33">
        <f t="shared" si="149"/>
        <v>50448.331000000006</v>
      </c>
      <c r="G2683" s="33">
        <v>0</v>
      </c>
      <c r="H2683" s="33">
        <v>0</v>
      </c>
      <c r="I2683" s="33">
        <v>0</v>
      </c>
      <c r="J2683" s="34">
        <f t="shared" si="150"/>
        <v>50448.331000000006</v>
      </c>
    </row>
    <row r="2684" spans="2:10" s="3" customFormat="1" ht="12" customHeight="1">
      <c r="B2684" s="16" t="s">
        <v>60</v>
      </c>
      <c r="C2684" s="32">
        <v>0</v>
      </c>
      <c r="D2684" s="33">
        <v>24992.614</v>
      </c>
      <c r="E2684" s="33">
        <v>1600.767</v>
      </c>
      <c r="F2684" s="33">
        <f t="shared" si="149"/>
        <v>26593.381</v>
      </c>
      <c r="G2684" s="33">
        <v>0</v>
      </c>
      <c r="H2684" s="33">
        <v>0</v>
      </c>
      <c r="I2684" s="33">
        <v>0</v>
      </c>
      <c r="J2684" s="34">
        <f t="shared" si="150"/>
        <v>26593.381</v>
      </c>
    </row>
    <row r="2685" spans="2:10" s="3" customFormat="1" ht="12" customHeight="1">
      <c r="B2685" s="16" t="s">
        <v>61</v>
      </c>
      <c r="C2685" s="32">
        <v>0</v>
      </c>
      <c r="D2685" s="33">
        <v>28355.867</v>
      </c>
      <c r="E2685" s="33">
        <v>0</v>
      </c>
      <c r="F2685" s="33">
        <f t="shared" si="149"/>
        <v>28355.867</v>
      </c>
      <c r="G2685" s="33">
        <v>0</v>
      </c>
      <c r="H2685" s="33">
        <v>0</v>
      </c>
      <c r="I2685" s="33">
        <v>0</v>
      </c>
      <c r="J2685" s="34">
        <f t="shared" si="150"/>
        <v>28355.867</v>
      </c>
    </row>
    <row r="2686" spans="2:10" s="3" customFormat="1" ht="12" customHeight="1">
      <c r="B2686" s="16" t="s">
        <v>62</v>
      </c>
      <c r="C2686" s="32">
        <v>0</v>
      </c>
      <c r="D2686" s="33">
        <v>20844.666</v>
      </c>
      <c r="E2686" s="33">
        <v>23346.026</v>
      </c>
      <c r="F2686" s="33">
        <f t="shared" si="149"/>
        <v>44190.692</v>
      </c>
      <c r="G2686" s="33">
        <v>0</v>
      </c>
      <c r="H2686" s="33">
        <v>0</v>
      </c>
      <c r="I2686" s="33">
        <v>52.112</v>
      </c>
      <c r="J2686" s="34">
        <f t="shared" si="150"/>
        <v>44242.804000000004</v>
      </c>
    </row>
    <row r="2687" spans="2:10" s="3" customFormat="1" ht="12" customHeight="1">
      <c r="B2687" s="23" t="s">
        <v>63</v>
      </c>
      <c r="C2687" s="44">
        <v>0</v>
      </c>
      <c r="D2687" s="45">
        <v>0</v>
      </c>
      <c r="E2687" s="45">
        <v>24404.194</v>
      </c>
      <c r="F2687" s="45">
        <f t="shared" si="149"/>
        <v>24404.194</v>
      </c>
      <c r="G2687" s="45">
        <v>0</v>
      </c>
      <c r="H2687" s="45">
        <v>32.539</v>
      </c>
      <c r="I2687" s="45">
        <v>0</v>
      </c>
      <c r="J2687" s="46">
        <f t="shared" si="150"/>
        <v>24436.733</v>
      </c>
    </row>
    <row r="2688" spans="2:10" s="3" customFormat="1" ht="12" customHeight="1">
      <c r="B2688" s="23" t="s">
        <v>64</v>
      </c>
      <c r="C2688" s="44">
        <f aca="true" t="shared" si="151" ref="C2688:J2688">SUM(C2641:C2687)</f>
        <v>37.412</v>
      </c>
      <c r="D2688" s="45">
        <f t="shared" si="151"/>
        <v>943092.2089999999</v>
      </c>
      <c r="E2688" s="45">
        <f t="shared" si="151"/>
        <v>3085620.5109999995</v>
      </c>
      <c r="F2688" s="45">
        <f t="shared" si="151"/>
        <v>4028712.72</v>
      </c>
      <c r="G2688" s="45">
        <f t="shared" si="151"/>
        <v>6.408</v>
      </c>
      <c r="H2688" s="45">
        <f t="shared" si="151"/>
        <v>145.12900000000002</v>
      </c>
      <c r="I2688" s="45">
        <f t="shared" si="151"/>
        <v>87574.55</v>
      </c>
      <c r="J2688" s="46">
        <f t="shared" si="151"/>
        <v>4116476.2190000005</v>
      </c>
    </row>
    <row r="2690" spans="2:3" ht="13.5">
      <c r="B2690" s="31"/>
      <c r="C2690" s="2"/>
    </row>
    <row r="2692" spans="2:4" ht="13.5" customHeight="1">
      <c r="B2692" s="6" t="s">
        <v>67</v>
      </c>
      <c r="C2692" s="47" t="s">
        <v>96</v>
      </c>
      <c r="D2692" s="48"/>
    </row>
    <row r="2693" spans="2:10" s="3" customFormat="1" ht="13.5" customHeight="1">
      <c r="B2693" s="8"/>
      <c r="C2693" s="9"/>
      <c r="D2693" s="9"/>
      <c r="E2693" s="9"/>
      <c r="F2693" s="9"/>
      <c r="G2693" s="9"/>
      <c r="H2693" s="9"/>
      <c r="I2693" s="9"/>
      <c r="J2693" s="10" t="s">
        <v>65</v>
      </c>
    </row>
    <row r="2694" spans="2:10" s="3" customFormat="1" ht="13.5" customHeight="1">
      <c r="B2694" s="11" t="s">
        <v>1</v>
      </c>
      <c r="C2694" s="12"/>
      <c r="D2694" s="13" t="s">
        <v>7</v>
      </c>
      <c r="E2694" s="13"/>
      <c r="F2694" s="13"/>
      <c r="G2694" s="7"/>
      <c r="H2694" s="7"/>
      <c r="I2694" s="7"/>
      <c r="J2694" s="14"/>
    </row>
    <row r="2695" spans="2:11" s="3" customFormat="1" ht="13.5" customHeight="1">
      <c r="B2695" s="15"/>
      <c r="C2695" s="16" t="s">
        <v>8</v>
      </c>
      <c r="D2695" s="17" t="s">
        <v>9</v>
      </c>
      <c r="E2695" s="17" t="s">
        <v>10</v>
      </c>
      <c r="F2695" s="18" t="s">
        <v>2</v>
      </c>
      <c r="G2695" s="18" t="s">
        <v>11</v>
      </c>
      <c r="H2695" s="18" t="s">
        <v>12</v>
      </c>
      <c r="I2695" s="19" t="s">
        <v>13</v>
      </c>
      <c r="J2695" s="20" t="s">
        <v>14</v>
      </c>
      <c r="K2695" s="21"/>
    </row>
    <row r="2696" spans="2:10" s="3" customFormat="1" ht="13.5" customHeight="1">
      <c r="B2696" s="22" t="s">
        <v>15</v>
      </c>
      <c r="C2696" s="23"/>
      <c r="D2696" s="24" t="s">
        <v>16</v>
      </c>
      <c r="E2696" s="24" t="s">
        <v>16</v>
      </c>
      <c r="F2696" s="25"/>
      <c r="G2696" s="25"/>
      <c r="H2696" s="25"/>
      <c r="I2696" s="25"/>
      <c r="J2696" s="26"/>
    </row>
    <row r="2697" spans="2:10" s="3" customFormat="1" ht="12" customHeight="1">
      <c r="B2697" s="16" t="s">
        <v>17</v>
      </c>
      <c r="C2697" s="32">
        <v>0</v>
      </c>
      <c r="D2697" s="33">
        <v>272116.081</v>
      </c>
      <c r="E2697" s="33">
        <v>888740.297</v>
      </c>
      <c r="F2697" s="33">
        <f>SUM(D2697:E2697)</f>
        <v>1160856.378</v>
      </c>
      <c r="G2697" s="33">
        <v>0</v>
      </c>
      <c r="H2697" s="33">
        <v>20.665</v>
      </c>
      <c r="I2697" s="33">
        <v>0</v>
      </c>
      <c r="J2697" s="34">
        <f>SUM(C2697,F2697:I2697)</f>
        <v>1160877.043</v>
      </c>
    </row>
    <row r="2698" spans="2:10" s="3" customFormat="1" ht="12" customHeight="1">
      <c r="B2698" s="16" t="s">
        <v>18</v>
      </c>
      <c r="C2698" s="32">
        <v>0</v>
      </c>
      <c r="D2698" s="33">
        <v>79231.765</v>
      </c>
      <c r="E2698" s="33">
        <v>96235.135</v>
      </c>
      <c r="F2698" s="33">
        <f aca="true" t="shared" si="152" ref="F2698:F2743">SUM(D2698:E2698)</f>
        <v>175466.9</v>
      </c>
      <c r="G2698" s="33">
        <v>0</v>
      </c>
      <c r="H2698" s="33">
        <v>1.733</v>
      </c>
      <c r="I2698" s="33">
        <v>0</v>
      </c>
      <c r="J2698" s="34">
        <f aca="true" t="shared" si="153" ref="J2698:J2743">SUM(C2698,F2698:I2698)</f>
        <v>175468.633</v>
      </c>
    </row>
    <row r="2699" spans="2:10" s="3" customFormat="1" ht="12" customHeight="1">
      <c r="B2699" s="16" t="s">
        <v>19</v>
      </c>
      <c r="C2699" s="32">
        <v>0</v>
      </c>
      <c r="D2699" s="33">
        <v>9019.519</v>
      </c>
      <c r="E2699" s="33">
        <v>202711.322</v>
      </c>
      <c r="F2699" s="33">
        <f t="shared" si="152"/>
        <v>211730.841</v>
      </c>
      <c r="G2699" s="33">
        <v>0</v>
      </c>
      <c r="H2699" s="33">
        <v>0</v>
      </c>
      <c r="I2699" s="33">
        <v>0</v>
      </c>
      <c r="J2699" s="34">
        <f t="shared" si="153"/>
        <v>211730.841</v>
      </c>
    </row>
    <row r="2700" spans="2:10" s="3" customFormat="1" ht="12" customHeight="1">
      <c r="B2700" s="16" t="s">
        <v>20</v>
      </c>
      <c r="C2700" s="32">
        <v>0</v>
      </c>
      <c r="D2700" s="33">
        <v>140932.764</v>
      </c>
      <c r="E2700" s="33">
        <v>447859.536</v>
      </c>
      <c r="F2700" s="33">
        <f t="shared" si="152"/>
        <v>588792.3</v>
      </c>
      <c r="G2700" s="33">
        <v>0</v>
      </c>
      <c r="H2700" s="33">
        <v>0</v>
      </c>
      <c r="I2700" s="33">
        <v>24.424</v>
      </c>
      <c r="J2700" s="34">
        <f t="shared" si="153"/>
        <v>588816.724</v>
      </c>
    </row>
    <row r="2701" spans="2:10" s="3" customFormat="1" ht="12" customHeight="1">
      <c r="B2701" s="16" t="s">
        <v>21</v>
      </c>
      <c r="C2701" s="32">
        <v>0</v>
      </c>
      <c r="D2701" s="33">
        <v>39628.026</v>
      </c>
      <c r="E2701" s="33">
        <v>58457.418</v>
      </c>
      <c r="F2701" s="33">
        <f t="shared" si="152"/>
        <v>98085.44399999999</v>
      </c>
      <c r="G2701" s="33">
        <v>0</v>
      </c>
      <c r="H2701" s="33">
        <v>0</v>
      </c>
      <c r="I2701" s="33">
        <v>0</v>
      </c>
      <c r="J2701" s="34">
        <f t="shared" si="153"/>
        <v>98085.44399999999</v>
      </c>
    </row>
    <row r="2702" spans="2:10" s="3" customFormat="1" ht="12" customHeight="1">
      <c r="B2702" s="16" t="s">
        <v>22</v>
      </c>
      <c r="C2702" s="32">
        <v>0</v>
      </c>
      <c r="D2702" s="33">
        <v>58977.629</v>
      </c>
      <c r="E2702" s="33">
        <v>67645.066</v>
      </c>
      <c r="F2702" s="33">
        <f t="shared" si="152"/>
        <v>126622.695</v>
      </c>
      <c r="G2702" s="33">
        <v>0</v>
      </c>
      <c r="H2702" s="33">
        <v>0</v>
      </c>
      <c r="I2702" s="33">
        <v>0</v>
      </c>
      <c r="J2702" s="34">
        <f t="shared" si="153"/>
        <v>126622.695</v>
      </c>
    </row>
    <row r="2703" spans="2:10" s="3" customFormat="1" ht="12" customHeight="1">
      <c r="B2703" s="16" t="s">
        <v>23</v>
      </c>
      <c r="C2703" s="32">
        <v>0</v>
      </c>
      <c r="D2703" s="33">
        <v>75764.268</v>
      </c>
      <c r="E2703" s="33">
        <v>140794.134</v>
      </c>
      <c r="F2703" s="33">
        <f t="shared" si="152"/>
        <v>216558.402</v>
      </c>
      <c r="G2703" s="33">
        <v>0</v>
      </c>
      <c r="H2703" s="33">
        <v>0</v>
      </c>
      <c r="I2703" s="33">
        <v>0</v>
      </c>
      <c r="J2703" s="34">
        <f t="shared" si="153"/>
        <v>216558.402</v>
      </c>
    </row>
    <row r="2704" spans="2:10" s="3" customFormat="1" ht="12" customHeight="1">
      <c r="B2704" s="16" t="s">
        <v>24</v>
      </c>
      <c r="C2704" s="32">
        <v>0</v>
      </c>
      <c r="D2704" s="33">
        <v>248549.392</v>
      </c>
      <c r="E2704" s="33">
        <v>58622.194</v>
      </c>
      <c r="F2704" s="33">
        <f t="shared" si="152"/>
        <v>307171.586</v>
      </c>
      <c r="G2704" s="33">
        <v>0</v>
      </c>
      <c r="H2704" s="33">
        <v>0</v>
      </c>
      <c r="I2704" s="33">
        <v>0</v>
      </c>
      <c r="J2704" s="34">
        <f t="shared" si="153"/>
        <v>307171.586</v>
      </c>
    </row>
    <row r="2705" spans="2:10" s="3" customFormat="1" ht="12" customHeight="1">
      <c r="B2705" s="16" t="s">
        <v>25</v>
      </c>
      <c r="C2705" s="32">
        <v>6427.698</v>
      </c>
      <c r="D2705" s="33">
        <v>33749.749</v>
      </c>
      <c r="E2705" s="33">
        <v>161901.847</v>
      </c>
      <c r="F2705" s="33">
        <f t="shared" si="152"/>
        <v>195651.59600000002</v>
      </c>
      <c r="G2705" s="33">
        <v>0</v>
      </c>
      <c r="H2705" s="33">
        <v>0</v>
      </c>
      <c r="I2705" s="33">
        <v>0</v>
      </c>
      <c r="J2705" s="34">
        <f t="shared" si="153"/>
        <v>202079.29400000002</v>
      </c>
    </row>
    <row r="2706" spans="2:10" s="3" customFormat="1" ht="12" customHeight="1">
      <c r="B2706" s="27" t="s">
        <v>26</v>
      </c>
      <c r="C2706" s="35">
        <v>0</v>
      </c>
      <c r="D2706" s="36">
        <v>202538.012</v>
      </c>
      <c r="E2706" s="36">
        <v>170197.882</v>
      </c>
      <c r="F2706" s="36">
        <f t="shared" si="152"/>
        <v>372735.894</v>
      </c>
      <c r="G2706" s="36">
        <v>0</v>
      </c>
      <c r="H2706" s="36">
        <v>0</v>
      </c>
      <c r="I2706" s="36">
        <v>0</v>
      </c>
      <c r="J2706" s="37">
        <f t="shared" si="153"/>
        <v>372735.894</v>
      </c>
    </row>
    <row r="2707" spans="2:10" s="3" customFormat="1" ht="12" customHeight="1">
      <c r="B2707" s="16" t="s">
        <v>27</v>
      </c>
      <c r="C2707" s="32">
        <v>0</v>
      </c>
      <c r="D2707" s="33">
        <v>24637.089</v>
      </c>
      <c r="E2707" s="33">
        <v>640483.548</v>
      </c>
      <c r="F2707" s="33">
        <f t="shared" si="152"/>
        <v>665120.637</v>
      </c>
      <c r="G2707" s="33">
        <v>0</v>
      </c>
      <c r="H2707" s="33">
        <v>0</v>
      </c>
      <c r="I2707" s="33">
        <v>0</v>
      </c>
      <c r="J2707" s="34">
        <f t="shared" si="153"/>
        <v>665120.637</v>
      </c>
    </row>
    <row r="2708" spans="2:10" s="3" customFormat="1" ht="12" customHeight="1">
      <c r="B2708" s="16" t="s">
        <v>28</v>
      </c>
      <c r="C2708" s="32">
        <v>0</v>
      </c>
      <c r="D2708" s="33">
        <v>267677.385</v>
      </c>
      <c r="E2708" s="33">
        <v>294851.577</v>
      </c>
      <c r="F2708" s="33">
        <f t="shared" si="152"/>
        <v>562528.962</v>
      </c>
      <c r="G2708" s="33">
        <v>0</v>
      </c>
      <c r="H2708" s="33">
        <v>1356.306</v>
      </c>
      <c r="I2708" s="33">
        <v>0</v>
      </c>
      <c r="J2708" s="34">
        <f t="shared" si="153"/>
        <v>563885.268</v>
      </c>
    </row>
    <row r="2709" spans="2:10" s="3" customFormat="1" ht="12" customHeight="1">
      <c r="B2709" s="16" t="s">
        <v>29</v>
      </c>
      <c r="C2709" s="32">
        <v>17776.453</v>
      </c>
      <c r="D2709" s="33">
        <v>902700.456</v>
      </c>
      <c r="E2709" s="33">
        <v>5859331.548</v>
      </c>
      <c r="F2709" s="33">
        <f t="shared" si="152"/>
        <v>6762032.004000001</v>
      </c>
      <c r="G2709" s="33">
        <v>7110.581</v>
      </c>
      <c r="H2709" s="33">
        <v>8473.626</v>
      </c>
      <c r="I2709" s="33">
        <v>15.934</v>
      </c>
      <c r="J2709" s="34">
        <f t="shared" si="153"/>
        <v>6795408.598000001</v>
      </c>
    </row>
    <row r="2710" spans="2:10" s="3" customFormat="1" ht="12" customHeight="1">
      <c r="B2710" s="16" t="s">
        <v>30</v>
      </c>
      <c r="C2710" s="32">
        <v>0</v>
      </c>
      <c r="D2710" s="33">
        <v>339286.606</v>
      </c>
      <c r="E2710" s="33">
        <v>400650.906</v>
      </c>
      <c r="F2710" s="33">
        <f t="shared" si="152"/>
        <v>739937.5120000001</v>
      </c>
      <c r="G2710" s="33">
        <v>0</v>
      </c>
      <c r="H2710" s="33">
        <v>0</v>
      </c>
      <c r="I2710" s="33">
        <v>0</v>
      </c>
      <c r="J2710" s="34">
        <f t="shared" si="153"/>
        <v>739937.5120000001</v>
      </c>
    </row>
    <row r="2711" spans="2:10" s="3" customFormat="1" ht="12" customHeight="1">
      <c r="B2711" s="16" t="s">
        <v>31</v>
      </c>
      <c r="C2711" s="32">
        <v>5107.523</v>
      </c>
      <c r="D2711" s="33">
        <v>193531.57</v>
      </c>
      <c r="E2711" s="33">
        <v>396809.398</v>
      </c>
      <c r="F2711" s="33">
        <f t="shared" si="152"/>
        <v>590340.968</v>
      </c>
      <c r="G2711" s="33">
        <v>0</v>
      </c>
      <c r="H2711" s="33">
        <v>0</v>
      </c>
      <c r="I2711" s="33">
        <v>0</v>
      </c>
      <c r="J2711" s="34">
        <f t="shared" si="153"/>
        <v>595448.491</v>
      </c>
    </row>
    <row r="2712" spans="2:10" s="3" customFormat="1" ht="12" customHeight="1">
      <c r="B2712" s="16" t="s">
        <v>32</v>
      </c>
      <c r="C2712" s="32">
        <v>0</v>
      </c>
      <c r="D2712" s="33">
        <v>35843.603</v>
      </c>
      <c r="E2712" s="33">
        <v>58890.24</v>
      </c>
      <c r="F2712" s="33">
        <f t="shared" si="152"/>
        <v>94733.843</v>
      </c>
      <c r="G2712" s="33">
        <v>0</v>
      </c>
      <c r="H2712" s="33">
        <v>2.87</v>
      </c>
      <c r="I2712" s="33">
        <v>0</v>
      </c>
      <c r="J2712" s="34">
        <f t="shared" si="153"/>
        <v>94736.71299999999</v>
      </c>
    </row>
    <row r="2713" spans="2:10" s="3" customFormat="1" ht="12" customHeight="1">
      <c r="B2713" s="16" t="s">
        <v>33</v>
      </c>
      <c r="C2713" s="32">
        <v>0</v>
      </c>
      <c r="D2713" s="33">
        <v>139779.665</v>
      </c>
      <c r="E2713" s="33">
        <v>20289.048</v>
      </c>
      <c r="F2713" s="33">
        <f t="shared" si="152"/>
        <v>160068.71300000002</v>
      </c>
      <c r="G2713" s="33">
        <v>0</v>
      </c>
      <c r="H2713" s="33">
        <v>26.276</v>
      </c>
      <c r="I2713" s="33">
        <v>0</v>
      </c>
      <c r="J2713" s="34">
        <f t="shared" si="153"/>
        <v>160094.98900000003</v>
      </c>
    </row>
    <row r="2714" spans="2:10" s="3" customFormat="1" ht="12" customHeight="1">
      <c r="B2714" s="16" t="s">
        <v>34</v>
      </c>
      <c r="C2714" s="32">
        <v>0</v>
      </c>
      <c r="D2714" s="33">
        <v>53068.257</v>
      </c>
      <c r="E2714" s="33">
        <v>11889.257</v>
      </c>
      <c r="F2714" s="33">
        <f t="shared" si="152"/>
        <v>64957.513999999996</v>
      </c>
      <c r="G2714" s="33">
        <v>0</v>
      </c>
      <c r="H2714" s="33">
        <v>0</v>
      </c>
      <c r="I2714" s="33">
        <v>0</v>
      </c>
      <c r="J2714" s="34">
        <f t="shared" si="153"/>
        <v>64957.513999999996</v>
      </c>
    </row>
    <row r="2715" spans="2:10" s="3" customFormat="1" ht="12" customHeight="1">
      <c r="B2715" s="16" t="s">
        <v>35</v>
      </c>
      <c r="C2715" s="32">
        <v>0</v>
      </c>
      <c r="D2715" s="33">
        <v>2376.059</v>
      </c>
      <c r="E2715" s="33">
        <v>86770.328</v>
      </c>
      <c r="F2715" s="33">
        <f t="shared" si="152"/>
        <v>89146.38699999999</v>
      </c>
      <c r="G2715" s="33">
        <v>0</v>
      </c>
      <c r="H2715" s="33">
        <v>0</v>
      </c>
      <c r="I2715" s="33">
        <v>0</v>
      </c>
      <c r="J2715" s="34">
        <f t="shared" si="153"/>
        <v>89146.38699999999</v>
      </c>
    </row>
    <row r="2716" spans="2:10" s="3" customFormat="1" ht="12" customHeight="1">
      <c r="B2716" s="16" t="s">
        <v>36</v>
      </c>
      <c r="C2716" s="32">
        <v>0</v>
      </c>
      <c r="D2716" s="33">
        <v>136092.139</v>
      </c>
      <c r="E2716" s="33">
        <v>121155.282</v>
      </c>
      <c r="F2716" s="33">
        <f t="shared" si="152"/>
        <v>257247.421</v>
      </c>
      <c r="G2716" s="33">
        <v>0</v>
      </c>
      <c r="H2716" s="33">
        <v>0</v>
      </c>
      <c r="I2716" s="33">
        <v>0</v>
      </c>
      <c r="J2716" s="34">
        <f t="shared" si="153"/>
        <v>257247.421</v>
      </c>
    </row>
    <row r="2717" spans="2:10" s="3" customFormat="1" ht="12" customHeight="1">
      <c r="B2717" s="28" t="s">
        <v>37</v>
      </c>
      <c r="C2717" s="38">
        <v>0</v>
      </c>
      <c r="D2717" s="39">
        <v>26493.163</v>
      </c>
      <c r="E2717" s="39">
        <v>187532.033</v>
      </c>
      <c r="F2717" s="39">
        <f t="shared" si="152"/>
        <v>214025.196</v>
      </c>
      <c r="G2717" s="39">
        <v>0</v>
      </c>
      <c r="H2717" s="39">
        <v>0</v>
      </c>
      <c r="I2717" s="39">
        <v>0</v>
      </c>
      <c r="J2717" s="40">
        <f t="shared" si="153"/>
        <v>214025.196</v>
      </c>
    </row>
    <row r="2718" spans="2:10" s="3" customFormat="1" ht="12" customHeight="1">
      <c r="B2718" s="16" t="s">
        <v>38</v>
      </c>
      <c r="C2718" s="32">
        <v>0</v>
      </c>
      <c r="D2718" s="33">
        <v>47970.383</v>
      </c>
      <c r="E2718" s="33">
        <v>432885.846</v>
      </c>
      <c r="F2718" s="33">
        <f t="shared" si="152"/>
        <v>480856.22900000005</v>
      </c>
      <c r="G2718" s="33">
        <v>0</v>
      </c>
      <c r="H2718" s="33">
        <v>0</v>
      </c>
      <c r="I2718" s="33">
        <v>0</v>
      </c>
      <c r="J2718" s="34">
        <f t="shared" si="153"/>
        <v>480856.22900000005</v>
      </c>
    </row>
    <row r="2719" spans="2:10" s="3" customFormat="1" ht="12" customHeight="1">
      <c r="B2719" s="16" t="s">
        <v>39</v>
      </c>
      <c r="C2719" s="32">
        <v>2326.64</v>
      </c>
      <c r="D2719" s="33">
        <v>91658.432</v>
      </c>
      <c r="E2719" s="33">
        <v>1868157.022</v>
      </c>
      <c r="F2719" s="33">
        <f t="shared" si="152"/>
        <v>1959815.4540000001</v>
      </c>
      <c r="G2719" s="33">
        <v>0</v>
      </c>
      <c r="H2719" s="33">
        <v>1001.309</v>
      </c>
      <c r="I2719" s="33">
        <v>827.114</v>
      </c>
      <c r="J2719" s="34">
        <f t="shared" si="153"/>
        <v>1963970.517</v>
      </c>
    </row>
    <row r="2720" spans="2:10" s="3" customFormat="1" ht="12" customHeight="1">
      <c r="B2720" s="16" t="s">
        <v>40</v>
      </c>
      <c r="C2720" s="32">
        <v>0</v>
      </c>
      <c r="D2720" s="33">
        <v>101350.887</v>
      </c>
      <c r="E2720" s="33">
        <v>57919.687</v>
      </c>
      <c r="F2720" s="33">
        <f t="shared" si="152"/>
        <v>159270.574</v>
      </c>
      <c r="G2720" s="33">
        <v>0</v>
      </c>
      <c r="H2720" s="33">
        <v>0</v>
      </c>
      <c r="I2720" s="33">
        <v>0</v>
      </c>
      <c r="J2720" s="34">
        <f t="shared" si="153"/>
        <v>159270.574</v>
      </c>
    </row>
    <row r="2721" spans="2:10" s="3" customFormat="1" ht="12" customHeight="1">
      <c r="B2721" s="16" t="s">
        <v>41</v>
      </c>
      <c r="C2721" s="32">
        <v>0</v>
      </c>
      <c r="D2721" s="33">
        <v>41320.061</v>
      </c>
      <c r="E2721" s="33">
        <v>25871.493</v>
      </c>
      <c r="F2721" s="33">
        <f t="shared" si="152"/>
        <v>67191.554</v>
      </c>
      <c r="G2721" s="33">
        <v>0</v>
      </c>
      <c r="H2721" s="33">
        <v>0</v>
      </c>
      <c r="I2721" s="33">
        <v>0</v>
      </c>
      <c r="J2721" s="34">
        <f t="shared" si="153"/>
        <v>67191.554</v>
      </c>
    </row>
    <row r="2722" spans="2:10" s="3" customFormat="1" ht="12" customHeight="1">
      <c r="B2722" s="16" t="s">
        <v>42</v>
      </c>
      <c r="C2722" s="32">
        <v>6468.404</v>
      </c>
      <c r="D2722" s="33">
        <v>139073.374</v>
      </c>
      <c r="E2722" s="33">
        <v>193386.355</v>
      </c>
      <c r="F2722" s="33">
        <f t="shared" si="152"/>
        <v>332459.72900000005</v>
      </c>
      <c r="G2722" s="33">
        <v>0</v>
      </c>
      <c r="H2722" s="33">
        <v>4.912</v>
      </c>
      <c r="I2722" s="33">
        <v>0</v>
      </c>
      <c r="J2722" s="34">
        <f t="shared" si="153"/>
        <v>338933.04500000004</v>
      </c>
    </row>
    <row r="2723" spans="2:10" s="3" customFormat="1" ht="12" customHeight="1">
      <c r="B2723" s="16" t="s">
        <v>43</v>
      </c>
      <c r="C2723" s="32">
        <v>18204.707</v>
      </c>
      <c r="D2723" s="33">
        <v>514717.259</v>
      </c>
      <c r="E2723" s="33">
        <v>2023623.465</v>
      </c>
      <c r="F2723" s="33">
        <f t="shared" si="152"/>
        <v>2538340.724</v>
      </c>
      <c r="G2723" s="33">
        <v>9702.3</v>
      </c>
      <c r="H2723" s="33">
        <v>3709.378</v>
      </c>
      <c r="I2723" s="33">
        <v>0</v>
      </c>
      <c r="J2723" s="34">
        <f t="shared" si="153"/>
        <v>2569957.1089999997</v>
      </c>
    </row>
    <row r="2724" spans="2:10" s="3" customFormat="1" ht="12" customHeight="1">
      <c r="B2724" s="16" t="s">
        <v>44</v>
      </c>
      <c r="C2724" s="32">
        <v>0</v>
      </c>
      <c r="D2724" s="33">
        <v>213540.827</v>
      </c>
      <c r="E2724" s="33">
        <v>346863.932</v>
      </c>
      <c r="F2724" s="33">
        <f t="shared" si="152"/>
        <v>560404.759</v>
      </c>
      <c r="G2724" s="33">
        <v>0</v>
      </c>
      <c r="H2724" s="33">
        <v>165.604</v>
      </c>
      <c r="I2724" s="33">
        <v>181.108</v>
      </c>
      <c r="J2724" s="34">
        <f t="shared" si="153"/>
        <v>560751.471</v>
      </c>
    </row>
    <row r="2725" spans="2:10" s="3" customFormat="1" ht="12" customHeight="1">
      <c r="B2725" s="16" t="s">
        <v>45</v>
      </c>
      <c r="C2725" s="32">
        <v>0</v>
      </c>
      <c r="D2725" s="33">
        <v>32475.42</v>
      </c>
      <c r="E2725" s="33">
        <v>11779.88</v>
      </c>
      <c r="F2725" s="33">
        <f t="shared" si="152"/>
        <v>44255.299999999996</v>
      </c>
      <c r="G2725" s="33">
        <v>0</v>
      </c>
      <c r="H2725" s="33">
        <v>0</v>
      </c>
      <c r="I2725" s="33">
        <v>0</v>
      </c>
      <c r="J2725" s="34">
        <f t="shared" si="153"/>
        <v>44255.299999999996</v>
      </c>
    </row>
    <row r="2726" spans="2:10" s="3" customFormat="1" ht="12" customHeight="1">
      <c r="B2726" s="29" t="s">
        <v>46</v>
      </c>
      <c r="C2726" s="41">
        <v>0</v>
      </c>
      <c r="D2726" s="42">
        <v>37471.212</v>
      </c>
      <c r="E2726" s="42">
        <v>35666.374</v>
      </c>
      <c r="F2726" s="42">
        <f t="shared" si="152"/>
        <v>73137.58600000001</v>
      </c>
      <c r="G2726" s="42">
        <v>0</v>
      </c>
      <c r="H2726" s="42">
        <v>0</v>
      </c>
      <c r="I2726" s="42">
        <v>0</v>
      </c>
      <c r="J2726" s="43">
        <f t="shared" si="153"/>
        <v>73137.58600000001</v>
      </c>
    </row>
    <row r="2727" spans="2:10" s="3" customFormat="1" ht="12" customHeight="1">
      <c r="B2727" s="16" t="s">
        <v>47</v>
      </c>
      <c r="C2727" s="32">
        <v>0</v>
      </c>
      <c r="D2727" s="33">
        <v>7424.423</v>
      </c>
      <c r="E2727" s="33">
        <v>59647.71</v>
      </c>
      <c r="F2727" s="33">
        <f t="shared" si="152"/>
        <v>67072.133</v>
      </c>
      <c r="G2727" s="33">
        <v>0</v>
      </c>
      <c r="H2727" s="33">
        <v>5.528</v>
      </c>
      <c r="I2727" s="33">
        <v>0</v>
      </c>
      <c r="J2727" s="34">
        <f t="shared" si="153"/>
        <v>67077.66100000001</v>
      </c>
    </row>
    <row r="2728" spans="2:10" s="3" customFormat="1" ht="12" customHeight="1">
      <c r="B2728" s="16" t="s">
        <v>48</v>
      </c>
      <c r="C2728" s="32">
        <v>0</v>
      </c>
      <c r="D2728" s="33">
        <v>24166.997</v>
      </c>
      <c r="E2728" s="33">
        <v>26844.743</v>
      </c>
      <c r="F2728" s="33">
        <f t="shared" si="152"/>
        <v>51011.74</v>
      </c>
      <c r="G2728" s="33">
        <v>0</v>
      </c>
      <c r="H2728" s="33">
        <v>0</v>
      </c>
      <c r="I2728" s="33">
        <v>0</v>
      </c>
      <c r="J2728" s="34">
        <f t="shared" si="153"/>
        <v>51011.74</v>
      </c>
    </row>
    <row r="2729" spans="2:10" s="3" customFormat="1" ht="12" customHeight="1">
      <c r="B2729" s="16" t="s">
        <v>49</v>
      </c>
      <c r="C2729" s="32">
        <v>0</v>
      </c>
      <c r="D2729" s="33">
        <v>36195.445</v>
      </c>
      <c r="E2729" s="33">
        <v>279763.118</v>
      </c>
      <c r="F2729" s="33">
        <f t="shared" si="152"/>
        <v>315958.563</v>
      </c>
      <c r="G2729" s="33">
        <v>0</v>
      </c>
      <c r="H2729" s="33">
        <v>0</v>
      </c>
      <c r="I2729" s="33">
        <v>0</v>
      </c>
      <c r="J2729" s="34">
        <f t="shared" si="153"/>
        <v>315958.563</v>
      </c>
    </row>
    <row r="2730" spans="2:10" s="3" customFormat="1" ht="12" customHeight="1">
      <c r="B2730" s="16" t="s">
        <v>50</v>
      </c>
      <c r="C2730" s="32">
        <v>0</v>
      </c>
      <c r="D2730" s="33">
        <v>52300.881</v>
      </c>
      <c r="E2730" s="33">
        <v>534210.534</v>
      </c>
      <c r="F2730" s="33">
        <f t="shared" si="152"/>
        <v>586511.415</v>
      </c>
      <c r="G2730" s="33">
        <v>0</v>
      </c>
      <c r="H2730" s="33">
        <v>0</v>
      </c>
      <c r="I2730" s="33">
        <v>0</v>
      </c>
      <c r="J2730" s="34">
        <f t="shared" si="153"/>
        <v>586511.415</v>
      </c>
    </row>
    <row r="2731" spans="2:10" s="3" customFormat="1" ht="12" customHeight="1">
      <c r="B2731" s="16" t="s">
        <v>51</v>
      </c>
      <c r="C2731" s="32">
        <v>0</v>
      </c>
      <c r="D2731" s="33">
        <v>62612.145</v>
      </c>
      <c r="E2731" s="33">
        <v>31557.065</v>
      </c>
      <c r="F2731" s="33">
        <f t="shared" si="152"/>
        <v>94169.20999999999</v>
      </c>
      <c r="G2731" s="33">
        <v>0</v>
      </c>
      <c r="H2731" s="33">
        <v>0</v>
      </c>
      <c r="I2731" s="33">
        <v>0</v>
      </c>
      <c r="J2731" s="34">
        <f t="shared" si="153"/>
        <v>94169.20999999999</v>
      </c>
    </row>
    <row r="2732" spans="2:10" s="3" customFormat="1" ht="12" customHeight="1">
      <c r="B2732" s="16" t="s">
        <v>52</v>
      </c>
      <c r="C2732" s="32">
        <v>0</v>
      </c>
      <c r="D2732" s="33">
        <v>30524.485</v>
      </c>
      <c r="E2732" s="33">
        <v>35750.555</v>
      </c>
      <c r="F2732" s="33">
        <f t="shared" si="152"/>
        <v>66275.04000000001</v>
      </c>
      <c r="G2732" s="33">
        <v>0</v>
      </c>
      <c r="H2732" s="33">
        <v>0</v>
      </c>
      <c r="I2732" s="33">
        <v>0</v>
      </c>
      <c r="J2732" s="34">
        <f t="shared" si="153"/>
        <v>66275.04000000001</v>
      </c>
    </row>
    <row r="2733" spans="2:10" s="3" customFormat="1" ht="12" customHeight="1">
      <c r="B2733" s="16" t="s">
        <v>53</v>
      </c>
      <c r="C2733" s="32">
        <v>0</v>
      </c>
      <c r="D2733" s="33">
        <v>83590.746</v>
      </c>
      <c r="E2733" s="33">
        <v>100116.164</v>
      </c>
      <c r="F2733" s="33">
        <f t="shared" si="152"/>
        <v>183706.91</v>
      </c>
      <c r="G2733" s="33">
        <v>0</v>
      </c>
      <c r="H2733" s="33">
        <v>0</v>
      </c>
      <c r="I2733" s="33">
        <v>0</v>
      </c>
      <c r="J2733" s="34">
        <f t="shared" si="153"/>
        <v>183706.91</v>
      </c>
    </row>
    <row r="2734" spans="2:10" s="3" customFormat="1" ht="12" customHeight="1">
      <c r="B2734" s="16" t="s">
        <v>54</v>
      </c>
      <c r="C2734" s="32">
        <v>0</v>
      </c>
      <c r="D2734" s="33">
        <v>75160.34</v>
      </c>
      <c r="E2734" s="33">
        <v>217624.259</v>
      </c>
      <c r="F2734" s="33">
        <f t="shared" si="152"/>
        <v>292784.599</v>
      </c>
      <c r="G2734" s="33">
        <v>0</v>
      </c>
      <c r="H2734" s="33">
        <v>0</v>
      </c>
      <c r="I2734" s="33">
        <v>0</v>
      </c>
      <c r="J2734" s="34">
        <f t="shared" si="153"/>
        <v>292784.599</v>
      </c>
    </row>
    <row r="2735" spans="2:10" s="3" customFormat="1" ht="12" customHeight="1">
      <c r="B2735" s="16" t="s">
        <v>55</v>
      </c>
      <c r="C2735" s="32">
        <v>0</v>
      </c>
      <c r="D2735" s="33">
        <v>34567.909</v>
      </c>
      <c r="E2735" s="33">
        <v>47424.994</v>
      </c>
      <c r="F2735" s="33">
        <f t="shared" si="152"/>
        <v>81992.90299999999</v>
      </c>
      <c r="G2735" s="33">
        <v>0</v>
      </c>
      <c r="H2735" s="33">
        <v>0</v>
      </c>
      <c r="I2735" s="33">
        <v>0</v>
      </c>
      <c r="J2735" s="34">
        <f t="shared" si="153"/>
        <v>81992.90299999999</v>
      </c>
    </row>
    <row r="2736" spans="2:10" s="3" customFormat="1" ht="12" customHeight="1">
      <c r="B2736" s="29" t="s">
        <v>56</v>
      </c>
      <c r="C2736" s="41">
        <v>0</v>
      </c>
      <c r="D2736" s="42">
        <v>155845.657</v>
      </c>
      <c r="E2736" s="42">
        <v>1236419.117</v>
      </c>
      <c r="F2736" s="42">
        <f t="shared" si="152"/>
        <v>1392264.7740000002</v>
      </c>
      <c r="G2736" s="42">
        <v>0</v>
      </c>
      <c r="H2736" s="42">
        <v>34736.604</v>
      </c>
      <c r="I2736" s="42">
        <v>0</v>
      </c>
      <c r="J2736" s="43">
        <f t="shared" si="153"/>
        <v>1427001.3780000003</v>
      </c>
    </row>
    <row r="2737" spans="2:10" s="3" customFormat="1" ht="12" customHeight="1">
      <c r="B2737" s="16" t="s">
        <v>57</v>
      </c>
      <c r="C2737" s="32">
        <v>0</v>
      </c>
      <c r="D2737" s="33">
        <v>35464.569</v>
      </c>
      <c r="E2737" s="33">
        <v>34423.343</v>
      </c>
      <c r="F2737" s="33">
        <f t="shared" si="152"/>
        <v>69887.91200000001</v>
      </c>
      <c r="G2737" s="33">
        <v>0</v>
      </c>
      <c r="H2737" s="33">
        <v>0</v>
      </c>
      <c r="I2737" s="33">
        <v>0</v>
      </c>
      <c r="J2737" s="34">
        <f t="shared" si="153"/>
        <v>69887.91200000001</v>
      </c>
    </row>
    <row r="2738" spans="2:10" s="3" customFormat="1" ht="12" customHeight="1">
      <c r="B2738" s="16" t="s">
        <v>58</v>
      </c>
      <c r="C2738" s="32">
        <v>0</v>
      </c>
      <c r="D2738" s="33">
        <v>72428.117</v>
      </c>
      <c r="E2738" s="33">
        <v>52303.23</v>
      </c>
      <c r="F2738" s="33">
        <f t="shared" si="152"/>
        <v>124731.34700000001</v>
      </c>
      <c r="G2738" s="33">
        <v>88.863</v>
      </c>
      <c r="H2738" s="33">
        <v>0</v>
      </c>
      <c r="I2738" s="33">
        <v>0</v>
      </c>
      <c r="J2738" s="34">
        <f t="shared" si="153"/>
        <v>124820.21</v>
      </c>
    </row>
    <row r="2739" spans="2:10" s="3" customFormat="1" ht="12" customHeight="1">
      <c r="B2739" s="16" t="s">
        <v>59</v>
      </c>
      <c r="C2739" s="32">
        <v>0</v>
      </c>
      <c r="D2739" s="33">
        <v>97588.776</v>
      </c>
      <c r="E2739" s="33">
        <v>47346.351</v>
      </c>
      <c r="F2739" s="33">
        <f t="shared" si="152"/>
        <v>144935.127</v>
      </c>
      <c r="G2739" s="33">
        <v>0</v>
      </c>
      <c r="H2739" s="33">
        <v>0</v>
      </c>
      <c r="I2739" s="33">
        <v>0.152</v>
      </c>
      <c r="J2739" s="34">
        <f t="shared" si="153"/>
        <v>144935.279</v>
      </c>
    </row>
    <row r="2740" spans="2:10" s="3" customFormat="1" ht="12" customHeight="1">
      <c r="B2740" s="16" t="s">
        <v>60</v>
      </c>
      <c r="C2740" s="32">
        <v>0</v>
      </c>
      <c r="D2740" s="33">
        <v>32096.589</v>
      </c>
      <c r="E2740" s="33">
        <v>50181.931</v>
      </c>
      <c r="F2740" s="33">
        <f t="shared" si="152"/>
        <v>82278.51999999999</v>
      </c>
      <c r="G2740" s="33">
        <v>0</v>
      </c>
      <c r="H2740" s="33">
        <v>0</v>
      </c>
      <c r="I2740" s="33">
        <v>0</v>
      </c>
      <c r="J2740" s="34">
        <f t="shared" si="153"/>
        <v>82278.51999999999</v>
      </c>
    </row>
    <row r="2741" spans="2:10" s="3" customFormat="1" ht="12" customHeight="1">
      <c r="B2741" s="16" t="s">
        <v>61</v>
      </c>
      <c r="C2741" s="32">
        <v>0</v>
      </c>
      <c r="D2741" s="33">
        <v>95909.623</v>
      </c>
      <c r="E2741" s="33">
        <v>107746.563</v>
      </c>
      <c r="F2741" s="33">
        <f t="shared" si="152"/>
        <v>203656.186</v>
      </c>
      <c r="G2741" s="33">
        <v>0</v>
      </c>
      <c r="H2741" s="33">
        <v>0</v>
      </c>
      <c r="I2741" s="33">
        <v>0</v>
      </c>
      <c r="J2741" s="34">
        <f t="shared" si="153"/>
        <v>203656.186</v>
      </c>
    </row>
    <row r="2742" spans="2:10" s="3" customFormat="1" ht="12" customHeight="1">
      <c r="B2742" s="16" t="s">
        <v>62</v>
      </c>
      <c r="C2742" s="32">
        <v>0</v>
      </c>
      <c r="D2742" s="33">
        <v>120888.678</v>
      </c>
      <c r="E2742" s="33">
        <v>253709.684</v>
      </c>
      <c r="F2742" s="33">
        <f t="shared" si="152"/>
        <v>374598.362</v>
      </c>
      <c r="G2742" s="33">
        <v>275.929</v>
      </c>
      <c r="H2742" s="33">
        <v>0</v>
      </c>
      <c r="I2742" s="33">
        <v>0</v>
      </c>
      <c r="J2742" s="34">
        <f t="shared" si="153"/>
        <v>374874.291</v>
      </c>
    </row>
    <row r="2743" spans="2:10" s="3" customFormat="1" ht="12" customHeight="1">
      <c r="B2743" s="23" t="s">
        <v>63</v>
      </c>
      <c r="C2743" s="44">
        <v>0</v>
      </c>
      <c r="D2743" s="45">
        <v>93651.38</v>
      </c>
      <c r="E2743" s="45">
        <v>39174.414</v>
      </c>
      <c r="F2743" s="45">
        <f t="shared" si="152"/>
        <v>132825.794</v>
      </c>
      <c r="G2743" s="45">
        <v>37.216</v>
      </c>
      <c r="H2743" s="45">
        <v>641.977</v>
      </c>
      <c r="I2743" s="45">
        <v>0</v>
      </c>
      <c r="J2743" s="46">
        <f t="shared" si="153"/>
        <v>133504.987</v>
      </c>
    </row>
    <row r="2744" spans="2:10" s="3" customFormat="1" ht="12" customHeight="1">
      <c r="B2744" s="23" t="s">
        <v>64</v>
      </c>
      <c r="C2744" s="44">
        <f aca="true" t="shared" si="154" ref="C2744:J2744">SUM(C2697:C2743)</f>
        <v>56311.425</v>
      </c>
      <c r="D2744" s="45">
        <f t="shared" si="154"/>
        <v>5611987.812</v>
      </c>
      <c r="E2744" s="45">
        <f t="shared" si="154"/>
        <v>18522215.825000007</v>
      </c>
      <c r="F2744" s="45">
        <f t="shared" si="154"/>
        <v>24134203.637000002</v>
      </c>
      <c r="G2744" s="45">
        <f t="shared" si="154"/>
        <v>17214.889000000003</v>
      </c>
      <c r="H2744" s="45">
        <f t="shared" si="154"/>
        <v>50146.788</v>
      </c>
      <c r="I2744" s="45">
        <f t="shared" si="154"/>
        <v>1048.732</v>
      </c>
      <c r="J2744" s="46">
        <f t="shared" si="154"/>
        <v>24258925.470999997</v>
      </c>
    </row>
    <row r="2746" spans="2:3" ht="13.5">
      <c r="B2746" s="31"/>
      <c r="C2746" s="2"/>
    </row>
    <row r="2748" spans="2:4" ht="13.5" customHeight="1">
      <c r="B2748" s="6" t="s">
        <v>67</v>
      </c>
      <c r="C2748" s="47" t="s">
        <v>97</v>
      </c>
      <c r="D2748" s="48"/>
    </row>
    <row r="2749" spans="2:10" s="3" customFormat="1" ht="13.5" customHeight="1">
      <c r="B2749" s="8"/>
      <c r="C2749" s="9"/>
      <c r="D2749" s="9"/>
      <c r="E2749" s="9"/>
      <c r="F2749" s="9"/>
      <c r="G2749" s="9"/>
      <c r="H2749" s="9"/>
      <c r="I2749" s="9"/>
      <c r="J2749" s="10" t="s">
        <v>65</v>
      </c>
    </row>
    <row r="2750" spans="2:10" s="3" customFormat="1" ht="13.5" customHeight="1">
      <c r="B2750" s="11" t="s">
        <v>1</v>
      </c>
      <c r="C2750" s="12"/>
      <c r="D2750" s="13" t="s">
        <v>7</v>
      </c>
      <c r="E2750" s="13"/>
      <c r="F2750" s="13"/>
      <c r="G2750" s="7"/>
      <c r="H2750" s="7"/>
      <c r="I2750" s="7"/>
      <c r="J2750" s="14"/>
    </row>
    <row r="2751" spans="2:11" s="3" customFormat="1" ht="13.5" customHeight="1">
      <c r="B2751" s="15"/>
      <c r="C2751" s="16" t="s">
        <v>8</v>
      </c>
      <c r="D2751" s="17" t="s">
        <v>9</v>
      </c>
      <c r="E2751" s="17" t="s">
        <v>10</v>
      </c>
      <c r="F2751" s="18" t="s">
        <v>2</v>
      </c>
      <c r="G2751" s="18" t="s">
        <v>11</v>
      </c>
      <c r="H2751" s="18" t="s">
        <v>12</v>
      </c>
      <c r="I2751" s="19" t="s">
        <v>13</v>
      </c>
      <c r="J2751" s="20" t="s">
        <v>14</v>
      </c>
      <c r="K2751" s="21"/>
    </row>
    <row r="2752" spans="2:10" s="3" customFormat="1" ht="13.5" customHeight="1">
      <c r="B2752" s="22" t="s">
        <v>15</v>
      </c>
      <c r="C2752" s="23"/>
      <c r="D2752" s="24" t="s">
        <v>16</v>
      </c>
      <c r="E2752" s="24" t="s">
        <v>16</v>
      </c>
      <c r="F2752" s="25"/>
      <c r="G2752" s="25"/>
      <c r="H2752" s="25"/>
      <c r="I2752" s="25"/>
      <c r="J2752" s="26"/>
    </row>
    <row r="2753" spans="2:10" s="3" customFormat="1" ht="12" customHeight="1">
      <c r="B2753" s="16" t="s">
        <v>17</v>
      </c>
      <c r="C2753" s="32">
        <f aca="true" t="shared" si="155" ref="C2753:J2762">SUM(C1857,C1913,C1969,C2025,C2081,C2137,C2193,C2249,C2305,C2361,C2417,C2473,C2529,C2585,C2641,C2697)</f>
        <v>457203.77</v>
      </c>
      <c r="D2753" s="33">
        <f t="shared" si="155"/>
        <v>3700466.618</v>
      </c>
      <c r="E2753" s="33">
        <f t="shared" si="155"/>
        <v>18825187.358999997</v>
      </c>
      <c r="F2753" s="33">
        <f t="shared" si="155"/>
        <v>22525653.976999998</v>
      </c>
      <c r="G2753" s="33">
        <f t="shared" si="155"/>
        <v>1887658.566</v>
      </c>
      <c r="H2753" s="33">
        <f t="shared" si="155"/>
        <v>22279.753</v>
      </c>
      <c r="I2753" s="33">
        <f t="shared" si="155"/>
        <v>24933.814000000002</v>
      </c>
      <c r="J2753" s="34">
        <f t="shared" si="155"/>
        <v>24917729.880000003</v>
      </c>
    </row>
    <row r="2754" spans="2:10" s="3" customFormat="1" ht="12" customHeight="1">
      <c r="B2754" s="16" t="s">
        <v>18</v>
      </c>
      <c r="C2754" s="32">
        <f t="shared" si="155"/>
        <v>6679.494</v>
      </c>
      <c r="D2754" s="33">
        <f t="shared" si="155"/>
        <v>1755652.881</v>
      </c>
      <c r="E2754" s="33">
        <f t="shared" si="155"/>
        <v>2613753.549</v>
      </c>
      <c r="F2754" s="33">
        <f t="shared" si="155"/>
        <v>4369406.430000001</v>
      </c>
      <c r="G2754" s="33">
        <f t="shared" si="155"/>
        <v>0</v>
      </c>
      <c r="H2754" s="33">
        <f t="shared" si="155"/>
        <v>1.733</v>
      </c>
      <c r="I2754" s="33">
        <f t="shared" si="155"/>
        <v>307256.724</v>
      </c>
      <c r="J2754" s="34">
        <f t="shared" si="155"/>
        <v>4683344.381000001</v>
      </c>
    </row>
    <row r="2755" spans="2:10" s="3" customFormat="1" ht="12" customHeight="1">
      <c r="B2755" s="16" t="s">
        <v>19</v>
      </c>
      <c r="C2755" s="32">
        <f t="shared" si="155"/>
        <v>18192.712</v>
      </c>
      <c r="D2755" s="33">
        <f t="shared" si="155"/>
        <v>701620.026</v>
      </c>
      <c r="E2755" s="33">
        <f t="shared" si="155"/>
        <v>3177917.5530000003</v>
      </c>
      <c r="F2755" s="33">
        <f t="shared" si="155"/>
        <v>3879537.5789999994</v>
      </c>
      <c r="G2755" s="33">
        <f t="shared" si="155"/>
        <v>0</v>
      </c>
      <c r="H2755" s="33">
        <f t="shared" si="155"/>
        <v>0</v>
      </c>
      <c r="I2755" s="33">
        <f t="shared" si="155"/>
        <v>114715.949</v>
      </c>
      <c r="J2755" s="34">
        <f t="shared" si="155"/>
        <v>4012446.2399999993</v>
      </c>
    </row>
    <row r="2756" spans="2:10" s="3" customFormat="1" ht="12" customHeight="1">
      <c r="B2756" s="16" t="s">
        <v>20</v>
      </c>
      <c r="C2756" s="32">
        <f t="shared" si="155"/>
        <v>30742.826</v>
      </c>
      <c r="D2756" s="33">
        <f t="shared" si="155"/>
        <v>6440338.909000001</v>
      </c>
      <c r="E2756" s="33">
        <f t="shared" si="155"/>
        <v>8527199.431</v>
      </c>
      <c r="F2756" s="33">
        <f t="shared" si="155"/>
        <v>14967538.339999998</v>
      </c>
      <c r="G2756" s="33">
        <f t="shared" si="155"/>
        <v>0</v>
      </c>
      <c r="H2756" s="33">
        <f t="shared" si="155"/>
        <v>0</v>
      </c>
      <c r="I2756" s="33">
        <f t="shared" si="155"/>
        <v>5343.436000000001</v>
      </c>
      <c r="J2756" s="34">
        <f t="shared" si="155"/>
        <v>15003624.601999998</v>
      </c>
    </row>
    <row r="2757" spans="2:10" s="3" customFormat="1" ht="12" customHeight="1">
      <c r="B2757" s="16" t="s">
        <v>21</v>
      </c>
      <c r="C2757" s="32">
        <f t="shared" si="155"/>
        <v>0</v>
      </c>
      <c r="D2757" s="33">
        <f t="shared" si="155"/>
        <v>2323851.7630000003</v>
      </c>
      <c r="E2757" s="33">
        <f t="shared" si="155"/>
        <v>949874.14</v>
      </c>
      <c r="F2757" s="33">
        <f t="shared" si="155"/>
        <v>3273725.903000001</v>
      </c>
      <c r="G2757" s="33">
        <f t="shared" si="155"/>
        <v>0</v>
      </c>
      <c r="H2757" s="33">
        <f t="shared" si="155"/>
        <v>0</v>
      </c>
      <c r="I2757" s="33">
        <f t="shared" si="155"/>
        <v>6381.075</v>
      </c>
      <c r="J2757" s="34">
        <f t="shared" si="155"/>
        <v>3280106.9780000006</v>
      </c>
    </row>
    <row r="2758" spans="2:10" s="3" customFormat="1" ht="12" customHeight="1">
      <c r="B2758" s="16" t="s">
        <v>22</v>
      </c>
      <c r="C2758" s="32">
        <f t="shared" si="155"/>
        <v>0</v>
      </c>
      <c r="D2758" s="33">
        <f t="shared" si="155"/>
        <v>1071190.4719999998</v>
      </c>
      <c r="E2758" s="33">
        <f t="shared" si="155"/>
        <v>1879399.831</v>
      </c>
      <c r="F2758" s="33">
        <f t="shared" si="155"/>
        <v>2950590.3029999994</v>
      </c>
      <c r="G2758" s="33">
        <f t="shared" si="155"/>
        <v>0</v>
      </c>
      <c r="H2758" s="33">
        <f t="shared" si="155"/>
        <v>0</v>
      </c>
      <c r="I2758" s="33">
        <f t="shared" si="155"/>
        <v>214916.46399999998</v>
      </c>
      <c r="J2758" s="34">
        <f t="shared" si="155"/>
        <v>3165506.7669999995</v>
      </c>
    </row>
    <row r="2759" spans="2:10" s="3" customFormat="1" ht="12" customHeight="1">
      <c r="B2759" s="16" t="s">
        <v>23</v>
      </c>
      <c r="C2759" s="32">
        <f t="shared" si="155"/>
        <v>10418.23</v>
      </c>
      <c r="D2759" s="33">
        <f t="shared" si="155"/>
        <v>4011290.7970000003</v>
      </c>
      <c r="E2759" s="33">
        <f t="shared" si="155"/>
        <v>1458134.402</v>
      </c>
      <c r="F2759" s="33">
        <f t="shared" si="155"/>
        <v>5469425.198999999</v>
      </c>
      <c r="G2759" s="33">
        <f t="shared" si="155"/>
        <v>0</v>
      </c>
      <c r="H2759" s="33">
        <f t="shared" si="155"/>
        <v>2604.558</v>
      </c>
      <c r="I2759" s="33">
        <f t="shared" si="155"/>
        <v>314579.311</v>
      </c>
      <c r="J2759" s="34">
        <f t="shared" si="155"/>
        <v>5797027.297999999</v>
      </c>
    </row>
    <row r="2760" spans="2:10" s="3" customFormat="1" ht="12" customHeight="1">
      <c r="B2760" s="16" t="s">
        <v>24</v>
      </c>
      <c r="C2760" s="32">
        <f t="shared" si="155"/>
        <v>480.877</v>
      </c>
      <c r="D2760" s="33">
        <f t="shared" si="155"/>
        <v>6612711.790999999</v>
      </c>
      <c r="E2760" s="33">
        <f t="shared" si="155"/>
        <v>1951961.716</v>
      </c>
      <c r="F2760" s="33">
        <f t="shared" si="155"/>
        <v>8564673.507000001</v>
      </c>
      <c r="G2760" s="33">
        <f t="shared" si="155"/>
        <v>0</v>
      </c>
      <c r="H2760" s="33">
        <f t="shared" si="155"/>
        <v>0</v>
      </c>
      <c r="I2760" s="33">
        <f t="shared" si="155"/>
        <v>30021.15</v>
      </c>
      <c r="J2760" s="34">
        <f t="shared" si="155"/>
        <v>8595175.534</v>
      </c>
    </row>
    <row r="2761" spans="2:10" s="3" customFormat="1" ht="12" customHeight="1">
      <c r="B2761" s="16" t="s">
        <v>25</v>
      </c>
      <c r="C2761" s="32">
        <f t="shared" si="155"/>
        <v>8836.502</v>
      </c>
      <c r="D2761" s="33">
        <f t="shared" si="155"/>
        <v>5560012.986999999</v>
      </c>
      <c r="E2761" s="33">
        <f t="shared" si="155"/>
        <v>1490994.0970000003</v>
      </c>
      <c r="F2761" s="33">
        <f t="shared" si="155"/>
        <v>7051007.084</v>
      </c>
      <c r="G2761" s="33">
        <f t="shared" si="155"/>
        <v>0</v>
      </c>
      <c r="H2761" s="33">
        <f t="shared" si="155"/>
        <v>0</v>
      </c>
      <c r="I2761" s="33">
        <f t="shared" si="155"/>
        <v>2653.9790000000003</v>
      </c>
      <c r="J2761" s="34">
        <f t="shared" si="155"/>
        <v>7062497.5649999995</v>
      </c>
    </row>
    <row r="2762" spans="2:10" s="3" customFormat="1" ht="12" customHeight="1">
      <c r="B2762" s="27" t="s">
        <v>26</v>
      </c>
      <c r="C2762" s="35">
        <f t="shared" si="155"/>
        <v>0</v>
      </c>
      <c r="D2762" s="36">
        <f t="shared" si="155"/>
        <v>5203587.221000001</v>
      </c>
      <c r="E2762" s="36">
        <f t="shared" si="155"/>
        <v>2061427.616</v>
      </c>
      <c r="F2762" s="36">
        <f t="shared" si="155"/>
        <v>7265014.836999999</v>
      </c>
      <c r="G2762" s="36">
        <f t="shared" si="155"/>
        <v>0</v>
      </c>
      <c r="H2762" s="36">
        <f t="shared" si="155"/>
        <v>0</v>
      </c>
      <c r="I2762" s="36">
        <f t="shared" si="155"/>
        <v>9796.384</v>
      </c>
      <c r="J2762" s="37">
        <f t="shared" si="155"/>
        <v>7274811.220999999</v>
      </c>
    </row>
    <row r="2763" spans="2:10" s="3" customFormat="1" ht="12" customHeight="1">
      <c r="B2763" s="16" t="s">
        <v>27</v>
      </c>
      <c r="C2763" s="32">
        <f aca="true" t="shared" si="156" ref="C2763:J2772">SUM(C1867,C1923,C1979,C2035,C2091,C2147,C2203,C2259,C2315,C2371,C2427,C2483,C2539,C2595,C2651,C2707)</f>
        <v>1007.062</v>
      </c>
      <c r="D2763" s="33">
        <f t="shared" si="156"/>
        <v>10643561.037</v>
      </c>
      <c r="E2763" s="33">
        <f t="shared" si="156"/>
        <v>8204436.034</v>
      </c>
      <c r="F2763" s="33">
        <f t="shared" si="156"/>
        <v>18847997.071000002</v>
      </c>
      <c r="G2763" s="33">
        <f t="shared" si="156"/>
        <v>5898.507</v>
      </c>
      <c r="H2763" s="33">
        <f t="shared" si="156"/>
        <v>0</v>
      </c>
      <c r="I2763" s="33">
        <f t="shared" si="156"/>
        <v>172200.428</v>
      </c>
      <c r="J2763" s="34">
        <f t="shared" si="156"/>
        <v>19027103.068</v>
      </c>
    </row>
    <row r="2764" spans="2:10" s="3" customFormat="1" ht="12" customHeight="1">
      <c r="B2764" s="16" t="s">
        <v>28</v>
      </c>
      <c r="C2764" s="32">
        <f t="shared" si="156"/>
        <v>7010.295</v>
      </c>
      <c r="D2764" s="33">
        <f t="shared" si="156"/>
        <v>7976789.180000001</v>
      </c>
      <c r="E2764" s="33">
        <f t="shared" si="156"/>
        <v>7518078.675</v>
      </c>
      <c r="F2764" s="33">
        <f t="shared" si="156"/>
        <v>15494867.855</v>
      </c>
      <c r="G2764" s="33">
        <f t="shared" si="156"/>
        <v>3505.147</v>
      </c>
      <c r="H2764" s="33">
        <f t="shared" si="156"/>
        <v>9657.531</v>
      </c>
      <c r="I2764" s="33">
        <f t="shared" si="156"/>
        <v>2579.342</v>
      </c>
      <c r="J2764" s="34">
        <f t="shared" si="156"/>
        <v>15517620.17</v>
      </c>
    </row>
    <row r="2765" spans="2:10" s="3" customFormat="1" ht="12" customHeight="1">
      <c r="B2765" s="16" t="s">
        <v>29</v>
      </c>
      <c r="C2765" s="32">
        <f t="shared" si="156"/>
        <v>18042.332000000002</v>
      </c>
      <c r="D2765" s="33">
        <f t="shared" si="156"/>
        <v>22863615.666</v>
      </c>
      <c r="E2765" s="33">
        <f t="shared" si="156"/>
        <v>29092953.112000003</v>
      </c>
      <c r="F2765" s="33">
        <f t="shared" si="156"/>
        <v>51956568.778</v>
      </c>
      <c r="G2765" s="33">
        <f t="shared" si="156"/>
        <v>145031.401</v>
      </c>
      <c r="H2765" s="33">
        <f t="shared" si="156"/>
        <v>43380.312999999995</v>
      </c>
      <c r="I2765" s="33">
        <f t="shared" si="156"/>
        <v>1845345.3199999998</v>
      </c>
      <c r="J2765" s="34">
        <f t="shared" si="156"/>
        <v>54008368.14400001</v>
      </c>
    </row>
    <row r="2766" spans="2:10" s="3" customFormat="1" ht="12" customHeight="1">
      <c r="B2766" s="16" t="s">
        <v>30</v>
      </c>
      <c r="C2766" s="32">
        <f t="shared" si="156"/>
        <v>0</v>
      </c>
      <c r="D2766" s="33">
        <f t="shared" si="156"/>
        <v>10412670.513999999</v>
      </c>
      <c r="E2766" s="33">
        <f t="shared" si="156"/>
        <v>8537578.806</v>
      </c>
      <c r="F2766" s="33">
        <f t="shared" si="156"/>
        <v>18950249.320000008</v>
      </c>
      <c r="G2766" s="33">
        <f t="shared" si="156"/>
        <v>279699.506</v>
      </c>
      <c r="H2766" s="33">
        <f t="shared" si="156"/>
        <v>5950.855</v>
      </c>
      <c r="I2766" s="33">
        <f t="shared" si="156"/>
        <v>2808861.1350000002</v>
      </c>
      <c r="J2766" s="34">
        <f t="shared" si="156"/>
        <v>22044760.816000007</v>
      </c>
    </row>
    <row r="2767" spans="2:10" s="3" customFormat="1" ht="12" customHeight="1">
      <c r="B2767" s="16" t="s">
        <v>31</v>
      </c>
      <c r="C2767" s="32">
        <f t="shared" si="156"/>
        <v>5107.523</v>
      </c>
      <c r="D2767" s="33">
        <f t="shared" si="156"/>
        <v>5907214.946</v>
      </c>
      <c r="E2767" s="33">
        <f t="shared" si="156"/>
        <v>4633132.164</v>
      </c>
      <c r="F2767" s="33">
        <f t="shared" si="156"/>
        <v>10540347.110000001</v>
      </c>
      <c r="G2767" s="33">
        <f t="shared" si="156"/>
        <v>0.32</v>
      </c>
      <c r="H2767" s="33">
        <f t="shared" si="156"/>
        <v>0</v>
      </c>
      <c r="I2767" s="33">
        <f t="shared" si="156"/>
        <v>6381.287</v>
      </c>
      <c r="J2767" s="34">
        <f t="shared" si="156"/>
        <v>10551836.24</v>
      </c>
    </row>
    <row r="2768" spans="2:10" s="3" customFormat="1" ht="12" customHeight="1">
      <c r="B2768" s="16" t="s">
        <v>32</v>
      </c>
      <c r="C2768" s="32">
        <f t="shared" si="156"/>
        <v>0</v>
      </c>
      <c r="D2768" s="33">
        <f t="shared" si="156"/>
        <v>619784.4720000001</v>
      </c>
      <c r="E2768" s="33">
        <f t="shared" si="156"/>
        <v>4212200.418</v>
      </c>
      <c r="F2768" s="33">
        <f t="shared" si="156"/>
        <v>4831984.89</v>
      </c>
      <c r="G2768" s="33">
        <f t="shared" si="156"/>
        <v>0</v>
      </c>
      <c r="H2768" s="33">
        <f t="shared" si="156"/>
        <v>43980.432</v>
      </c>
      <c r="I2768" s="33">
        <f t="shared" si="156"/>
        <v>3946.5060000000003</v>
      </c>
      <c r="J2768" s="34">
        <f t="shared" si="156"/>
        <v>4879911.827999998</v>
      </c>
    </row>
    <row r="2769" spans="2:10" s="3" customFormat="1" ht="12" customHeight="1">
      <c r="B2769" s="16" t="s">
        <v>33</v>
      </c>
      <c r="C2769" s="32">
        <f t="shared" si="156"/>
        <v>0</v>
      </c>
      <c r="D2769" s="33">
        <f t="shared" si="156"/>
        <v>3301678.041</v>
      </c>
      <c r="E2769" s="33">
        <f t="shared" si="156"/>
        <v>2232730.627</v>
      </c>
      <c r="F2769" s="33">
        <f t="shared" si="156"/>
        <v>5534408.668</v>
      </c>
      <c r="G2769" s="33">
        <f t="shared" si="156"/>
        <v>0</v>
      </c>
      <c r="H2769" s="33">
        <f t="shared" si="156"/>
        <v>627.4019999999999</v>
      </c>
      <c r="I2769" s="33">
        <f t="shared" si="156"/>
        <v>4457.029</v>
      </c>
      <c r="J2769" s="34">
        <f t="shared" si="156"/>
        <v>5539493.098999999</v>
      </c>
    </row>
    <row r="2770" spans="2:10" s="3" customFormat="1" ht="12" customHeight="1">
      <c r="B2770" s="16" t="s">
        <v>34</v>
      </c>
      <c r="C2770" s="32">
        <f t="shared" si="156"/>
        <v>0</v>
      </c>
      <c r="D2770" s="33">
        <f t="shared" si="156"/>
        <v>1706332.0399999998</v>
      </c>
      <c r="E2770" s="33">
        <f t="shared" si="156"/>
        <v>808422.639</v>
      </c>
      <c r="F2770" s="33">
        <f t="shared" si="156"/>
        <v>2514754.6789999995</v>
      </c>
      <c r="G2770" s="33">
        <f t="shared" si="156"/>
        <v>0</v>
      </c>
      <c r="H2770" s="33">
        <f t="shared" si="156"/>
        <v>0</v>
      </c>
      <c r="I2770" s="33">
        <f t="shared" si="156"/>
        <v>83647.437</v>
      </c>
      <c r="J2770" s="34">
        <f t="shared" si="156"/>
        <v>2598402.1159999995</v>
      </c>
    </row>
    <row r="2771" spans="2:10" s="3" customFormat="1" ht="12" customHeight="1">
      <c r="B2771" s="16" t="s">
        <v>35</v>
      </c>
      <c r="C2771" s="32">
        <f t="shared" si="156"/>
        <v>0</v>
      </c>
      <c r="D2771" s="33">
        <f t="shared" si="156"/>
        <v>1561341.651</v>
      </c>
      <c r="E2771" s="33">
        <f t="shared" si="156"/>
        <v>902200.0430000001</v>
      </c>
      <c r="F2771" s="33">
        <f t="shared" si="156"/>
        <v>2463541.6940000015</v>
      </c>
      <c r="G2771" s="33">
        <f t="shared" si="156"/>
        <v>0</v>
      </c>
      <c r="H2771" s="33">
        <f t="shared" si="156"/>
        <v>0</v>
      </c>
      <c r="I2771" s="33">
        <f t="shared" si="156"/>
        <v>26086.447</v>
      </c>
      <c r="J2771" s="34">
        <f t="shared" si="156"/>
        <v>2489628.141000001</v>
      </c>
    </row>
    <row r="2772" spans="2:10" s="3" customFormat="1" ht="12" customHeight="1">
      <c r="B2772" s="16" t="s">
        <v>36</v>
      </c>
      <c r="C2772" s="32">
        <f t="shared" si="156"/>
        <v>132.297</v>
      </c>
      <c r="D2772" s="33">
        <f t="shared" si="156"/>
        <v>4458544.803</v>
      </c>
      <c r="E2772" s="33">
        <f t="shared" si="156"/>
        <v>3331764.649999999</v>
      </c>
      <c r="F2772" s="33">
        <f t="shared" si="156"/>
        <v>7790309.453000001</v>
      </c>
      <c r="G2772" s="33">
        <f t="shared" si="156"/>
        <v>0</v>
      </c>
      <c r="H2772" s="33">
        <f t="shared" si="156"/>
        <v>0</v>
      </c>
      <c r="I2772" s="33">
        <f t="shared" si="156"/>
        <v>3.29</v>
      </c>
      <c r="J2772" s="34">
        <f t="shared" si="156"/>
        <v>7790445.040000001</v>
      </c>
    </row>
    <row r="2773" spans="2:10" s="3" customFormat="1" ht="12" customHeight="1">
      <c r="B2773" s="28" t="s">
        <v>37</v>
      </c>
      <c r="C2773" s="38">
        <f aca="true" t="shared" si="157" ref="C2773:J2782">SUM(C1877,C1933,C1989,C2045,C2101,C2157,C2213,C2269,C2325,C2381,C2437,C2493,C2549,C2605,C2661,C2717)</f>
        <v>0</v>
      </c>
      <c r="D2773" s="39">
        <f t="shared" si="157"/>
        <v>1960964.862</v>
      </c>
      <c r="E2773" s="39">
        <f t="shared" si="157"/>
        <v>3245637.9699999997</v>
      </c>
      <c r="F2773" s="39">
        <f t="shared" si="157"/>
        <v>5206602.832</v>
      </c>
      <c r="G2773" s="39">
        <f t="shared" si="157"/>
        <v>25.302</v>
      </c>
      <c r="H2773" s="39">
        <f t="shared" si="157"/>
        <v>0</v>
      </c>
      <c r="I2773" s="39">
        <f t="shared" si="157"/>
        <v>72762.367</v>
      </c>
      <c r="J2773" s="40">
        <f t="shared" si="157"/>
        <v>5279390.501</v>
      </c>
    </row>
    <row r="2774" spans="2:10" s="3" customFormat="1" ht="12" customHeight="1">
      <c r="B2774" s="16" t="s">
        <v>38</v>
      </c>
      <c r="C2774" s="32">
        <f t="shared" si="157"/>
        <v>0</v>
      </c>
      <c r="D2774" s="33">
        <f t="shared" si="157"/>
        <v>7793915.085000001</v>
      </c>
      <c r="E2774" s="33">
        <f t="shared" si="157"/>
        <v>6226202.525999999</v>
      </c>
      <c r="F2774" s="33">
        <f t="shared" si="157"/>
        <v>14020117.611</v>
      </c>
      <c r="G2774" s="33">
        <f t="shared" si="157"/>
        <v>628.5179999999999</v>
      </c>
      <c r="H2774" s="33">
        <f t="shared" si="157"/>
        <v>0</v>
      </c>
      <c r="I2774" s="33">
        <f t="shared" si="157"/>
        <v>18478.879</v>
      </c>
      <c r="J2774" s="34">
        <f t="shared" si="157"/>
        <v>14039225.008000001</v>
      </c>
    </row>
    <row r="2775" spans="2:10" s="3" customFormat="1" ht="12" customHeight="1">
      <c r="B2775" s="16" t="s">
        <v>39</v>
      </c>
      <c r="C2775" s="32">
        <f t="shared" si="157"/>
        <v>2326.64</v>
      </c>
      <c r="D2775" s="33">
        <f t="shared" si="157"/>
        <v>33642343.407</v>
      </c>
      <c r="E2775" s="33">
        <f t="shared" si="157"/>
        <v>14421190.304</v>
      </c>
      <c r="F2775" s="33">
        <f t="shared" si="157"/>
        <v>48063533.710999995</v>
      </c>
      <c r="G2775" s="33">
        <f t="shared" si="157"/>
        <v>513.301</v>
      </c>
      <c r="H2775" s="33">
        <f t="shared" si="157"/>
        <v>7376.24</v>
      </c>
      <c r="I2775" s="33">
        <f t="shared" si="157"/>
        <v>16297.692</v>
      </c>
      <c r="J2775" s="34">
        <f t="shared" si="157"/>
        <v>48090047.584</v>
      </c>
    </row>
    <row r="2776" spans="2:10" s="3" customFormat="1" ht="12" customHeight="1">
      <c r="B2776" s="16" t="s">
        <v>40</v>
      </c>
      <c r="C2776" s="32">
        <f t="shared" si="157"/>
        <v>671.727</v>
      </c>
      <c r="D2776" s="33">
        <f t="shared" si="157"/>
        <v>3226862.6420000005</v>
      </c>
      <c r="E2776" s="33">
        <f t="shared" si="157"/>
        <v>1652629.4319999998</v>
      </c>
      <c r="F2776" s="33">
        <f t="shared" si="157"/>
        <v>4879492.074</v>
      </c>
      <c r="G2776" s="33">
        <f t="shared" si="157"/>
        <v>212838.279</v>
      </c>
      <c r="H2776" s="33">
        <f t="shared" si="157"/>
        <v>0</v>
      </c>
      <c r="I2776" s="33">
        <f t="shared" si="157"/>
        <v>7001.467</v>
      </c>
      <c r="J2776" s="34">
        <f t="shared" si="157"/>
        <v>5100003.547</v>
      </c>
    </row>
    <row r="2777" spans="2:10" s="3" customFormat="1" ht="12" customHeight="1">
      <c r="B2777" s="16" t="s">
        <v>41</v>
      </c>
      <c r="C2777" s="32">
        <f t="shared" si="157"/>
        <v>0</v>
      </c>
      <c r="D2777" s="33">
        <f t="shared" si="157"/>
        <v>764128.6339999998</v>
      </c>
      <c r="E2777" s="33">
        <f t="shared" si="157"/>
        <v>1905681.738</v>
      </c>
      <c r="F2777" s="33">
        <f t="shared" si="157"/>
        <v>2669810.3719999995</v>
      </c>
      <c r="G2777" s="33">
        <f t="shared" si="157"/>
        <v>0</v>
      </c>
      <c r="H2777" s="33">
        <f t="shared" si="157"/>
        <v>0</v>
      </c>
      <c r="I2777" s="33">
        <f t="shared" si="157"/>
        <v>13500.856</v>
      </c>
      <c r="J2777" s="34">
        <f t="shared" si="157"/>
        <v>2683311.227999999</v>
      </c>
    </row>
    <row r="2778" spans="2:10" s="3" customFormat="1" ht="12" customHeight="1">
      <c r="B2778" s="16" t="s">
        <v>42</v>
      </c>
      <c r="C2778" s="32">
        <f t="shared" si="157"/>
        <v>6468.404</v>
      </c>
      <c r="D2778" s="33">
        <f t="shared" si="157"/>
        <v>5008121.431999999</v>
      </c>
      <c r="E2778" s="33">
        <f t="shared" si="157"/>
        <v>1859289.8309999998</v>
      </c>
      <c r="F2778" s="33">
        <f t="shared" si="157"/>
        <v>6867411.262999999</v>
      </c>
      <c r="G2778" s="33">
        <f t="shared" si="157"/>
        <v>104.556</v>
      </c>
      <c r="H2778" s="33">
        <f t="shared" si="157"/>
        <v>326.587</v>
      </c>
      <c r="I2778" s="33">
        <f t="shared" si="157"/>
        <v>81560.976</v>
      </c>
      <c r="J2778" s="34">
        <f t="shared" si="157"/>
        <v>6955871.785999999</v>
      </c>
    </row>
    <row r="2779" spans="2:10" s="3" customFormat="1" ht="12" customHeight="1">
      <c r="B2779" s="16" t="s">
        <v>43</v>
      </c>
      <c r="C2779" s="32">
        <f t="shared" si="157"/>
        <v>177398.67</v>
      </c>
      <c r="D2779" s="33">
        <f t="shared" si="157"/>
        <v>14642965.679</v>
      </c>
      <c r="E2779" s="33">
        <f t="shared" si="157"/>
        <v>15723177.901</v>
      </c>
      <c r="F2779" s="33">
        <f t="shared" si="157"/>
        <v>30366143.580000002</v>
      </c>
      <c r="G2779" s="33">
        <f t="shared" si="157"/>
        <v>43426.662</v>
      </c>
      <c r="H2779" s="33">
        <f t="shared" si="157"/>
        <v>10639.103000000001</v>
      </c>
      <c r="I2779" s="33">
        <f t="shared" si="157"/>
        <v>1922.036</v>
      </c>
      <c r="J2779" s="34">
        <f t="shared" si="157"/>
        <v>30599530.051000003</v>
      </c>
    </row>
    <row r="2780" spans="2:10" s="3" customFormat="1" ht="12" customHeight="1">
      <c r="B2780" s="16" t="s">
        <v>44</v>
      </c>
      <c r="C2780" s="32">
        <f t="shared" si="157"/>
        <v>0</v>
      </c>
      <c r="D2780" s="33">
        <f t="shared" si="157"/>
        <v>9274173.874000002</v>
      </c>
      <c r="E2780" s="33">
        <f t="shared" si="157"/>
        <v>3405738.4960000003</v>
      </c>
      <c r="F2780" s="33">
        <f t="shared" si="157"/>
        <v>12679912.370000001</v>
      </c>
      <c r="G2780" s="33">
        <f t="shared" si="157"/>
        <v>1694.873</v>
      </c>
      <c r="H2780" s="33">
        <f t="shared" si="157"/>
        <v>1608.586</v>
      </c>
      <c r="I2780" s="33">
        <f t="shared" si="157"/>
        <v>920852.557</v>
      </c>
      <c r="J2780" s="34">
        <f t="shared" si="157"/>
        <v>13604068.386</v>
      </c>
    </row>
    <row r="2781" spans="2:10" s="3" customFormat="1" ht="12" customHeight="1">
      <c r="B2781" s="16" t="s">
        <v>45</v>
      </c>
      <c r="C2781" s="32">
        <f t="shared" si="157"/>
        <v>59.594</v>
      </c>
      <c r="D2781" s="33">
        <f t="shared" si="157"/>
        <v>1268558.3350000002</v>
      </c>
      <c r="E2781" s="33">
        <f t="shared" si="157"/>
        <v>520779.38</v>
      </c>
      <c r="F2781" s="33">
        <f t="shared" si="157"/>
        <v>1789337.7150000003</v>
      </c>
      <c r="G2781" s="33">
        <f t="shared" si="157"/>
        <v>0</v>
      </c>
      <c r="H2781" s="33">
        <f t="shared" si="157"/>
        <v>0</v>
      </c>
      <c r="I2781" s="33">
        <f t="shared" si="157"/>
        <v>56902.649999999994</v>
      </c>
      <c r="J2781" s="34">
        <f t="shared" si="157"/>
        <v>1846299.9590000003</v>
      </c>
    </row>
    <row r="2782" spans="2:10" s="3" customFormat="1" ht="12" customHeight="1">
      <c r="B2782" s="29" t="s">
        <v>46</v>
      </c>
      <c r="C2782" s="41">
        <f t="shared" si="157"/>
        <v>0</v>
      </c>
      <c r="D2782" s="42">
        <f t="shared" si="157"/>
        <v>1113136.594</v>
      </c>
      <c r="E2782" s="42">
        <f t="shared" si="157"/>
        <v>1236805.7859999998</v>
      </c>
      <c r="F2782" s="42">
        <f t="shared" si="157"/>
        <v>2349942.3800000004</v>
      </c>
      <c r="G2782" s="42">
        <f t="shared" si="157"/>
        <v>11.248</v>
      </c>
      <c r="H2782" s="42">
        <f t="shared" si="157"/>
        <v>0</v>
      </c>
      <c r="I2782" s="42">
        <f t="shared" si="157"/>
        <v>7081.87</v>
      </c>
      <c r="J2782" s="43">
        <f t="shared" si="157"/>
        <v>2357035.4979999997</v>
      </c>
    </row>
    <row r="2783" spans="2:10" s="3" customFormat="1" ht="12" customHeight="1">
      <c r="B2783" s="16" t="s">
        <v>47</v>
      </c>
      <c r="C2783" s="32">
        <f aca="true" t="shared" si="158" ref="C2783:J2792">SUM(C1887,C1943,C1999,C2055,C2111,C2167,C2223,C2279,C2335,C2391,C2447,C2503,C2559,C2615,C2671,C2727)</f>
        <v>0</v>
      </c>
      <c r="D2783" s="33">
        <f t="shared" si="158"/>
        <v>1209646.8499999999</v>
      </c>
      <c r="E2783" s="33">
        <f t="shared" si="158"/>
        <v>493681.31100000005</v>
      </c>
      <c r="F2783" s="33">
        <f t="shared" si="158"/>
        <v>1703328.1609999998</v>
      </c>
      <c r="G2783" s="33">
        <f t="shared" si="158"/>
        <v>0</v>
      </c>
      <c r="H2783" s="33">
        <f t="shared" si="158"/>
        <v>5.528</v>
      </c>
      <c r="I2783" s="33">
        <f t="shared" si="158"/>
        <v>18876.27</v>
      </c>
      <c r="J2783" s="34">
        <f t="shared" si="158"/>
        <v>1722209.959</v>
      </c>
    </row>
    <row r="2784" spans="2:10" s="3" customFormat="1" ht="12" customHeight="1">
      <c r="B2784" s="16" t="s">
        <v>48</v>
      </c>
      <c r="C2784" s="32">
        <f t="shared" si="158"/>
        <v>0</v>
      </c>
      <c r="D2784" s="33">
        <f t="shared" si="158"/>
        <v>522441.4479999999</v>
      </c>
      <c r="E2784" s="33">
        <f t="shared" si="158"/>
        <v>1249365.0910000002</v>
      </c>
      <c r="F2784" s="33">
        <f t="shared" si="158"/>
        <v>1771806.5389999996</v>
      </c>
      <c r="G2784" s="33">
        <f t="shared" si="158"/>
        <v>0</v>
      </c>
      <c r="H2784" s="33">
        <f t="shared" si="158"/>
        <v>0</v>
      </c>
      <c r="I2784" s="33">
        <f t="shared" si="158"/>
        <v>3047.033</v>
      </c>
      <c r="J2784" s="34">
        <f t="shared" si="158"/>
        <v>1774853.5719999997</v>
      </c>
    </row>
    <row r="2785" spans="2:10" s="3" customFormat="1" ht="12" customHeight="1">
      <c r="B2785" s="16" t="s">
        <v>49</v>
      </c>
      <c r="C2785" s="32">
        <f t="shared" si="158"/>
        <v>0</v>
      </c>
      <c r="D2785" s="33">
        <f t="shared" si="158"/>
        <v>1766426.3830000001</v>
      </c>
      <c r="E2785" s="33">
        <f t="shared" si="158"/>
        <v>4838462.672</v>
      </c>
      <c r="F2785" s="33">
        <f t="shared" si="158"/>
        <v>6604889.055</v>
      </c>
      <c r="G2785" s="33">
        <f t="shared" si="158"/>
        <v>145199.373</v>
      </c>
      <c r="H2785" s="33">
        <f t="shared" si="158"/>
        <v>72.843</v>
      </c>
      <c r="I2785" s="33">
        <f t="shared" si="158"/>
        <v>65165.897</v>
      </c>
      <c r="J2785" s="34">
        <f t="shared" si="158"/>
        <v>6815327.168</v>
      </c>
    </row>
    <row r="2786" spans="2:10" s="3" customFormat="1" ht="12" customHeight="1">
      <c r="B2786" s="16" t="s">
        <v>50</v>
      </c>
      <c r="C2786" s="32">
        <f t="shared" si="158"/>
        <v>0</v>
      </c>
      <c r="D2786" s="33">
        <f t="shared" si="158"/>
        <v>5803922.057</v>
      </c>
      <c r="E2786" s="33">
        <f t="shared" si="158"/>
        <v>9818236.811000003</v>
      </c>
      <c r="F2786" s="33">
        <f t="shared" si="158"/>
        <v>15622158.868</v>
      </c>
      <c r="G2786" s="33">
        <f t="shared" si="158"/>
        <v>6.408</v>
      </c>
      <c r="H2786" s="33">
        <f t="shared" si="158"/>
        <v>9812.443</v>
      </c>
      <c r="I2786" s="33">
        <f t="shared" si="158"/>
        <v>8416.761</v>
      </c>
      <c r="J2786" s="34">
        <f t="shared" si="158"/>
        <v>15640394.48</v>
      </c>
    </row>
    <row r="2787" spans="2:10" s="3" customFormat="1" ht="12" customHeight="1">
      <c r="B2787" s="16" t="s">
        <v>51</v>
      </c>
      <c r="C2787" s="32">
        <f t="shared" si="158"/>
        <v>4658.767</v>
      </c>
      <c r="D2787" s="33">
        <f t="shared" si="158"/>
        <v>2341162.81</v>
      </c>
      <c r="E2787" s="33">
        <f t="shared" si="158"/>
        <v>3077506.4220000003</v>
      </c>
      <c r="F2787" s="33">
        <f t="shared" si="158"/>
        <v>5418669.232</v>
      </c>
      <c r="G2787" s="33">
        <f t="shared" si="158"/>
        <v>0</v>
      </c>
      <c r="H2787" s="33">
        <f t="shared" si="158"/>
        <v>397.43</v>
      </c>
      <c r="I2787" s="33">
        <f t="shared" si="158"/>
        <v>188983.246</v>
      </c>
      <c r="J2787" s="34">
        <f t="shared" si="158"/>
        <v>5612708.674999999</v>
      </c>
    </row>
    <row r="2788" spans="2:10" s="3" customFormat="1" ht="12" customHeight="1">
      <c r="B2788" s="16" t="s">
        <v>52</v>
      </c>
      <c r="C2788" s="32">
        <f t="shared" si="158"/>
        <v>0</v>
      </c>
      <c r="D2788" s="33">
        <f t="shared" si="158"/>
        <v>1200552.4660000005</v>
      </c>
      <c r="E2788" s="33">
        <f t="shared" si="158"/>
        <v>855318.352</v>
      </c>
      <c r="F2788" s="33">
        <f t="shared" si="158"/>
        <v>2055870.8180000004</v>
      </c>
      <c r="G2788" s="33">
        <f t="shared" si="158"/>
        <v>3524.301</v>
      </c>
      <c r="H2788" s="33">
        <f t="shared" si="158"/>
        <v>536.712</v>
      </c>
      <c r="I2788" s="33">
        <f t="shared" si="158"/>
        <v>16016.662</v>
      </c>
      <c r="J2788" s="34">
        <f t="shared" si="158"/>
        <v>2075948.4930000002</v>
      </c>
    </row>
    <row r="2789" spans="2:10" s="3" customFormat="1" ht="12" customHeight="1">
      <c r="B2789" s="16" t="s">
        <v>53</v>
      </c>
      <c r="C2789" s="32">
        <f t="shared" si="158"/>
        <v>8528.023</v>
      </c>
      <c r="D2789" s="33">
        <f t="shared" si="158"/>
        <v>2352247.2930000005</v>
      </c>
      <c r="E2789" s="33">
        <f t="shared" si="158"/>
        <v>3570850.555</v>
      </c>
      <c r="F2789" s="33">
        <f t="shared" si="158"/>
        <v>5923097.848000001</v>
      </c>
      <c r="G2789" s="33">
        <f t="shared" si="158"/>
        <v>0</v>
      </c>
      <c r="H2789" s="33">
        <f t="shared" si="158"/>
        <v>720.678</v>
      </c>
      <c r="I2789" s="33">
        <f t="shared" si="158"/>
        <v>176651.989</v>
      </c>
      <c r="J2789" s="34">
        <f t="shared" si="158"/>
        <v>6108998.538000001</v>
      </c>
    </row>
    <row r="2790" spans="2:10" s="3" customFormat="1" ht="12" customHeight="1">
      <c r="B2790" s="16" t="s">
        <v>54</v>
      </c>
      <c r="C2790" s="32">
        <f t="shared" si="158"/>
        <v>37.412</v>
      </c>
      <c r="D2790" s="33">
        <f t="shared" si="158"/>
        <v>2866799.0599999996</v>
      </c>
      <c r="E2790" s="33">
        <f t="shared" si="158"/>
        <v>1522927.9240000003</v>
      </c>
      <c r="F2790" s="33">
        <f t="shared" si="158"/>
        <v>4389726.983999999</v>
      </c>
      <c r="G2790" s="33">
        <f t="shared" si="158"/>
        <v>56727.602</v>
      </c>
      <c r="H2790" s="33">
        <f t="shared" si="158"/>
        <v>1627.6899999999998</v>
      </c>
      <c r="I2790" s="33">
        <f t="shared" si="158"/>
        <v>109691.751</v>
      </c>
      <c r="J2790" s="34">
        <f t="shared" si="158"/>
        <v>4557811.439</v>
      </c>
    </row>
    <row r="2791" spans="2:10" s="3" customFormat="1" ht="12" customHeight="1">
      <c r="B2791" s="16" t="s">
        <v>55</v>
      </c>
      <c r="C2791" s="32">
        <f t="shared" si="158"/>
        <v>9437.771</v>
      </c>
      <c r="D2791" s="33">
        <f t="shared" si="158"/>
        <v>551738.613</v>
      </c>
      <c r="E2791" s="33">
        <f t="shared" si="158"/>
        <v>1230335.112</v>
      </c>
      <c r="F2791" s="33">
        <f t="shared" si="158"/>
        <v>1782073.7249999999</v>
      </c>
      <c r="G2791" s="33">
        <f t="shared" si="158"/>
        <v>16928.349</v>
      </c>
      <c r="H2791" s="33">
        <f t="shared" si="158"/>
        <v>1078.602</v>
      </c>
      <c r="I2791" s="33">
        <f t="shared" si="158"/>
        <v>4306.311</v>
      </c>
      <c r="J2791" s="34">
        <f t="shared" si="158"/>
        <v>1813824.7579999997</v>
      </c>
    </row>
    <row r="2792" spans="2:10" s="3" customFormat="1" ht="12" customHeight="1">
      <c r="B2792" s="29" t="s">
        <v>56</v>
      </c>
      <c r="C2792" s="41">
        <f t="shared" si="158"/>
        <v>0</v>
      </c>
      <c r="D2792" s="42">
        <f t="shared" si="158"/>
        <v>13240176.528</v>
      </c>
      <c r="E2792" s="42">
        <f t="shared" si="158"/>
        <v>15842040.542000001</v>
      </c>
      <c r="F2792" s="42">
        <f t="shared" si="158"/>
        <v>29082217.07</v>
      </c>
      <c r="G2792" s="42">
        <f t="shared" si="158"/>
        <v>52328.41099999999</v>
      </c>
      <c r="H2792" s="42">
        <f t="shared" si="158"/>
        <v>145093.10100000002</v>
      </c>
      <c r="I2792" s="42">
        <f t="shared" si="158"/>
        <v>973073.644</v>
      </c>
      <c r="J2792" s="43">
        <f t="shared" si="158"/>
        <v>30252712.226000004</v>
      </c>
    </row>
    <row r="2793" spans="2:10" s="3" customFormat="1" ht="12" customHeight="1">
      <c r="B2793" s="16" t="s">
        <v>57</v>
      </c>
      <c r="C2793" s="32">
        <f aca="true" t="shared" si="159" ref="C2793:J2798">SUM(C1897,C1953,C2009,C2065,C2121,C2177,C2233,C2289,C2345,C2401,C2457,C2513,C2569,C2625,C2681,C2737)</f>
        <v>4918.021</v>
      </c>
      <c r="D2793" s="33">
        <f t="shared" si="159"/>
        <v>1538451.2000000002</v>
      </c>
      <c r="E2793" s="33">
        <f t="shared" si="159"/>
        <v>1411873.6220000002</v>
      </c>
      <c r="F2793" s="33">
        <f t="shared" si="159"/>
        <v>2950324.822000001</v>
      </c>
      <c r="G2793" s="33">
        <f t="shared" si="159"/>
        <v>64924.164</v>
      </c>
      <c r="H2793" s="33">
        <f t="shared" si="159"/>
        <v>0</v>
      </c>
      <c r="I2793" s="33">
        <f t="shared" si="159"/>
        <v>0</v>
      </c>
      <c r="J2793" s="34">
        <f t="shared" si="159"/>
        <v>3020167.0070000007</v>
      </c>
    </row>
    <row r="2794" spans="2:10" s="3" customFormat="1" ht="12" customHeight="1">
      <c r="B2794" s="16" t="s">
        <v>58</v>
      </c>
      <c r="C2794" s="32">
        <f t="shared" si="159"/>
        <v>15268.147</v>
      </c>
      <c r="D2794" s="33">
        <f t="shared" si="159"/>
        <v>868126.0609999999</v>
      </c>
      <c r="E2794" s="33">
        <f t="shared" si="159"/>
        <v>3047410.463999999</v>
      </c>
      <c r="F2794" s="33">
        <f t="shared" si="159"/>
        <v>3915536.525</v>
      </c>
      <c r="G2794" s="33">
        <f t="shared" si="159"/>
        <v>109.609</v>
      </c>
      <c r="H2794" s="33">
        <f t="shared" si="159"/>
        <v>44.621</v>
      </c>
      <c r="I2794" s="33">
        <f t="shared" si="159"/>
        <v>14.874</v>
      </c>
      <c r="J2794" s="34">
        <f t="shared" si="159"/>
        <v>3930973.776</v>
      </c>
    </row>
    <row r="2795" spans="2:10" s="3" customFormat="1" ht="12" customHeight="1">
      <c r="B2795" s="16" t="s">
        <v>59</v>
      </c>
      <c r="C2795" s="32">
        <f t="shared" si="159"/>
        <v>151.127</v>
      </c>
      <c r="D2795" s="33">
        <f t="shared" si="159"/>
        <v>3340293.4249999993</v>
      </c>
      <c r="E2795" s="33">
        <f t="shared" si="159"/>
        <v>1333381.566</v>
      </c>
      <c r="F2795" s="33">
        <f t="shared" si="159"/>
        <v>4673674.991000001</v>
      </c>
      <c r="G2795" s="33">
        <f t="shared" si="159"/>
        <v>0</v>
      </c>
      <c r="H2795" s="33">
        <f t="shared" si="159"/>
        <v>251.879</v>
      </c>
      <c r="I2795" s="33">
        <f t="shared" si="159"/>
        <v>49188.227000000006</v>
      </c>
      <c r="J2795" s="34">
        <f t="shared" si="159"/>
        <v>4723266.224000001</v>
      </c>
    </row>
    <row r="2796" spans="2:10" s="3" customFormat="1" ht="12" customHeight="1">
      <c r="B2796" s="16" t="s">
        <v>60</v>
      </c>
      <c r="C2796" s="32">
        <f t="shared" si="159"/>
        <v>0</v>
      </c>
      <c r="D2796" s="33">
        <f t="shared" si="159"/>
        <v>1591382.0720000004</v>
      </c>
      <c r="E2796" s="33">
        <f t="shared" si="159"/>
        <v>1870666.2049999998</v>
      </c>
      <c r="F2796" s="33">
        <f t="shared" si="159"/>
        <v>3462048.277</v>
      </c>
      <c r="G2796" s="33">
        <f t="shared" si="159"/>
        <v>30108.167</v>
      </c>
      <c r="H2796" s="33">
        <f t="shared" si="159"/>
        <v>0</v>
      </c>
      <c r="I2796" s="33">
        <f t="shared" si="159"/>
        <v>779.474</v>
      </c>
      <c r="J2796" s="34">
        <f t="shared" si="159"/>
        <v>3492935.918</v>
      </c>
    </row>
    <row r="2797" spans="2:10" s="3" customFormat="1" ht="12" customHeight="1">
      <c r="B2797" s="16" t="s">
        <v>61</v>
      </c>
      <c r="C2797" s="32">
        <f t="shared" si="159"/>
        <v>536.778</v>
      </c>
      <c r="D2797" s="33">
        <f t="shared" si="159"/>
        <v>1017344.6569999999</v>
      </c>
      <c r="E2797" s="33">
        <f t="shared" si="159"/>
        <v>2014130.7230000002</v>
      </c>
      <c r="F2797" s="33">
        <f t="shared" si="159"/>
        <v>3031475.38</v>
      </c>
      <c r="G2797" s="33">
        <f t="shared" si="159"/>
        <v>3757.443</v>
      </c>
      <c r="H2797" s="33">
        <f t="shared" si="159"/>
        <v>1073.555</v>
      </c>
      <c r="I2797" s="33">
        <f t="shared" si="159"/>
        <v>4196.257</v>
      </c>
      <c r="J2797" s="34">
        <f t="shared" si="159"/>
        <v>3041039.4129999997</v>
      </c>
    </row>
    <row r="2798" spans="2:10" s="3" customFormat="1" ht="12" customHeight="1">
      <c r="B2798" s="16" t="s">
        <v>62</v>
      </c>
      <c r="C2798" s="32">
        <f t="shared" si="159"/>
        <v>3566.4</v>
      </c>
      <c r="D2798" s="33">
        <f t="shared" si="159"/>
        <v>1860706.2119999996</v>
      </c>
      <c r="E2798" s="33">
        <f t="shared" si="159"/>
        <v>3066594.831</v>
      </c>
      <c r="F2798" s="33">
        <f t="shared" si="159"/>
        <v>4927301.043</v>
      </c>
      <c r="G2798" s="33">
        <f t="shared" si="159"/>
        <v>185564.14399999997</v>
      </c>
      <c r="H2798" s="33">
        <f t="shared" si="159"/>
        <v>54.836</v>
      </c>
      <c r="I2798" s="33">
        <f t="shared" si="159"/>
        <v>3171.16</v>
      </c>
      <c r="J2798" s="34">
        <f t="shared" si="159"/>
        <v>5119657.583</v>
      </c>
    </row>
    <row r="2799" spans="2:10" s="3" customFormat="1" ht="12" customHeight="1">
      <c r="B2799" s="23" t="s">
        <v>63</v>
      </c>
      <c r="C2799" s="44">
        <f aca="true" t="shared" si="160" ref="C2799:J2799">SUM(C1903,C1959,C2015,C2071,C2127,C2183,C2239,C2295,C2351,C2407,C2463,C2519,C2575,C2631,C2687,C2743)</f>
        <v>0</v>
      </c>
      <c r="D2799" s="45">
        <f t="shared" si="160"/>
        <v>2767616.622</v>
      </c>
      <c r="E2799" s="45">
        <f t="shared" si="160"/>
        <v>340524.53500000003</v>
      </c>
      <c r="F2799" s="45">
        <f t="shared" si="160"/>
        <v>3108141.1569999997</v>
      </c>
      <c r="G2799" s="45">
        <f t="shared" si="160"/>
        <v>290.703</v>
      </c>
      <c r="H2799" s="45">
        <f t="shared" si="160"/>
        <v>3965.286</v>
      </c>
      <c r="I2799" s="45">
        <f t="shared" si="160"/>
        <v>124083.305</v>
      </c>
      <c r="J2799" s="46">
        <f t="shared" si="160"/>
        <v>3236480.4510000004</v>
      </c>
    </row>
    <row r="2800" spans="2:10" s="3" customFormat="1" ht="12" customHeight="1">
      <c r="B2800" s="23" t="s">
        <v>64</v>
      </c>
      <c r="C2800" s="44">
        <f aca="true" t="shared" si="161" ref="C2800:J2800">SUM(C1904,C1960,C2016,C2072,C2128,C2184,C2240,C2296,C2352,C2408,C2464,C2520,C2576,C2632,C2688,C2744)</f>
        <v>797881.4010000002</v>
      </c>
      <c r="D2800" s="45">
        <f t="shared" si="161"/>
        <v>230366460.11600003</v>
      </c>
      <c r="E2800" s="45">
        <f t="shared" si="161"/>
        <v>218189786.96400002</v>
      </c>
      <c r="F2800" s="45">
        <f t="shared" si="161"/>
        <v>448556247.0800002</v>
      </c>
      <c r="G2800" s="45">
        <f t="shared" si="161"/>
        <v>3140504.8599999994</v>
      </c>
      <c r="H2800" s="45">
        <f t="shared" si="161"/>
        <v>313168.297</v>
      </c>
      <c r="I2800" s="45">
        <f t="shared" si="161"/>
        <v>8926130.718</v>
      </c>
      <c r="J2800" s="46">
        <f t="shared" si="161"/>
        <v>461733932.35599995</v>
      </c>
    </row>
    <row r="2802" spans="2:3" ht="13.5">
      <c r="B2802" s="31"/>
      <c r="C2802" s="2"/>
    </row>
    <row r="2804" spans="2:4" ht="13.5" customHeight="1">
      <c r="B2804" s="6" t="s">
        <v>67</v>
      </c>
      <c r="C2804" s="47" t="s">
        <v>98</v>
      </c>
      <c r="D2804" s="48"/>
    </row>
    <row r="2805" spans="2:10" s="3" customFormat="1" ht="13.5" customHeight="1">
      <c r="B2805" s="8"/>
      <c r="C2805" s="9"/>
      <c r="D2805" s="9"/>
      <c r="E2805" s="9"/>
      <c r="F2805" s="9"/>
      <c r="G2805" s="9"/>
      <c r="H2805" s="9"/>
      <c r="I2805" s="9"/>
      <c r="J2805" s="10" t="s">
        <v>65</v>
      </c>
    </row>
    <row r="2806" spans="2:10" s="3" customFormat="1" ht="13.5" customHeight="1">
      <c r="B2806" s="11" t="s">
        <v>1</v>
      </c>
      <c r="C2806" s="12"/>
      <c r="D2806" s="13" t="s">
        <v>7</v>
      </c>
      <c r="E2806" s="13"/>
      <c r="F2806" s="13"/>
      <c r="G2806" s="7"/>
      <c r="H2806" s="7"/>
      <c r="I2806" s="7"/>
      <c r="J2806" s="14"/>
    </row>
    <row r="2807" spans="2:11" s="3" customFormat="1" ht="13.5" customHeight="1">
      <c r="B2807" s="15"/>
      <c r="C2807" s="16" t="s">
        <v>8</v>
      </c>
      <c r="D2807" s="17" t="s">
        <v>9</v>
      </c>
      <c r="E2807" s="17" t="s">
        <v>10</v>
      </c>
      <c r="F2807" s="18" t="s">
        <v>2</v>
      </c>
      <c r="G2807" s="18" t="s">
        <v>11</v>
      </c>
      <c r="H2807" s="18" t="s">
        <v>12</v>
      </c>
      <c r="I2807" s="19" t="s">
        <v>13</v>
      </c>
      <c r="J2807" s="20" t="s">
        <v>14</v>
      </c>
      <c r="K2807" s="21"/>
    </row>
    <row r="2808" spans="2:10" s="3" customFormat="1" ht="13.5" customHeight="1">
      <c r="B2808" s="22" t="s">
        <v>15</v>
      </c>
      <c r="C2808" s="23"/>
      <c r="D2808" s="24" t="s">
        <v>16</v>
      </c>
      <c r="E2808" s="24" t="s">
        <v>16</v>
      </c>
      <c r="F2808" s="25"/>
      <c r="G2808" s="25"/>
      <c r="H2808" s="25"/>
      <c r="I2808" s="25"/>
      <c r="J2808" s="26"/>
    </row>
    <row r="2809" spans="2:10" s="3" customFormat="1" ht="12" customHeight="1">
      <c r="B2809" s="16" t="s">
        <v>17</v>
      </c>
      <c r="C2809" s="32">
        <v>322818.758</v>
      </c>
      <c r="D2809" s="33">
        <v>53459.48</v>
      </c>
      <c r="E2809" s="33">
        <v>5509537.07</v>
      </c>
      <c r="F2809" s="33">
        <f>SUM(D2809:E2809)</f>
        <v>5562996.550000001</v>
      </c>
      <c r="G2809" s="33">
        <v>336932.211</v>
      </c>
      <c r="H2809" s="33">
        <v>0</v>
      </c>
      <c r="I2809" s="33">
        <v>26991.217</v>
      </c>
      <c r="J2809" s="34">
        <f>SUM(C2809,F2809:I2809)</f>
        <v>6249738.736000001</v>
      </c>
    </row>
    <row r="2810" spans="2:10" s="3" customFormat="1" ht="12" customHeight="1">
      <c r="B2810" s="16" t="s">
        <v>18</v>
      </c>
      <c r="C2810" s="32">
        <v>26976.219</v>
      </c>
      <c r="D2810" s="33">
        <v>141061.263</v>
      </c>
      <c r="E2810" s="33">
        <v>518938.332</v>
      </c>
      <c r="F2810" s="33">
        <f aca="true" t="shared" si="162" ref="F2810:F2855">SUM(D2810:E2810)</f>
        <v>659999.595</v>
      </c>
      <c r="G2810" s="33">
        <v>23126.604</v>
      </c>
      <c r="H2810" s="33">
        <v>0</v>
      </c>
      <c r="I2810" s="33">
        <v>0</v>
      </c>
      <c r="J2810" s="34">
        <f aca="true" t="shared" si="163" ref="J2810:J2855">SUM(C2810,F2810:I2810)</f>
        <v>710102.4180000001</v>
      </c>
    </row>
    <row r="2811" spans="2:10" s="3" customFormat="1" ht="12" customHeight="1">
      <c r="B2811" s="16" t="s">
        <v>19</v>
      </c>
      <c r="C2811" s="32">
        <v>1535.971</v>
      </c>
      <c r="D2811" s="33">
        <v>28347.942</v>
      </c>
      <c r="E2811" s="33">
        <v>801285.115</v>
      </c>
      <c r="F2811" s="33">
        <f t="shared" si="162"/>
        <v>829633.057</v>
      </c>
      <c r="G2811" s="33">
        <v>7590.877</v>
      </c>
      <c r="H2811" s="33">
        <v>0</v>
      </c>
      <c r="I2811" s="33">
        <v>0</v>
      </c>
      <c r="J2811" s="34">
        <f t="shared" si="163"/>
        <v>838759.905</v>
      </c>
    </row>
    <row r="2812" spans="2:10" s="3" customFormat="1" ht="12" customHeight="1">
      <c r="B2812" s="16" t="s">
        <v>20</v>
      </c>
      <c r="C2812" s="32">
        <v>38525.081</v>
      </c>
      <c r="D2812" s="33">
        <v>6327.584</v>
      </c>
      <c r="E2812" s="33">
        <v>1995133.043</v>
      </c>
      <c r="F2812" s="33">
        <f t="shared" si="162"/>
        <v>2001460.627</v>
      </c>
      <c r="G2812" s="33">
        <v>200770.825</v>
      </c>
      <c r="H2812" s="33">
        <v>0</v>
      </c>
      <c r="I2812" s="33">
        <v>11278.205</v>
      </c>
      <c r="J2812" s="34">
        <f t="shared" si="163"/>
        <v>2252034.7380000004</v>
      </c>
    </row>
    <row r="2813" spans="2:10" s="3" customFormat="1" ht="12" customHeight="1">
      <c r="B2813" s="16" t="s">
        <v>21</v>
      </c>
      <c r="C2813" s="32">
        <v>8971.284</v>
      </c>
      <c r="D2813" s="33">
        <v>107045.962</v>
      </c>
      <c r="E2813" s="33">
        <v>207904.501</v>
      </c>
      <c r="F2813" s="33">
        <f t="shared" si="162"/>
        <v>314950.463</v>
      </c>
      <c r="G2813" s="33">
        <v>555.212</v>
      </c>
      <c r="H2813" s="33">
        <v>296.385</v>
      </c>
      <c r="I2813" s="33">
        <v>0</v>
      </c>
      <c r="J2813" s="34">
        <f t="shared" si="163"/>
        <v>324773.344</v>
      </c>
    </row>
    <row r="2814" spans="2:10" s="3" customFormat="1" ht="12" customHeight="1">
      <c r="B2814" s="16" t="s">
        <v>22</v>
      </c>
      <c r="C2814" s="32">
        <v>34917.377</v>
      </c>
      <c r="D2814" s="33">
        <v>11330.904</v>
      </c>
      <c r="E2814" s="33">
        <v>348975.416</v>
      </c>
      <c r="F2814" s="33">
        <f t="shared" si="162"/>
        <v>360306.32</v>
      </c>
      <c r="G2814" s="33">
        <v>700.563</v>
      </c>
      <c r="H2814" s="33">
        <v>0</v>
      </c>
      <c r="I2814" s="33">
        <v>0</v>
      </c>
      <c r="J2814" s="34">
        <f t="shared" si="163"/>
        <v>395924.26</v>
      </c>
    </row>
    <row r="2815" spans="2:10" s="3" customFormat="1" ht="12" customHeight="1">
      <c r="B2815" s="16" t="s">
        <v>23</v>
      </c>
      <c r="C2815" s="32">
        <v>9359.81</v>
      </c>
      <c r="D2815" s="33">
        <v>13925.492</v>
      </c>
      <c r="E2815" s="33">
        <v>1029198.93</v>
      </c>
      <c r="F2815" s="33">
        <f t="shared" si="162"/>
        <v>1043124.422</v>
      </c>
      <c r="G2815" s="33">
        <v>6323.837</v>
      </c>
      <c r="H2815" s="33">
        <v>0</v>
      </c>
      <c r="I2815" s="33">
        <v>0</v>
      </c>
      <c r="J2815" s="34">
        <f t="shared" si="163"/>
        <v>1058808.0690000001</v>
      </c>
    </row>
    <row r="2816" spans="2:10" s="3" customFormat="1" ht="12" customHeight="1">
      <c r="B2816" s="16" t="s">
        <v>24</v>
      </c>
      <c r="C2816" s="32">
        <v>48891.259</v>
      </c>
      <c r="D2816" s="33">
        <v>214313.749</v>
      </c>
      <c r="E2816" s="33">
        <v>3256667.421</v>
      </c>
      <c r="F2816" s="33">
        <f t="shared" si="162"/>
        <v>3470981.17</v>
      </c>
      <c r="G2816" s="33">
        <v>190019</v>
      </c>
      <c r="H2816" s="33">
        <v>341.001</v>
      </c>
      <c r="I2816" s="33">
        <v>10796.04</v>
      </c>
      <c r="J2816" s="34">
        <f t="shared" si="163"/>
        <v>3721028.47</v>
      </c>
    </row>
    <row r="2817" spans="2:10" s="3" customFormat="1" ht="12" customHeight="1">
      <c r="B2817" s="16" t="s">
        <v>25</v>
      </c>
      <c r="C2817" s="32">
        <v>18717.185</v>
      </c>
      <c r="D2817" s="33">
        <v>45.306</v>
      </c>
      <c r="E2817" s="33">
        <v>1402168.907</v>
      </c>
      <c r="F2817" s="33">
        <f t="shared" si="162"/>
        <v>1402214.213</v>
      </c>
      <c r="G2817" s="33">
        <v>391.447</v>
      </c>
      <c r="H2817" s="33">
        <v>0</v>
      </c>
      <c r="I2817" s="33">
        <v>0</v>
      </c>
      <c r="J2817" s="34">
        <f t="shared" si="163"/>
        <v>1421322.845</v>
      </c>
    </row>
    <row r="2818" spans="2:10" s="3" customFormat="1" ht="12" customHeight="1">
      <c r="B2818" s="27" t="s">
        <v>26</v>
      </c>
      <c r="C2818" s="35">
        <v>21079.669</v>
      </c>
      <c r="D2818" s="36">
        <v>2549.349</v>
      </c>
      <c r="E2818" s="36">
        <v>2377007.831</v>
      </c>
      <c r="F2818" s="36">
        <f t="shared" si="162"/>
        <v>2379557.1799999997</v>
      </c>
      <c r="G2818" s="36">
        <v>38169.837</v>
      </c>
      <c r="H2818" s="36">
        <v>3065.348</v>
      </c>
      <c r="I2818" s="36">
        <v>0</v>
      </c>
      <c r="J2818" s="37">
        <f t="shared" si="163"/>
        <v>2441872.034</v>
      </c>
    </row>
    <row r="2819" spans="2:10" s="3" customFormat="1" ht="12" customHeight="1">
      <c r="B2819" s="16" t="s">
        <v>27</v>
      </c>
      <c r="C2819" s="32">
        <v>43897.183</v>
      </c>
      <c r="D2819" s="33">
        <v>307939.893</v>
      </c>
      <c r="E2819" s="33">
        <v>5260423.716</v>
      </c>
      <c r="F2819" s="33">
        <f t="shared" si="162"/>
        <v>5568363.609</v>
      </c>
      <c r="G2819" s="33">
        <v>23965.077</v>
      </c>
      <c r="H2819" s="33">
        <v>1994.689</v>
      </c>
      <c r="I2819" s="33">
        <v>3887.199</v>
      </c>
      <c r="J2819" s="34">
        <f t="shared" si="163"/>
        <v>5642107.757</v>
      </c>
    </row>
    <row r="2820" spans="2:10" s="3" customFormat="1" ht="12" customHeight="1">
      <c r="B2820" s="16" t="s">
        <v>28</v>
      </c>
      <c r="C2820" s="32">
        <v>364609.645</v>
      </c>
      <c r="D2820" s="33">
        <v>43265.618</v>
      </c>
      <c r="E2820" s="33">
        <v>7335518.535</v>
      </c>
      <c r="F2820" s="33">
        <f t="shared" si="162"/>
        <v>7378784.153</v>
      </c>
      <c r="G2820" s="33">
        <v>334125.961</v>
      </c>
      <c r="H2820" s="33">
        <v>14508.362</v>
      </c>
      <c r="I2820" s="33">
        <v>9765.339</v>
      </c>
      <c r="J2820" s="34">
        <f t="shared" si="163"/>
        <v>8101793.46</v>
      </c>
    </row>
    <row r="2821" spans="2:10" s="3" customFormat="1" ht="12" customHeight="1">
      <c r="B2821" s="16" t="s">
        <v>29</v>
      </c>
      <c r="C2821" s="32">
        <v>187720.811</v>
      </c>
      <c r="D2821" s="33">
        <v>414158.387</v>
      </c>
      <c r="E2821" s="33">
        <v>10623237.435</v>
      </c>
      <c r="F2821" s="33">
        <f t="shared" si="162"/>
        <v>11037395.822</v>
      </c>
      <c r="G2821" s="33">
        <v>87391.65</v>
      </c>
      <c r="H2821" s="33">
        <v>71644.072</v>
      </c>
      <c r="I2821" s="33">
        <v>2838.1</v>
      </c>
      <c r="J2821" s="34">
        <f t="shared" si="163"/>
        <v>11386990.455000002</v>
      </c>
    </row>
    <row r="2822" spans="2:10" s="3" customFormat="1" ht="12" customHeight="1">
      <c r="B2822" s="16" t="s">
        <v>30</v>
      </c>
      <c r="C2822" s="32">
        <v>158139.826</v>
      </c>
      <c r="D2822" s="33">
        <v>105619.211</v>
      </c>
      <c r="E2822" s="33">
        <v>9712684.259</v>
      </c>
      <c r="F2822" s="33">
        <f t="shared" si="162"/>
        <v>9818303.469999999</v>
      </c>
      <c r="G2822" s="33">
        <v>942232.495</v>
      </c>
      <c r="H2822" s="33">
        <v>3783.158</v>
      </c>
      <c r="I2822" s="33">
        <v>1223086.428</v>
      </c>
      <c r="J2822" s="34">
        <f t="shared" si="163"/>
        <v>12145545.376999997</v>
      </c>
    </row>
    <row r="2823" spans="2:10" s="3" customFormat="1" ht="12" customHeight="1">
      <c r="B2823" s="16" t="s">
        <v>31</v>
      </c>
      <c r="C2823" s="32">
        <v>399138.702</v>
      </c>
      <c r="D2823" s="33">
        <v>52142.325</v>
      </c>
      <c r="E2823" s="33">
        <v>1731305.586</v>
      </c>
      <c r="F2823" s="33">
        <f t="shared" si="162"/>
        <v>1783447.9109999998</v>
      </c>
      <c r="G2823" s="33">
        <v>98713.124</v>
      </c>
      <c r="H2823" s="33">
        <v>0</v>
      </c>
      <c r="I2823" s="33">
        <v>8188.9</v>
      </c>
      <c r="J2823" s="34">
        <f t="shared" si="163"/>
        <v>2289488.6369999996</v>
      </c>
    </row>
    <row r="2824" spans="2:10" s="3" customFormat="1" ht="12" customHeight="1">
      <c r="B2824" s="16" t="s">
        <v>32</v>
      </c>
      <c r="C2824" s="32">
        <v>124037.782</v>
      </c>
      <c r="D2824" s="33">
        <v>0</v>
      </c>
      <c r="E2824" s="33">
        <v>926232.043</v>
      </c>
      <c r="F2824" s="33">
        <f t="shared" si="162"/>
        <v>926232.043</v>
      </c>
      <c r="G2824" s="33">
        <v>704.368</v>
      </c>
      <c r="H2824" s="33">
        <v>235.672</v>
      </c>
      <c r="I2824" s="33">
        <v>0</v>
      </c>
      <c r="J2824" s="34">
        <f t="shared" si="163"/>
        <v>1051209.865</v>
      </c>
    </row>
    <row r="2825" spans="2:10" s="3" customFormat="1" ht="12" customHeight="1">
      <c r="B2825" s="16" t="s">
        <v>33</v>
      </c>
      <c r="C2825" s="32">
        <v>2465.209</v>
      </c>
      <c r="D2825" s="33">
        <v>116770.255</v>
      </c>
      <c r="E2825" s="33">
        <v>691171.351</v>
      </c>
      <c r="F2825" s="33">
        <f t="shared" si="162"/>
        <v>807941.606</v>
      </c>
      <c r="G2825" s="33">
        <v>0</v>
      </c>
      <c r="H2825" s="33">
        <v>0</v>
      </c>
      <c r="I2825" s="33">
        <v>0</v>
      </c>
      <c r="J2825" s="34">
        <f t="shared" si="163"/>
        <v>810406.8150000001</v>
      </c>
    </row>
    <row r="2826" spans="2:10" s="3" customFormat="1" ht="12" customHeight="1">
      <c r="B2826" s="16" t="s">
        <v>34</v>
      </c>
      <c r="C2826" s="32">
        <v>4410.709</v>
      </c>
      <c r="D2826" s="33">
        <v>74271.682</v>
      </c>
      <c r="E2826" s="33">
        <v>596817.463</v>
      </c>
      <c r="F2826" s="33">
        <f t="shared" si="162"/>
        <v>671089.145</v>
      </c>
      <c r="G2826" s="33">
        <v>0</v>
      </c>
      <c r="H2826" s="33">
        <v>36.083</v>
      </c>
      <c r="I2826" s="33">
        <v>0</v>
      </c>
      <c r="J2826" s="34">
        <f t="shared" si="163"/>
        <v>675535.937</v>
      </c>
    </row>
    <row r="2827" spans="2:10" s="3" customFormat="1" ht="12" customHeight="1">
      <c r="B2827" s="16" t="s">
        <v>35</v>
      </c>
      <c r="C2827" s="32">
        <v>1313.988</v>
      </c>
      <c r="D2827" s="33">
        <v>0</v>
      </c>
      <c r="E2827" s="33">
        <v>105027.389</v>
      </c>
      <c r="F2827" s="33">
        <f t="shared" si="162"/>
        <v>105027.389</v>
      </c>
      <c r="G2827" s="33">
        <v>0</v>
      </c>
      <c r="H2827" s="33">
        <v>0</v>
      </c>
      <c r="I2827" s="33">
        <v>0</v>
      </c>
      <c r="J2827" s="34">
        <f t="shared" si="163"/>
        <v>106341.377</v>
      </c>
    </row>
    <row r="2828" spans="2:10" s="3" customFormat="1" ht="12" customHeight="1">
      <c r="B2828" s="16" t="s">
        <v>36</v>
      </c>
      <c r="C2828" s="32">
        <v>22564.934</v>
      </c>
      <c r="D2828" s="33">
        <v>218486.436</v>
      </c>
      <c r="E2828" s="33">
        <v>810928.55</v>
      </c>
      <c r="F2828" s="33">
        <f t="shared" si="162"/>
        <v>1029414.986</v>
      </c>
      <c r="G2828" s="33">
        <v>0</v>
      </c>
      <c r="H2828" s="33">
        <v>0</v>
      </c>
      <c r="I2828" s="33">
        <v>362.205</v>
      </c>
      <c r="J2828" s="34">
        <f t="shared" si="163"/>
        <v>1052342.125</v>
      </c>
    </row>
    <row r="2829" spans="2:10" s="3" customFormat="1" ht="12" customHeight="1">
      <c r="B2829" s="28" t="s">
        <v>37</v>
      </c>
      <c r="C2829" s="38">
        <v>66528.711</v>
      </c>
      <c r="D2829" s="39">
        <v>0</v>
      </c>
      <c r="E2829" s="39">
        <v>938975.015</v>
      </c>
      <c r="F2829" s="39">
        <f t="shared" si="162"/>
        <v>938975.015</v>
      </c>
      <c r="G2829" s="39">
        <v>20876.787</v>
      </c>
      <c r="H2829" s="39">
        <v>709.327</v>
      </c>
      <c r="I2829" s="39">
        <v>58195.075</v>
      </c>
      <c r="J2829" s="40">
        <f t="shared" si="163"/>
        <v>1085284.915</v>
      </c>
    </row>
    <row r="2830" spans="2:10" s="3" customFormat="1" ht="12" customHeight="1">
      <c r="B2830" s="16" t="s">
        <v>38</v>
      </c>
      <c r="C2830" s="32">
        <v>342570.151</v>
      </c>
      <c r="D2830" s="33">
        <v>132852.123</v>
      </c>
      <c r="E2830" s="33">
        <v>7598456.629</v>
      </c>
      <c r="F2830" s="33">
        <f t="shared" si="162"/>
        <v>7731308.751999999</v>
      </c>
      <c r="G2830" s="33">
        <v>65731.883</v>
      </c>
      <c r="H2830" s="33">
        <v>20528.177</v>
      </c>
      <c r="I2830" s="33">
        <v>33756.425</v>
      </c>
      <c r="J2830" s="34">
        <f t="shared" si="163"/>
        <v>8193895.387999999</v>
      </c>
    </row>
    <row r="2831" spans="2:10" s="3" customFormat="1" ht="12" customHeight="1">
      <c r="B2831" s="16" t="s">
        <v>39</v>
      </c>
      <c r="C2831" s="32">
        <v>78009.309</v>
      </c>
      <c r="D2831" s="33">
        <v>146069.44</v>
      </c>
      <c r="E2831" s="33">
        <v>11982140.471</v>
      </c>
      <c r="F2831" s="33">
        <f t="shared" si="162"/>
        <v>12128209.911</v>
      </c>
      <c r="G2831" s="33">
        <v>975533.157</v>
      </c>
      <c r="H2831" s="33">
        <v>264.462</v>
      </c>
      <c r="I2831" s="33">
        <v>181441.362</v>
      </c>
      <c r="J2831" s="34">
        <f t="shared" si="163"/>
        <v>13363458.201</v>
      </c>
    </row>
    <row r="2832" spans="2:10" s="3" customFormat="1" ht="12" customHeight="1">
      <c r="B2832" s="16" t="s">
        <v>40</v>
      </c>
      <c r="C2832" s="32">
        <v>10812.229</v>
      </c>
      <c r="D2832" s="33">
        <v>0</v>
      </c>
      <c r="E2832" s="33">
        <v>2449143.113</v>
      </c>
      <c r="F2832" s="33">
        <f t="shared" si="162"/>
        <v>2449143.113</v>
      </c>
      <c r="G2832" s="33">
        <v>2162.708</v>
      </c>
      <c r="H2832" s="33">
        <v>0</v>
      </c>
      <c r="I2832" s="33">
        <v>1215.365</v>
      </c>
      <c r="J2832" s="34">
        <f t="shared" si="163"/>
        <v>2463333.415</v>
      </c>
    </row>
    <row r="2833" spans="2:10" s="3" customFormat="1" ht="12" customHeight="1">
      <c r="B2833" s="16" t="s">
        <v>41</v>
      </c>
      <c r="C2833" s="32">
        <v>1211.529</v>
      </c>
      <c r="D2833" s="33">
        <v>7797.244</v>
      </c>
      <c r="E2833" s="33">
        <v>2853592.416</v>
      </c>
      <c r="F2833" s="33">
        <f t="shared" si="162"/>
        <v>2861389.66</v>
      </c>
      <c r="G2833" s="33">
        <v>0</v>
      </c>
      <c r="H2833" s="33">
        <v>0</v>
      </c>
      <c r="I2833" s="33">
        <v>0</v>
      </c>
      <c r="J2833" s="34">
        <f t="shared" si="163"/>
        <v>2862601.1890000002</v>
      </c>
    </row>
    <row r="2834" spans="2:10" s="3" customFormat="1" ht="12" customHeight="1">
      <c r="B2834" s="16" t="s">
        <v>42</v>
      </c>
      <c r="C2834" s="32">
        <v>22369.096</v>
      </c>
      <c r="D2834" s="33">
        <v>37627.371</v>
      </c>
      <c r="E2834" s="33">
        <v>1589494.858</v>
      </c>
      <c r="F2834" s="33">
        <f t="shared" si="162"/>
        <v>1627122.229</v>
      </c>
      <c r="G2834" s="33">
        <v>12981.989</v>
      </c>
      <c r="H2834" s="33">
        <v>0</v>
      </c>
      <c r="I2834" s="33">
        <v>0</v>
      </c>
      <c r="J2834" s="34">
        <f t="shared" si="163"/>
        <v>1662473.314</v>
      </c>
    </row>
    <row r="2835" spans="2:10" s="3" customFormat="1" ht="12" customHeight="1">
      <c r="B2835" s="16" t="s">
        <v>43</v>
      </c>
      <c r="C2835" s="32">
        <v>65656.9</v>
      </c>
      <c r="D2835" s="33">
        <v>333296.741</v>
      </c>
      <c r="E2835" s="33">
        <v>16051459.375</v>
      </c>
      <c r="F2835" s="33">
        <f t="shared" si="162"/>
        <v>16384756.116</v>
      </c>
      <c r="G2835" s="33">
        <v>195821.947</v>
      </c>
      <c r="H2835" s="33">
        <v>5260.985</v>
      </c>
      <c r="I2835" s="33">
        <v>74215.424</v>
      </c>
      <c r="J2835" s="34">
        <f t="shared" si="163"/>
        <v>16725711.372000001</v>
      </c>
    </row>
    <row r="2836" spans="2:10" s="3" customFormat="1" ht="12" customHeight="1">
      <c r="B2836" s="16" t="s">
        <v>44</v>
      </c>
      <c r="C2836" s="32">
        <v>29147.899</v>
      </c>
      <c r="D2836" s="33">
        <v>165688.181</v>
      </c>
      <c r="E2836" s="33">
        <v>6409482.149</v>
      </c>
      <c r="F2836" s="33">
        <f t="shared" si="162"/>
        <v>6575170.33</v>
      </c>
      <c r="G2836" s="33">
        <v>198719.064</v>
      </c>
      <c r="H2836" s="33">
        <v>1775.999</v>
      </c>
      <c r="I2836" s="33">
        <v>60176.669</v>
      </c>
      <c r="J2836" s="34">
        <f t="shared" si="163"/>
        <v>6864989.961</v>
      </c>
    </row>
    <row r="2837" spans="2:10" s="3" customFormat="1" ht="12" customHeight="1">
      <c r="B2837" s="16" t="s">
        <v>45</v>
      </c>
      <c r="C2837" s="32">
        <v>0</v>
      </c>
      <c r="D2837" s="33">
        <v>0</v>
      </c>
      <c r="E2837" s="33">
        <v>185536.488</v>
      </c>
      <c r="F2837" s="33">
        <f t="shared" si="162"/>
        <v>185536.488</v>
      </c>
      <c r="G2837" s="33">
        <v>0</v>
      </c>
      <c r="H2837" s="33">
        <v>0</v>
      </c>
      <c r="I2837" s="33">
        <v>0</v>
      </c>
      <c r="J2837" s="34">
        <f t="shared" si="163"/>
        <v>185536.488</v>
      </c>
    </row>
    <row r="2838" spans="2:10" s="3" customFormat="1" ht="12" customHeight="1">
      <c r="B2838" s="29" t="s">
        <v>46</v>
      </c>
      <c r="C2838" s="41">
        <v>47137.325</v>
      </c>
      <c r="D2838" s="42">
        <v>0</v>
      </c>
      <c r="E2838" s="42">
        <v>920337.667</v>
      </c>
      <c r="F2838" s="42">
        <f t="shared" si="162"/>
        <v>920337.667</v>
      </c>
      <c r="G2838" s="42">
        <v>457096.378</v>
      </c>
      <c r="H2838" s="42">
        <v>0</v>
      </c>
      <c r="I2838" s="42">
        <v>0</v>
      </c>
      <c r="J2838" s="43">
        <f t="shared" si="163"/>
        <v>1424571.37</v>
      </c>
    </row>
    <row r="2839" spans="2:10" s="3" customFormat="1" ht="12" customHeight="1">
      <c r="B2839" s="16" t="s">
        <v>47</v>
      </c>
      <c r="C2839" s="32">
        <v>1076.685</v>
      </c>
      <c r="D2839" s="33">
        <v>0</v>
      </c>
      <c r="E2839" s="33">
        <v>112800.001</v>
      </c>
      <c r="F2839" s="33">
        <f t="shared" si="162"/>
        <v>112800.001</v>
      </c>
      <c r="G2839" s="33">
        <v>103.898</v>
      </c>
      <c r="H2839" s="33">
        <v>0</v>
      </c>
      <c r="I2839" s="33">
        <v>0</v>
      </c>
      <c r="J2839" s="34">
        <f t="shared" si="163"/>
        <v>113980.584</v>
      </c>
    </row>
    <row r="2840" spans="2:10" s="3" customFormat="1" ht="12" customHeight="1">
      <c r="B2840" s="16" t="s">
        <v>48</v>
      </c>
      <c r="C2840" s="32">
        <v>0</v>
      </c>
      <c r="D2840" s="33">
        <v>2340.863</v>
      </c>
      <c r="E2840" s="33">
        <v>12140.916</v>
      </c>
      <c r="F2840" s="33">
        <f t="shared" si="162"/>
        <v>14481.778999999999</v>
      </c>
      <c r="G2840" s="33">
        <v>0</v>
      </c>
      <c r="H2840" s="33">
        <v>0</v>
      </c>
      <c r="I2840" s="33">
        <v>0</v>
      </c>
      <c r="J2840" s="34">
        <f t="shared" si="163"/>
        <v>14481.778999999999</v>
      </c>
    </row>
    <row r="2841" spans="2:10" s="3" customFormat="1" ht="12" customHeight="1">
      <c r="B2841" s="16" t="s">
        <v>49</v>
      </c>
      <c r="C2841" s="32">
        <v>32962.265</v>
      </c>
      <c r="D2841" s="33">
        <v>62234.572</v>
      </c>
      <c r="E2841" s="33">
        <v>2708368.786</v>
      </c>
      <c r="F2841" s="33">
        <f t="shared" si="162"/>
        <v>2770603.358</v>
      </c>
      <c r="G2841" s="33">
        <v>18367.769</v>
      </c>
      <c r="H2841" s="33">
        <v>0</v>
      </c>
      <c r="I2841" s="33">
        <v>0</v>
      </c>
      <c r="J2841" s="34">
        <f t="shared" si="163"/>
        <v>2821933.392</v>
      </c>
    </row>
    <row r="2842" spans="2:10" s="3" customFormat="1" ht="12" customHeight="1">
      <c r="B2842" s="16" t="s">
        <v>50</v>
      </c>
      <c r="C2842" s="32">
        <v>35960.707</v>
      </c>
      <c r="D2842" s="33">
        <v>67330.747</v>
      </c>
      <c r="E2842" s="33">
        <v>2392623.001</v>
      </c>
      <c r="F2842" s="33">
        <f t="shared" si="162"/>
        <v>2459953.748</v>
      </c>
      <c r="G2842" s="33">
        <v>13900.299</v>
      </c>
      <c r="H2842" s="33">
        <v>2919.255</v>
      </c>
      <c r="I2842" s="33">
        <v>0</v>
      </c>
      <c r="J2842" s="34">
        <f t="shared" si="163"/>
        <v>2512734.009</v>
      </c>
    </row>
    <row r="2843" spans="2:10" s="3" customFormat="1" ht="12" customHeight="1">
      <c r="B2843" s="16" t="s">
        <v>51</v>
      </c>
      <c r="C2843" s="32">
        <v>40148.431</v>
      </c>
      <c r="D2843" s="33">
        <v>24998.243</v>
      </c>
      <c r="E2843" s="33">
        <v>1328331.773</v>
      </c>
      <c r="F2843" s="33">
        <f t="shared" si="162"/>
        <v>1353330.016</v>
      </c>
      <c r="G2843" s="33">
        <v>15220.717</v>
      </c>
      <c r="H2843" s="33">
        <v>0</v>
      </c>
      <c r="I2843" s="33">
        <v>11168.318</v>
      </c>
      <c r="J2843" s="34">
        <f t="shared" si="163"/>
        <v>1419867.482</v>
      </c>
    </row>
    <row r="2844" spans="2:10" s="3" customFormat="1" ht="12" customHeight="1">
      <c r="B2844" s="16" t="s">
        <v>52</v>
      </c>
      <c r="C2844" s="32">
        <v>0</v>
      </c>
      <c r="D2844" s="33">
        <v>0</v>
      </c>
      <c r="E2844" s="33">
        <v>852377.733</v>
      </c>
      <c r="F2844" s="33">
        <f t="shared" si="162"/>
        <v>852377.733</v>
      </c>
      <c r="G2844" s="33">
        <v>0</v>
      </c>
      <c r="H2844" s="33">
        <v>0</v>
      </c>
      <c r="I2844" s="33">
        <v>0</v>
      </c>
      <c r="J2844" s="34">
        <f t="shared" si="163"/>
        <v>852377.733</v>
      </c>
    </row>
    <row r="2845" spans="2:10" s="3" customFormat="1" ht="12" customHeight="1">
      <c r="B2845" s="16" t="s">
        <v>53</v>
      </c>
      <c r="C2845" s="32">
        <v>32827.4</v>
      </c>
      <c r="D2845" s="33">
        <v>38792.619</v>
      </c>
      <c r="E2845" s="33">
        <v>603523.414</v>
      </c>
      <c r="F2845" s="33">
        <f t="shared" si="162"/>
        <v>642316.0329999999</v>
      </c>
      <c r="G2845" s="33">
        <v>70.475</v>
      </c>
      <c r="H2845" s="33">
        <v>0</v>
      </c>
      <c r="I2845" s="33">
        <v>0</v>
      </c>
      <c r="J2845" s="34">
        <f t="shared" si="163"/>
        <v>675213.9079999999</v>
      </c>
    </row>
    <row r="2846" spans="2:10" s="3" customFormat="1" ht="12" customHeight="1">
      <c r="B2846" s="16" t="s">
        <v>54</v>
      </c>
      <c r="C2846" s="32">
        <v>13378.966</v>
      </c>
      <c r="D2846" s="33">
        <v>2.091</v>
      </c>
      <c r="E2846" s="33">
        <v>747123.24</v>
      </c>
      <c r="F2846" s="33">
        <f t="shared" si="162"/>
        <v>747125.331</v>
      </c>
      <c r="G2846" s="33">
        <v>4778.04</v>
      </c>
      <c r="H2846" s="33">
        <v>0</v>
      </c>
      <c r="I2846" s="33">
        <v>0</v>
      </c>
      <c r="J2846" s="34">
        <f t="shared" si="163"/>
        <v>765282.337</v>
      </c>
    </row>
    <row r="2847" spans="2:10" s="3" customFormat="1" ht="12" customHeight="1">
      <c r="B2847" s="16" t="s">
        <v>55</v>
      </c>
      <c r="C2847" s="32">
        <v>577.109</v>
      </c>
      <c r="D2847" s="33">
        <v>19195.371</v>
      </c>
      <c r="E2847" s="33">
        <v>66240.162</v>
      </c>
      <c r="F2847" s="33">
        <f t="shared" si="162"/>
        <v>85435.533</v>
      </c>
      <c r="G2847" s="33">
        <v>300.879</v>
      </c>
      <c r="H2847" s="33">
        <v>0</v>
      </c>
      <c r="I2847" s="33">
        <v>0</v>
      </c>
      <c r="J2847" s="34">
        <f t="shared" si="163"/>
        <v>86313.521</v>
      </c>
    </row>
    <row r="2848" spans="2:10" s="3" customFormat="1" ht="12" customHeight="1">
      <c r="B2848" s="29" t="s">
        <v>56</v>
      </c>
      <c r="C2848" s="41">
        <v>223488.266</v>
      </c>
      <c r="D2848" s="42">
        <v>141922.678</v>
      </c>
      <c r="E2848" s="42">
        <v>7007001.779</v>
      </c>
      <c r="F2848" s="42">
        <f t="shared" si="162"/>
        <v>7148924.457</v>
      </c>
      <c r="G2848" s="42">
        <v>61348.732</v>
      </c>
      <c r="H2848" s="42">
        <v>5125.945</v>
      </c>
      <c r="I2848" s="42">
        <v>2205.469</v>
      </c>
      <c r="J2848" s="43">
        <f t="shared" si="163"/>
        <v>7441092.869</v>
      </c>
    </row>
    <row r="2849" spans="2:10" s="3" customFormat="1" ht="12" customHeight="1">
      <c r="B2849" s="16" t="s">
        <v>57</v>
      </c>
      <c r="C2849" s="32">
        <v>55813.305</v>
      </c>
      <c r="D2849" s="33">
        <v>130568.861</v>
      </c>
      <c r="E2849" s="33">
        <v>1469414.955</v>
      </c>
      <c r="F2849" s="33">
        <f t="shared" si="162"/>
        <v>1599983.816</v>
      </c>
      <c r="G2849" s="33">
        <v>0</v>
      </c>
      <c r="H2849" s="33">
        <v>0</v>
      </c>
      <c r="I2849" s="33">
        <v>0</v>
      </c>
      <c r="J2849" s="34">
        <f t="shared" si="163"/>
        <v>1655797.121</v>
      </c>
    </row>
    <row r="2850" spans="2:10" s="3" customFormat="1" ht="12" customHeight="1">
      <c r="B2850" s="16" t="s">
        <v>58</v>
      </c>
      <c r="C2850" s="32">
        <v>268.7</v>
      </c>
      <c r="D2850" s="33">
        <v>4346.447</v>
      </c>
      <c r="E2850" s="33">
        <v>106837.72</v>
      </c>
      <c r="F2850" s="33">
        <f t="shared" si="162"/>
        <v>111184.167</v>
      </c>
      <c r="G2850" s="33">
        <v>578.625</v>
      </c>
      <c r="H2850" s="33">
        <v>0</v>
      </c>
      <c r="I2850" s="33">
        <v>0</v>
      </c>
      <c r="J2850" s="34">
        <f t="shared" si="163"/>
        <v>112031.492</v>
      </c>
    </row>
    <row r="2851" spans="2:10" s="3" customFormat="1" ht="12" customHeight="1">
      <c r="B2851" s="16" t="s">
        <v>59</v>
      </c>
      <c r="C2851" s="32">
        <v>56117.703</v>
      </c>
      <c r="D2851" s="33">
        <v>86492.196</v>
      </c>
      <c r="E2851" s="33">
        <v>476506.94</v>
      </c>
      <c r="F2851" s="33">
        <f t="shared" si="162"/>
        <v>562999.1359999999</v>
      </c>
      <c r="G2851" s="33">
        <v>1221.454</v>
      </c>
      <c r="H2851" s="33">
        <v>0</v>
      </c>
      <c r="I2851" s="33">
        <v>639.475</v>
      </c>
      <c r="J2851" s="34">
        <f t="shared" si="163"/>
        <v>620977.7679999999</v>
      </c>
    </row>
    <row r="2852" spans="2:10" s="3" customFormat="1" ht="12" customHeight="1">
      <c r="B2852" s="16" t="s">
        <v>60</v>
      </c>
      <c r="C2852" s="32">
        <v>11889.296</v>
      </c>
      <c r="D2852" s="33">
        <v>17586.759</v>
      </c>
      <c r="E2852" s="33">
        <v>1089680.996</v>
      </c>
      <c r="F2852" s="33">
        <f t="shared" si="162"/>
        <v>1107267.7550000001</v>
      </c>
      <c r="G2852" s="33">
        <v>5157.066</v>
      </c>
      <c r="H2852" s="33">
        <v>1086.625</v>
      </c>
      <c r="I2852" s="33">
        <v>672.86</v>
      </c>
      <c r="J2852" s="34">
        <f t="shared" si="163"/>
        <v>1126073.6020000004</v>
      </c>
    </row>
    <row r="2853" spans="2:10" s="3" customFormat="1" ht="12" customHeight="1">
      <c r="B2853" s="16" t="s">
        <v>61</v>
      </c>
      <c r="C2853" s="32">
        <v>5001.893</v>
      </c>
      <c r="D2853" s="33">
        <v>22341.824</v>
      </c>
      <c r="E2853" s="33">
        <v>345709.71</v>
      </c>
      <c r="F2853" s="33">
        <f t="shared" si="162"/>
        <v>368051.53400000004</v>
      </c>
      <c r="G2853" s="33">
        <v>0</v>
      </c>
      <c r="H2853" s="33">
        <v>28.111</v>
      </c>
      <c r="I2853" s="33">
        <v>1602.333</v>
      </c>
      <c r="J2853" s="34">
        <f t="shared" si="163"/>
        <v>374683.871</v>
      </c>
    </row>
    <row r="2854" spans="2:10" s="3" customFormat="1" ht="12" customHeight="1">
      <c r="B2854" s="16" t="s">
        <v>62</v>
      </c>
      <c r="C2854" s="32">
        <v>29183.181</v>
      </c>
      <c r="D2854" s="33">
        <v>93641.909</v>
      </c>
      <c r="E2854" s="33">
        <v>779514.906</v>
      </c>
      <c r="F2854" s="33">
        <f t="shared" si="162"/>
        <v>873156.815</v>
      </c>
      <c r="G2854" s="33">
        <v>129041.598</v>
      </c>
      <c r="H2854" s="33">
        <v>2.054</v>
      </c>
      <c r="I2854" s="33">
        <v>118764.196</v>
      </c>
      <c r="J2854" s="34">
        <f t="shared" si="163"/>
        <v>1150147.844</v>
      </c>
    </row>
    <row r="2855" spans="2:10" s="3" customFormat="1" ht="12" customHeight="1">
      <c r="B2855" s="23" t="s">
        <v>63</v>
      </c>
      <c r="C2855" s="44">
        <v>0</v>
      </c>
      <c r="D2855" s="45">
        <v>57791.338</v>
      </c>
      <c r="E2855" s="45">
        <v>253025.439</v>
      </c>
      <c r="F2855" s="45">
        <f t="shared" si="162"/>
        <v>310816.777</v>
      </c>
      <c r="G2855" s="45">
        <v>16525.049</v>
      </c>
      <c r="H2855" s="45">
        <v>0</v>
      </c>
      <c r="I2855" s="45">
        <v>11567.534</v>
      </c>
      <c r="J2855" s="46">
        <f t="shared" si="163"/>
        <v>338909.36</v>
      </c>
    </row>
    <row r="2856" spans="2:10" s="3" customFormat="1" ht="12" customHeight="1">
      <c r="B2856" s="23" t="s">
        <v>64</v>
      </c>
      <c r="C2856" s="44">
        <f aca="true" t="shared" si="164" ref="C2856:J2856">SUM(C2809:C2855)</f>
        <v>3042228.458</v>
      </c>
      <c r="D2856" s="45">
        <f t="shared" si="164"/>
        <v>3503978.455999999</v>
      </c>
      <c r="E2856" s="45">
        <f t="shared" si="164"/>
        <v>126570002.54499997</v>
      </c>
      <c r="F2856" s="45">
        <f t="shared" si="164"/>
        <v>130073981.00099999</v>
      </c>
      <c r="G2856" s="45">
        <f t="shared" si="164"/>
        <v>4487251.601999999</v>
      </c>
      <c r="H2856" s="45">
        <f t="shared" si="164"/>
        <v>133605.71000000002</v>
      </c>
      <c r="I2856" s="45">
        <f t="shared" si="164"/>
        <v>1852814.1380000003</v>
      </c>
      <c r="J2856" s="46">
        <f t="shared" si="164"/>
        <v>139589880.90900007</v>
      </c>
    </row>
    <row r="2858" spans="2:3" ht="13.5">
      <c r="B2858" s="31"/>
      <c r="C2858" s="2"/>
    </row>
    <row r="2860" spans="2:4" ht="13.5" customHeight="1">
      <c r="B2860" s="6" t="s">
        <v>67</v>
      </c>
      <c r="C2860" s="47" t="s">
        <v>99</v>
      </c>
      <c r="D2860" s="48"/>
    </row>
    <row r="2861" spans="2:10" s="3" customFormat="1" ht="13.5" customHeight="1">
      <c r="B2861" s="8"/>
      <c r="C2861" s="9"/>
      <c r="D2861" s="9"/>
      <c r="E2861" s="9"/>
      <c r="F2861" s="9"/>
      <c r="G2861" s="9"/>
      <c r="H2861" s="9"/>
      <c r="I2861" s="9"/>
      <c r="J2861" s="10" t="s">
        <v>65</v>
      </c>
    </row>
    <row r="2862" spans="2:10" s="3" customFormat="1" ht="13.5" customHeight="1">
      <c r="B2862" s="11" t="s">
        <v>1</v>
      </c>
      <c r="C2862" s="12"/>
      <c r="D2862" s="13" t="s">
        <v>7</v>
      </c>
      <c r="E2862" s="13"/>
      <c r="F2862" s="13"/>
      <c r="G2862" s="7"/>
      <c r="H2862" s="7"/>
      <c r="I2862" s="7"/>
      <c r="J2862" s="14"/>
    </row>
    <row r="2863" spans="2:11" s="3" customFormat="1" ht="13.5" customHeight="1">
      <c r="B2863" s="15"/>
      <c r="C2863" s="16" t="s">
        <v>8</v>
      </c>
      <c r="D2863" s="17" t="s">
        <v>9</v>
      </c>
      <c r="E2863" s="17" t="s">
        <v>10</v>
      </c>
      <c r="F2863" s="18" t="s">
        <v>2</v>
      </c>
      <c r="G2863" s="18" t="s">
        <v>11</v>
      </c>
      <c r="H2863" s="18" t="s">
        <v>12</v>
      </c>
      <c r="I2863" s="19" t="s">
        <v>13</v>
      </c>
      <c r="J2863" s="20" t="s">
        <v>14</v>
      </c>
      <c r="K2863" s="21"/>
    </row>
    <row r="2864" spans="2:10" s="3" customFormat="1" ht="13.5" customHeight="1">
      <c r="B2864" s="22" t="s">
        <v>15</v>
      </c>
      <c r="C2864" s="23"/>
      <c r="D2864" s="24" t="s">
        <v>16</v>
      </c>
      <c r="E2864" s="24" t="s">
        <v>16</v>
      </c>
      <c r="F2864" s="25"/>
      <c r="G2864" s="25"/>
      <c r="H2864" s="25"/>
      <c r="I2864" s="25"/>
      <c r="J2864" s="26"/>
    </row>
    <row r="2865" spans="2:10" s="3" customFormat="1" ht="12" customHeight="1">
      <c r="B2865" s="16" t="s">
        <v>17</v>
      </c>
      <c r="C2865" s="32">
        <v>0</v>
      </c>
      <c r="D2865" s="33">
        <v>480.434</v>
      </c>
      <c r="E2865" s="33">
        <v>5171.378</v>
      </c>
      <c r="F2865" s="33">
        <f>SUM(D2865:E2865)</f>
        <v>5651.812</v>
      </c>
      <c r="G2865" s="33">
        <v>0</v>
      </c>
      <c r="H2865" s="33">
        <v>0</v>
      </c>
      <c r="I2865" s="33">
        <v>3580365.447</v>
      </c>
      <c r="J2865" s="34">
        <f>SUM(C2865,F2865:I2865)</f>
        <v>3586017.259</v>
      </c>
    </row>
    <row r="2866" spans="2:10" s="3" customFormat="1" ht="12" customHeight="1">
      <c r="B2866" s="16" t="s">
        <v>18</v>
      </c>
      <c r="C2866" s="32">
        <v>0</v>
      </c>
      <c r="D2866" s="33">
        <v>0</v>
      </c>
      <c r="E2866" s="33">
        <v>0</v>
      </c>
      <c r="F2866" s="33">
        <f aca="true" t="shared" si="165" ref="F2866:F2911">SUM(D2866:E2866)</f>
        <v>0</v>
      </c>
      <c r="G2866" s="33">
        <v>0</v>
      </c>
      <c r="H2866" s="33">
        <v>0</v>
      </c>
      <c r="I2866" s="33">
        <v>0</v>
      </c>
      <c r="J2866" s="34">
        <f aca="true" t="shared" si="166" ref="J2866:J2911">SUM(C2866,F2866:I2866)</f>
        <v>0</v>
      </c>
    </row>
    <row r="2867" spans="2:10" s="3" customFormat="1" ht="12" customHeight="1">
      <c r="B2867" s="16" t="s">
        <v>19</v>
      </c>
      <c r="C2867" s="32">
        <v>0</v>
      </c>
      <c r="D2867" s="33">
        <v>0</v>
      </c>
      <c r="E2867" s="33">
        <v>4133.16</v>
      </c>
      <c r="F2867" s="33">
        <f t="shared" si="165"/>
        <v>4133.16</v>
      </c>
      <c r="G2867" s="33">
        <v>0</v>
      </c>
      <c r="H2867" s="33">
        <v>0</v>
      </c>
      <c r="I2867" s="33">
        <v>0</v>
      </c>
      <c r="J2867" s="34">
        <f t="shared" si="166"/>
        <v>4133.16</v>
      </c>
    </row>
    <row r="2868" spans="2:10" s="3" customFormat="1" ht="12" customHeight="1">
      <c r="B2868" s="16" t="s">
        <v>20</v>
      </c>
      <c r="C2868" s="32">
        <v>0</v>
      </c>
      <c r="D2868" s="33">
        <v>0</v>
      </c>
      <c r="E2868" s="33">
        <v>372634.806</v>
      </c>
      <c r="F2868" s="33">
        <f t="shared" si="165"/>
        <v>372634.806</v>
      </c>
      <c r="G2868" s="33">
        <v>473454.359</v>
      </c>
      <c r="H2868" s="33">
        <v>0</v>
      </c>
      <c r="I2868" s="33">
        <v>0</v>
      </c>
      <c r="J2868" s="34">
        <f t="shared" si="166"/>
        <v>846089.165</v>
      </c>
    </row>
    <row r="2869" spans="2:10" s="3" customFormat="1" ht="12" customHeight="1">
      <c r="B2869" s="16" t="s">
        <v>21</v>
      </c>
      <c r="C2869" s="32">
        <v>0</v>
      </c>
      <c r="D2869" s="33">
        <v>0</v>
      </c>
      <c r="E2869" s="33">
        <v>0</v>
      </c>
      <c r="F2869" s="33">
        <f t="shared" si="165"/>
        <v>0</v>
      </c>
      <c r="G2869" s="33">
        <v>0</v>
      </c>
      <c r="H2869" s="33">
        <v>0</v>
      </c>
      <c r="I2869" s="33">
        <v>0</v>
      </c>
      <c r="J2869" s="34">
        <f t="shared" si="166"/>
        <v>0</v>
      </c>
    </row>
    <row r="2870" spans="2:10" s="3" customFormat="1" ht="12" customHeight="1">
      <c r="B2870" s="16" t="s">
        <v>22</v>
      </c>
      <c r="C2870" s="32">
        <v>0</v>
      </c>
      <c r="D2870" s="33">
        <v>0</v>
      </c>
      <c r="E2870" s="33">
        <v>0</v>
      </c>
      <c r="F2870" s="33">
        <f t="shared" si="165"/>
        <v>0</v>
      </c>
      <c r="G2870" s="33">
        <v>0</v>
      </c>
      <c r="H2870" s="33">
        <v>0</v>
      </c>
      <c r="I2870" s="33">
        <v>0</v>
      </c>
      <c r="J2870" s="34">
        <f t="shared" si="166"/>
        <v>0</v>
      </c>
    </row>
    <row r="2871" spans="2:10" s="3" customFormat="1" ht="12" customHeight="1">
      <c r="B2871" s="16" t="s">
        <v>23</v>
      </c>
      <c r="C2871" s="32">
        <v>0</v>
      </c>
      <c r="D2871" s="33">
        <v>0</v>
      </c>
      <c r="E2871" s="33">
        <v>4443.876</v>
      </c>
      <c r="F2871" s="33">
        <f t="shared" si="165"/>
        <v>4443.876</v>
      </c>
      <c r="G2871" s="33">
        <v>0</v>
      </c>
      <c r="H2871" s="33">
        <v>0</v>
      </c>
      <c r="I2871" s="33">
        <v>0</v>
      </c>
      <c r="J2871" s="34">
        <f t="shared" si="166"/>
        <v>4443.876</v>
      </c>
    </row>
    <row r="2872" spans="2:10" s="3" customFormat="1" ht="12" customHeight="1">
      <c r="B2872" s="16" t="s">
        <v>24</v>
      </c>
      <c r="C2872" s="32">
        <v>1842.871</v>
      </c>
      <c r="D2872" s="33">
        <v>0</v>
      </c>
      <c r="E2872" s="33">
        <v>104923.192</v>
      </c>
      <c r="F2872" s="33">
        <f t="shared" si="165"/>
        <v>104923.192</v>
      </c>
      <c r="G2872" s="33">
        <v>1842.871</v>
      </c>
      <c r="H2872" s="33">
        <v>0</v>
      </c>
      <c r="I2872" s="33">
        <v>0</v>
      </c>
      <c r="J2872" s="34">
        <f t="shared" si="166"/>
        <v>108608.934</v>
      </c>
    </row>
    <row r="2873" spans="2:10" s="3" customFormat="1" ht="12" customHeight="1">
      <c r="B2873" s="16" t="s">
        <v>25</v>
      </c>
      <c r="C2873" s="32">
        <v>0</v>
      </c>
      <c r="D2873" s="33">
        <v>0</v>
      </c>
      <c r="E2873" s="33">
        <v>14135</v>
      </c>
      <c r="F2873" s="33">
        <f t="shared" si="165"/>
        <v>14135</v>
      </c>
      <c r="G2873" s="33">
        <v>0</v>
      </c>
      <c r="H2873" s="33">
        <v>0</v>
      </c>
      <c r="I2873" s="33">
        <v>0</v>
      </c>
      <c r="J2873" s="34">
        <f t="shared" si="166"/>
        <v>14135</v>
      </c>
    </row>
    <row r="2874" spans="2:10" s="3" customFormat="1" ht="12" customHeight="1">
      <c r="B2874" s="27" t="s">
        <v>26</v>
      </c>
      <c r="C2874" s="35">
        <v>0</v>
      </c>
      <c r="D2874" s="36">
        <v>0</v>
      </c>
      <c r="E2874" s="36">
        <v>0</v>
      </c>
      <c r="F2874" s="36">
        <f t="shared" si="165"/>
        <v>0</v>
      </c>
      <c r="G2874" s="36">
        <v>0</v>
      </c>
      <c r="H2874" s="36">
        <v>0</v>
      </c>
      <c r="I2874" s="36">
        <v>0</v>
      </c>
      <c r="J2874" s="37">
        <f t="shared" si="166"/>
        <v>0</v>
      </c>
    </row>
    <row r="2875" spans="2:10" s="3" customFormat="1" ht="12" customHeight="1">
      <c r="B2875" s="16" t="s">
        <v>27</v>
      </c>
      <c r="C2875" s="32">
        <v>0</v>
      </c>
      <c r="D2875" s="33">
        <v>0</v>
      </c>
      <c r="E2875" s="33">
        <v>297316.9</v>
      </c>
      <c r="F2875" s="33">
        <f t="shared" si="165"/>
        <v>297316.9</v>
      </c>
      <c r="G2875" s="33">
        <v>0</v>
      </c>
      <c r="H2875" s="33">
        <v>0</v>
      </c>
      <c r="I2875" s="33">
        <v>0</v>
      </c>
      <c r="J2875" s="34">
        <f t="shared" si="166"/>
        <v>297316.9</v>
      </c>
    </row>
    <row r="2876" spans="2:10" s="3" customFormat="1" ht="12" customHeight="1">
      <c r="B2876" s="16" t="s">
        <v>28</v>
      </c>
      <c r="C2876" s="32">
        <v>0</v>
      </c>
      <c r="D2876" s="33">
        <v>818.104</v>
      </c>
      <c r="E2876" s="33">
        <v>933642.621</v>
      </c>
      <c r="F2876" s="33">
        <f t="shared" si="165"/>
        <v>934460.7250000001</v>
      </c>
      <c r="G2876" s="33">
        <v>1149886.535</v>
      </c>
      <c r="H2876" s="33">
        <v>0</v>
      </c>
      <c r="I2876" s="33">
        <v>79773.497</v>
      </c>
      <c r="J2876" s="34">
        <f t="shared" si="166"/>
        <v>2164120.757</v>
      </c>
    </row>
    <row r="2877" spans="2:10" s="3" customFormat="1" ht="12" customHeight="1">
      <c r="B2877" s="16" t="s">
        <v>29</v>
      </c>
      <c r="C2877" s="32">
        <v>0</v>
      </c>
      <c r="D2877" s="33">
        <v>0</v>
      </c>
      <c r="E2877" s="33">
        <v>937320.748</v>
      </c>
      <c r="F2877" s="33">
        <f t="shared" si="165"/>
        <v>937320.748</v>
      </c>
      <c r="G2877" s="33">
        <v>0</v>
      </c>
      <c r="H2877" s="33">
        <v>0</v>
      </c>
      <c r="I2877" s="33">
        <v>587.942</v>
      </c>
      <c r="J2877" s="34">
        <f t="shared" si="166"/>
        <v>937908.6900000001</v>
      </c>
    </row>
    <row r="2878" spans="2:10" s="3" customFormat="1" ht="12" customHeight="1">
      <c r="B2878" s="16" t="s">
        <v>30</v>
      </c>
      <c r="C2878" s="32">
        <v>0</v>
      </c>
      <c r="D2878" s="33">
        <v>33997.782</v>
      </c>
      <c r="E2878" s="33">
        <v>387535.304</v>
      </c>
      <c r="F2878" s="33">
        <f t="shared" si="165"/>
        <v>421533.086</v>
      </c>
      <c r="G2878" s="33">
        <v>44050.941</v>
      </c>
      <c r="H2878" s="33">
        <v>0</v>
      </c>
      <c r="I2878" s="33">
        <v>20912.392</v>
      </c>
      <c r="J2878" s="34">
        <f t="shared" si="166"/>
        <v>486496.419</v>
      </c>
    </row>
    <row r="2879" spans="2:10" s="3" customFormat="1" ht="12" customHeight="1">
      <c r="B2879" s="16" t="s">
        <v>31</v>
      </c>
      <c r="C2879" s="32">
        <v>0</v>
      </c>
      <c r="D2879" s="33">
        <v>7831.377</v>
      </c>
      <c r="E2879" s="33">
        <v>70482.392</v>
      </c>
      <c r="F2879" s="33">
        <f t="shared" si="165"/>
        <v>78313.769</v>
      </c>
      <c r="G2879" s="33">
        <v>0</v>
      </c>
      <c r="H2879" s="33">
        <v>0</v>
      </c>
      <c r="I2879" s="33">
        <v>0</v>
      </c>
      <c r="J2879" s="34">
        <f t="shared" si="166"/>
        <v>78313.769</v>
      </c>
    </row>
    <row r="2880" spans="2:10" s="3" customFormat="1" ht="12" customHeight="1">
      <c r="B2880" s="16" t="s">
        <v>32</v>
      </c>
      <c r="C2880" s="32">
        <v>0</v>
      </c>
      <c r="D2880" s="33">
        <v>0</v>
      </c>
      <c r="E2880" s="33">
        <v>5388.662</v>
      </c>
      <c r="F2880" s="33">
        <f t="shared" si="165"/>
        <v>5388.662</v>
      </c>
      <c r="G2880" s="33">
        <v>0</v>
      </c>
      <c r="H2880" s="33">
        <v>0</v>
      </c>
      <c r="I2880" s="33">
        <v>0</v>
      </c>
      <c r="J2880" s="34">
        <f t="shared" si="166"/>
        <v>5388.662</v>
      </c>
    </row>
    <row r="2881" spans="2:10" s="3" customFormat="1" ht="12" customHeight="1">
      <c r="B2881" s="16" t="s">
        <v>33</v>
      </c>
      <c r="C2881" s="32">
        <v>0</v>
      </c>
      <c r="D2881" s="33">
        <v>0</v>
      </c>
      <c r="E2881" s="33">
        <v>8630</v>
      </c>
      <c r="F2881" s="33">
        <f t="shared" si="165"/>
        <v>8630</v>
      </c>
      <c r="G2881" s="33">
        <v>0</v>
      </c>
      <c r="H2881" s="33">
        <v>0</v>
      </c>
      <c r="I2881" s="33">
        <v>0</v>
      </c>
      <c r="J2881" s="34">
        <f t="shared" si="166"/>
        <v>8630</v>
      </c>
    </row>
    <row r="2882" spans="2:10" s="3" customFormat="1" ht="12" customHeight="1">
      <c r="B2882" s="16" t="s">
        <v>34</v>
      </c>
      <c r="C2882" s="32">
        <v>0</v>
      </c>
      <c r="D2882" s="33">
        <v>0</v>
      </c>
      <c r="E2882" s="33">
        <v>16882</v>
      </c>
      <c r="F2882" s="33">
        <f t="shared" si="165"/>
        <v>16882</v>
      </c>
      <c r="G2882" s="33">
        <v>0</v>
      </c>
      <c r="H2882" s="33">
        <v>0</v>
      </c>
      <c r="I2882" s="33">
        <v>0</v>
      </c>
      <c r="J2882" s="34">
        <f t="shared" si="166"/>
        <v>16882</v>
      </c>
    </row>
    <row r="2883" spans="2:10" s="3" customFormat="1" ht="12" customHeight="1">
      <c r="B2883" s="16" t="s">
        <v>35</v>
      </c>
      <c r="C2883" s="32">
        <v>0</v>
      </c>
      <c r="D2883" s="33">
        <v>0</v>
      </c>
      <c r="E2883" s="33">
        <v>0</v>
      </c>
      <c r="F2883" s="33">
        <f t="shared" si="165"/>
        <v>0</v>
      </c>
      <c r="G2883" s="33">
        <v>0</v>
      </c>
      <c r="H2883" s="33">
        <v>0</v>
      </c>
      <c r="I2883" s="33">
        <v>0</v>
      </c>
      <c r="J2883" s="34">
        <f t="shared" si="166"/>
        <v>0</v>
      </c>
    </row>
    <row r="2884" spans="2:10" s="3" customFormat="1" ht="12" customHeight="1">
      <c r="B2884" s="16" t="s">
        <v>36</v>
      </c>
      <c r="C2884" s="32">
        <v>0</v>
      </c>
      <c r="D2884" s="33">
        <v>1816.667</v>
      </c>
      <c r="E2884" s="33">
        <v>0</v>
      </c>
      <c r="F2884" s="33">
        <f t="shared" si="165"/>
        <v>1816.667</v>
      </c>
      <c r="G2884" s="33">
        <v>0</v>
      </c>
      <c r="H2884" s="33">
        <v>0</v>
      </c>
      <c r="I2884" s="33">
        <v>0</v>
      </c>
      <c r="J2884" s="34">
        <f t="shared" si="166"/>
        <v>1816.667</v>
      </c>
    </row>
    <row r="2885" spans="2:10" s="3" customFormat="1" ht="12" customHeight="1">
      <c r="B2885" s="28" t="s">
        <v>37</v>
      </c>
      <c r="C2885" s="38">
        <v>0</v>
      </c>
      <c r="D2885" s="39">
        <v>0</v>
      </c>
      <c r="E2885" s="39">
        <v>0</v>
      </c>
      <c r="F2885" s="39">
        <f t="shared" si="165"/>
        <v>0</v>
      </c>
      <c r="G2885" s="39">
        <v>0</v>
      </c>
      <c r="H2885" s="39">
        <v>0</v>
      </c>
      <c r="I2885" s="39">
        <v>0</v>
      </c>
      <c r="J2885" s="40">
        <f t="shared" si="166"/>
        <v>0</v>
      </c>
    </row>
    <row r="2886" spans="2:10" s="3" customFormat="1" ht="12" customHeight="1">
      <c r="B2886" s="16" t="s">
        <v>38</v>
      </c>
      <c r="C2886" s="32">
        <v>0</v>
      </c>
      <c r="D2886" s="33">
        <v>0</v>
      </c>
      <c r="E2886" s="33">
        <v>5893.376</v>
      </c>
      <c r="F2886" s="33">
        <f t="shared" si="165"/>
        <v>5893.376</v>
      </c>
      <c r="G2886" s="33">
        <v>0</v>
      </c>
      <c r="H2886" s="33">
        <v>0</v>
      </c>
      <c r="I2886" s="33">
        <v>0</v>
      </c>
      <c r="J2886" s="34">
        <f t="shared" si="166"/>
        <v>5893.376</v>
      </c>
    </row>
    <row r="2887" spans="2:10" s="3" customFormat="1" ht="12" customHeight="1">
      <c r="B2887" s="16" t="s">
        <v>39</v>
      </c>
      <c r="C2887" s="32">
        <v>0</v>
      </c>
      <c r="D2887" s="33">
        <v>5330.636</v>
      </c>
      <c r="E2887" s="33">
        <v>1441114.007</v>
      </c>
      <c r="F2887" s="33">
        <f t="shared" si="165"/>
        <v>1446444.643</v>
      </c>
      <c r="G2887" s="33">
        <v>450132.185</v>
      </c>
      <c r="H2887" s="33">
        <v>0</v>
      </c>
      <c r="I2887" s="33">
        <v>41364.54</v>
      </c>
      <c r="J2887" s="34">
        <f t="shared" si="166"/>
        <v>1937941.368</v>
      </c>
    </row>
    <row r="2888" spans="2:10" s="3" customFormat="1" ht="12" customHeight="1">
      <c r="B2888" s="16" t="s">
        <v>40</v>
      </c>
      <c r="C2888" s="32">
        <v>9495.601</v>
      </c>
      <c r="D2888" s="33">
        <v>0</v>
      </c>
      <c r="E2888" s="33">
        <v>1823550.252</v>
      </c>
      <c r="F2888" s="33">
        <f t="shared" si="165"/>
        <v>1823550.252</v>
      </c>
      <c r="G2888" s="33">
        <v>1334020.389</v>
      </c>
      <c r="H2888" s="33">
        <v>0</v>
      </c>
      <c r="I2888" s="33">
        <v>0</v>
      </c>
      <c r="J2888" s="34">
        <f t="shared" si="166"/>
        <v>3167066.242</v>
      </c>
    </row>
    <row r="2889" spans="2:10" s="3" customFormat="1" ht="12" customHeight="1">
      <c r="B2889" s="16" t="s">
        <v>41</v>
      </c>
      <c r="C2889" s="32">
        <v>0</v>
      </c>
      <c r="D2889" s="33">
        <v>0</v>
      </c>
      <c r="E2889" s="33">
        <v>0</v>
      </c>
      <c r="F2889" s="33">
        <f t="shared" si="165"/>
        <v>0</v>
      </c>
      <c r="G2889" s="33">
        <v>0</v>
      </c>
      <c r="H2889" s="33">
        <v>0</v>
      </c>
      <c r="I2889" s="33">
        <v>0</v>
      </c>
      <c r="J2889" s="34">
        <f t="shared" si="166"/>
        <v>0</v>
      </c>
    </row>
    <row r="2890" spans="2:10" s="3" customFormat="1" ht="12" customHeight="1">
      <c r="B2890" s="16" t="s">
        <v>42</v>
      </c>
      <c r="C2890" s="32">
        <v>0</v>
      </c>
      <c r="D2890" s="33">
        <v>0</v>
      </c>
      <c r="E2890" s="33">
        <v>1388.831</v>
      </c>
      <c r="F2890" s="33">
        <f t="shared" si="165"/>
        <v>1388.831</v>
      </c>
      <c r="G2890" s="33">
        <v>0</v>
      </c>
      <c r="H2890" s="33">
        <v>0</v>
      </c>
      <c r="I2890" s="33">
        <v>0</v>
      </c>
      <c r="J2890" s="34">
        <f t="shared" si="166"/>
        <v>1388.831</v>
      </c>
    </row>
    <row r="2891" spans="2:10" s="3" customFormat="1" ht="12" customHeight="1">
      <c r="B2891" s="16" t="s">
        <v>43</v>
      </c>
      <c r="C2891" s="32">
        <v>0</v>
      </c>
      <c r="D2891" s="33">
        <v>12173</v>
      </c>
      <c r="E2891" s="33">
        <v>972805</v>
      </c>
      <c r="F2891" s="33">
        <f t="shared" si="165"/>
        <v>984978</v>
      </c>
      <c r="G2891" s="33">
        <v>83776</v>
      </c>
      <c r="H2891" s="33">
        <v>0</v>
      </c>
      <c r="I2891" s="33">
        <v>0</v>
      </c>
      <c r="J2891" s="34">
        <f t="shared" si="166"/>
        <v>1068754</v>
      </c>
    </row>
    <row r="2892" spans="2:10" s="3" customFormat="1" ht="12" customHeight="1">
      <c r="B2892" s="16" t="s">
        <v>44</v>
      </c>
      <c r="C2892" s="32">
        <v>0</v>
      </c>
      <c r="D2892" s="33">
        <v>0</v>
      </c>
      <c r="E2892" s="33">
        <v>1303201.252</v>
      </c>
      <c r="F2892" s="33">
        <f t="shared" si="165"/>
        <v>1303201.252</v>
      </c>
      <c r="G2892" s="33">
        <v>149496.546</v>
      </c>
      <c r="H2892" s="33">
        <v>0</v>
      </c>
      <c r="I2892" s="33">
        <v>0</v>
      </c>
      <c r="J2892" s="34">
        <f t="shared" si="166"/>
        <v>1452697.7980000002</v>
      </c>
    </row>
    <row r="2893" spans="2:10" s="3" customFormat="1" ht="12" customHeight="1">
      <c r="B2893" s="16" t="s">
        <v>45</v>
      </c>
      <c r="C2893" s="32">
        <v>0</v>
      </c>
      <c r="D2893" s="33">
        <v>0</v>
      </c>
      <c r="E2893" s="33">
        <v>0</v>
      </c>
      <c r="F2893" s="33">
        <f t="shared" si="165"/>
        <v>0</v>
      </c>
      <c r="G2893" s="33">
        <v>0</v>
      </c>
      <c r="H2893" s="33">
        <v>0</v>
      </c>
      <c r="I2893" s="33">
        <v>0</v>
      </c>
      <c r="J2893" s="34">
        <f t="shared" si="166"/>
        <v>0</v>
      </c>
    </row>
    <row r="2894" spans="2:10" s="3" customFormat="1" ht="12" customHeight="1">
      <c r="B2894" s="29" t="s">
        <v>46</v>
      </c>
      <c r="C2894" s="41">
        <v>4737.895</v>
      </c>
      <c r="D2894" s="42">
        <v>0</v>
      </c>
      <c r="E2894" s="42">
        <v>26299.556</v>
      </c>
      <c r="F2894" s="42">
        <f t="shared" si="165"/>
        <v>26299.556</v>
      </c>
      <c r="G2894" s="42">
        <v>7531.983</v>
      </c>
      <c r="H2894" s="42">
        <v>0</v>
      </c>
      <c r="I2894" s="42">
        <v>0</v>
      </c>
      <c r="J2894" s="43">
        <f t="shared" si="166"/>
        <v>38569.434</v>
      </c>
    </row>
    <row r="2895" spans="2:10" s="3" customFormat="1" ht="12" customHeight="1">
      <c r="B2895" s="16" t="s">
        <v>47</v>
      </c>
      <c r="C2895" s="32">
        <v>0</v>
      </c>
      <c r="D2895" s="33">
        <v>0</v>
      </c>
      <c r="E2895" s="33">
        <v>0</v>
      </c>
      <c r="F2895" s="33">
        <f t="shared" si="165"/>
        <v>0</v>
      </c>
      <c r="G2895" s="33">
        <v>0</v>
      </c>
      <c r="H2895" s="33">
        <v>0</v>
      </c>
      <c r="I2895" s="33">
        <v>0</v>
      </c>
      <c r="J2895" s="34">
        <f t="shared" si="166"/>
        <v>0</v>
      </c>
    </row>
    <row r="2896" spans="2:10" s="3" customFormat="1" ht="12" customHeight="1">
      <c r="B2896" s="16" t="s">
        <v>48</v>
      </c>
      <c r="C2896" s="32">
        <v>0</v>
      </c>
      <c r="D2896" s="33">
        <v>0</v>
      </c>
      <c r="E2896" s="33">
        <v>0</v>
      </c>
      <c r="F2896" s="33">
        <f t="shared" si="165"/>
        <v>0</v>
      </c>
      <c r="G2896" s="33">
        <v>0</v>
      </c>
      <c r="H2896" s="33">
        <v>0</v>
      </c>
      <c r="I2896" s="33">
        <v>0</v>
      </c>
      <c r="J2896" s="34">
        <f t="shared" si="166"/>
        <v>0</v>
      </c>
    </row>
    <row r="2897" spans="2:10" s="3" customFormat="1" ht="12" customHeight="1">
      <c r="B2897" s="16" t="s">
        <v>49</v>
      </c>
      <c r="C2897" s="32">
        <v>0</v>
      </c>
      <c r="D2897" s="33">
        <v>0</v>
      </c>
      <c r="E2897" s="33">
        <v>231993.939</v>
      </c>
      <c r="F2897" s="33">
        <f t="shared" si="165"/>
        <v>231993.939</v>
      </c>
      <c r="G2897" s="33">
        <v>0</v>
      </c>
      <c r="H2897" s="33">
        <v>0</v>
      </c>
      <c r="I2897" s="33">
        <v>0</v>
      </c>
      <c r="J2897" s="34">
        <f t="shared" si="166"/>
        <v>231993.939</v>
      </c>
    </row>
    <row r="2898" spans="2:10" s="3" customFormat="1" ht="12" customHeight="1">
      <c r="B2898" s="16" t="s">
        <v>50</v>
      </c>
      <c r="C2898" s="32">
        <v>0</v>
      </c>
      <c r="D2898" s="33">
        <v>282.796</v>
      </c>
      <c r="E2898" s="33">
        <v>1564655.623</v>
      </c>
      <c r="F2898" s="33">
        <f t="shared" si="165"/>
        <v>1564938.419</v>
      </c>
      <c r="G2898" s="33">
        <v>1242459.4</v>
      </c>
      <c r="H2898" s="33">
        <v>0</v>
      </c>
      <c r="I2898" s="33">
        <v>37886.881</v>
      </c>
      <c r="J2898" s="34">
        <f t="shared" si="166"/>
        <v>2845284.7</v>
      </c>
    </row>
    <row r="2899" spans="2:10" s="3" customFormat="1" ht="12" customHeight="1">
      <c r="B2899" s="16" t="s">
        <v>51</v>
      </c>
      <c r="C2899" s="32">
        <v>526.806</v>
      </c>
      <c r="D2899" s="33">
        <v>5566.036</v>
      </c>
      <c r="E2899" s="33">
        <v>3095313.918</v>
      </c>
      <c r="F2899" s="33">
        <f t="shared" si="165"/>
        <v>3100879.954</v>
      </c>
      <c r="G2899" s="33">
        <v>2249186.954</v>
      </c>
      <c r="H2899" s="33">
        <v>0</v>
      </c>
      <c r="I2899" s="33">
        <v>562260.489</v>
      </c>
      <c r="J2899" s="34">
        <f t="shared" si="166"/>
        <v>5912854.203</v>
      </c>
    </row>
    <row r="2900" spans="2:10" s="3" customFormat="1" ht="12" customHeight="1">
      <c r="B2900" s="16" t="s">
        <v>52</v>
      </c>
      <c r="C2900" s="32">
        <v>0</v>
      </c>
      <c r="D2900" s="33">
        <v>0</v>
      </c>
      <c r="E2900" s="33">
        <v>25650.076</v>
      </c>
      <c r="F2900" s="33">
        <f t="shared" si="165"/>
        <v>25650.076</v>
      </c>
      <c r="G2900" s="33">
        <v>6412.519</v>
      </c>
      <c r="H2900" s="33">
        <v>0</v>
      </c>
      <c r="I2900" s="33">
        <v>0</v>
      </c>
      <c r="J2900" s="34">
        <f t="shared" si="166"/>
        <v>32062.595</v>
      </c>
    </row>
    <row r="2901" spans="2:10" s="3" customFormat="1" ht="12" customHeight="1">
      <c r="B2901" s="16" t="s">
        <v>53</v>
      </c>
      <c r="C2901" s="32">
        <v>0</v>
      </c>
      <c r="D2901" s="33">
        <v>0</v>
      </c>
      <c r="E2901" s="33">
        <v>94795.897</v>
      </c>
      <c r="F2901" s="33">
        <f t="shared" si="165"/>
        <v>94795.897</v>
      </c>
      <c r="G2901" s="33">
        <v>277.374</v>
      </c>
      <c r="H2901" s="33">
        <v>0</v>
      </c>
      <c r="I2901" s="33">
        <v>0</v>
      </c>
      <c r="J2901" s="34">
        <f t="shared" si="166"/>
        <v>95073.271</v>
      </c>
    </row>
    <row r="2902" spans="2:10" s="3" customFormat="1" ht="12" customHeight="1">
      <c r="B2902" s="16" t="s">
        <v>54</v>
      </c>
      <c r="C2902" s="32">
        <v>0</v>
      </c>
      <c r="D2902" s="33">
        <v>0</v>
      </c>
      <c r="E2902" s="33">
        <v>485232.606</v>
      </c>
      <c r="F2902" s="33">
        <f t="shared" si="165"/>
        <v>485232.606</v>
      </c>
      <c r="G2902" s="33">
        <v>1455697.816</v>
      </c>
      <c r="H2902" s="33">
        <v>0</v>
      </c>
      <c r="I2902" s="33">
        <v>0</v>
      </c>
      <c r="J2902" s="34">
        <f t="shared" si="166"/>
        <v>1940930.4220000003</v>
      </c>
    </row>
    <row r="2903" spans="2:10" s="3" customFormat="1" ht="12" customHeight="1">
      <c r="B2903" s="16" t="s">
        <v>55</v>
      </c>
      <c r="C2903" s="32">
        <v>0</v>
      </c>
      <c r="D2903" s="33">
        <v>0</v>
      </c>
      <c r="E2903" s="33">
        <v>0</v>
      </c>
      <c r="F2903" s="33">
        <f t="shared" si="165"/>
        <v>0</v>
      </c>
      <c r="G2903" s="33">
        <v>0</v>
      </c>
      <c r="H2903" s="33">
        <v>0</v>
      </c>
      <c r="I2903" s="33">
        <v>0</v>
      </c>
      <c r="J2903" s="34">
        <f t="shared" si="166"/>
        <v>0</v>
      </c>
    </row>
    <row r="2904" spans="2:10" s="3" customFormat="1" ht="12" customHeight="1">
      <c r="B2904" s="29" t="s">
        <v>56</v>
      </c>
      <c r="C2904" s="41">
        <v>730.024</v>
      </c>
      <c r="D2904" s="42">
        <v>0</v>
      </c>
      <c r="E2904" s="42">
        <v>1443184.506</v>
      </c>
      <c r="F2904" s="42">
        <f t="shared" si="165"/>
        <v>1443184.506</v>
      </c>
      <c r="G2904" s="42">
        <v>43593.87</v>
      </c>
      <c r="H2904" s="42">
        <v>0</v>
      </c>
      <c r="I2904" s="42">
        <v>0</v>
      </c>
      <c r="J2904" s="43">
        <f t="shared" si="166"/>
        <v>1487508.4000000001</v>
      </c>
    </row>
    <row r="2905" spans="2:10" s="3" customFormat="1" ht="12" customHeight="1">
      <c r="B2905" s="16" t="s">
        <v>57</v>
      </c>
      <c r="C2905" s="32">
        <v>0</v>
      </c>
      <c r="D2905" s="33">
        <v>0</v>
      </c>
      <c r="E2905" s="33">
        <v>108170.287</v>
      </c>
      <c r="F2905" s="33">
        <f t="shared" si="165"/>
        <v>108170.287</v>
      </c>
      <c r="G2905" s="33">
        <v>27042.571</v>
      </c>
      <c r="H2905" s="33">
        <v>0</v>
      </c>
      <c r="I2905" s="33">
        <v>0</v>
      </c>
      <c r="J2905" s="34">
        <f t="shared" si="166"/>
        <v>135212.858</v>
      </c>
    </row>
    <row r="2906" spans="2:10" s="3" customFormat="1" ht="12" customHeight="1">
      <c r="B2906" s="16" t="s">
        <v>58</v>
      </c>
      <c r="C2906" s="32">
        <v>0</v>
      </c>
      <c r="D2906" s="33">
        <v>0</v>
      </c>
      <c r="E2906" s="33">
        <v>33438.481</v>
      </c>
      <c r="F2906" s="33">
        <f t="shared" si="165"/>
        <v>33438.481</v>
      </c>
      <c r="G2906" s="33">
        <v>0</v>
      </c>
      <c r="H2906" s="33">
        <v>0</v>
      </c>
      <c r="I2906" s="33">
        <v>0</v>
      </c>
      <c r="J2906" s="34">
        <f t="shared" si="166"/>
        <v>33438.481</v>
      </c>
    </row>
    <row r="2907" spans="2:10" s="3" customFormat="1" ht="12" customHeight="1">
      <c r="B2907" s="16" t="s">
        <v>59</v>
      </c>
      <c r="C2907" s="32">
        <v>0</v>
      </c>
      <c r="D2907" s="33">
        <v>0</v>
      </c>
      <c r="E2907" s="33">
        <v>15314.6</v>
      </c>
      <c r="F2907" s="33">
        <f t="shared" si="165"/>
        <v>15314.6</v>
      </c>
      <c r="G2907" s="33">
        <v>301673.4</v>
      </c>
      <c r="H2907" s="33">
        <v>0</v>
      </c>
      <c r="I2907" s="33">
        <v>0</v>
      </c>
      <c r="J2907" s="34">
        <f t="shared" si="166"/>
        <v>316988</v>
      </c>
    </row>
    <row r="2908" spans="2:10" s="3" customFormat="1" ht="12" customHeight="1">
      <c r="B2908" s="16" t="s">
        <v>60</v>
      </c>
      <c r="C2908" s="32">
        <v>0</v>
      </c>
      <c r="D2908" s="33">
        <v>0</v>
      </c>
      <c r="E2908" s="33">
        <v>0</v>
      </c>
      <c r="F2908" s="33">
        <f t="shared" si="165"/>
        <v>0</v>
      </c>
      <c r="G2908" s="33">
        <v>0</v>
      </c>
      <c r="H2908" s="33">
        <v>0</v>
      </c>
      <c r="I2908" s="33">
        <v>0</v>
      </c>
      <c r="J2908" s="34">
        <f t="shared" si="166"/>
        <v>0</v>
      </c>
    </row>
    <row r="2909" spans="2:10" s="3" customFormat="1" ht="12" customHeight="1">
      <c r="B2909" s="16" t="s">
        <v>61</v>
      </c>
      <c r="C2909" s="32">
        <v>0</v>
      </c>
      <c r="D2909" s="33">
        <v>0</v>
      </c>
      <c r="E2909" s="33">
        <v>0</v>
      </c>
      <c r="F2909" s="33">
        <f t="shared" si="165"/>
        <v>0</v>
      </c>
      <c r="G2909" s="33">
        <v>0</v>
      </c>
      <c r="H2909" s="33">
        <v>0</v>
      </c>
      <c r="I2909" s="33">
        <v>0</v>
      </c>
      <c r="J2909" s="34">
        <f t="shared" si="166"/>
        <v>0</v>
      </c>
    </row>
    <row r="2910" spans="2:10" s="3" customFormat="1" ht="12" customHeight="1">
      <c r="B2910" s="16" t="s">
        <v>62</v>
      </c>
      <c r="C2910" s="32">
        <v>0</v>
      </c>
      <c r="D2910" s="33">
        <v>0</v>
      </c>
      <c r="E2910" s="33">
        <v>0</v>
      </c>
      <c r="F2910" s="33">
        <f t="shared" si="165"/>
        <v>0</v>
      </c>
      <c r="G2910" s="33">
        <v>0</v>
      </c>
      <c r="H2910" s="33">
        <v>0</v>
      </c>
      <c r="I2910" s="33">
        <v>0</v>
      </c>
      <c r="J2910" s="34">
        <f t="shared" si="166"/>
        <v>0</v>
      </c>
    </row>
    <row r="2911" spans="2:10" s="3" customFormat="1" ht="12" customHeight="1">
      <c r="B2911" s="23" t="s">
        <v>63</v>
      </c>
      <c r="C2911" s="44">
        <v>0</v>
      </c>
      <c r="D2911" s="45">
        <v>0</v>
      </c>
      <c r="E2911" s="45">
        <v>597</v>
      </c>
      <c r="F2911" s="45">
        <f t="shared" si="165"/>
        <v>597</v>
      </c>
      <c r="G2911" s="45">
        <v>0</v>
      </c>
      <c r="H2911" s="45">
        <v>0</v>
      </c>
      <c r="I2911" s="45">
        <v>0</v>
      </c>
      <c r="J2911" s="46">
        <f t="shared" si="166"/>
        <v>597</v>
      </c>
    </row>
    <row r="2912" spans="2:10" s="3" customFormat="1" ht="12" customHeight="1">
      <c r="B2912" s="23" t="s">
        <v>64</v>
      </c>
      <c r="C2912" s="44">
        <f aca="true" t="shared" si="167" ref="C2912:J2912">SUM(C2865:C2911)</f>
        <v>17333.197000000004</v>
      </c>
      <c r="D2912" s="45">
        <f t="shared" si="167"/>
        <v>68296.832</v>
      </c>
      <c r="E2912" s="45">
        <f t="shared" si="167"/>
        <v>15835239.246</v>
      </c>
      <c r="F2912" s="45">
        <f t="shared" si="167"/>
        <v>15903536.078000002</v>
      </c>
      <c r="G2912" s="45">
        <f t="shared" si="167"/>
        <v>9020535.713</v>
      </c>
      <c r="H2912" s="45">
        <f t="shared" si="167"/>
        <v>0</v>
      </c>
      <c r="I2912" s="45">
        <f t="shared" si="167"/>
        <v>4323151.188</v>
      </c>
      <c r="J2912" s="46">
        <f t="shared" si="167"/>
        <v>29264556.176000003</v>
      </c>
    </row>
    <row r="2914" spans="2:3" ht="13.5">
      <c r="B2914" s="31"/>
      <c r="C2914" s="2"/>
    </row>
    <row r="2916" spans="2:4" ht="13.5" customHeight="1">
      <c r="B2916" s="6" t="s">
        <v>67</v>
      </c>
      <c r="C2916" s="47" t="s">
        <v>100</v>
      </c>
      <c r="D2916" s="48"/>
    </row>
    <row r="2917" spans="2:10" s="3" customFormat="1" ht="13.5" customHeight="1">
      <c r="B2917" s="8"/>
      <c r="C2917" s="9"/>
      <c r="D2917" s="9"/>
      <c r="E2917" s="9"/>
      <c r="F2917" s="9"/>
      <c r="G2917" s="9"/>
      <c r="H2917" s="9"/>
      <c r="I2917" s="9"/>
      <c r="J2917" s="10" t="s">
        <v>65</v>
      </c>
    </row>
    <row r="2918" spans="2:10" s="3" customFormat="1" ht="13.5" customHeight="1">
      <c r="B2918" s="11" t="s">
        <v>1</v>
      </c>
      <c r="C2918" s="12"/>
      <c r="D2918" s="13" t="s">
        <v>7</v>
      </c>
      <c r="E2918" s="13"/>
      <c r="F2918" s="13"/>
      <c r="G2918" s="7"/>
      <c r="H2918" s="7"/>
      <c r="I2918" s="7"/>
      <c r="J2918" s="14"/>
    </row>
    <row r="2919" spans="2:11" s="3" customFormat="1" ht="13.5" customHeight="1">
      <c r="B2919" s="15"/>
      <c r="C2919" s="16" t="s">
        <v>8</v>
      </c>
      <c r="D2919" s="17" t="s">
        <v>9</v>
      </c>
      <c r="E2919" s="17" t="s">
        <v>10</v>
      </c>
      <c r="F2919" s="18" t="s">
        <v>2</v>
      </c>
      <c r="G2919" s="18" t="s">
        <v>11</v>
      </c>
      <c r="H2919" s="18" t="s">
        <v>12</v>
      </c>
      <c r="I2919" s="19" t="s">
        <v>13</v>
      </c>
      <c r="J2919" s="20" t="s">
        <v>14</v>
      </c>
      <c r="K2919" s="21"/>
    </row>
    <row r="2920" spans="2:10" s="3" customFormat="1" ht="13.5" customHeight="1">
      <c r="B2920" s="22" t="s">
        <v>15</v>
      </c>
      <c r="C2920" s="23"/>
      <c r="D2920" s="24" t="s">
        <v>16</v>
      </c>
      <c r="E2920" s="24" t="s">
        <v>16</v>
      </c>
      <c r="F2920" s="25"/>
      <c r="G2920" s="25"/>
      <c r="H2920" s="25"/>
      <c r="I2920" s="25"/>
      <c r="J2920" s="26"/>
    </row>
    <row r="2921" spans="2:10" s="3" customFormat="1" ht="12" customHeight="1">
      <c r="B2921" s="16" t="s">
        <v>17</v>
      </c>
      <c r="C2921" s="32">
        <v>0</v>
      </c>
      <c r="D2921" s="33">
        <v>0</v>
      </c>
      <c r="E2921" s="33">
        <v>953432.184</v>
      </c>
      <c r="F2921" s="33">
        <f>SUM(D2921:E2921)</f>
        <v>953432.184</v>
      </c>
      <c r="G2921" s="33">
        <v>112178.348</v>
      </c>
      <c r="H2921" s="33">
        <v>0</v>
      </c>
      <c r="I2921" s="33">
        <v>1639981.247</v>
      </c>
      <c r="J2921" s="34">
        <f>SUM(C2921,F2921:I2921)</f>
        <v>2705591.779</v>
      </c>
    </row>
    <row r="2922" spans="2:10" s="3" customFormat="1" ht="12" customHeight="1">
      <c r="B2922" s="16" t="s">
        <v>18</v>
      </c>
      <c r="C2922" s="32">
        <v>0</v>
      </c>
      <c r="D2922" s="33">
        <v>0</v>
      </c>
      <c r="E2922" s="33">
        <v>195932.557</v>
      </c>
      <c r="F2922" s="33">
        <f aca="true" t="shared" si="168" ref="F2922:F2967">SUM(D2922:E2922)</f>
        <v>195932.557</v>
      </c>
      <c r="G2922" s="33">
        <v>13462.186</v>
      </c>
      <c r="H2922" s="33">
        <v>0</v>
      </c>
      <c r="I2922" s="33">
        <v>1278907.703</v>
      </c>
      <c r="J2922" s="34">
        <f aca="true" t="shared" si="169" ref="J2922:J2967">SUM(C2922,F2922:I2922)</f>
        <v>1488302.446</v>
      </c>
    </row>
    <row r="2923" spans="2:10" s="3" customFormat="1" ht="12" customHeight="1">
      <c r="B2923" s="16" t="s">
        <v>19</v>
      </c>
      <c r="C2923" s="32">
        <v>0</v>
      </c>
      <c r="D2923" s="33">
        <v>7857.86</v>
      </c>
      <c r="E2923" s="33">
        <v>11119.8</v>
      </c>
      <c r="F2923" s="33">
        <f t="shared" si="168"/>
        <v>18977.66</v>
      </c>
      <c r="G2923" s="33">
        <v>2223.96</v>
      </c>
      <c r="H2923" s="33">
        <v>0</v>
      </c>
      <c r="I2923" s="33">
        <v>90070.38</v>
      </c>
      <c r="J2923" s="34">
        <f t="shared" si="169"/>
        <v>111272</v>
      </c>
    </row>
    <row r="2924" spans="2:10" s="3" customFormat="1" ht="12" customHeight="1">
      <c r="B2924" s="16" t="s">
        <v>20</v>
      </c>
      <c r="C2924" s="32">
        <v>0</v>
      </c>
      <c r="D2924" s="33">
        <v>31018.599</v>
      </c>
      <c r="E2924" s="33">
        <v>566299.577</v>
      </c>
      <c r="F2924" s="33">
        <f t="shared" si="168"/>
        <v>597318.1760000001</v>
      </c>
      <c r="G2924" s="33">
        <v>0</v>
      </c>
      <c r="H2924" s="33">
        <v>0</v>
      </c>
      <c r="I2924" s="33">
        <v>411453.305</v>
      </c>
      <c r="J2924" s="34">
        <f t="shared" si="169"/>
        <v>1008771.4810000001</v>
      </c>
    </row>
    <row r="2925" spans="2:10" s="3" customFormat="1" ht="12" customHeight="1">
      <c r="B2925" s="16" t="s">
        <v>21</v>
      </c>
      <c r="C2925" s="32">
        <v>0</v>
      </c>
      <c r="D2925" s="33">
        <v>0</v>
      </c>
      <c r="E2925" s="33">
        <v>0</v>
      </c>
      <c r="F2925" s="33">
        <f t="shared" si="168"/>
        <v>0</v>
      </c>
      <c r="G2925" s="33">
        <v>0</v>
      </c>
      <c r="H2925" s="33">
        <v>0</v>
      </c>
      <c r="I2925" s="33">
        <v>0</v>
      </c>
      <c r="J2925" s="34">
        <f t="shared" si="169"/>
        <v>0</v>
      </c>
    </row>
    <row r="2926" spans="2:10" s="3" customFormat="1" ht="12" customHeight="1">
      <c r="B2926" s="16" t="s">
        <v>22</v>
      </c>
      <c r="C2926" s="32">
        <v>0</v>
      </c>
      <c r="D2926" s="33">
        <v>0</v>
      </c>
      <c r="E2926" s="33">
        <v>0</v>
      </c>
      <c r="F2926" s="33">
        <f t="shared" si="168"/>
        <v>0</v>
      </c>
      <c r="G2926" s="33">
        <v>0</v>
      </c>
      <c r="H2926" s="33">
        <v>0</v>
      </c>
      <c r="I2926" s="33">
        <v>0</v>
      </c>
      <c r="J2926" s="34">
        <f t="shared" si="169"/>
        <v>0</v>
      </c>
    </row>
    <row r="2927" spans="2:10" s="3" customFormat="1" ht="12" customHeight="1">
      <c r="B2927" s="16" t="s">
        <v>23</v>
      </c>
      <c r="C2927" s="32">
        <v>0</v>
      </c>
      <c r="D2927" s="33">
        <v>0</v>
      </c>
      <c r="E2927" s="33">
        <v>0</v>
      </c>
      <c r="F2927" s="33">
        <f t="shared" si="168"/>
        <v>0</v>
      </c>
      <c r="G2927" s="33">
        <v>0</v>
      </c>
      <c r="H2927" s="33">
        <v>0</v>
      </c>
      <c r="I2927" s="33">
        <v>0</v>
      </c>
      <c r="J2927" s="34">
        <f t="shared" si="169"/>
        <v>0</v>
      </c>
    </row>
    <row r="2928" spans="2:10" s="3" customFormat="1" ht="12" customHeight="1">
      <c r="B2928" s="16" t="s">
        <v>24</v>
      </c>
      <c r="C2928" s="32">
        <v>0</v>
      </c>
      <c r="D2928" s="33">
        <v>145174.462</v>
      </c>
      <c r="E2928" s="33">
        <v>1266731.924</v>
      </c>
      <c r="F2928" s="33">
        <f t="shared" si="168"/>
        <v>1411906.3860000002</v>
      </c>
      <c r="G2928" s="33">
        <v>211861.611</v>
      </c>
      <c r="H2928" s="33">
        <v>0</v>
      </c>
      <c r="I2928" s="33">
        <v>2952955.951</v>
      </c>
      <c r="J2928" s="34">
        <f t="shared" si="169"/>
        <v>4576723.948</v>
      </c>
    </row>
    <row r="2929" spans="2:10" s="3" customFormat="1" ht="12" customHeight="1">
      <c r="B2929" s="16" t="s">
        <v>25</v>
      </c>
      <c r="C2929" s="32">
        <v>0</v>
      </c>
      <c r="D2929" s="33">
        <v>0</v>
      </c>
      <c r="E2929" s="33">
        <v>10811.623</v>
      </c>
      <c r="F2929" s="33">
        <f t="shared" si="168"/>
        <v>10811.623</v>
      </c>
      <c r="G2929" s="33">
        <v>0</v>
      </c>
      <c r="H2929" s="33">
        <v>0</v>
      </c>
      <c r="I2929" s="33">
        <v>0</v>
      </c>
      <c r="J2929" s="34">
        <f t="shared" si="169"/>
        <v>10811.623</v>
      </c>
    </row>
    <row r="2930" spans="2:10" s="3" customFormat="1" ht="12" customHeight="1">
      <c r="B2930" s="27" t="s">
        <v>26</v>
      </c>
      <c r="C2930" s="35">
        <v>0</v>
      </c>
      <c r="D2930" s="36">
        <v>0</v>
      </c>
      <c r="E2930" s="36">
        <v>0</v>
      </c>
      <c r="F2930" s="36">
        <f t="shared" si="168"/>
        <v>0</v>
      </c>
      <c r="G2930" s="36">
        <v>0</v>
      </c>
      <c r="H2930" s="36">
        <v>0</v>
      </c>
      <c r="I2930" s="36">
        <v>0</v>
      </c>
      <c r="J2930" s="37">
        <f t="shared" si="169"/>
        <v>0</v>
      </c>
    </row>
    <row r="2931" spans="2:10" s="3" customFormat="1" ht="12" customHeight="1">
      <c r="B2931" s="16" t="s">
        <v>27</v>
      </c>
      <c r="C2931" s="32">
        <v>0</v>
      </c>
      <c r="D2931" s="33">
        <v>0</v>
      </c>
      <c r="E2931" s="33">
        <v>34310.91</v>
      </c>
      <c r="F2931" s="33">
        <f t="shared" si="168"/>
        <v>34310.91</v>
      </c>
      <c r="G2931" s="33">
        <v>0</v>
      </c>
      <c r="H2931" s="33">
        <v>0</v>
      </c>
      <c r="I2931" s="33">
        <v>0</v>
      </c>
      <c r="J2931" s="34">
        <f t="shared" si="169"/>
        <v>34310.91</v>
      </c>
    </row>
    <row r="2932" spans="2:10" s="3" customFormat="1" ht="12" customHeight="1">
      <c r="B2932" s="16" t="s">
        <v>28</v>
      </c>
      <c r="C2932" s="32">
        <v>0</v>
      </c>
      <c r="D2932" s="33">
        <v>0</v>
      </c>
      <c r="E2932" s="33">
        <v>240555.962</v>
      </c>
      <c r="F2932" s="33">
        <f t="shared" si="168"/>
        <v>240555.962</v>
      </c>
      <c r="G2932" s="33">
        <v>165062.167</v>
      </c>
      <c r="H2932" s="33">
        <v>0</v>
      </c>
      <c r="I2932" s="33">
        <v>1159642.525</v>
      </c>
      <c r="J2932" s="34">
        <f t="shared" si="169"/>
        <v>1565260.6539999999</v>
      </c>
    </row>
    <row r="2933" spans="2:10" s="3" customFormat="1" ht="12" customHeight="1">
      <c r="B2933" s="16" t="s">
        <v>29</v>
      </c>
      <c r="C2933" s="32">
        <v>0</v>
      </c>
      <c r="D2933" s="33">
        <v>0</v>
      </c>
      <c r="E2933" s="33">
        <v>0</v>
      </c>
      <c r="F2933" s="33">
        <f t="shared" si="168"/>
        <v>0</v>
      </c>
      <c r="G2933" s="33">
        <v>0</v>
      </c>
      <c r="H2933" s="33">
        <v>0</v>
      </c>
      <c r="I2933" s="33">
        <v>269022.622</v>
      </c>
      <c r="J2933" s="34">
        <f t="shared" si="169"/>
        <v>269022.622</v>
      </c>
    </row>
    <row r="2934" spans="2:10" s="3" customFormat="1" ht="12" customHeight="1">
      <c r="B2934" s="16" t="s">
        <v>30</v>
      </c>
      <c r="C2934" s="32">
        <v>0</v>
      </c>
      <c r="D2934" s="33">
        <v>74681.25</v>
      </c>
      <c r="E2934" s="33">
        <v>1250667.015</v>
      </c>
      <c r="F2934" s="33">
        <f t="shared" si="168"/>
        <v>1325348.265</v>
      </c>
      <c r="G2934" s="33">
        <v>627036.534</v>
      </c>
      <c r="H2934" s="33">
        <v>0</v>
      </c>
      <c r="I2934" s="33">
        <v>0</v>
      </c>
      <c r="J2934" s="34">
        <f t="shared" si="169"/>
        <v>1952384.7989999999</v>
      </c>
    </row>
    <row r="2935" spans="2:10" s="3" customFormat="1" ht="12" customHeight="1">
      <c r="B2935" s="16" t="s">
        <v>31</v>
      </c>
      <c r="C2935" s="32">
        <v>0</v>
      </c>
      <c r="D2935" s="33">
        <v>0</v>
      </c>
      <c r="E2935" s="33">
        <v>45815.02</v>
      </c>
      <c r="F2935" s="33">
        <f t="shared" si="168"/>
        <v>45815.02</v>
      </c>
      <c r="G2935" s="33">
        <v>7235.91</v>
      </c>
      <c r="H2935" s="33">
        <v>0</v>
      </c>
      <c r="I2935" s="33">
        <v>214665.339</v>
      </c>
      <c r="J2935" s="34">
        <f t="shared" si="169"/>
        <v>267716.269</v>
      </c>
    </row>
    <row r="2936" spans="2:10" s="3" customFormat="1" ht="12" customHeight="1">
      <c r="B2936" s="16" t="s">
        <v>32</v>
      </c>
      <c r="C2936" s="32">
        <v>0</v>
      </c>
      <c r="D2936" s="33">
        <v>0</v>
      </c>
      <c r="E2936" s="33">
        <v>5718.485</v>
      </c>
      <c r="F2936" s="33">
        <f t="shared" si="168"/>
        <v>5718.485</v>
      </c>
      <c r="G2936" s="33">
        <v>0</v>
      </c>
      <c r="H2936" s="33">
        <v>0</v>
      </c>
      <c r="I2936" s="33">
        <v>0</v>
      </c>
      <c r="J2936" s="34">
        <f t="shared" si="169"/>
        <v>5718.485</v>
      </c>
    </row>
    <row r="2937" spans="2:10" s="3" customFormat="1" ht="12" customHeight="1">
      <c r="B2937" s="16" t="s">
        <v>33</v>
      </c>
      <c r="C2937" s="32">
        <v>0</v>
      </c>
      <c r="D2937" s="33">
        <v>0</v>
      </c>
      <c r="E2937" s="33">
        <v>0</v>
      </c>
      <c r="F2937" s="33">
        <f t="shared" si="168"/>
        <v>0</v>
      </c>
      <c r="G2937" s="33">
        <v>0</v>
      </c>
      <c r="H2937" s="33">
        <v>0</v>
      </c>
      <c r="I2937" s="33">
        <v>0</v>
      </c>
      <c r="J2937" s="34">
        <f t="shared" si="169"/>
        <v>0</v>
      </c>
    </row>
    <row r="2938" spans="2:10" s="3" customFormat="1" ht="12" customHeight="1">
      <c r="B2938" s="16" t="s">
        <v>34</v>
      </c>
      <c r="C2938" s="32">
        <v>0</v>
      </c>
      <c r="D2938" s="33">
        <v>0</v>
      </c>
      <c r="E2938" s="33">
        <v>8577.728</v>
      </c>
      <c r="F2938" s="33">
        <f t="shared" si="168"/>
        <v>8577.728</v>
      </c>
      <c r="G2938" s="33">
        <v>0</v>
      </c>
      <c r="H2938" s="33">
        <v>0</v>
      </c>
      <c r="I2938" s="33">
        <v>5718.485</v>
      </c>
      <c r="J2938" s="34">
        <f t="shared" si="169"/>
        <v>14296.213</v>
      </c>
    </row>
    <row r="2939" spans="2:10" s="3" customFormat="1" ht="12" customHeight="1">
      <c r="B2939" s="16" t="s">
        <v>35</v>
      </c>
      <c r="C2939" s="32">
        <v>0</v>
      </c>
      <c r="D2939" s="33">
        <v>0</v>
      </c>
      <c r="E2939" s="33">
        <v>0</v>
      </c>
      <c r="F2939" s="33">
        <f t="shared" si="168"/>
        <v>0</v>
      </c>
      <c r="G2939" s="33">
        <v>0</v>
      </c>
      <c r="H2939" s="33">
        <v>0</v>
      </c>
      <c r="I2939" s="33">
        <v>0</v>
      </c>
      <c r="J2939" s="34">
        <f t="shared" si="169"/>
        <v>0</v>
      </c>
    </row>
    <row r="2940" spans="2:10" s="3" customFormat="1" ht="12" customHeight="1">
      <c r="B2940" s="16" t="s">
        <v>36</v>
      </c>
      <c r="C2940" s="32">
        <v>0</v>
      </c>
      <c r="D2940" s="33">
        <v>6064.73</v>
      </c>
      <c r="E2940" s="33">
        <v>0</v>
      </c>
      <c r="F2940" s="33">
        <f t="shared" si="168"/>
        <v>6064.73</v>
      </c>
      <c r="G2940" s="33">
        <v>0</v>
      </c>
      <c r="H2940" s="33">
        <v>0</v>
      </c>
      <c r="I2940" s="33">
        <v>673.859</v>
      </c>
      <c r="J2940" s="34">
        <f t="shared" si="169"/>
        <v>6738.589</v>
      </c>
    </row>
    <row r="2941" spans="2:10" s="3" customFormat="1" ht="12" customHeight="1">
      <c r="B2941" s="28" t="s">
        <v>37</v>
      </c>
      <c r="C2941" s="38">
        <v>0</v>
      </c>
      <c r="D2941" s="39">
        <v>0</v>
      </c>
      <c r="E2941" s="39">
        <v>0</v>
      </c>
      <c r="F2941" s="39">
        <f t="shared" si="168"/>
        <v>0</v>
      </c>
      <c r="G2941" s="39">
        <v>0</v>
      </c>
      <c r="H2941" s="39">
        <v>0</v>
      </c>
      <c r="I2941" s="39">
        <v>0</v>
      </c>
      <c r="J2941" s="40">
        <f t="shared" si="169"/>
        <v>0</v>
      </c>
    </row>
    <row r="2942" spans="2:10" s="3" customFormat="1" ht="12" customHeight="1">
      <c r="B2942" s="16" t="s">
        <v>38</v>
      </c>
      <c r="C2942" s="32">
        <v>2352.213</v>
      </c>
      <c r="D2942" s="33">
        <v>0</v>
      </c>
      <c r="E2942" s="33">
        <v>272292.853</v>
      </c>
      <c r="F2942" s="33">
        <f t="shared" si="168"/>
        <v>272292.853</v>
      </c>
      <c r="G2942" s="33">
        <v>0</v>
      </c>
      <c r="H2942" s="33">
        <v>0</v>
      </c>
      <c r="I2942" s="33">
        <v>165414.002</v>
      </c>
      <c r="J2942" s="34">
        <f t="shared" si="169"/>
        <v>440059.06799999997</v>
      </c>
    </row>
    <row r="2943" spans="2:10" s="3" customFormat="1" ht="12" customHeight="1">
      <c r="B2943" s="16" t="s">
        <v>39</v>
      </c>
      <c r="C2943" s="32">
        <v>436.482</v>
      </c>
      <c r="D2943" s="33">
        <v>40470.506</v>
      </c>
      <c r="E2943" s="33">
        <v>1038343.591</v>
      </c>
      <c r="F2943" s="33">
        <f t="shared" si="168"/>
        <v>1078814.097</v>
      </c>
      <c r="G2943" s="33">
        <v>303868.857</v>
      </c>
      <c r="H2943" s="33">
        <v>0</v>
      </c>
      <c r="I2943" s="33">
        <v>2284537.911</v>
      </c>
      <c r="J2943" s="34">
        <f t="shared" si="169"/>
        <v>3667657.347</v>
      </c>
    </row>
    <row r="2944" spans="2:10" s="3" customFormat="1" ht="12" customHeight="1">
      <c r="B2944" s="16" t="s">
        <v>40</v>
      </c>
      <c r="C2944" s="32">
        <v>0</v>
      </c>
      <c r="D2944" s="33">
        <v>43151.322</v>
      </c>
      <c r="E2944" s="33">
        <v>248938.858</v>
      </c>
      <c r="F2944" s="33">
        <f t="shared" si="168"/>
        <v>292090.18</v>
      </c>
      <c r="G2944" s="33">
        <v>1797.972</v>
      </c>
      <c r="H2944" s="33">
        <v>0</v>
      </c>
      <c r="I2944" s="33">
        <v>28037.344</v>
      </c>
      <c r="J2944" s="34">
        <f t="shared" si="169"/>
        <v>321925.496</v>
      </c>
    </row>
    <row r="2945" spans="2:10" s="3" customFormat="1" ht="12" customHeight="1">
      <c r="B2945" s="16" t="s">
        <v>41</v>
      </c>
      <c r="C2945" s="32">
        <v>0</v>
      </c>
      <c r="D2945" s="33">
        <v>0</v>
      </c>
      <c r="E2945" s="33">
        <v>0</v>
      </c>
      <c r="F2945" s="33">
        <f t="shared" si="168"/>
        <v>0</v>
      </c>
      <c r="G2945" s="33">
        <v>0</v>
      </c>
      <c r="H2945" s="33">
        <v>0</v>
      </c>
      <c r="I2945" s="33">
        <v>0</v>
      </c>
      <c r="J2945" s="34">
        <f t="shared" si="169"/>
        <v>0</v>
      </c>
    </row>
    <row r="2946" spans="2:10" s="3" customFormat="1" ht="12" customHeight="1">
      <c r="B2946" s="16" t="s">
        <v>42</v>
      </c>
      <c r="C2946" s="32">
        <v>0</v>
      </c>
      <c r="D2946" s="33">
        <v>0</v>
      </c>
      <c r="E2946" s="33">
        <v>0</v>
      </c>
      <c r="F2946" s="33">
        <f t="shared" si="168"/>
        <v>0</v>
      </c>
      <c r="G2946" s="33">
        <v>0</v>
      </c>
      <c r="H2946" s="33">
        <v>0</v>
      </c>
      <c r="I2946" s="33">
        <v>0</v>
      </c>
      <c r="J2946" s="34">
        <f t="shared" si="169"/>
        <v>0</v>
      </c>
    </row>
    <row r="2947" spans="2:10" s="3" customFormat="1" ht="12" customHeight="1">
      <c r="B2947" s="16" t="s">
        <v>43</v>
      </c>
      <c r="C2947" s="32">
        <v>95.4</v>
      </c>
      <c r="D2947" s="33">
        <v>23478.3</v>
      </c>
      <c r="E2947" s="33">
        <v>407728.695</v>
      </c>
      <c r="F2947" s="33">
        <f t="shared" si="168"/>
        <v>431206.995</v>
      </c>
      <c r="G2947" s="33">
        <v>21992.92</v>
      </c>
      <c r="H2947" s="33">
        <v>0</v>
      </c>
      <c r="I2947" s="33">
        <v>187167.83</v>
      </c>
      <c r="J2947" s="34">
        <f t="shared" si="169"/>
        <v>640463.145</v>
      </c>
    </row>
    <row r="2948" spans="2:10" s="3" customFormat="1" ht="12" customHeight="1">
      <c r="B2948" s="16" t="s">
        <v>44</v>
      </c>
      <c r="C2948" s="32">
        <v>2543.61</v>
      </c>
      <c r="D2948" s="33">
        <v>13631.009</v>
      </c>
      <c r="E2948" s="33">
        <v>551253.293</v>
      </c>
      <c r="F2948" s="33">
        <f t="shared" si="168"/>
        <v>564884.3019999999</v>
      </c>
      <c r="G2948" s="33">
        <v>290741.658</v>
      </c>
      <c r="H2948" s="33">
        <v>0</v>
      </c>
      <c r="I2948" s="33">
        <v>1235979.606</v>
      </c>
      <c r="J2948" s="34">
        <f t="shared" si="169"/>
        <v>2094149.1759999997</v>
      </c>
    </row>
    <row r="2949" spans="2:10" s="3" customFormat="1" ht="12" customHeight="1">
      <c r="B2949" s="16" t="s">
        <v>45</v>
      </c>
      <c r="C2949" s="32">
        <v>0</v>
      </c>
      <c r="D2949" s="33">
        <v>0</v>
      </c>
      <c r="E2949" s="33">
        <v>0</v>
      </c>
      <c r="F2949" s="33">
        <f t="shared" si="168"/>
        <v>0</v>
      </c>
      <c r="G2949" s="33">
        <v>0</v>
      </c>
      <c r="H2949" s="33">
        <v>0</v>
      </c>
      <c r="I2949" s="33">
        <v>0</v>
      </c>
      <c r="J2949" s="34">
        <f t="shared" si="169"/>
        <v>0</v>
      </c>
    </row>
    <row r="2950" spans="2:10" s="3" customFormat="1" ht="12" customHeight="1">
      <c r="B2950" s="29" t="s">
        <v>46</v>
      </c>
      <c r="C2950" s="41">
        <v>0</v>
      </c>
      <c r="D2950" s="42">
        <v>0</v>
      </c>
      <c r="E2950" s="42">
        <v>0</v>
      </c>
      <c r="F2950" s="42">
        <f t="shared" si="168"/>
        <v>0</v>
      </c>
      <c r="G2950" s="42">
        <v>0</v>
      </c>
      <c r="H2950" s="42">
        <v>0</v>
      </c>
      <c r="I2950" s="42">
        <v>0</v>
      </c>
      <c r="J2950" s="43">
        <f t="shared" si="169"/>
        <v>0</v>
      </c>
    </row>
    <row r="2951" spans="2:10" s="3" customFormat="1" ht="12" customHeight="1">
      <c r="B2951" s="16" t="s">
        <v>47</v>
      </c>
      <c r="C2951" s="32">
        <v>0</v>
      </c>
      <c r="D2951" s="33">
        <v>0</v>
      </c>
      <c r="E2951" s="33">
        <v>1780</v>
      </c>
      <c r="F2951" s="33">
        <f t="shared" si="168"/>
        <v>1780</v>
      </c>
      <c r="G2951" s="33">
        <v>0</v>
      </c>
      <c r="H2951" s="33">
        <v>0</v>
      </c>
      <c r="I2951" s="33">
        <v>0</v>
      </c>
      <c r="J2951" s="34">
        <f t="shared" si="169"/>
        <v>1780</v>
      </c>
    </row>
    <row r="2952" spans="2:10" s="3" customFormat="1" ht="12" customHeight="1">
      <c r="B2952" s="16" t="s">
        <v>48</v>
      </c>
      <c r="C2952" s="32">
        <v>0</v>
      </c>
      <c r="D2952" s="33">
        <v>0</v>
      </c>
      <c r="E2952" s="33">
        <v>0</v>
      </c>
      <c r="F2952" s="33">
        <f t="shared" si="168"/>
        <v>0</v>
      </c>
      <c r="G2952" s="33">
        <v>0</v>
      </c>
      <c r="H2952" s="33">
        <v>0</v>
      </c>
      <c r="I2952" s="33">
        <v>0</v>
      </c>
      <c r="J2952" s="34">
        <f t="shared" si="169"/>
        <v>0</v>
      </c>
    </row>
    <row r="2953" spans="2:10" s="3" customFormat="1" ht="12" customHeight="1">
      <c r="B2953" s="16" t="s">
        <v>49</v>
      </c>
      <c r="C2953" s="32">
        <v>0</v>
      </c>
      <c r="D2953" s="33">
        <v>0</v>
      </c>
      <c r="E2953" s="33">
        <v>154430.424</v>
      </c>
      <c r="F2953" s="33">
        <f t="shared" si="168"/>
        <v>154430.424</v>
      </c>
      <c r="G2953" s="33">
        <v>105092.127</v>
      </c>
      <c r="H2953" s="33">
        <v>0</v>
      </c>
      <c r="I2953" s="33">
        <v>1064057.783</v>
      </c>
      <c r="J2953" s="34">
        <f t="shared" si="169"/>
        <v>1323580.334</v>
      </c>
    </row>
    <row r="2954" spans="2:10" s="3" customFormat="1" ht="12" customHeight="1">
      <c r="B2954" s="16" t="s">
        <v>50</v>
      </c>
      <c r="C2954" s="32">
        <v>0</v>
      </c>
      <c r="D2954" s="33">
        <v>0</v>
      </c>
      <c r="E2954" s="33">
        <v>676799.069</v>
      </c>
      <c r="F2954" s="33">
        <f t="shared" si="168"/>
        <v>676799.069</v>
      </c>
      <c r="G2954" s="33">
        <v>0</v>
      </c>
      <c r="H2954" s="33">
        <v>0</v>
      </c>
      <c r="I2954" s="33">
        <v>0</v>
      </c>
      <c r="J2954" s="34">
        <f t="shared" si="169"/>
        <v>676799.069</v>
      </c>
    </row>
    <row r="2955" spans="2:10" s="3" customFormat="1" ht="12" customHeight="1">
      <c r="B2955" s="16" t="s">
        <v>51</v>
      </c>
      <c r="C2955" s="32">
        <v>0</v>
      </c>
      <c r="D2955" s="33">
        <v>0</v>
      </c>
      <c r="E2955" s="33">
        <v>14837.439</v>
      </c>
      <c r="F2955" s="33">
        <f t="shared" si="168"/>
        <v>14837.439</v>
      </c>
      <c r="G2955" s="33">
        <v>0</v>
      </c>
      <c r="H2955" s="33">
        <v>0</v>
      </c>
      <c r="I2955" s="33">
        <v>2023.287</v>
      </c>
      <c r="J2955" s="34">
        <f t="shared" si="169"/>
        <v>16860.726</v>
      </c>
    </row>
    <row r="2956" spans="2:10" s="3" customFormat="1" ht="12" customHeight="1">
      <c r="B2956" s="16" t="s">
        <v>52</v>
      </c>
      <c r="C2956" s="32">
        <v>0</v>
      </c>
      <c r="D2956" s="33">
        <v>0</v>
      </c>
      <c r="E2956" s="33">
        <v>0</v>
      </c>
      <c r="F2956" s="33">
        <f t="shared" si="168"/>
        <v>0</v>
      </c>
      <c r="G2956" s="33">
        <v>0</v>
      </c>
      <c r="H2956" s="33">
        <v>0</v>
      </c>
      <c r="I2956" s="33">
        <v>0</v>
      </c>
      <c r="J2956" s="34">
        <f t="shared" si="169"/>
        <v>0</v>
      </c>
    </row>
    <row r="2957" spans="2:10" s="3" customFormat="1" ht="12" customHeight="1">
      <c r="B2957" s="16" t="s">
        <v>53</v>
      </c>
      <c r="C2957" s="32">
        <v>0</v>
      </c>
      <c r="D2957" s="33">
        <v>37739.075</v>
      </c>
      <c r="E2957" s="33">
        <v>186091.227</v>
      </c>
      <c r="F2957" s="33">
        <f t="shared" si="168"/>
        <v>223830.30200000003</v>
      </c>
      <c r="G2957" s="33">
        <v>2271.091</v>
      </c>
      <c r="H2957" s="33">
        <v>0</v>
      </c>
      <c r="I2957" s="33">
        <v>0</v>
      </c>
      <c r="J2957" s="34">
        <f t="shared" si="169"/>
        <v>226101.393</v>
      </c>
    </row>
    <row r="2958" spans="2:10" s="3" customFormat="1" ht="12" customHeight="1">
      <c r="B2958" s="16" t="s">
        <v>54</v>
      </c>
      <c r="C2958" s="32">
        <v>0</v>
      </c>
      <c r="D2958" s="33">
        <v>0</v>
      </c>
      <c r="E2958" s="33">
        <v>0</v>
      </c>
      <c r="F2958" s="33">
        <f t="shared" si="168"/>
        <v>0</v>
      </c>
      <c r="G2958" s="33">
        <v>0</v>
      </c>
      <c r="H2958" s="33">
        <v>0</v>
      </c>
      <c r="I2958" s="33">
        <v>0</v>
      </c>
      <c r="J2958" s="34">
        <f t="shared" si="169"/>
        <v>0</v>
      </c>
    </row>
    <row r="2959" spans="2:10" s="3" customFormat="1" ht="12" customHeight="1">
      <c r="B2959" s="16" t="s">
        <v>55</v>
      </c>
      <c r="C2959" s="32">
        <v>0</v>
      </c>
      <c r="D2959" s="33">
        <v>0</v>
      </c>
      <c r="E2959" s="33">
        <v>0</v>
      </c>
      <c r="F2959" s="33">
        <f t="shared" si="168"/>
        <v>0</v>
      </c>
      <c r="G2959" s="33">
        <v>0</v>
      </c>
      <c r="H2959" s="33">
        <v>0</v>
      </c>
      <c r="I2959" s="33">
        <v>0</v>
      </c>
      <c r="J2959" s="34">
        <f t="shared" si="169"/>
        <v>0</v>
      </c>
    </row>
    <row r="2960" spans="2:10" s="3" customFormat="1" ht="12" customHeight="1">
      <c r="B2960" s="29" t="s">
        <v>56</v>
      </c>
      <c r="C2960" s="41">
        <v>0</v>
      </c>
      <c r="D2960" s="42">
        <v>0</v>
      </c>
      <c r="E2960" s="42">
        <v>964878.424</v>
      </c>
      <c r="F2960" s="42">
        <f t="shared" si="168"/>
        <v>964878.424</v>
      </c>
      <c r="G2960" s="42">
        <v>37901.289</v>
      </c>
      <c r="H2960" s="42">
        <v>0</v>
      </c>
      <c r="I2960" s="42">
        <v>412882.125</v>
      </c>
      <c r="J2960" s="43">
        <f t="shared" si="169"/>
        <v>1415661.838</v>
      </c>
    </row>
    <row r="2961" spans="2:10" s="3" customFormat="1" ht="12" customHeight="1">
      <c r="B2961" s="16" t="s">
        <v>57</v>
      </c>
      <c r="C2961" s="32">
        <v>0</v>
      </c>
      <c r="D2961" s="33">
        <v>0</v>
      </c>
      <c r="E2961" s="33">
        <v>32099.774</v>
      </c>
      <c r="F2961" s="33">
        <f t="shared" si="168"/>
        <v>32099.774</v>
      </c>
      <c r="G2961" s="33">
        <v>0</v>
      </c>
      <c r="H2961" s="33">
        <v>0</v>
      </c>
      <c r="I2961" s="33">
        <v>17284.494</v>
      </c>
      <c r="J2961" s="34">
        <f t="shared" si="169"/>
        <v>49384.268</v>
      </c>
    </row>
    <row r="2962" spans="2:10" s="3" customFormat="1" ht="12" customHeight="1">
      <c r="B2962" s="16" t="s">
        <v>58</v>
      </c>
      <c r="C2962" s="32">
        <v>0</v>
      </c>
      <c r="D2962" s="33">
        <v>0</v>
      </c>
      <c r="E2962" s="33">
        <v>25887.15</v>
      </c>
      <c r="F2962" s="33">
        <f t="shared" si="168"/>
        <v>25887.15</v>
      </c>
      <c r="G2962" s="33">
        <v>0</v>
      </c>
      <c r="H2962" s="33">
        <v>0</v>
      </c>
      <c r="I2962" s="33">
        <v>140981.85</v>
      </c>
      <c r="J2962" s="34">
        <f t="shared" si="169"/>
        <v>166869</v>
      </c>
    </row>
    <row r="2963" spans="2:10" s="3" customFormat="1" ht="12" customHeight="1">
      <c r="B2963" s="16" t="s">
        <v>59</v>
      </c>
      <c r="C2963" s="32">
        <v>0</v>
      </c>
      <c r="D2963" s="33">
        <v>106006.87</v>
      </c>
      <c r="E2963" s="33">
        <v>95947.061</v>
      </c>
      <c r="F2963" s="33">
        <f t="shared" si="168"/>
        <v>201953.93099999998</v>
      </c>
      <c r="G2963" s="33">
        <v>0</v>
      </c>
      <c r="H2963" s="33">
        <v>0</v>
      </c>
      <c r="I2963" s="33">
        <v>345865.506</v>
      </c>
      <c r="J2963" s="34">
        <f t="shared" si="169"/>
        <v>547819.4369999999</v>
      </c>
    </row>
    <row r="2964" spans="2:10" s="3" customFormat="1" ht="12" customHeight="1">
      <c r="B2964" s="16" t="s">
        <v>60</v>
      </c>
      <c r="C2964" s="32">
        <v>0</v>
      </c>
      <c r="D2964" s="33">
        <v>0</v>
      </c>
      <c r="E2964" s="33">
        <v>4574.788</v>
      </c>
      <c r="F2964" s="33">
        <f t="shared" si="168"/>
        <v>4574.788</v>
      </c>
      <c r="G2964" s="33">
        <v>0</v>
      </c>
      <c r="H2964" s="33">
        <v>0</v>
      </c>
      <c r="I2964" s="33">
        <v>1143.697</v>
      </c>
      <c r="J2964" s="34">
        <f t="shared" si="169"/>
        <v>5718.485</v>
      </c>
    </row>
    <row r="2965" spans="2:10" s="3" customFormat="1" ht="12" customHeight="1">
      <c r="B2965" s="16" t="s">
        <v>61</v>
      </c>
      <c r="C2965" s="32">
        <v>0</v>
      </c>
      <c r="D2965" s="33">
        <v>0</v>
      </c>
      <c r="E2965" s="33">
        <v>0</v>
      </c>
      <c r="F2965" s="33">
        <f t="shared" si="168"/>
        <v>0</v>
      </c>
      <c r="G2965" s="33">
        <v>0</v>
      </c>
      <c r="H2965" s="33">
        <v>0</v>
      </c>
      <c r="I2965" s="33">
        <v>0</v>
      </c>
      <c r="J2965" s="34">
        <f t="shared" si="169"/>
        <v>0</v>
      </c>
    </row>
    <row r="2966" spans="2:10" s="3" customFormat="1" ht="12" customHeight="1">
      <c r="B2966" s="16" t="s">
        <v>62</v>
      </c>
      <c r="C2966" s="32">
        <v>0</v>
      </c>
      <c r="D2966" s="33">
        <v>40519.272</v>
      </c>
      <c r="E2966" s="33">
        <v>1844284.429</v>
      </c>
      <c r="F2966" s="33">
        <f t="shared" si="168"/>
        <v>1884803.701</v>
      </c>
      <c r="G2966" s="33">
        <v>541526.461</v>
      </c>
      <c r="H2966" s="33">
        <v>0</v>
      </c>
      <c r="I2966" s="33">
        <v>1322278.798</v>
      </c>
      <c r="J2966" s="34">
        <f t="shared" si="169"/>
        <v>3748608.96</v>
      </c>
    </row>
    <row r="2967" spans="2:10" s="3" customFormat="1" ht="12" customHeight="1">
      <c r="B2967" s="23" t="s">
        <v>63</v>
      </c>
      <c r="C2967" s="44">
        <v>0</v>
      </c>
      <c r="D2967" s="45">
        <v>0</v>
      </c>
      <c r="E2967" s="45">
        <v>18218</v>
      </c>
      <c r="F2967" s="45">
        <f t="shared" si="168"/>
        <v>18218</v>
      </c>
      <c r="G2967" s="45">
        <v>0</v>
      </c>
      <c r="H2967" s="45">
        <v>0</v>
      </c>
      <c r="I2967" s="45">
        <v>34937</v>
      </c>
      <c r="J2967" s="46">
        <f t="shared" si="169"/>
        <v>53155</v>
      </c>
    </row>
    <row r="2968" spans="2:10" s="3" customFormat="1" ht="12" customHeight="1">
      <c r="B2968" s="23" t="s">
        <v>64</v>
      </c>
      <c r="C2968" s="44">
        <f aca="true" t="shared" si="170" ref="C2968:J2968">SUM(C2921:C2967)</f>
        <v>5427.705</v>
      </c>
      <c r="D2968" s="45">
        <f t="shared" si="170"/>
        <v>569793.255</v>
      </c>
      <c r="E2968" s="45">
        <f t="shared" si="170"/>
        <v>11128357.860000001</v>
      </c>
      <c r="F2968" s="45">
        <f t="shared" si="170"/>
        <v>11698151.115000002</v>
      </c>
      <c r="G2968" s="45">
        <f t="shared" si="170"/>
        <v>2444253.091</v>
      </c>
      <c r="H2968" s="45">
        <f t="shared" si="170"/>
        <v>0</v>
      </c>
      <c r="I2968" s="45">
        <f t="shared" si="170"/>
        <v>15265682.649000002</v>
      </c>
      <c r="J2968" s="46">
        <f t="shared" si="170"/>
        <v>29413514.559999987</v>
      </c>
    </row>
    <row r="2970" spans="2:3" ht="13.5">
      <c r="B2970" s="31"/>
      <c r="C2970" s="2"/>
    </row>
    <row r="2972" spans="2:4" ht="13.5" customHeight="1">
      <c r="B2972" s="6" t="s">
        <v>67</v>
      </c>
      <c r="C2972" s="47" t="s">
        <v>101</v>
      </c>
      <c r="D2972" s="48"/>
    </row>
    <row r="2973" spans="2:10" s="3" customFormat="1" ht="13.5" customHeight="1">
      <c r="B2973" s="8"/>
      <c r="C2973" s="9"/>
      <c r="D2973" s="9"/>
      <c r="E2973" s="9"/>
      <c r="F2973" s="9"/>
      <c r="G2973" s="9"/>
      <c r="H2973" s="9"/>
      <c r="I2973" s="9"/>
      <c r="J2973" s="10" t="s">
        <v>65</v>
      </c>
    </row>
    <row r="2974" spans="2:10" s="3" customFormat="1" ht="13.5" customHeight="1">
      <c r="B2974" s="11" t="s">
        <v>1</v>
      </c>
      <c r="C2974" s="12"/>
      <c r="D2974" s="13" t="s">
        <v>7</v>
      </c>
      <c r="E2974" s="13"/>
      <c r="F2974" s="13"/>
      <c r="G2974" s="7"/>
      <c r="H2974" s="7"/>
      <c r="I2974" s="7"/>
      <c r="J2974" s="14"/>
    </row>
    <row r="2975" spans="2:11" s="3" customFormat="1" ht="13.5" customHeight="1">
      <c r="B2975" s="15"/>
      <c r="C2975" s="16" t="s">
        <v>8</v>
      </c>
      <c r="D2975" s="17" t="s">
        <v>9</v>
      </c>
      <c r="E2975" s="17" t="s">
        <v>10</v>
      </c>
      <c r="F2975" s="18" t="s">
        <v>2</v>
      </c>
      <c r="G2975" s="18" t="s">
        <v>11</v>
      </c>
      <c r="H2975" s="18" t="s">
        <v>12</v>
      </c>
      <c r="I2975" s="19" t="s">
        <v>13</v>
      </c>
      <c r="J2975" s="20" t="s">
        <v>14</v>
      </c>
      <c r="K2975" s="21"/>
    </row>
    <row r="2976" spans="2:10" s="3" customFormat="1" ht="13.5" customHeight="1">
      <c r="B2976" s="22" t="s">
        <v>15</v>
      </c>
      <c r="C2976" s="23"/>
      <c r="D2976" s="24" t="s">
        <v>16</v>
      </c>
      <c r="E2976" s="24" t="s">
        <v>16</v>
      </c>
      <c r="F2976" s="25"/>
      <c r="G2976" s="25"/>
      <c r="H2976" s="25"/>
      <c r="I2976" s="25"/>
      <c r="J2976" s="26"/>
    </row>
    <row r="2977" spans="2:10" s="3" customFormat="1" ht="12" customHeight="1">
      <c r="B2977" s="16" t="s">
        <v>17</v>
      </c>
      <c r="C2977" s="32">
        <v>3621.927</v>
      </c>
      <c r="D2977" s="33">
        <v>20321.22</v>
      </c>
      <c r="E2977" s="33">
        <v>27505.138</v>
      </c>
      <c r="F2977" s="33">
        <f>SUM(D2977:E2977)</f>
        <v>47826.358</v>
      </c>
      <c r="G2977" s="33">
        <v>2399.731</v>
      </c>
      <c r="H2977" s="33">
        <v>0</v>
      </c>
      <c r="I2977" s="33">
        <v>0</v>
      </c>
      <c r="J2977" s="34">
        <f>SUM(C2977,F2977:I2977)</f>
        <v>53848.016</v>
      </c>
    </row>
    <row r="2978" spans="2:10" s="3" customFormat="1" ht="12" customHeight="1">
      <c r="B2978" s="16" t="s">
        <v>18</v>
      </c>
      <c r="C2978" s="32">
        <v>0</v>
      </c>
      <c r="D2978" s="33">
        <v>0</v>
      </c>
      <c r="E2978" s="33">
        <v>0</v>
      </c>
      <c r="F2978" s="33">
        <f aca="true" t="shared" si="171" ref="F2978:F3023">SUM(D2978:E2978)</f>
        <v>0</v>
      </c>
      <c r="G2978" s="33">
        <v>0</v>
      </c>
      <c r="H2978" s="33">
        <v>0</v>
      </c>
      <c r="I2978" s="33">
        <v>0</v>
      </c>
      <c r="J2978" s="34">
        <f aca="true" t="shared" si="172" ref="J2978:J3023">SUM(C2978,F2978:I2978)</f>
        <v>0</v>
      </c>
    </row>
    <row r="2979" spans="2:10" s="3" customFormat="1" ht="12" customHeight="1">
      <c r="B2979" s="16" t="s">
        <v>19</v>
      </c>
      <c r="C2979" s="32">
        <v>0</v>
      </c>
      <c r="D2979" s="33">
        <v>68</v>
      </c>
      <c r="E2979" s="33">
        <v>1644</v>
      </c>
      <c r="F2979" s="33">
        <f t="shared" si="171"/>
        <v>1712</v>
      </c>
      <c r="G2979" s="33">
        <v>0</v>
      </c>
      <c r="H2979" s="33">
        <v>0</v>
      </c>
      <c r="I2979" s="33">
        <v>0</v>
      </c>
      <c r="J2979" s="34">
        <f t="shared" si="172"/>
        <v>1712</v>
      </c>
    </row>
    <row r="2980" spans="2:10" s="3" customFormat="1" ht="12" customHeight="1">
      <c r="B2980" s="16" t="s">
        <v>20</v>
      </c>
      <c r="C2980" s="32">
        <v>0</v>
      </c>
      <c r="D2980" s="33">
        <v>411.285</v>
      </c>
      <c r="E2980" s="33">
        <v>7468.976</v>
      </c>
      <c r="F2980" s="33">
        <f t="shared" si="171"/>
        <v>7880.2609999999995</v>
      </c>
      <c r="G2980" s="33">
        <v>0</v>
      </c>
      <c r="H2980" s="33">
        <v>0</v>
      </c>
      <c r="I2980" s="33">
        <v>1.658</v>
      </c>
      <c r="J2980" s="34">
        <f t="shared" si="172"/>
        <v>7881.919</v>
      </c>
    </row>
    <row r="2981" spans="2:10" s="3" customFormat="1" ht="12" customHeight="1">
      <c r="B2981" s="16" t="s">
        <v>21</v>
      </c>
      <c r="C2981" s="32">
        <v>0</v>
      </c>
      <c r="D2981" s="33">
        <v>0</v>
      </c>
      <c r="E2981" s="33">
        <v>0</v>
      </c>
      <c r="F2981" s="33">
        <f t="shared" si="171"/>
        <v>0</v>
      </c>
      <c r="G2981" s="33">
        <v>0</v>
      </c>
      <c r="H2981" s="33">
        <v>0</v>
      </c>
      <c r="I2981" s="33">
        <v>0</v>
      </c>
      <c r="J2981" s="34">
        <f t="shared" si="172"/>
        <v>0</v>
      </c>
    </row>
    <row r="2982" spans="2:10" s="3" customFormat="1" ht="12" customHeight="1">
      <c r="B2982" s="16" t="s">
        <v>22</v>
      </c>
      <c r="C2982" s="32">
        <v>112.598</v>
      </c>
      <c r="D2982" s="33">
        <v>27.149</v>
      </c>
      <c r="E2982" s="33">
        <v>3388.201</v>
      </c>
      <c r="F2982" s="33">
        <f t="shared" si="171"/>
        <v>3415.35</v>
      </c>
      <c r="G2982" s="33">
        <v>0</v>
      </c>
      <c r="H2982" s="33">
        <v>0</v>
      </c>
      <c r="I2982" s="33">
        <v>0</v>
      </c>
      <c r="J2982" s="34">
        <f t="shared" si="172"/>
        <v>3527.948</v>
      </c>
    </row>
    <row r="2983" spans="2:10" s="3" customFormat="1" ht="12" customHeight="1">
      <c r="B2983" s="16" t="s">
        <v>23</v>
      </c>
      <c r="C2983" s="32">
        <v>320.448</v>
      </c>
      <c r="D2983" s="33">
        <v>1272.797</v>
      </c>
      <c r="E2983" s="33">
        <v>4242.264</v>
      </c>
      <c r="F2983" s="33">
        <f t="shared" si="171"/>
        <v>5515.061</v>
      </c>
      <c r="G2983" s="33">
        <v>120.168</v>
      </c>
      <c r="H2983" s="33">
        <v>0</v>
      </c>
      <c r="I2983" s="33">
        <v>0</v>
      </c>
      <c r="J2983" s="34">
        <f t="shared" si="172"/>
        <v>5955.677</v>
      </c>
    </row>
    <row r="2984" spans="2:10" s="3" customFormat="1" ht="12" customHeight="1">
      <c r="B2984" s="16" t="s">
        <v>24</v>
      </c>
      <c r="C2984" s="32">
        <v>2939.355</v>
      </c>
      <c r="D2984" s="33">
        <v>0</v>
      </c>
      <c r="E2984" s="33">
        <v>90782.831</v>
      </c>
      <c r="F2984" s="33">
        <f t="shared" si="171"/>
        <v>90782.831</v>
      </c>
      <c r="G2984" s="33">
        <v>2939.355</v>
      </c>
      <c r="H2984" s="33">
        <v>0</v>
      </c>
      <c r="I2984" s="33">
        <v>0</v>
      </c>
      <c r="J2984" s="34">
        <f t="shared" si="172"/>
        <v>96661.541</v>
      </c>
    </row>
    <row r="2985" spans="2:10" s="3" customFormat="1" ht="12" customHeight="1">
      <c r="B2985" s="16" t="s">
        <v>25</v>
      </c>
      <c r="C2985" s="32">
        <v>0</v>
      </c>
      <c r="D2985" s="33">
        <v>0</v>
      </c>
      <c r="E2985" s="33">
        <v>48032.336</v>
      </c>
      <c r="F2985" s="33">
        <f t="shared" si="171"/>
        <v>48032.336</v>
      </c>
      <c r="G2985" s="33">
        <v>0</v>
      </c>
      <c r="H2985" s="33">
        <v>0</v>
      </c>
      <c r="I2985" s="33">
        <v>0</v>
      </c>
      <c r="J2985" s="34">
        <f t="shared" si="172"/>
        <v>48032.336</v>
      </c>
    </row>
    <row r="2986" spans="2:10" s="3" customFormat="1" ht="12" customHeight="1">
      <c r="B2986" s="27" t="s">
        <v>26</v>
      </c>
      <c r="C2986" s="35">
        <v>0</v>
      </c>
      <c r="D2986" s="36">
        <v>97.808</v>
      </c>
      <c r="E2986" s="36">
        <v>40981.679</v>
      </c>
      <c r="F2986" s="36">
        <f t="shared" si="171"/>
        <v>41079.486999999994</v>
      </c>
      <c r="G2986" s="36">
        <v>0</v>
      </c>
      <c r="H2986" s="36">
        <v>0</v>
      </c>
      <c r="I2986" s="36">
        <v>0</v>
      </c>
      <c r="J2986" s="37">
        <f t="shared" si="172"/>
        <v>41079.486999999994</v>
      </c>
    </row>
    <row r="2987" spans="2:10" s="3" customFormat="1" ht="12" customHeight="1">
      <c r="B2987" s="16" t="s">
        <v>27</v>
      </c>
      <c r="C2987" s="32">
        <v>1688.677</v>
      </c>
      <c r="D2987" s="33">
        <v>0</v>
      </c>
      <c r="E2987" s="33">
        <v>128741.697</v>
      </c>
      <c r="F2987" s="33">
        <f t="shared" si="171"/>
        <v>128741.697</v>
      </c>
      <c r="G2987" s="33">
        <v>558.656</v>
      </c>
      <c r="H2987" s="33">
        <v>0</v>
      </c>
      <c r="I2987" s="33">
        <v>196.751</v>
      </c>
      <c r="J2987" s="34">
        <f t="shared" si="172"/>
        <v>131185.781</v>
      </c>
    </row>
    <row r="2988" spans="2:10" s="3" customFormat="1" ht="12" customHeight="1">
      <c r="B2988" s="16" t="s">
        <v>28</v>
      </c>
      <c r="C2988" s="32">
        <v>609.515</v>
      </c>
      <c r="D2988" s="33">
        <v>786.152</v>
      </c>
      <c r="E2988" s="33">
        <v>187384.114</v>
      </c>
      <c r="F2988" s="33">
        <f t="shared" si="171"/>
        <v>188170.266</v>
      </c>
      <c r="G2988" s="33">
        <v>17353.893</v>
      </c>
      <c r="H2988" s="33">
        <v>0</v>
      </c>
      <c r="I2988" s="33">
        <v>0</v>
      </c>
      <c r="J2988" s="34">
        <f t="shared" si="172"/>
        <v>206133.67400000003</v>
      </c>
    </row>
    <row r="2989" spans="2:10" s="3" customFormat="1" ht="12" customHeight="1">
      <c r="B2989" s="16" t="s">
        <v>29</v>
      </c>
      <c r="C2989" s="32">
        <v>299.93</v>
      </c>
      <c r="D2989" s="33">
        <v>321.429</v>
      </c>
      <c r="E2989" s="33">
        <v>28867.464</v>
      </c>
      <c r="F2989" s="33">
        <f t="shared" si="171"/>
        <v>29188.893</v>
      </c>
      <c r="G2989" s="33">
        <v>471.319</v>
      </c>
      <c r="H2989" s="33">
        <v>0</v>
      </c>
      <c r="I2989" s="33">
        <v>0</v>
      </c>
      <c r="J2989" s="34">
        <f t="shared" si="172"/>
        <v>29960.142</v>
      </c>
    </row>
    <row r="2990" spans="2:10" s="3" customFormat="1" ht="12" customHeight="1">
      <c r="B2990" s="16" t="s">
        <v>30</v>
      </c>
      <c r="C2990" s="32">
        <v>1010.064</v>
      </c>
      <c r="D2990" s="33">
        <v>26424.031</v>
      </c>
      <c r="E2990" s="33">
        <v>332202.257</v>
      </c>
      <c r="F2990" s="33">
        <f t="shared" si="171"/>
        <v>358626.288</v>
      </c>
      <c r="G2990" s="33">
        <v>30342.376</v>
      </c>
      <c r="H2990" s="33">
        <v>78.839</v>
      </c>
      <c r="I2990" s="33">
        <v>14273.505</v>
      </c>
      <c r="J2990" s="34">
        <f t="shared" si="172"/>
        <v>404331.072</v>
      </c>
    </row>
    <row r="2991" spans="2:10" s="3" customFormat="1" ht="12" customHeight="1">
      <c r="B2991" s="16" t="s">
        <v>31</v>
      </c>
      <c r="C2991" s="32">
        <v>358.012</v>
      </c>
      <c r="D2991" s="33">
        <v>0</v>
      </c>
      <c r="E2991" s="33">
        <v>20095.014</v>
      </c>
      <c r="F2991" s="33">
        <f t="shared" si="171"/>
        <v>20095.014</v>
      </c>
      <c r="G2991" s="33">
        <v>847.645</v>
      </c>
      <c r="H2991" s="33">
        <v>0</v>
      </c>
      <c r="I2991" s="33">
        <v>0</v>
      </c>
      <c r="J2991" s="34">
        <f t="shared" si="172"/>
        <v>21300.671</v>
      </c>
    </row>
    <row r="2992" spans="2:10" s="3" customFormat="1" ht="12" customHeight="1">
      <c r="B2992" s="16" t="s">
        <v>32</v>
      </c>
      <c r="C2992" s="32">
        <v>0</v>
      </c>
      <c r="D2992" s="33">
        <v>0</v>
      </c>
      <c r="E2992" s="33">
        <v>3596.273</v>
      </c>
      <c r="F2992" s="33">
        <f t="shared" si="171"/>
        <v>3596.273</v>
      </c>
      <c r="G2992" s="33">
        <v>0</v>
      </c>
      <c r="H2992" s="33">
        <v>0</v>
      </c>
      <c r="I2992" s="33">
        <v>0</v>
      </c>
      <c r="J2992" s="34">
        <f t="shared" si="172"/>
        <v>3596.273</v>
      </c>
    </row>
    <row r="2993" spans="2:10" s="3" customFormat="1" ht="12" customHeight="1">
      <c r="B2993" s="16" t="s">
        <v>33</v>
      </c>
      <c r="C2993" s="32">
        <v>0</v>
      </c>
      <c r="D2993" s="33">
        <v>10.286</v>
      </c>
      <c r="E2993" s="33">
        <v>7744.208</v>
      </c>
      <c r="F2993" s="33">
        <f t="shared" si="171"/>
        <v>7754.494</v>
      </c>
      <c r="G2993" s="33">
        <v>0</v>
      </c>
      <c r="H2993" s="33">
        <v>0</v>
      </c>
      <c r="I2993" s="33">
        <v>0</v>
      </c>
      <c r="J2993" s="34">
        <f t="shared" si="172"/>
        <v>7754.494</v>
      </c>
    </row>
    <row r="2994" spans="2:10" s="3" customFormat="1" ht="12" customHeight="1">
      <c r="B2994" s="16" t="s">
        <v>34</v>
      </c>
      <c r="C2994" s="32">
        <v>0</v>
      </c>
      <c r="D2994" s="33">
        <v>0</v>
      </c>
      <c r="E2994" s="33">
        <v>21347.586</v>
      </c>
      <c r="F2994" s="33">
        <f t="shared" si="171"/>
        <v>21347.586</v>
      </c>
      <c r="G2994" s="33">
        <v>0</v>
      </c>
      <c r="H2994" s="33">
        <v>0</v>
      </c>
      <c r="I2994" s="33">
        <v>0</v>
      </c>
      <c r="J2994" s="34">
        <f t="shared" si="172"/>
        <v>21347.586</v>
      </c>
    </row>
    <row r="2995" spans="2:10" s="3" customFormat="1" ht="12" customHeight="1">
      <c r="B2995" s="16" t="s">
        <v>35</v>
      </c>
      <c r="C2995" s="32">
        <v>0</v>
      </c>
      <c r="D2995" s="33">
        <v>0</v>
      </c>
      <c r="E2995" s="33">
        <v>723</v>
      </c>
      <c r="F2995" s="33">
        <f t="shared" si="171"/>
        <v>723</v>
      </c>
      <c r="G2995" s="33">
        <v>0</v>
      </c>
      <c r="H2995" s="33">
        <v>0</v>
      </c>
      <c r="I2995" s="33">
        <v>0</v>
      </c>
      <c r="J2995" s="34">
        <f t="shared" si="172"/>
        <v>723</v>
      </c>
    </row>
    <row r="2996" spans="2:10" s="3" customFormat="1" ht="12" customHeight="1">
      <c r="B2996" s="16" t="s">
        <v>36</v>
      </c>
      <c r="C2996" s="32">
        <v>0</v>
      </c>
      <c r="D2996" s="33">
        <v>0</v>
      </c>
      <c r="E2996" s="33">
        <v>3136.179</v>
      </c>
      <c r="F2996" s="33">
        <f t="shared" si="171"/>
        <v>3136.179</v>
      </c>
      <c r="G2996" s="33">
        <v>0</v>
      </c>
      <c r="H2996" s="33">
        <v>0</v>
      </c>
      <c r="I2996" s="33">
        <v>0</v>
      </c>
      <c r="J2996" s="34">
        <f t="shared" si="172"/>
        <v>3136.179</v>
      </c>
    </row>
    <row r="2997" spans="2:10" s="3" customFormat="1" ht="12" customHeight="1">
      <c r="B2997" s="28" t="s">
        <v>37</v>
      </c>
      <c r="C2997" s="38">
        <v>370.608</v>
      </c>
      <c r="D2997" s="39">
        <v>0</v>
      </c>
      <c r="E2997" s="39">
        <v>11025.453</v>
      </c>
      <c r="F2997" s="39">
        <f t="shared" si="171"/>
        <v>11025.453</v>
      </c>
      <c r="G2997" s="39">
        <v>0</v>
      </c>
      <c r="H2997" s="39">
        <v>0</v>
      </c>
      <c r="I2997" s="39">
        <v>0</v>
      </c>
      <c r="J2997" s="40">
        <f t="shared" si="172"/>
        <v>11396.061</v>
      </c>
    </row>
    <row r="2998" spans="2:10" s="3" customFormat="1" ht="12" customHeight="1">
      <c r="B2998" s="16" t="s">
        <v>38</v>
      </c>
      <c r="C2998" s="32">
        <v>183.815</v>
      </c>
      <c r="D2998" s="33">
        <v>1102.887</v>
      </c>
      <c r="E2998" s="33">
        <v>8821.352</v>
      </c>
      <c r="F2998" s="33">
        <f t="shared" si="171"/>
        <v>9924.239000000001</v>
      </c>
      <c r="G2998" s="33">
        <v>220.578</v>
      </c>
      <c r="H2998" s="33">
        <v>0</v>
      </c>
      <c r="I2998" s="33">
        <v>0</v>
      </c>
      <c r="J2998" s="34">
        <f t="shared" si="172"/>
        <v>10328.632000000001</v>
      </c>
    </row>
    <row r="2999" spans="2:10" s="3" customFormat="1" ht="12" customHeight="1">
      <c r="B2999" s="16" t="s">
        <v>39</v>
      </c>
      <c r="C2999" s="32">
        <v>100.587</v>
      </c>
      <c r="D2999" s="33">
        <v>0</v>
      </c>
      <c r="E2999" s="33">
        <v>138103.771</v>
      </c>
      <c r="F2999" s="33">
        <f t="shared" si="171"/>
        <v>138103.771</v>
      </c>
      <c r="G2999" s="33">
        <v>301.76</v>
      </c>
      <c r="H2999" s="33">
        <v>0</v>
      </c>
      <c r="I2999" s="33">
        <v>0</v>
      </c>
      <c r="J2999" s="34">
        <f t="shared" si="172"/>
        <v>138506.11800000002</v>
      </c>
    </row>
    <row r="3000" spans="2:10" s="3" customFormat="1" ht="12" customHeight="1">
      <c r="B3000" s="16" t="s">
        <v>40</v>
      </c>
      <c r="C3000" s="32">
        <v>264.244</v>
      </c>
      <c r="D3000" s="33">
        <v>0</v>
      </c>
      <c r="E3000" s="33">
        <v>89379.594</v>
      </c>
      <c r="F3000" s="33">
        <f t="shared" si="171"/>
        <v>89379.594</v>
      </c>
      <c r="G3000" s="33">
        <v>0</v>
      </c>
      <c r="H3000" s="33">
        <v>0</v>
      </c>
      <c r="I3000" s="33">
        <v>0</v>
      </c>
      <c r="J3000" s="34">
        <f t="shared" si="172"/>
        <v>89643.838</v>
      </c>
    </row>
    <row r="3001" spans="2:10" s="3" customFormat="1" ht="12" customHeight="1">
      <c r="B3001" s="16" t="s">
        <v>41</v>
      </c>
      <c r="C3001" s="32">
        <v>0</v>
      </c>
      <c r="D3001" s="33">
        <v>4407.746</v>
      </c>
      <c r="E3001" s="33">
        <v>36701.124</v>
      </c>
      <c r="F3001" s="33">
        <f t="shared" si="171"/>
        <v>41108.87</v>
      </c>
      <c r="G3001" s="33">
        <v>0</v>
      </c>
      <c r="H3001" s="33">
        <v>0</v>
      </c>
      <c r="I3001" s="33">
        <v>0</v>
      </c>
      <c r="J3001" s="34">
        <f t="shared" si="172"/>
        <v>41108.87</v>
      </c>
    </row>
    <row r="3002" spans="2:10" s="3" customFormat="1" ht="12" customHeight="1">
      <c r="B3002" s="16" t="s">
        <v>42</v>
      </c>
      <c r="C3002" s="32">
        <v>895.729</v>
      </c>
      <c r="D3002" s="33">
        <v>0</v>
      </c>
      <c r="E3002" s="33">
        <v>45712.629</v>
      </c>
      <c r="F3002" s="33">
        <f t="shared" si="171"/>
        <v>45712.629</v>
      </c>
      <c r="G3002" s="33">
        <v>0</v>
      </c>
      <c r="H3002" s="33">
        <v>0</v>
      </c>
      <c r="I3002" s="33">
        <v>0</v>
      </c>
      <c r="J3002" s="34">
        <f t="shared" si="172"/>
        <v>46608.358</v>
      </c>
    </row>
    <row r="3003" spans="2:10" s="3" customFormat="1" ht="12" customHeight="1">
      <c r="B3003" s="16" t="s">
        <v>43</v>
      </c>
      <c r="C3003" s="32">
        <v>28146.427</v>
      </c>
      <c r="D3003" s="33">
        <v>23980.761</v>
      </c>
      <c r="E3003" s="33">
        <v>269333.527</v>
      </c>
      <c r="F3003" s="33">
        <f t="shared" si="171"/>
        <v>293314.288</v>
      </c>
      <c r="G3003" s="33">
        <v>187.41</v>
      </c>
      <c r="H3003" s="33">
        <v>89.072</v>
      </c>
      <c r="I3003" s="33">
        <v>89.072</v>
      </c>
      <c r="J3003" s="34">
        <f t="shared" si="172"/>
        <v>321826.269</v>
      </c>
    </row>
    <row r="3004" spans="2:10" s="3" customFormat="1" ht="12" customHeight="1">
      <c r="B3004" s="16" t="s">
        <v>44</v>
      </c>
      <c r="C3004" s="32">
        <v>500.778</v>
      </c>
      <c r="D3004" s="33">
        <v>0</v>
      </c>
      <c r="E3004" s="33">
        <v>470951.22</v>
      </c>
      <c r="F3004" s="33">
        <f t="shared" si="171"/>
        <v>470951.22</v>
      </c>
      <c r="G3004" s="33">
        <v>2631.87</v>
      </c>
      <c r="H3004" s="33">
        <v>0</v>
      </c>
      <c r="I3004" s="33">
        <v>727.275</v>
      </c>
      <c r="J3004" s="34">
        <f t="shared" si="172"/>
        <v>474811.143</v>
      </c>
    </row>
    <row r="3005" spans="2:10" s="3" customFormat="1" ht="12" customHeight="1">
      <c r="B3005" s="16" t="s">
        <v>45</v>
      </c>
      <c r="C3005" s="32">
        <v>0</v>
      </c>
      <c r="D3005" s="33">
        <v>0</v>
      </c>
      <c r="E3005" s="33">
        <v>0</v>
      </c>
      <c r="F3005" s="33">
        <f t="shared" si="171"/>
        <v>0</v>
      </c>
      <c r="G3005" s="33">
        <v>0</v>
      </c>
      <c r="H3005" s="33">
        <v>0</v>
      </c>
      <c r="I3005" s="33">
        <v>0</v>
      </c>
      <c r="J3005" s="34">
        <f t="shared" si="172"/>
        <v>0</v>
      </c>
    </row>
    <row r="3006" spans="2:10" s="3" customFormat="1" ht="12" customHeight="1">
      <c r="B3006" s="29" t="s">
        <v>46</v>
      </c>
      <c r="C3006" s="41">
        <v>417.351</v>
      </c>
      <c r="D3006" s="42">
        <v>0</v>
      </c>
      <c r="E3006" s="42">
        <v>13967.504</v>
      </c>
      <c r="F3006" s="42">
        <f t="shared" si="171"/>
        <v>13967.504</v>
      </c>
      <c r="G3006" s="42">
        <v>27.823</v>
      </c>
      <c r="H3006" s="42">
        <v>0</v>
      </c>
      <c r="I3006" s="42">
        <v>0</v>
      </c>
      <c r="J3006" s="43">
        <f t="shared" si="172"/>
        <v>14412.678000000002</v>
      </c>
    </row>
    <row r="3007" spans="2:10" s="3" customFormat="1" ht="12" customHeight="1">
      <c r="B3007" s="16" t="s">
        <v>47</v>
      </c>
      <c r="C3007" s="32">
        <v>0</v>
      </c>
      <c r="D3007" s="33">
        <v>0</v>
      </c>
      <c r="E3007" s="33">
        <v>0</v>
      </c>
      <c r="F3007" s="33">
        <f t="shared" si="171"/>
        <v>0</v>
      </c>
      <c r="G3007" s="33">
        <v>0</v>
      </c>
      <c r="H3007" s="33">
        <v>0</v>
      </c>
      <c r="I3007" s="33">
        <v>0</v>
      </c>
      <c r="J3007" s="34">
        <f t="shared" si="172"/>
        <v>0</v>
      </c>
    </row>
    <row r="3008" spans="2:10" s="3" customFormat="1" ht="12" customHeight="1">
      <c r="B3008" s="16" t="s">
        <v>48</v>
      </c>
      <c r="C3008" s="32">
        <v>0</v>
      </c>
      <c r="D3008" s="33">
        <v>0</v>
      </c>
      <c r="E3008" s="33">
        <v>0</v>
      </c>
      <c r="F3008" s="33">
        <f t="shared" si="171"/>
        <v>0</v>
      </c>
      <c r="G3008" s="33">
        <v>0</v>
      </c>
      <c r="H3008" s="33">
        <v>0</v>
      </c>
      <c r="I3008" s="33">
        <v>0</v>
      </c>
      <c r="J3008" s="34">
        <f t="shared" si="172"/>
        <v>0</v>
      </c>
    </row>
    <row r="3009" spans="2:10" s="3" customFormat="1" ht="12" customHeight="1">
      <c r="B3009" s="16" t="s">
        <v>49</v>
      </c>
      <c r="C3009" s="32">
        <v>2796.167</v>
      </c>
      <c r="D3009" s="33">
        <v>0</v>
      </c>
      <c r="E3009" s="33">
        <v>29398.464</v>
      </c>
      <c r="F3009" s="33">
        <f t="shared" si="171"/>
        <v>29398.464</v>
      </c>
      <c r="G3009" s="33">
        <v>0</v>
      </c>
      <c r="H3009" s="33">
        <v>0</v>
      </c>
      <c r="I3009" s="33">
        <v>0</v>
      </c>
      <c r="J3009" s="34">
        <f t="shared" si="172"/>
        <v>32194.631</v>
      </c>
    </row>
    <row r="3010" spans="2:10" s="3" customFormat="1" ht="12" customHeight="1">
      <c r="B3010" s="16" t="s">
        <v>50</v>
      </c>
      <c r="C3010" s="32">
        <v>0</v>
      </c>
      <c r="D3010" s="33">
        <v>0</v>
      </c>
      <c r="E3010" s="33">
        <v>5645</v>
      </c>
      <c r="F3010" s="33">
        <f t="shared" si="171"/>
        <v>5645</v>
      </c>
      <c r="G3010" s="33">
        <v>0</v>
      </c>
      <c r="H3010" s="33">
        <v>0</v>
      </c>
      <c r="I3010" s="33">
        <v>0</v>
      </c>
      <c r="J3010" s="34">
        <f t="shared" si="172"/>
        <v>5645</v>
      </c>
    </row>
    <row r="3011" spans="2:10" s="3" customFormat="1" ht="12" customHeight="1">
      <c r="B3011" s="16" t="s">
        <v>51</v>
      </c>
      <c r="C3011" s="32">
        <v>8749.022</v>
      </c>
      <c r="D3011" s="33">
        <v>1760.269</v>
      </c>
      <c r="E3011" s="33">
        <v>95780.968</v>
      </c>
      <c r="F3011" s="33">
        <f t="shared" si="171"/>
        <v>97541.237</v>
      </c>
      <c r="G3011" s="33">
        <v>543.787</v>
      </c>
      <c r="H3011" s="33">
        <v>0</v>
      </c>
      <c r="I3011" s="33">
        <v>5664.754</v>
      </c>
      <c r="J3011" s="34">
        <f t="shared" si="172"/>
        <v>112498.79999999999</v>
      </c>
    </row>
    <row r="3012" spans="2:10" s="3" customFormat="1" ht="12" customHeight="1">
      <c r="B3012" s="16" t="s">
        <v>52</v>
      </c>
      <c r="C3012" s="32">
        <v>0</v>
      </c>
      <c r="D3012" s="33">
        <v>0</v>
      </c>
      <c r="E3012" s="33">
        <v>11805.898</v>
      </c>
      <c r="F3012" s="33">
        <f t="shared" si="171"/>
        <v>11805.898</v>
      </c>
      <c r="G3012" s="33">
        <v>0</v>
      </c>
      <c r="H3012" s="33">
        <v>0</v>
      </c>
      <c r="I3012" s="33">
        <v>0</v>
      </c>
      <c r="J3012" s="34">
        <f t="shared" si="172"/>
        <v>11805.898</v>
      </c>
    </row>
    <row r="3013" spans="2:10" s="3" customFormat="1" ht="12" customHeight="1">
      <c r="B3013" s="16" t="s">
        <v>53</v>
      </c>
      <c r="C3013" s="32">
        <v>0</v>
      </c>
      <c r="D3013" s="33">
        <v>0</v>
      </c>
      <c r="E3013" s="33">
        <v>2387.92</v>
      </c>
      <c r="F3013" s="33">
        <f t="shared" si="171"/>
        <v>2387.92</v>
      </c>
      <c r="G3013" s="33">
        <v>0</v>
      </c>
      <c r="H3013" s="33">
        <v>0</v>
      </c>
      <c r="I3013" s="33">
        <v>0</v>
      </c>
      <c r="J3013" s="34">
        <f t="shared" si="172"/>
        <v>2387.92</v>
      </c>
    </row>
    <row r="3014" spans="2:10" s="3" customFormat="1" ht="12" customHeight="1">
      <c r="B3014" s="16" t="s">
        <v>54</v>
      </c>
      <c r="C3014" s="32">
        <v>0</v>
      </c>
      <c r="D3014" s="33">
        <v>0</v>
      </c>
      <c r="E3014" s="33">
        <v>484.949</v>
      </c>
      <c r="F3014" s="33">
        <f t="shared" si="171"/>
        <v>484.949</v>
      </c>
      <c r="G3014" s="33">
        <v>0</v>
      </c>
      <c r="H3014" s="33">
        <v>0</v>
      </c>
      <c r="I3014" s="33">
        <v>0</v>
      </c>
      <c r="J3014" s="34">
        <f t="shared" si="172"/>
        <v>484.949</v>
      </c>
    </row>
    <row r="3015" spans="2:10" s="3" customFormat="1" ht="12" customHeight="1">
      <c r="B3015" s="16" t="s">
        <v>55</v>
      </c>
      <c r="C3015" s="32">
        <v>0</v>
      </c>
      <c r="D3015" s="33">
        <v>0</v>
      </c>
      <c r="E3015" s="33">
        <v>0</v>
      </c>
      <c r="F3015" s="33">
        <f t="shared" si="171"/>
        <v>0</v>
      </c>
      <c r="G3015" s="33">
        <v>0</v>
      </c>
      <c r="H3015" s="33">
        <v>0</v>
      </c>
      <c r="I3015" s="33">
        <v>0</v>
      </c>
      <c r="J3015" s="34">
        <f t="shared" si="172"/>
        <v>0</v>
      </c>
    </row>
    <row r="3016" spans="2:10" s="3" customFormat="1" ht="12" customHeight="1">
      <c r="B3016" s="29" t="s">
        <v>56</v>
      </c>
      <c r="C3016" s="41">
        <v>389.03</v>
      </c>
      <c r="D3016" s="42">
        <v>14764.138</v>
      </c>
      <c r="E3016" s="42">
        <v>43186.212</v>
      </c>
      <c r="F3016" s="42">
        <f t="shared" si="171"/>
        <v>57950.35</v>
      </c>
      <c r="G3016" s="42">
        <v>73.465</v>
      </c>
      <c r="H3016" s="42">
        <v>0</v>
      </c>
      <c r="I3016" s="42">
        <v>0</v>
      </c>
      <c r="J3016" s="43">
        <f t="shared" si="172"/>
        <v>58412.844999999994</v>
      </c>
    </row>
    <row r="3017" spans="2:10" s="3" customFormat="1" ht="12" customHeight="1">
      <c r="B3017" s="16" t="s">
        <v>57</v>
      </c>
      <c r="C3017" s="32">
        <v>435.35</v>
      </c>
      <c r="D3017" s="33">
        <v>0</v>
      </c>
      <c r="E3017" s="33">
        <v>10414.49</v>
      </c>
      <c r="F3017" s="33">
        <f t="shared" si="171"/>
        <v>10414.49</v>
      </c>
      <c r="G3017" s="33">
        <v>0</v>
      </c>
      <c r="H3017" s="33">
        <v>0</v>
      </c>
      <c r="I3017" s="33">
        <v>0</v>
      </c>
      <c r="J3017" s="34">
        <f t="shared" si="172"/>
        <v>10849.84</v>
      </c>
    </row>
    <row r="3018" spans="2:10" s="3" customFormat="1" ht="12" customHeight="1">
      <c r="B3018" s="16" t="s">
        <v>58</v>
      </c>
      <c r="C3018" s="32">
        <v>0</v>
      </c>
      <c r="D3018" s="33">
        <v>0</v>
      </c>
      <c r="E3018" s="33">
        <v>1232</v>
      </c>
      <c r="F3018" s="33">
        <f t="shared" si="171"/>
        <v>1232</v>
      </c>
      <c r="G3018" s="33">
        <v>0</v>
      </c>
      <c r="H3018" s="33">
        <v>0</v>
      </c>
      <c r="I3018" s="33">
        <v>0</v>
      </c>
      <c r="J3018" s="34">
        <f t="shared" si="172"/>
        <v>1232</v>
      </c>
    </row>
    <row r="3019" spans="2:10" s="3" customFormat="1" ht="12" customHeight="1">
      <c r="B3019" s="16" t="s">
        <v>59</v>
      </c>
      <c r="C3019" s="32">
        <v>400.275</v>
      </c>
      <c r="D3019" s="33">
        <v>200.138</v>
      </c>
      <c r="E3019" s="33">
        <v>5643.274</v>
      </c>
      <c r="F3019" s="33">
        <f t="shared" si="171"/>
        <v>5843.412</v>
      </c>
      <c r="G3019" s="33">
        <v>0</v>
      </c>
      <c r="H3019" s="33">
        <v>0</v>
      </c>
      <c r="I3019" s="33">
        <v>0</v>
      </c>
      <c r="J3019" s="34">
        <f t="shared" si="172"/>
        <v>6243.687</v>
      </c>
    </row>
    <row r="3020" spans="2:10" s="3" customFormat="1" ht="12" customHeight="1">
      <c r="B3020" s="16" t="s">
        <v>60</v>
      </c>
      <c r="C3020" s="32">
        <v>0</v>
      </c>
      <c r="D3020" s="33">
        <v>176.711</v>
      </c>
      <c r="E3020" s="33">
        <v>3357.503</v>
      </c>
      <c r="F3020" s="33">
        <f t="shared" si="171"/>
        <v>3534.214</v>
      </c>
      <c r="G3020" s="33">
        <v>0</v>
      </c>
      <c r="H3020" s="33">
        <v>0</v>
      </c>
      <c r="I3020" s="33">
        <v>0</v>
      </c>
      <c r="J3020" s="34">
        <f t="shared" si="172"/>
        <v>3534.214</v>
      </c>
    </row>
    <row r="3021" spans="2:10" s="3" customFormat="1" ht="12" customHeight="1">
      <c r="B3021" s="16" t="s">
        <v>61</v>
      </c>
      <c r="C3021" s="32">
        <v>0</v>
      </c>
      <c r="D3021" s="33">
        <v>0</v>
      </c>
      <c r="E3021" s="33">
        <v>39</v>
      </c>
      <c r="F3021" s="33">
        <f t="shared" si="171"/>
        <v>39</v>
      </c>
      <c r="G3021" s="33">
        <v>0</v>
      </c>
      <c r="H3021" s="33">
        <v>0</v>
      </c>
      <c r="I3021" s="33">
        <v>0</v>
      </c>
      <c r="J3021" s="34">
        <f t="shared" si="172"/>
        <v>39</v>
      </c>
    </row>
    <row r="3022" spans="2:10" s="3" customFormat="1" ht="12" customHeight="1">
      <c r="B3022" s="16" t="s">
        <v>62</v>
      </c>
      <c r="C3022" s="32">
        <v>0</v>
      </c>
      <c r="D3022" s="33">
        <v>0</v>
      </c>
      <c r="E3022" s="33">
        <v>3529.586</v>
      </c>
      <c r="F3022" s="33">
        <f t="shared" si="171"/>
        <v>3529.586</v>
      </c>
      <c r="G3022" s="33">
        <v>0</v>
      </c>
      <c r="H3022" s="33">
        <v>0</v>
      </c>
      <c r="I3022" s="33">
        <v>0</v>
      </c>
      <c r="J3022" s="34">
        <f t="shared" si="172"/>
        <v>3529.586</v>
      </c>
    </row>
    <row r="3023" spans="2:10" s="3" customFormat="1" ht="12" customHeight="1">
      <c r="B3023" s="23" t="s">
        <v>63</v>
      </c>
      <c r="C3023" s="44">
        <v>0</v>
      </c>
      <c r="D3023" s="45">
        <v>0</v>
      </c>
      <c r="E3023" s="45">
        <v>2157</v>
      </c>
      <c r="F3023" s="45">
        <f t="shared" si="171"/>
        <v>2157</v>
      </c>
      <c r="G3023" s="45">
        <v>0</v>
      </c>
      <c r="H3023" s="45">
        <v>0</v>
      </c>
      <c r="I3023" s="45">
        <v>0</v>
      </c>
      <c r="J3023" s="46">
        <f t="shared" si="172"/>
        <v>2157</v>
      </c>
    </row>
    <row r="3024" spans="2:10" s="3" customFormat="1" ht="12" customHeight="1">
      <c r="B3024" s="23" t="s">
        <v>64</v>
      </c>
      <c r="C3024" s="44">
        <f aca="true" t="shared" si="173" ref="C3024:J3024">SUM(C2977:C3023)</f>
        <v>54609.909</v>
      </c>
      <c r="D3024" s="45">
        <f t="shared" si="173"/>
        <v>96132.80700000002</v>
      </c>
      <c r="E3024" s="45">
        <f t="shared" si="173"/>
        <v>2256941.6550000003</v>
      </c>
      <c r="F3024" s="45">
        <f t="shared" si="173"/>
        <v>2353074.462000001</v>
      </c>
      <c r="G3024" s="45">
        <f t="shared" si="173"/>
        <v>59019.835999999996</v>
      </c>
      <c r="H3024" s="45">
        <f t="shared" si="173"/>
        <v>167.911</v>
      </c>
      <c r="I3024" s="45">
        <f t="shared" si="173"/>
        <v>20953.015</v>
      </c>
      <c r="J3024" s="46">
        <f t="shared" si="173"/>
        <v>2487825.133</v>
      </c>
    </row>
    <row r="3026" spans="2:3" ht="13.5">
      <c r="B3026" s="31"/>
      <c r="C3026" s="2"/>
    </row>
    <row r="3028" spans="2:4" ht="13.5" customHeight="1">
      <c r="B3028" s="6" t="s">
        <v>67</v>
      </c>
      <c r="C3028" s="47" t="s">
        <v>102</v>
      </c>
      <c r="D3028" s="48"/>
    </row>
    <row r="3029" spans="2:10" s="3" customFormat="1" ht="13.5" customHeight="1">
      <c r="B3029" s="8"/>
      <c r="C3029" s="9"/>
      <c r="D3029" s="9"/>
      <c r="E3029" s="9"/>
      <c r="F3029" s="9"/>
      <c r="G3029" s="9"/>
      <c r="H3029" s="9"/>
      <c r="I3029" s="9"/>
      <c r="J3029" s="10" t="s">
        <v>65</v>
      </c>
    </row>
    <row r="3030" spans="2:10" s="3" customFormat="1" ht="13.5" customHeight="1">
      <c r="B3030" s="11" t="s">
        <v>1</v>
      </c>
      <c r="C3030" s="12"/>
      <c r="D3030" s="13" t="s">
        <v>7</v>
      </c>
      <c r="E3030" s="13"/>
      <c r="F3030" s="13"/>
      <c r="G3030" s="7"/>
      <c r="H3030" s="7"/>
      <c r="I3030" s="7"/>
      <c r="J3030" s="14"/>
    </row>
    <row r="3031" spans="2:11" s="3" customFormat="1" ht="13.5" customHeight="1">
      <c r="B3031" s="15"/>
      <c r="C3031" s="16" t="s">
        <v>8</v>
      </c>
      <c r="D3031" s="17" t="s">
        <v>9</v>
      </c>
      <c r="E3031" s="17" t="s">
        <v>10</v>
      </c>
      <c r="F3031" s="18" t="s">
        <v>2</v>
      </c>
      <c r="G3031" s="18" t="s">
        <v>11</v>
      </c>
      <c r="H3031" s="18" t="s">
        <v>12</v>
      </c>
      <c r="I3031" s="19" t="s">
        <v>13</v>
      </c>
      <c r="J3031" s="20" t="s">
        <v>14</v>
      </c>
      <c r="K3031" s="21"/>
    </row>
    <row r="3032" spans="2:10" s="3" customFormat="1" ht="13.5" customHeight="1">
      <c r="B3032" s="22" t="s">
        <v>15</v>
      </c>
      <c r="C3032" s="23"/>
      <c r="D3032" s="24" t="s">
        <v>16</v>
      </c>
      <c r="E3032" s="24" t="s">
        <v>16</v>
      </c>
      <c r="F3032" s="25"/>
      <c r="G3032" s="25"/>
      <c r="H3032" s="25"/>
      <c r="I3032" s="25"/>
      <c r="J3032" s="26"/>
    </row>
    <row r="3033" spans="2:10" s="3" customFormat="1" ht="12" customHeight="1">
      <c r="B3033" s="16" t="s">
        <v>17</v>
      </c>
      <c r="C3033" s="32">
        <v>0</v>
      </c>
      <c r="D3033" s="33">
        <v>103329.118</v>
      </c>
      <c r="E3033" s="33">
        <v>26194.183</v>
      </c>
      <c r="F3033" s="33">
        <f>SUM(D3033:E3033)</f>
        <v>129523.301</v>
      </c>
      <c r="G3033" s="33">
        <v>16998.962</v>
      </c>
      <c r="H3033" s="33">
        <v>0</v>
      </c>
      <c r="I3033" s="33">
        <v>0</v>
      </c>
      <c r="J3033" s="34">
        <f>SUM(C3033,F3033:I3033)</f>
        <v>146522.263</v>
      </c>
    </row>
    <row r="3034" spans="2:10" s="3" customFormat="1" ht="12" customHeight="1">
      <c r="B3034" s="16" t="s">
        <v>18</v>
      </c>
      <c r="C3034" s="32">
        <v>0</v>
      </c>
      <c r="D3034" s="33">
        <v>0</v>
      </c>
      <c r="E3034" s="33">
        <v>0</v>
      </c>
      <c r="F3034" s="33">
        <f aca="true" t="shared" si="174" ref="F3034:F3079">SUM(D3034:E3034)</f>
        <v>0</v>
      </c>
      <c r="G3034" s="33">
        <v>0</v>
      </c>
      <c r="H3034" s="33">
        <v>0</v>
      </c>
      <c r="I3034" s="33">
        <v>0</v>
      </c>
      <c r="J3034" s="34">
        <f aca="true" t="shared" si="175" ref="J3034:J3079">SUM(C3034,F3034:I3034)</f>
        <v>0</v>
      </c>
    </row>
    <row r="3035" spans="2:10" s="3" customFormat="1" ht="12" customHeight="1">
      <c r="B3035" s="16" t="s">
        <v>19</v>
      </c>
      <c r="C3035" s="32">
        <v>0</v>
      </c>
      <c r="D3035" s="33">
        <v>0</v>
      </c>
      <c r="E3035" s="33">
        <v>0</v>
      </c>
      <c r="F3035" s="33">
        <f t="shared" si="174"/>
        <v>0</v>
      </c>
      <c r="G3035" s="33">
        <v>0</v>
      </c>
      <c r="H3035" s="33">
        <v>0</v>
      </c>
      <c r="I3035" s="33">
        <v>0</v>
      </c>
      <c r="J3035" s="34">
        <f t="shared" si="175"/>
        <v>0</v>
      </c>
    </row>
    <row r="3036" spans="2:10" s="3" customFormat="1" ht="12" customHeight="1">
      <c r="B3036" s="16" t="s">
        <v>20</v>
      </c>
      <c r="C3036" s="32">
        <v>0</v>
      </c>
      <c r="D3036" s="33">
        <v>0</v>
      </c>
      <c r="E3036" s="33">
        <v>4008</v>
      </c>
      <c r="F3036" s="33">
        <f t="shared" si="174"/>
        <v>4008</v>
      </c>
      <c r="G3036" s="33">
        <v>0</v>
      </c>
      <c r="H3036" s="33">
        <v>0</v>
      </c>
      <c r="I3036" s="33">
        <v>0</v>
      </c>
      <c r="J3036" s="34">
        <f t="shared" si="175"/>
        <v>4008</v>
      </c>
    </row>
    <row r="3037" spans="2:10" s="3" customFormat="1" ht="12" customHeight="1">
      <c r="B3037" s="16" t="s">
        <v>21</v>
      </c>
      <c r="C3037" s="32">
        <v>0</v>
      </c>
      <c r="D3037" s="33">
        <v>0</v>
      </c>
      <c r="E3037" s="33">
        <v>0</v>
      </c>
      <c r="F3037" s="33">
        <f t="shared" si="174"/>
        <v>0</v>
      </c>
      <c r="G3037" s="33">
        <v>0</v>
      </c>
      <c r="H3037" s="33">
        <v>0</v>
      </c>
      <c r="I3037" s="33">
        <v>0</v>
      </c>
      <c r="J3037" s="34">
        <f t="shared" si="175"/>
        <v>0</v>
      </c>
    </row>
    <row r="3038" spans="2:10" s="3" customFormat="1" ht="12" customHeight="1">
      <c r="B3038" s="16" t="s">
        <v>22</v>
      </c>
      <c r="C3038" s="32">
        <v>0</v>
      </c>
      <c r="D3038" s="33">
        <v>0</v>
      </c>
      <c r="E3038" s="33">
        <v>0</v>
      </c>
      <c r="F3038" s="33">
        <f t="shared" si="174"/>
        <v>0</v>
      </c>
      <c r="G3038" s="33">
        <v>0</v>
      </c>
      <c r="H3038" s="33">
        <v>0</v>
      </c>
      <c r="I3038" s="33">
        <v>0</v>
      </c>
      <c r="J3038" s="34">
        <f t="shared" si="175"/>
        <v>0</v>
      </c>
    </row>
    <row r="3039" spans="2:10" s="3" customFormat="1" ht="12" customHeight="1">
      <c r="B3039" s="16" t="s">
        <v>23</v>
      </c>
      <c r="C3039" s="32">
        <v>0</v>
      </c>
      <c r="D3039" s="33">
        <v>0</v>
      </c>
      <c r="E3039" s="33">
        <v>449804.2</v>
      </c>
      <c r="F3039" s="33">
        <f t="shared" si="174"/>
        <v>449804.2</v>
      </c>
      <c r="G3039" s="33">
        <v>1043393.293</v>
      </c>
      <c r="H3039" s="33">
        <v>0</v>
      </c>
      <c r="I3039" s="33">
        <v>0</v>
      </c>
      <c r="J3039" s="34">
        <f t="shared" si="175"/>
        <v>1493197.493</v>
      </c>
    </row>
    <row r="3040" spans="2:10" s="3" customFormat="1" ht="12" customHeight="1">
      <c r="B3040" s="16" t="s">
        <v>24</v>
      </c>
      <c r="C3040" s="32">
        <v>0</v>
      </c>
      <c r="D3040" s="33">
        <v>0</v>
      </c>
      <c r="E3040" s="33">
        <v>0</v>
      </c>
      <c r="F3040" s="33">
        <f t="shared" si="174"/>
        <v>0</v>
      </c>
      <c r="G3040" s="33">
        <v>0</v>
      </c>
      <c r="H3040" s="33">
        <v>0</v>
      </c>
      <c r="I3040" s="33">
        <v>0</v>
      </c>
      <c r="J3040" s="34">
        <f t="shared" si="175"/>
        <v>0</v>
      </c>
    </row>
    <row r="3041" spans="2:10" s="3" customFormat="1" ht="12" customHeight="1">
      <c r="B3041" s="16" t="s">
        <v>25</v>
      </c>
      <c r="C3041" s="32">
        <v>0</v>
      </c>
      <c r="D3041" s="33">
        <v>0</v>
      </c>
      <c r="E3041" s="33">
        <v>0</v>
      </c>
      <c r="F3041" s="33">
        <f t="shared" si="174"/>
        <v>0</v>
      </c>
      <c r="G3041" s="33">
        <v>0</v>
      </c>
      <c r="H3041" s="33">
        <v>0</v>
      </c>
      <c r="I3041" s="33">
        <v>0</v>
      </c>
      <c r="J3041" s="34">
        <f t="shared" si="175"/>
        <v>0</v>
      </c>
    </row>
    <row r="3042" spans="2:10" s="3" customFormat="1" ht="12" customHeight="1">
      <c r="B3042" s="27" t="s">
        <v>26</v>
      </c>
      <c r="C3042" s="35">
        <v>0</v>
      </c>
      <c r="D3042" s="36">
        <v>0</v>
      </c>
      <c r="E3042" s="36">
        <v>4283.231</v>
      </c>
      <c r="F3042" s="36">
        <f t="shared" si="174"/>
        <v>4283.231</v>
      </c>
      <c r="G3042" s="36">
        <v>0</v>
      </c>
      <c r="H3042" s="36">
        <v>0</v>
      </c>
      <c r="I3042" s="36">
        <v>0</v>
      </c>
      <c r="J3042" s="37">
        <f t="shared" si="175"/>
        <v>4283.231</v>
      </c>
    </row>
    <row r="3043" spans="2:10" s="3" customFormat="1" ht="12" customHeight="1">
      <c r="B3043" s="16" t="s">
        <v>27</v>
      </c>
      <c r="C3043" s="32">
        <v>0</v>
      </c>
      <c r="D3043" s="33">
        <v>0</v>
      </c>
      <c r="E3043" s="33">
        <v>5719.69</v>
      </c>
      <c r="F3043" s="33">
        <f t="shared" si="174"/>
        <v>5719.69</v>
      </c>
      <c r="G3043" s="33">
        <v>0</v>
      </c>
      <c r="H3043" s="33">
        <v>0</v>
      </c>
      <c r="I3043" s="33">
        <v>0</v>
      </c>
      <c r="J3043" s="34">
        <f t="shared" si="175"/>
        <v>5719.69</v>
      </c>
    </row>
    <row r="3044" spans="2:10" s="3" customFormat="1" ht="12" customHeight="1">
      <c r="B3044" s="16" t="s">
        <v>28</v>
      </c>
      <c r="C3044" s="32">
        <v>0</v>
      </c>
      <c r="D3044" s="33">
        <v>0</v>
      </c>
      <c r="E3044" s="33">
        <v>387906.202</v>
      </c>
      <c r="F3044" s="33">
        <f t="shared" si="174"/>
        <v>387906.202</v>
      </c>
      <c r="G3044" s="33">
        <v>140522.915</v>
      </c>
      <c r="H3044" s="33">
        <v>0</v>
      </c>
      <c r="I3044" s="33">
        <v>0</v>
      </c>
      <c r="J3044" s="34">
        <f t="shared" si="175"/>
        <v>528429.117</v>
      </c>
    </row>
    <row r="3045" spans="2:10" s="3" customFormat="1" ht="12" customHeight="1">
      <c r="B3045" s="16" t="s">
        <v>29</v>
      </c>
      <c r="C3045" s="32">
        <v>0</v>
      </c>
      <c r="D3045" s="33">
        <v>0</v>
      </c>
      <c r="E3045" s="33">
        <v>1600.629</v>
      </c>
      <c r="F3045" s="33">
        <f t="shared" si="174"/>
        <v>1600.629</v>
      </c>
      <c r="G3045" s="33">
        <v>0</v>
      </c>
      <c r="H3045" s="33">
        <v>0</v>
      </c>
      <c r="I3045" s="33">
        <v>0</v>
      </c>
      <c r="J3045" s="34">
        <f t="shared" si="175"/>
        <v>1600.629</v>
      </c>
    </row>
    <row r="3046" spans="2:10" s="3" customFormat="1" ht="12" customHeight="1">
      <c r="B3046" s="16" t="s">
        <v>30</v>
      </c>
      <c r="C3046" s="32">
        <v>2513.357</v>
      </c>
      <c r="D3046" s="33">
        <v>58.545</v>
      </c>
      <c r="E3046" s="33">
        <v>438465.663</v>
      </c>
      <c r="F3046" s="33">
        <f t="shared" si="174"/>
        <v>438524.208</v>
      </c>
      <c r="G3046" s="33">
        <v>301133.253</v>
      </c>
      <c r="H3046" s="33">
        <v>0</v>
      </c>
      <c r="I3046" s="33">
        <v>356329.73</v>
      </c>
      <c r="J3046" s="34">
        <f t="shared" si="175"/>
        <v>1098500.548</v>
      </c>
    </row>
    <row r="3047" spans="2:10" s="3" customFormat="1" ht="12" customHeight="1">
      <c r="B3047" s="16" t="s">
        <v>31</v>
      </c>
      <c r="C3047" s="32">
        <v>0</v>
      </c>
      <c r="D3047" s="33">
        <v>6824.141</v>
      </c>
      <c r="E3047" s="33">
        <v>19162.187</v>
      </c>
      <c r="F3047" s="33">
        <f t="shared" si="174"/>
        <v>25986.328</v>
      </c>
      <c r="G3047" s="33">
        <v>60725.838</v>
      </c>
      <c r="H3047" s="33">
        <v>0</v>
      </c>
      <c r="I3047" s="33">
        <v>1310.235</v>
      </c>
      <c r="J3047" s="34">
        <f t="shared" si="175"/>
        <v>88022.401</v>
      </c>
    </row>
    <row r="3048" spans="2:10" s="3" customFormat="1" ht="12" customHeight="1">
      <c r="B3048" s="16" t="s">
        <v>32</v>
      </c>
      <c r="C3048" s="32">
        <v>0</v>
      </c>
      <c r="D3048" s="33">
        <v>0</v>
      </c>
      <c r="E3048" s="33">
        <v>0</v>
      </c>
      <c r="F3048" s="33">
        <f t="shared" si="174"/>
        <v>0</v>
      </c>
      <c r="G3048" s="33">
        <v>0</v>
      </c>
      <c r="H3048" s="33">
        <v>0</v>
      </c>
      <c r="I3048" s="33">
        <v>0</v>
      </c>
      <c r="J3048" s="34">
        <f t="shared" si="175"/>
        <v>0</v>
      </c>
    </row>
    <row r="3049" spans="2:10" s="3" customFormat="1" ht="12" customHeight="1">
      <c r="B3049" s="16" t="s">
        <v>33</v>
      </c>
      <c r="C3049" s="32">
        <v>0</v>
      </c>
      <c r="D3049" s="33">
        <v>0</v>
      </c>
      <c r="E3049" s="33">
        <v>0</v>
      </c>
      <c r="F3049" s="33">
        <f t="shared" si="174"/>
        <v>0</v>
      </c>
      <c r="G3049" s="33">
        <v>0</v>
      </c>
      <c r="H3049" s="33">
        <v>0</v>
      </c>
      <c r="I3049" s="33">
        <v>0</v>
      </c>
      <c r="J3049" s="34">
        <f t="shared" si="175"/>
        <v>0</v>
      </c>
    </row>
    <row r="3050" spans="2:10" s="3" customFormat="1" ht="12" customHeight="1">
      <c r="B3050" s="16" t="s">
        <v>34</v>
      </c>
      <c r="C3050" s="32">
        <v>0</v>
      </c>
      <c r="D3050" s="33">
        <v>0</v>
      </c>
      <c r="E3050" s="33">
        <v>173769</v>
      </c>
      <c r="F3050" s="33">
        <f t="shared" si="174"/>
        <v>173769</v>
      </c>
      <c r="G3050" s="33">
        <v>0</v>
      </c>
      <c r="H3050" s="33">
        <v>0</v>
      </c>
      <c r="I3050" s="33">
        <v>0</v>
      </c>
      <c r="J3050" s="34">
        <f t="shared" si="175"/>
        <v>173769</v>
      </c>
    </row>
    <row r="3051" spans="2:10" s="3" customFormat="1" ht="12" customHeight="1">
      <c r="B3051" s="16" t="s">
        <v>35</v>
      </c>
      <c r="C3051" s="32">
        <v>0</v>
      </c>
      <c r="D3051" s="33">
        <v>0</v>
      </c>
      <c r="E3051" s="33">
        <v>0</v>
      </c>
      <c r="F3051" s="33">
        <f t="shared" si="174"/>
        <v>0</v>
      </c>
      <c r="G3051" s="33">
        <v>0</v>
      </c>
      <c r="H3051" s="33">
        <v>0</v>
      </c>
      <c r="I3051" s="33">
        <v>0</v>
      </c>
      <c r="J3051" s="34">
        <f t="shared" si="175"/>
        <v>0</v>
      </c>
    </row>
    <row r="3052" spans="2:10" s="3" customFormat="1" ht="12" customHeight="1">
      <c r="B3052" s="16" t="s">
        <v>36</v>
      </c>
      <c r="C3052" s="32">
        <v>0</v>
      </c>
      <c r="D3052" s="33">
        <v>0</v>
      </c>
      <c r="E3052" s="33">
        <v>0</v>
      </c>
      <c r="F3052" s="33">
        <f t="shared" si="174"/>
        <v>0</v>
      </c>
      <c r="G3052" s="33">
        <v>0</v>
      </c>
      <c r="H3052" s="33">
        <v>0</v>
      </c>
      <c r="I3052" s="33">
        <v>0</v>
      </c>
      <c r="J3052" s="34">
        <f t="shared" si="175"/>
        <v>0</v>
      </c>
    </row>
    <row r="3053" spans="2:10" s="3" customFormat="1" ht="12" customHeight="1">
      <c r="B3053" s="28" t="s">
        <v>37</v>
      </c>
      <c r="C3053" s="38">
        <v>0</v>
      </c>
      <c r="D3053" s="39">
        <v>0</v>
      </c>
      <c r="E3053" s="39">
        <v>0</v>
      </c>
      <c r="F3053" s="39">
        <f t="shared" si="174"/>
        <v>0</v>
      </c>
      <c r="G3053" s="39">
        <v>0</v>
      </c>
      <c r="H3053" s="39">
        <v>0</v>
      </c>
      <c r="I3053" s="39">
        <v>0</v>
      </c>
      <c r="J3053" s="40">
        <f t="shared" si="175"/>
        <v>0</v>
      </c>
    </row>
    <row r="3054" spans="2:10" s="3" customFormat="1" ht="12" customHeight="1">
      <c r="B3054" s="16" t="s">
        <v>38</v>
      </c>
      <c r="C3054" s="32">
        <v>0</v>
      </c>
      <c r="D3054" s="33">
        <v>0</v>
      </c>
      <c r="E3054" s="33">
        <v>74486</v>
      </c>
      <c r="F3054" s="33">
        <f t="shared" si="174"/>
        <v>74486</v>
      </c>
      <c r="G3054" s="33">
        <v>0</v>
      </c>
      <c r="H3054" s="33">
        <v>0</v>
      </c>
      <c r="I3054" s="33">
        <v>0</v>
      </c>
      <c r="J3054" s="34">
        <f t="shared" si="175"/>
        <v>74486</v>
      </c>
    </row>
    <row r="3055" spans="2:10" s="3" customFormat="1" ht="12" customHeight="1">
      <c r="B3055" s="16" t="s">
        <v>39</v>
      </c>
      <c r="C3055" s="32">
        <v>0</v>
      </c>
      <c r="D3055" s="33">
        <v>0</v>
      </c>
      <c r="E3055" s="33">
        <v>553500.052</v>
      </c>
      <c r="F3055" s="33">
        <f t="shared" si="174"/>
        <v>553500.052</v>
      </c>
      <c r="G3055" s="33">
        <v>996400.003</v>
      </c>
      <c r="H3055" s="33">
        <v>0</v>
      </c>
      <c r="I3055" s="33">
        <v>7745.286</v>
      </c>
      <c r="J3055" s="34">
        <f t="shared" si="175"/>
        <v>1557645.3410000002</v>
      </c>
    </row>
    <row r="3056" spans="2:10" s="3" customFormat="1" ht="12" customHeight="1">
      <c r="B3056" s="16" t="s">
        <v>40</v>
      </c>
      <c r="C3056" s="32">
        <v>0</v>
      </c>
      <c r="D3056" s="33">
        <v>0</v>
      </c>
      <c r="E3056" s="33">
        <v>25140.767</v>
      </c>
      <c r="F3056" s="33">
        <f t="shared" si="174"/>
        <v>25140.767</v>
      </c>
      <c r="G3056" s="33">
        <v>16760.511</v>
      </c>
      <c r="H3056" s="33">
        <v>0</v>
      </c>
      <c r="I3056" s="33">
        <v>0</v>
      </c>
      <c r="J3056" s="34">
        <f t="shared" si="175"/>
        <v>41901.278</v>
      </c>
    </row>
    <row r="3057" spans="2:10" s="3" customFormat="1" ht="12" customHeight="1">
      <c r="B3057" s="16" t="s">
        <v>41</v>
      </c>
      <c r="C3057" s="32">
        <v>0</v>
      </c>
      <c r="D3057" s="33">
        <v>0</v>
      </c>
      <c r="E3057" s="33">
        <v>0</v>
      </c>
      <c r="F3057" s="33">
        <f t="shared" si="174"/>
        <v>0</v>
      </c>
      <c r="G3057" s="33">
        <v>0</v>
      </c>
      <c r="H3057" s="33">
        <v>0</v>
      </c>
      <c r="I3057" s="33">
        <v>0</v>
      </c>
      <c r="J3057" s="34">
        <f t="shared" si="175"/>
        <v>0</v>
      </c>
    </row>
    <row r="3058" spans="2:10" s="3" customFormat="1" ht="12" customHeight="1">
      <c r="B3058" s="16" t="s">
        <v>42</v>
      </c>
      <c r="C3058" s="32">
        <v>0</v>
      </c>
      <c r="D3058" s="33">
        <v>0</v>
      </c>
      <c r="E3058" s="33">
        <v>0</v>
      </c>
      <c r="F3058" s="33">
        <f t="shared" si="174"/>
        <v>0</v>
      </c>
      <c r="G3058" s="33">
        <v>0</v>
      </c>
      <c r="H3058" s="33">
        <v>0</v>
      </c>
      <c r="I3058" s="33">
        <v>0</v>
      </c>
      <c r="J3058" s="34">
        <f t="shared" si="175"/>
        <v>0</v>
      </c>
    </row>
    <row r="3059" spans="2:10" s="3" customFormat="1" ht="12" customHeight="1">
      <c r="B3059" s="16" t="s">
        <v>43</v>
      </c>
      <c r="C3059" s="32">
        <v>19360</v>
      </c>
      <c r="D3059" s="33">
        <v>0</v>
      </c>
      <c r="E3059" s="33">
        <v>393530.95</v>
      </c>
      <c r="F3059" s="33">
        <f t="shared" si="174"/>
        <v>393530.95</v>
      </c>
      <c r="G3059" s="33">
        <v>41701.75</v>
      </c>
      <c r="H3059" s="33">
        <v>0</v>
      </c>
      <c r="I3059" s="33">
        <v>0</v>
      </c>
      <c r="J3059" s="34">
        <f t="shared" si="175"/>
        <v>454592.7</v>
      </c>
    </row>
    <row r="3060" spans="2:10" s="3" customFormat="1" ht="12" customHeight="1">
      <c r="B3060" s="16" t="s">
        <v>44</v>
      </c>
      <c r="C3060" s="32">
        <v>0</v>
      </c>
      <c r="D3060" s="33">
        <v>0</v>
      </c>
      <c r="E3060" s="33">
        <v>371897.34</v>
      </c>
      <c r="F3060" s="33">
        <f t="shared" si="174"/>
        <v>371897.34</v>
      </c>
      <c r="G3060" s="33">
        <v>17144.103</v>
      </c>
      <c r="H3060" s="33">
        <v>0</v>
      </c>
      <c r="I3060" s="33">
        <v>7072.825</v>
      </c>
      <c r="J3060" s="34">
        <f t="shared" si="175"/>
        <v>396114.26800000004</v>
      </c>
    </row>
    <row r="3061" spans="2:10" s="3" customFormat="1" ht="12" customHeight="1">
      <c r="B3061" s="16" t="s">
        <v>45</v>
      </c>
      <c r="C3061" s="32">
        <v>0</v>
      </c>
      <c r="D3061" s="33">
        <v>0</v>
      </c>
      <c r="E3061" s="33">
        <v>0</v>
      </c>
      <c r="F3061" s="33">
        <f t="shared" si="174"/>
        <v>0</v>
      </c>
      <c r="G3061" s="33">
        <v>0</v>
      </c>
      <c r="H3061" s="33">
        <v>0</v>
      </c>
      <c r="I3061" s="33">
        <v>0</v>
      </c>
      <c r="J3061" s="34">
        <f t="shared" si="175"/>
        <v>0</v>
      </c>
    </row>
    <row r="3062" spans="2:10" s="3" customFormat="1" ht="12" customHeight="1">
      <c r="B3062" s="29" t="s">
        <v>46</v>
      </c>
      <c r="C3062" s="41">
        <v>0</v>
      </c>
      <c r="D3062" s="42">
        <v>0</v>
      </c>
      <c r="E3062" s="42">
        <v>0</v>
      </c>
      <c r="F3062" s="42">
        <f t="shared" si="174"/>
        <v>0</v>
      </c>
      <c r="G3062" s="42">
        <v>31553.439</v>
      </c>
      <c r="H3062" s="42">
        <v>0</v>
      </c>
      <c r="I3062" s="42">
        <v>0</v>
      </c>
      <c r="J3062" s="43">
        <f t="shared" si="175"/>
        <v>31553.439</v>
      </c>
    </row>
    <row r="3063" spans="2:10" s="3" customFormat="1" ht="12" customHeight="1">
      <c r="B3063" s="16" t="s">
        <v>47</v>
      </c>
      <c r="C3063" s="32">
        <v>0</v>
      </c>
      <c r="D3063" s="33">
        <v>0</v>
      </c>
      <c r="E3063" s="33">
        <v>0</v>
      </c>
      <c r="F3063" s="33">
        <f t="shared" si="174"/>
        <v>0</v>
      </c>
      <c r="G3063" s="33">
        <v>0</v>
      </c>
      <c r="H3063" s="33">
        <v>0</v>
      </c>
      <c r="I3063" s="33">
        <v>0</v>
      </c>
      <c r="J3063" s="34">
        <f t="shared" si="175"/>
        <v>0</v>
      </c>
    </row>
    <row r="3064" spans="2:10" s="3" customFormat="1" ht="12" customHeight="1">
      <c r="B3064" s="16" t="s">
        <v>48</v>
      </c>
      <c r="C3064" s="32">
        <v>0</v>
      </c>
      <c r="D3064" s="33">
        <v>0</v>
      </c>
      <c r="E3064" s="33">
        <v>4788.198</v>
      </c>
      <c r="F3064" s="33">
        <f t="shared" si="174"/>
        <v>4788.198</v>
      </c>
      <c r="G3064" s="33">
        <v>0</v>
      </c>
      <c r="H3064" s="33">
        <v>0</v>
      </c>
      <c r="I3064" s="33">
        <v>0</v>
      </c>
      <c r="J3064" s="34">
        <f t="shared" si="175"/>
        <v>4788.198</v>
      </c>
    </row>
    <row r="3065" spans="2:10" s="3" customFormat="1" ht="12" customHeight="1">
      <c r="B3065" s="16" t="s">
        <v>49</v>
      </c>
      <c r="C3065" s="32">
        <v>0</v>
      </c>
      <c r="D3065" s="33">
        <v>0</v>
      </c>
      <c r="E3065" s="33">
        <v>0</v>
      </c>
      <c r="F3065" s="33">
        <f t="shared" si="174"/>
        <v>0</v>
      </c>
      <c r="G3065" s="33">
        <v>0</v>
      </c>
      <c r="H3065" s="33">
        <v>0</v>
      </c>
      <c r="I3065" s="33">
        <v>0</v>
      </c>
      <c r="J3065" s="34">
        <f t="shared" si="175"/>
        <v>0</v>
      </c>
    </row>
    <row r="3066" spans="2:10" s="3" customFormat="1" ht="12" customHeight="1">
      <c r="B3066" s="16" t="s">
        <v>50</v>
      </c>
      <c r="C3066" s="32">
        <v>0</v>
      </c>
      <c r="D3066" s="33">
        <v>0</v>
      </c>
      <c r="E3066" s="33">
        <v>5376</v>
      </c>
      <c r="F3066" s="33">
        <f t="shared" si="174"/>
        <v>5376</v>
      </c>
      <c r="G3066" s="33">
        <v>188511.6</v>
      </c>
      <c r="H3066" s="33">
        <v>0</v>
      </c>
      <c r="I3066" s="33">
        <v>0</v>
      </c>
      <c r="J3066" s="34">
        <f t="shared" si="175"/>
        <v>193887.6</v>
      </c>
    </row>
    <row r="3067" spans="2:10" s="3" customFormat="1" ht="12" customHeight="1">
      <c r="B3067" s="16" t="s">
        <v>51</v>
      </c>
      <c r="C3067" s="32">
        <v>5653.92</v>
      </c>
      <c r="D3067" s="33">
        <v>0</v>
      </c>
      <c r="E3067" s="33">
        <v>41462.08</v>
      </c>
      <c r="F3067" s="33">
        <f t="shared" si="174"/>
        <v>41462.08</v>
      </c>
      <c r="G3067" s="33">
        <v>0</v>
      </c>
      <c r="H3067" s="33">
        <v>0</v>
      </c>
      <c r="I3067" s="33">
        <v>0</v>
      </c>
      <c r="J3067" s="34">
        <f t="shared" si="175"/>
        <v>47116</v>
      </c>
    </row>
    <row r="3068" spans="2:10" s="3" customFormat="1" ht="12" customHeight="1">
      <c r="B3068" s="16" t="s">
        <v>52</v>
      </c>
      <c r="C3068" s="32">
        <v>0</v>
      </c>
      <c r="D3068" s="33">
        <v>0</v>
      </c>
      <c r="E3068" s="33">
        <v>0</v>
      </c>
      <c r="F3068" s="33">
        <f t="shared" si="174"/>
        <v>0</v>
      </c>
      <c r="G3068" s="33">
        <v>0</v>
      </c>
      <c r="H3068" s="33">
        <v>0</v>
      </c>
      <c r="I3068" s="33">
        <v>0</v>
      </c>
      <c r="J3068" s="34">
        <f t="shared" si="175"/>
        <v>0</v>
      </c>
    </row>
    <row r="3069" spans="2:10" s="3" customFormat="1" ht="12" customHeight="1">
      <c r="B3069" s="16" t="s">
        <v>53</v>
      </c>
      <c r="C3069" s="32">
        <v>0</v>
      </c>
      <c r="D3069" s="33">
        <v>0</v>
      </c>
      <c r="E3069" s="33">
        <v>0</v>
      </c>
      <c r="F3069" s="33">
        <f t="shared" si="174"/>
        <v>0</v>
      </c>
      <c r="G3069" s="33">
        <v>0</v>
      </c>
      <c r="H3069" s="33">
        <v>0</v>
      </c>
      <c r="I3069" s="33">
        <v>0</v>
      </c>
      <c r="J3069" s="34">
        <f t="shared" si="175"/>
        <v>0</v>
      </c>
    </row>
    <row r="3070" spans="2:10" s="3" customFormat="1" ht="12" customHeight="1">
      <c r="B3070" s="16" t="s">
        <v>54</v>
      </c>
      <c r="C3070" s="32">
        <v>0</v>
      </c>
      <c r="D3070" s="33">
        <v>0</v>
      </c>
      <c r="E3070" s="33">
        <v>3707.9</v>
      </c>
      <c r="F3070" s="33">
        <f t="shared" si="174"/>
        <v>3707.9</v>
      </c>
      <c r="G3070" s="33">
        <v>259553</v>
      </c>
      <c r="H3070" s="33">
        <v>0</v>
      </c>
      <c r="I3070" s="33">
        <v>107529.1</v>
      </c>
      <c r="J3070" s="34">
        <f t="shared" si="175"/>
        <v>370790</v>
      </c>
    </row>
    <row r="3071" spans="2:10" s="3" customFormat="1" ht="12" customHeight="1">
      <c r="B3071" s="16" t="s">
        <v>55</v>
      </c>
      <c r="C3071" s="32">
        <v>0</v>
      </c>
      <c r="D3071" s="33">
        <v>0</v>
      </c>
      <c r="E3071" s="33">
        <v>0</v>
      </c>
      <c r="F3071" s="33">
        <f t="shared" si="174"/>
        <v>0</v>
      </c>
      <c r="G3071" s="33">
        <v>0</v>
      </c>
      <c r="H3071" s="33">
        <v>0</v>
      </c>
      <c r="I3071" s="33">
        <v>0</v>
      </c>
      <c r="J3071" s="34">
        <f t="shared" si="175"/>
        <v>0</v>
      </c>
    </row>
    <row r="3072" spans="2:10" s="3" customFormat="1" ht="12" customHeight="1">
      <c r="B3072" s="29" t="s">
        <v>56</v>
      </c>
      <c r="C3072" s="41">
        <v>0</v>
      </c>
      <c r="D3072" s="42">
        <v>45432.415</v>
      </c>
      <c r="E3072" s="42">
        <v>40029.588</v>
      </c>
      <c r="F3072" s="42">
        <f t="shared" si="174"/>
        <v>85462.003</v>
      </c>
      <c r="G3072" s="42">
        <v>0</v>
      </c>
      <c r="H3072" s="42">
        <v>0</v>
      </c>
      <c r="I3072" s="42">
        <v>0</v>
      </c>
      <c r="J3072" s="43">
        <f t="shared" si="175"/>
        <v>85462.003</v>
      </c>
    </row>
    <row r="3073" spans="2:10" s="3" customFormat="1" ht="12" customHeight="1">
      <c r="B3073" s="16" t="s">
        <v>57</v>
      </c>
      <c r="C3073" s="32">
        <v>0</v>
      </c>
      <c r="D3073" s="33">
        <v>0</v>
      </c>
      <c r="E3073" s="33">
        <v>0</v>
      </c>
      <c r="F3073" s="33">
        <f t="shared" si="174"/>
        <v>0</v>
      </c>
      <c r="G3073" s="33">
        <v>0</v>
      </c>
      <c r="H3073" s="33">
        <v>0</v>
      </c>
      <c r="I3073" s="33">
        <v>0</v>
      </c>
      <c r="J3073" s="34">
        <f t="shared" si="175"/>
        <v>0</v>
      </c>
    </row>
    <row r="3074" spans="2:10" s="3" customFormat="1" ht="12" customHeight="1">
      <c r="B3074" s="16" t="s">
        <v>58</v>
      </c>
      <c r="C3074" s="32">
        <v>0</v>
      </c>
      <c r="D3074" s="33">
        <v>0</v>
      </c>
      <c r="E3074" s="33">
        <v>0</v>
      </c>
      <c r="F3074" s="33">
        <f t="shared" si="174"/>
        <v>0</v>
      </c>
      <c r="G3074" s="33">
        <v>0</v>
      </c>
      <c r="H3074" s="33">
        <v>0</v>
      </c>
      <c r="I3074" s="33">
        <v>0</v>
      </c>
      <c r="J3074" s="34">
        <f t="shared" si="175"/>
        <v>0</v>
      </c>
    </row>
    <row r="3075" spans="2:10" s="3" customFormat="1" ht="12" customHeight="1">
      <c r="B3075" s="16" t="s">
        <v>59</v>
      </c>
      <c r="C3075" s="32">
        <v>0</v>
      </c>
      <c r="D3075" s="33">
        <v>0</v>
      </c>
      <c r="E3075" s="33">
        <v>0</v>
      </c>
      <c r="F3075" s="33">
        <f t="shared" si="174"/>
        <v>0</v>
      </c>
      <c r="G3075" s="33">
        <v>0</v>
      </c>
      <c r="H3075" s="33">
        <v>0</v>
      </c>
      <c r="I3075" s="33">
        <v>0</v>
      </c>
      <c r="J3075" s="34">
        <f t="shared" si="175"/>
        <v>0</v>
      </c>
    </row>
    <row r="3076" spans="2:10" s="3" customFormat="1" ht="12" customHeight="1">
      <c r="B3076" s="16" t="s">
        <v>60</v>
      </c>
      <c r="C3076" s="32">
        <v>0</v>
      </c>
      <c r="D3076" s="33">
        <v>0</v>
      </c>
      <c r="E3076" s="33">
        <v>0</v>
      </c>
      <c r="F3076" s="33">
        <f t="shared" si="174"/>
        <v>0</v>
      </c>
      <c r="G3076" s="33">
        <v>0</v>
      </c>
      <c r="H3076" s="33">
        <v>0</v>
      </c>
      <c r="I3076" s="33">
        <v>0</v>
      </c>
      <c r="J3076" s="34">
        <f t="shared" si="175"/>
        <v>0</v>
      </c>
    </row>
    <row r="3077" spans="2:10" s="3" customFormat="1" ht="12" customHeight="1">
      <c r="B3077" s="16" t="s">
        <v>61</v>
      </c>
      <c r="C3077" s="32">
        <v>0</v>
      </c>
      <c r="D3077" s="33">
        <v>0</v>
      </c>
      <c r="E3077" s="33">
        <v>0</v>
      </c>
      <c r="F3077" s="33">
        <f t="shared" si="174"/>
        <v>0</v>
      </c>
      <c r="G3077" s="33">
        <v>0</v>
      </c>
      <c r="H3077" s="33">
        <v>0</v>
      </c>
      <c r="I3077" s="33">
        <v>0</v>
      </c>
      <c r="J3077" s="34">
        <f t="shared" si="175"/>
        <v>0</v>
      </c>
    </row>
    <row r="3078" spans="2:10" s="3" customFormat="1" ht="12" customHeight="1">
      <c r="B3078" s="16" t="s">
        <v>62</v>
      </c>
      <c r="C3078" s="32">
        <v>0</v>
      </c>
      <c r="D3078" s="33">
        <v>0</v>
      </c>
      <c r="E3078" s="33">
        <v>5718.22</v>
      </c>
      <c r="F3078" s="33">
        <f t="shared" si="174"/>
        <v>5718.22</v>
      </c>
      <c r="G3078" s="33">
        <v>4678.543</v>
      </c>
      <c r="H3078" s="33">
        <v>0</v>
      </c>
      <c r="I3078" s="33">
        <v>0</v>
      </c>
      <c r="J3078" s="34">
        <f t="shared" si="175"/>
        <v>10396.762999999999</v>
      </c>
    </row>
    <row r="3079" spans="2:10" s="3" customFormat="1" ht="12" customHeight="1">
      <c r="B3079" s="23" t="s">
        <v>63</v>
      </c>
      <c r="C3079" s="44">
        <v>0</v>
      </c>
      <c r="D3079" s="45">
        <v>0</v>
      </c>
      <c r="E3079" s="45">
        <v>0</v>
      </c>
      <c r="F3079" s="45">
        <f t="shared" si="174"/>
        <v>0</v>
      </c>
      <c r="G3079" s="45">
        <v>25839</v>
      </c>
      <c r="H3079" s="45">
        <v>0</v>
      </c>
      <c r="I3079" s="45">
        <v>0</v>
      </c>
      <c r="J3079" s="46">
        <f t="shared" si="175"/>
        <v>25839</v>
      </c>
    </row>
    <row r="3080" spans="2:10" s="3" customFormat="1" ht="12" customHeight="1">
      <c r="B3080" s="23" t="s">
        <v>64</v>
      </c>
      <c r="C3080" s="44">
        <f aca="true" t="shared" si="176" ref="C3080:J3080">SUM(C3033:C3079)</f>
        <v>27527.277000000002</v>
      </c>
      <c r="D3080" s="45">
        <f t="shared" si="176"/>
        <v>155644.219</v>
      </c>
      <c r="E3080" s="45">
        <f t="shared" si="176"/>
        <v>3030550.08</v>
      </c>
      <c r="F3080" s="45">
        <f t="shared" si="176"/>
        <v>3186194.299</v>
      </c>
      <c r="G3080" s="45">
        <f t="shared" si="176"/>
        <v>3144916.21</v>
      </c>
      <c r="H3080" s="45">
        <f t="shared" si="176"/>
        <v>0</v>
      </c>
      <c r="I3080" s="45">
        <f t="shared" si="176"/>
        <v>479987.176</v>
      </c>
      <c r="J3080" s="46">
        <f t="shared" si="176"/>
        <v>6838624.962</v>
      </c>
    </row>
    <row r="3082" spans="2:3" ht="13.5">
      <c r="B3082" s="31"/>
      <c r="C3082" s="2"/>
    </row>
    <row r="3084" spans="2:4" ht="13.5" customHeight="1">
      <c r="B3084" s="6" t="s">
        <v>67</v>
      </c>
      <c r="C3084" s="47" t="s">
        <v>103</v>
      </c>
      <c r="D3084" s="48"/>
    </row>
    <row r="3085" spans="2:10" s="3" customFormat="1" ht="13.5" customHeight="1">
      <c r="B3085" s="8"/>
      <c r="C3085" s="9"/>
      <c r="D3085" s="9"/>
      <c r="E3085" s="9"/>
      <c r="F3085" s="9"/>
      <c r="G3085" s="9"/>
      <c r="H3085" s="9"/>
      <c r="I3085" s="9"/>
      <c r="J3085" s="10" t="s">
        <v>65</v>
      </c>
    </row>
    <row r="3086" spans="2:10" s="3" customFormat="1" ht="13.5" customHeight="1">
      <c r="B3086" s="11" t="s">
        <v>1</v>
      </c>
      <c r="C3086" s="12"/>
      <c r="D3086" s="13" t="s">
        <v>7</v>
      </c>
      <c r="E3086" s="13"/>
      <c r="F3086" s="13"/>
      <c r="G3086" s="7"/>
      <c r="H3086" s="7"/>
      <c r="I3086" s="7"/>
      <c r="J3086" s="14"/>
    </row>
    <row r="3087" spans="2:11" s="3" customFormat="1" ht="13.5" customHeight="1">
      <c r="B3087" s="15"/>
      <c r="C3087" s="16" t="s">
        <v>8</v>
      </c>
      <c r="D3087" s="17" t="s">
        <v>9</v>
      </c>
      <c r="E3087" s="17" t="s">
        <v>10</v>
      </c>
      <c r="F3087" s="18" t="s">
        <v>2</v>
      </c>
      <c r="G3087" s="18" t="s">
        <v>11</v>
      </c>
      <c r="H3087" s="18" t="s">
        <v>12</v>
      </c>
      <c r="I3087" s="19" t="s">
        <v>13</v>
      </c>
      <c r="J3087" s="20" t="s">
        <v>14</v>
      </c>
      <c r="K3087" s="21"/>
    </row>
    <row r="3088" spans="2:10" s="3" customFormat="1" ht="13.5" customHeight="1">
      <c r="B3088" s="22" t="s">
        <v>15</v>
      </c>
      <c r="C3088" s="23"/>
      <c r="D3088" s="24" t="s">
        <v>16</v>
      </c>
      <c r="E3088" s="24" t="s">
        <v>16</v>
      </c>
      <c r="F3088" s="25"/>
      <c r="G3088" s="25"/>
      <c r="H3088" s="25"/>
      <c r="I3088" s="25"/>
      <c r="J3088" s="26"/>
    </row>
    <row r="3089" spans="2:10" s="3" customFormat="1" ht="12" customHeight="1">
      <c r="B3089" s="16" t="s">
        <v>17</v>
      </c>
      <c r="C3089" s="32">
        <v>0</v>
      </c>
      <c r="D3089" s="33">
        <v>0</v>
      </c>
      <c r="E3089" s="33">
        <v>19737.221</v>
      </c>
      <c r="F3089" s="33">
        <f>SUM(D3089:E3089)</f>
        <v>19737.221</v>
      </c>
      <c r="G3089" s="33">
        <v>0</v>
      </c>
      <c r="H3089" s="33">
        <v>0</v>
      </c>
      <c r="I3089" s="33">
        <v>0</v>
      </c>
      <c r="J3089" s="34">
        <f>SUM(C3089,F3089:I3089)</f>
        <v>19737.221</v>
      </c>
    </row>
    <row r="3090" spans="2:10" s="3" customFormat="1" ht="12" customHeight="1">
      <c r="B3090" s="16" t="s">
        <v>18</v>
      </c>
      <c r="C3090" s="32">
        <v>0</v>
      </c>
      <c r="D3090" s="33">
        <v>0</v>
      </c>
      <c r="E3090" s="33">
        <v>0</v>
      </c>
      <c r="F3090" s="33">
        <f aca="true" t="shared" si="177" ref="F3090:F3135">SUM(D3090:E3090)</f>
        <v>0</v>
      </c>
      <c r="G3090" s="33">
        <v>0</v>
      </c>
      <c r="H3090" s="33">
        <v>0</v>
      </c>
      <c r="I3090" s="33">
        <v>0</v>
      </c>
      <c r="J3090" s="34">
        <f aca="true" t="shared" si="178" ref="J3090:J3135">SUM(C3090,F3090:I3090)</f>
        <v>0</v>
      </c>
    </row>
    <row r="3091" spans="2:10" s="3" customFormat="1" ht="12" customHeight="1">
      <c r="B3091" s="16" t="s">
        <v>19</v>
      </c>
      <c r="C3091" s="32">
        <v>0</v>
      </c>
      <c r="D3091" s="33">
        <v>0</v>
      </c>
      <c r="E3091" s="33">
        <v>0</v>
      </c>
      <c r="F3091" s="33">
        <f t="shared" si="177"/>
        <v>0</v>
      </c>
      <c r="G3091" s="33">
        <v>0</v>
      </c>
      <c r="H3091" s="33">
        <v>0</v>
      </c>
      <c r="I3091" s="33">
        <v>0</v>
      </c>
      <c r="J3091" s="34">
        <f t="shared" si="178"/>
        <v>0</v>
      </c>
    </row>
    <row r="3092" spans="2:10" s="3" customFormat="1" ht="12" customHeight="1">
      <c r="B3092" s="16" t="s">
        <v>20</v>
      </c>
      <c r="C3092" s="32">
        <v>0</v>
      </c>
      <c r="D3092" s="33">
        <v>0</v>
      </c>
      <c r="E3092" s="33">
        <v>0</v>
      </c>
      <c r="F3092" s="33">
        <f t="shared" si="177"/>
        <v>0</v>
      </c>
      <c r="G3092" s="33">
        <v>0</v>
      </c>
      <c r="H3092" s="33">
        <v>0</v>
      </c>
      <c r="I3092" s="33">
        <v>0</v>
      </c>
      <c r="J3092" s="34">
        <f t="shared" si="178"/>
        <v>0</v>
      </c>
    </row>
    <row r="3093" spans="2:10" s="3" customFormat="1" ht="12" customHeight="1">
      <c r="B3093" s="16" t="s">
        <v>21</v>
      </c>
      <c r="C3093" s="32">
        <v>0</v>
      </c>
      <c r="D3093" s="33">
        <v>0</v>
      </c>
      <c r="E3093" s="33">
        <v>0</v>
      </c>
      <c r="F3093" s="33">
        <f t="shared" si="177"/>
        <v>0</v>
      </c>
      <c r="G3093" s="33">
        <v>0</v>
      </c>
      <c r="H3093" s="33">
        <v>0</v>
      </c>
      <c r="I3093" s="33">
        <v>0</v>
      </c>
      <c r="J3093" s="34">
        <f t="shared" si="178"/>
        <v>0</v>
      </c>
    </row>
    <row r="3094" spans="2:10" s="3" customFormat="1" ht="12" customHeight="1">
      <c r="B3094" s="16" t="s">
        <v>22</v>
      </c>
      <c r="C3094" s="32">
        <v>0</v>
      </c>
      <c r="D3094" s="33">
        <v>0</v>
      </c>
      <c r="E3094" s="33">
        <v>0</v>
      </c>
      <c r="F3094" s="33">
        <f t="shared" si="177"/>
        <v>0</v>
      </c>
      <c r="G3094" s="33">
        <v>0</v>
      </c>
      <c r="H3094" s="33">
        <v>0</v>
      </c>
      <c r="I3094" s="33">
        <v>0</v>
      </c>
      <c r="J3094" s="34">
        <f t="shared" si="178"/>
        <v>0</v>
      </c>
    </row>
    <row r="3095" spans="2:10" s="3" customFormat="1" ht="12" customHeight="1">
      <c r="B3095" s="16" t="s">
        <v>23</v>
      </c>
      <c r="C3095" s="32">
        <v>0</v>
      </c>
      <c r="D3095" s="33">
        <v>0</v>
      </c>
      <c r="E3095" s="33">
        <v>0</v>
      </c>
      <c r="F3095" s="33">
        <f t="shared" si="177"/>
        <v>0</v>
      </c>
      <c r="G3095" s="33">
        <v>0</v>
      </c>
      <c r="H3095" s="33">
        <v>0</v>
      </c>
      <c r="I3095" s="33">
        <v>0</v>
      </c>
      <c r="J3095" s="34">
        <f t="shared" si="178"/>
        <v>0</v>
      </c>
    </row>
    <row r="3096" spans="2:10" s="3" customFormat="1" ht="12" customHeight="1">
      <c r="B3096" s="16" t="s">
        <v>24</v>
      </c>
      <c r="C3096" s="32">
        <v>0</v>
      </c>
      <c r="D3096" s="33">
        <v>0</v>
      </c>
      <c r="E3096" s="33">
        <v>0</v>
      </c>
      <c r="F3096" s="33">
        <f t="shared" si="177"/>
        <v>0</v>
      </c>
      <c r="G3096" s="33">
        <v>0</v>
      </c>
      <c r="H3096" s="33">
        <v>0</v>
      </c>
      <c r="I3096" s="33">
        <v>0</v>
      </c>
      <c r="J3096" s="34">
        <f t="shared" si="178"/>
        <v>0</v>
      </c>
    </row>
    <row r="3097" spans="2:10" s="3" customFormat="1" ht="12" customHeight="1">
      <c r="B3097" s="16" t="s">
        <v>25</v>
      </c>
      <c r="C3097" s="32">
        <v>0</v>
      </c>
      <c r="D3097" s="33">
        <v>0</v>
      </c>
      <c r="E3097" s="33">
        <v>0</v>
      </c>
      <c r="F3097" s="33">
        <f t="shared" si="177"/>
        <v>0</v>
      </c>
      <c r="G3097" s="33">
        <v>0</v>
      </c>
      <c r="H3097" s="33">
        <v>0</v>
      </c>
      <c r="I3097" s="33">
        <v>0</v>
      </c>
      <c r="J3097" s="34">
        <f t="shared" si="178"/>
        <v>0</v>
      </c>
    </row>
    <row r="3098" spans="2:10" s="3" customFormat="1" ht="12" customHeight="1">
      <c r="B3098" s="27" t="s">
        <v>26</v>
      </c>
      <c r="C3098" s="35">
        <v>0</v>
      </c>
      <c r="D3098" s="36">
        <v>0</v>
      </c>
      <c r="E3098" s="36">
        <v>0</v>
      </c>
      <c r="F3098" s="36">
        <f t="shared" si="177"/>
        <v>0</v>
      </c>
      <c r="G3098" s="36">
        <v>0</v>
      </c>
      <c r="H3098" s="36">
        <v>0</v>
      </c>
      <c r="I3098" s="36">
        <v>0</v>
      </c>
      <c r="J3098" s="37">
        <f t="shared" si="178"/>
        <v>0</v>
      </c>
    </row>
    <row r="3099" spans="2:10" s="3" customFormat="1" ht="12" customHeight="1">
      <c r="B3099" s="16" t="s">
        <v>27</v>
      </c>
      <c r="C3099" s="32">
        <v>0</v>
      </c>
      <c r="D3099" s="33">
        <v>0</v>
      </c>
      <c r="E3099" s="33">
        <v>0</v>
      </c>
      <c r="F3099" s="33">
        <f t="shared" si="177"/>
        <v>0</v>
      </c>
      <c r="G3099" s="33">
        <v>0</v>
      </c>
      <c r="H3099" s="33">
        <v>0</v>
      </c>
      <c r="I3099" s="33">
        <v>0</v>
      </c>
      <c r="J3099" s="34">
        <f t="shared" si="178"/>
        <v>0</v>
      </c>
    </row>
    <row r="3100" spans="2:10" s="3" customFormat="1" ht="12" customHeight="1">
      <c r="B3100" s="16" t="s">
        <v>28</v>
      </c>
      <c r="C3100" s="32">
        <v>0</v>
      </c>
      <c r="D3100" s="33">
        <v>0</v>
      </c>
      <c r="E3100" s="33">
        <v>0</v>
      </c>
      <c r="F3100" s="33">
        <f t="shared" si="177"/>
        <v>0</v>
      </c>
      <c r="G3100" s="33">
        <v>0</v>
      </c>
      <c r="H3100" s="33">
        <v>0</v>
      </c>
      <c r="I3100" s="33">
        <v>0</v>
      </c>
      <c r="J3100" s="34">
        <f t="shared" si="178"/>
        <v>0</v>
      </c>
    </row>
    <row r="3101" spans="2:10" s="3" customFormat="1" ht="12" customHeight="1">
      <c r="B3101" s="16" t="s">
        <v>29</v>
      </c>
      <c r="C3101" s="32">
        <v>0</v>
      </c>
      <c r="D3101" s="33">
        <v>0</v>
      </c>
      <c r="E3101" s="33">
        <v>47499.925</v>
      </c>
      <c r="F3101" s="33">
        <f t="shared" si="177"/>
        <v>47499.925</v>
      </c>
      <c r="G3101" s="33">
        <v>0</v>
      </c>
      <c r="H3101" s="33">
        <v>0</v>
      </c>
      <c r="I3101" s="33">
        <v>0</v>
      </c>
      <c r="J3101" s="34">
        <f t="shared" si="178"/>
        <v>47499.925</v>
      </c>
    </row>
    <row r="3102" spans="2:10" s="3" customFormat="1" ht="12" customHeight="1">
      <c r="B3102" s="16" t="s">
        <v>30</v>
      </c>
      <c r="C3102" s="32">
        <v>0</v>
      </c>
      <c r="D3102" s="33">
        <v>0</v>
      </c>
      <c r="E3102" s="33">
        <v>0</v>
      </c>
      <c r="F3102" s="33">
        <f t="shared" si="177"/>
        <v>0</v>
      </c>
      <c r="G3102" s="33">
        <v>0</v>
      </c>
      <c r="H3102" s="33">
        <v>0</v>
      </c>
      <c r="I3102" s="33">
        <v>0</v>
      </c>
      <c r="J3102" s="34">
        <f t="shared" si="178"/>
        <v>0</v>
      </c>
    </row>
    <row r="3103" spans="2:10" s="3" customFormat="1" ht="12" customHeight="1">
      <c r="B3103" s="16" t="s">
        <v>31</v>
      </c>
      <c r="C3103" s="32">
        <v>0</v>
      </c>
      <c r="D3103" s="33">
        <v>0</v>
      </c>
      <c r="E3103" s="33">
        <v>0</v>
      </c>
      <c r="F3103" s="33">
        <f t="shared" si="177"/>
        <v>0</v>
      </c>
      <c r="G3103" s="33">
        <v>0</v>
      </c>
      <c r="H3103" s="33">
        <v>0</v>
      </c>
      <c r="I3103" s="33">
        <v>139354</v>
      </c>
      <c r="J3103" s="34">
        <f t="shared" si="178"/>
        <v>139354</v>
      </c>
    </row>
    <row r="3104" spans="2:10" s="3" customFormat="1" ht="12" customHeight="1">
      <c r="B3104" s="16" t="s">
        <v>32</v>
      </c>
      <c r="C3104" s="32">
        <v>0</v>
      </c>
      <c r="D3104" s="33">
        <v>0</v>
      </c>
      <c r="E3104" s="33">
        <v>0</v>
      </c>
      <c r="F3104" s="33">
        <f t="shared" si="177"/>
        <v>0</v>
      </c>
      <c r="G3104" s="33">
        <v>0</v>
      </c>
      <c r="H3104" s="33">
        <v>0</v>
      </c>
      <c r="I3104" s="33">
        <v>0</v>
      </c>
      <c r="J3104" s="34">
        <f t="shared" si="178"/>
        <v>0</v>
      </c>
    </row>
    <row r="3105" spans="2:10" s="3" customFormat="1" ht="12" customHeight="1">
      <c r="B3105" s="16" t="s">
        <v>33</v>
      </c>
      <c r="C3105" s="32">
        <v>0</v>
      </c>
      <c r="D3105" s="33">
        <v>0</v>
      </c>
      <c r="E3105" s="33">
        <v>0</v>
      </c>
      <c r="F3105" s="33">
        <f t="shared" si="177"/>
        <v>0</v>
      </c>
      <c r="G3105" s="33">
        <v>0</v>
      </c>
      <c r="H3105" s="33">
        <v>0</v>
      </c>
      <c r="I3105" s="33">
        <v>0</v>
      </c>
      <c r="J3105" s="34">
        <f t="shared" si="178"/>
        <v>0</v>
      </c>
    </row>
    <row r="3106" spans="2:10" s="3" customFormat="1" ht="12" customHeight="1">
      <c r="B3106" s="16" t="s">
        <v>34</v>
      </c>
      <c r="C3106" s="32">
        <v>0</v>
      </c>
      <c r="D3106" s="33">
        <v>0</v>
      </c>
      <c r="E3106" s="33">
        <v>0</v>
      </c>
      <c r="F3106" s="33">
        <f t="shared" si="177"/>
        <v>0</v>
      </c>
      <c r="G3106" s="33">
        <v>0</v>
      </c>
      <c r="H3106" s="33">
        <v>0</v>
      </c>
      <c r="I3106" s="33">
        <v>0</v>
      </c>
      <c r="J3106" s="34">
        <f t="shared" si="178"/>
        <v>0</v>
      </c>
    </row>
    <row r="3107" spans="2:10" s="3" customFormat="1" ht="12" customHeight="1">
      <c r="B3107" s="16" t="s">
        <v>35</v>
      </c>
      <c r="C3107" s="32">
        <v>0</v>
      </c>
      <c r="D3107" s="33">
        <v>0</v>
      </c>
      <c r="E3107" s="33">
        <v>0</v>
      </c>
      <c r="F3107" s="33">
        <f t="shared" si="177"/>
        <v>0</v>
      </c>
      <c r="G3107" s="33">
        <v>0</v>
      </c>
      <c r="H3107" s="33">
        <v>0</v>
      </c>
      <c r="I3107" s="33">
        <v>0</v>
      </c>
      <c r="J3107" s="34">
        <f t="shared" si="178"/>
        <v>0</v>
      </c>
    </row>
    <row r="3108" spans="2:10" s="3" customFormat="1" ht="12" customHeight="1">
      <c r="B3108" s="16" t="s">
        <v>36</v>
      </c>
      <c r="C3108" s="32">
        <v>0</v>
      </c>
      <c r="D3108" s="33">
        <v>0</v>
      </c>
      <c r="E3108" s="33">
        <v>0</v>
      </c>
      <c r="F3108" s="33">
        <f t="shared" si="177"/>
        <v>0</v>
      </c>
      <c r="G3108" s="33">
        <v>0</v>
      </c>
      <c r="H3108" s="33">
        <v>0</v>
      </c>
      <c r="I3108" s="33">
        <v>0</v>
      </c>
      <c r="J3108" s="34">
        <f t="shared" si="178"/>
        <v>0</v>
      </c>
    </row>
    <row r="3109" spans="2:10" s="3" customFormat="1" ht="12" customHeight="1">
      <c r="B3109" s="28" t="s">
        <v>37</v>
      </c>
      <c r="C3109" s="38">
        <v>0</v>
      </c>
      <c r="D3109" s="39">
        <v>0</v>
      </c>
      <c r="E3109" s="39">
        <v>0</v>
      </c>
      <c r="F3109" s="39">
        <f t="shared" si="177"/>
        <v>0</v>
      </c>
      <c r="G3109" s="39">
        <v>0</v>
      </c>
      <c r="H3109" s="39">
        <v>0</v>
      </c>
      <c r="I3109" s="39">
        <v>0</v>
      </c>
      <c r="J3109" s="40">
        <f t="shared" si="178"/>
        <v>0</v>
      </c>
    </row>
    <row r="3110" spans="2:10" s="3" customFormat="1" ht="12" customHeight="1">
      <c r="B3110" s="16" t="s">
        <v>38</v>
      </c>
      <c r="C3110" s="32">
        <v>0</v>
      </c>
      <c r="D3110" s="33">
        <v>0</v>
      </c>
      <c r="E3110" s="33">
        <v>0</v>
      </c>
      <c r="F3110" s="33">
        <f t="shared" si="177"/>
        <v>0</v>
      </c>
      <c r="G3110" s="33">
        <v>0</v>
      </c>
      <c r="H3110" s="33">
        <v>0</v>
      </c>
      <c r="I3110" s="33">
        <v>0</v>
      </c>
      <c r="J3110" s="34">
        <f t="shared" si="178"/>
        <v>0</v>
      </c>
    </row>
    <row r="3111" spans="2:10" s="3" customFormat="1" ht="12" customHeight="1">
      <c r="B3111" s="16" t="s">
        <v>39</v>
      </c>
      <c r="C3111" s="32">
        <v>0</v>
      </c>
      <c r="D3111" s="33">
        <v>0</v>
      </c>
      <c r="E3111" s="33">
        <v>108796.52</v>
      </c>
      <c r="F3111" s="33">
        <f t="shared" si="177"/>
        <v>108796.52</v>
      </c>
      <c r="G3111" s="33">
        <v>37979.48</v>
      </c>
      <c r="H3111" s="33">
        <v>0</v>
      </c>
      <c r="I3111" s="33">
        <v>0</v>
      </c>
      <c r="J3111" s="34">
        <f t="shared" si="178"/>
        <v>146776</v>
      </c>
    </row>
    <row r="3112" spans="2:10" s="3" customFormat="1" ht="12" customHeight="1">
      <c r="B3112" s="16" t="s">
        <v>40</v>
      </c>
      <c r="C3112" s="32">
        <v>0</v>
      </c>
      <c r="D3112" s="33">
        <v>0</v>
      </c>
      <c r="E3112" s="33">
        <v>0</v>
      </c>
      <c r="F3112" s="33">
        <f t="shared" si="177"/>
        <v>0</v>
      </c>
      <c r="G3112" s="33">
        <v>0</v>
      </c>
      <c r="H3112" s="33">
        <v>0</v>
      </c>
      <c r="I3112" s="33">
        <v>0</v>
      </c>
      <c r="J3112" s="34">
        <f t="shared" si="178"/>
        <v>0</v>
      </c>
    </row>
    <row r="3113" spans="2:10" s="3" customFormat="1" ht="12" customHeight="1">
      <c r="B3113" s="16" t="s">
        <v>41</v>
      </c>
      <c r="C3113" s="32">
        <v>0</v>
      </c>
      <c r="D3113" s="33">
        <v>0</v>
      </c>
      <c r="E3113" s="33">
        <v>0</v>
      </c>
      <c r="F3113" s="33">
        <f t="shared" si="177"/>
        <v>0</v>
      </c>
      <c r="G3113" s="33">
        <v>0</v>
      </c>
      <c r="H3113" s="33">
        <v>0</v>
      </c>
      <c r="I3113" s="33">
        <v>0</v>
      </c>
      <c r="J3113" s="34">
        <f t="shared" si="178"/>
        <v>0</v>
      </c>
    </row>
    <row r="3114" spans="2:10" s="3" customFormat="1" ht="12" customHeight="1">
      <c r="B3114" s="16" t="s">
        <v>42</v>
      </c>
      <c r="C3114" s="32">
        <v>0</v>
      </c>
      <c r="D3114" s="33">
        <v>0</v>
      </c>
      <c r="E3114" s="33">
        <v>0</v>
      </c>
      <c r="F3114" s="33">
        <f t="shared" si="177"/>
        <v>0</v>
      </c>
      <c r="G3114" s="33">
        <v>0</v>
      </c>
      <c r="H3114" s="33">
        <v>0</v>
      </c>
      <c r="I3114" s="33">
        <v>0</v>
      </c>
      <c r="J3114" s="34">
        <f t="shared" si="178"/>
        <v>0</v>
      </c>
    </row>
    <row r="3115" spans="2:10" s="3" customFormat="1" ht="12" customHeight="1">
      <c r="B3115" s="16" t="s">
        <v>43</v>
      </c>
      <c r="C3115" s="32">
        <v>0</v>
      </c>
      <c r="D3115" s="33">
        <v>0</v>
      </c>
      <c r="E3115" s="33">
        <v>0</v>
      </c>
      <c r="F3115" s="33">
        <f t="shared" si="177"/>
        <v>0</v>
      </c>
      <c r="G3115" s="33">
        <v>0</v>
      </c>
      <c r="H3115" s="33">
        <v>0</v>
      </c>
      <c r="I3115" s="33">
        <v>0</v>
      </c>
      <c r="J3115" s="34">
        <f t="shared" si="178"/>
        <v>0</v>
      </c>
    </row>
    <row r="3116" spans="2:10" s="3" customFormat="1" ht="12" customHeight="1">
      <c r="B3116" s="16" t="s">
        <v>44</v>
      </c>
      <c r="C3116" s="32">
        <v>0</v>
      </c>
      <c r="D3116" s="33">
        <v>0</v>
      </c>
      <c r="E3116" s="33">
        <v>0</v>
      </c>
      <c r="F3116" s="33">
        <f t="shared" si="177"/>
        <v>0</v>
      </c>
      <c r="G3116" s="33">
        <v>0</v>
      </c>
      <c r="H3116" s="33">
        <v>0</v>
      </c>
      <c r="I3116" s="33">
        <v>0</v>
      </c>
      <c r="J3116" s="34">
        <f t="shared" si="178"/>
        <v>0</v>
      </c>
    </row>
    <row r="3117" spans="2:10" s="3" customFormat="1" ht="12" customHeight="1">
      <c r="B3117" s="16" t="s">
        <v>45</v>
      </c>
      <c r="C3117" s="32">
        <v>0</v>
      </c>
      <c r="D3117" s="33">
        <v>0</v>
      </c>
      <c r="E3117" s="33">
        <v>0</v>
      </c>
      <c r="F3117" s="33">
        <f t="shared" si="177"/>
        <v>0</v>
      </c>
      <c r="G3117" s="33">
        <v>0</v>
      </c>
      <c r="H3117" s="33">
        <v>0</v>
      </c>
      <c r="I3117" s="33">
        <v>0</v>
      </c>
      <c r="J3117" s="34">
        <f t="shared" si="178"/>
        <v>0</v>
      </c>
    </row>
    <row r="3118" spans="2:10" s="3" customFormat="1" ht="12" customHeight="1">
      <c r="B3118" s="29" t="s">
        <v>46</v>
      </c>
      <c r="C3118" s="41">
        <v>0</v>
      </c>
      <c r="D3118" s="42">
        <v>0</v>
      </c>
      <c r="E3118" s="42">
        <v>0</v>
      </c>
      <c r="F3118" s="42">
        <f t="shared" si="177"/>
        <v>0</v>
      </c>
      <c r="G3118" s="42">
        <v>0</v>
      </c>
      <c r="H3118" s="42">
        <v>0</v>
      </c>
      <c r="I3118" s="42">
        <v>0</v>
      </c>
      <c r="J3118" s="43">
        <f t="shared" si="178"/>
        <v>0</v>
      </c>
    </row>
    <row r="3119" spans="2:10" s="3" customFormat="1" ht="12" customHeight="1">
      <c r="B3119" s="16" t="s">
        <v>47</v>
      </c>
      <c r="C3119" s="32">
        <v>0</v>
      </c>
      <c r="D3119" s="33">
        <v>0</v>
      </c>
      <c r="E3119" s="33">
        <v>4231.561</v>
      </c>
      <c r="F3119" s="33">
        <f t="shared" si="177"/>
        <v>4231.561</v>
      </c>
      <c r="G3119" s="33">
        <v>0</v>
      </c>
      <c r="H3119" s="33">
        <v>0</v>
      </c>
      <c r="I3119" s="33">
        <v>0</v>
      </c>
      <c r="J3119" s="34">
        <f t="shared" si="178"/>
        <v>4231.561</v>
      </c>
    </row>
    <row r="3120" spans="2:10" s="3" customFormat="1" ht="12" customHeight="1">
      <c r="B3120" s="16" t="s">
        <v>48</v>
      </c>
      <c r="C3120" s="32">
        <v>0</v>
      </c>
      <c r="D3120" s="33">
        <v>0</v>
      </c>
      <c r="E3120" s="33">
        <v>0</v>
      </c>
      <c r="F3120" s="33">
        <f t="shared" si="177"/>
        <v>0</v>
      </c>
      <c r="G3120" s="33">
        <v>0</v>
      </c>
      <c r="H3120" s="33">
        <v>0</v>
      </c>
      <c r="I3120" s="33">
        <v>0</v>
      </c>
      <c r="J3120" s="34">
        <f t="shared" si="178"/>
        <v>0</v>
      </c>
    </row>
    <row r="3121" spans="2:10" s="3" customFormat="1" ht="12" customHeight="1">
      <c r="B3121" s="16" t="s">
        <v>49</v>
      </c>
      <c r="C3121" s="32">
        <v>0</v>
      </c>
      <c r="D3121" s="33">
        <v>0</v>
      </c>
      <c r="E3121" s="33">
        <v>0</v>
      </c>
      <c r="F3121" s="33">
        <f t="shared" si="177"/>
        <v>0</v>
      </c>
      <c r="G3121" s="33">
        <v>0</v>
      </c>
      <c r="H3121" s="33">
        <v>0</v>
      </c>
      <c r="I3121" s="33">
        <v>0</v>
      </c>
      <c r="J3121" s="34">
        <f t="shared" si="178"/>
        <v>0</v>
      </c>
    </row>
    <row r="3122" spans="2:10" s="3" customFormat="1" ht="12" customHeight="1">
      <c r="B3122" s="16" t="s">
        <v>50</v>
      </c>
      <c r="C3122" s="32">
        <v>0</v>
      </c>
      <c r="D3122" s="33">
        <v>0</v>
      </c>
      <c r="E3122" s="33">
        <v>0</v>
      </c>
      <c r="F3122" s="33">
        <f t="shared" si="177"/>
        <v>0</v>
      </c>
      <c r="G3122" s="33">
        <v>0</v>
      </c>
      <c r="H3122" s="33">
        <v>0</v>
      </c>
      <c r="I3122" s="33">
        <v>0</v>
      </c>
      <c r="J3122" s="34">
        <f t="shared" si="178"/>
        <v>0</v>
      </c>
    </row>
    <row r="3123" spans="2:10" s="3" customFormat="1" ht="12" customHeight="1">
      <c r="B3123" s="16" t="s">
        <v>51</v>
      </c>
      <c r="C3123" s="32">
        <v>0</v>
      </c>
      <c r="D3123" s="33">
        <v>0</v>
      </c>
      <c r="E3123" s="33">
        <v>0</v>
      </c>
      <c r="F3123" s="33">
        <f t="shared" si="177"/>
        <v>0</v>
      </c>
      <c r="G3123" s="33">
        <v>0</v>
      </c>
      <c r="H3123" s="33">
        <v>0</v>
      </c>
      <c r="I3123" s="33">
        <v>0</v>
      </c>
      <c r="J3123" s="34">
        <f t="shared" si="178"/>
        <v>0</v>
      </c>
    </row>
    <row r="3124" spans="2:10" s="3" customFormat="1" ht="12" customHeight="1">
      <c r="B3124" s="16" t="s">
        <v>52</v>
      </c>
      <c r="C3124" s="32">
        <v>0</v>
      </c>
      <c r="D3124" s="33">
        <v>0</v>
      </c>
      <c r="E3124" s="33">
        <v>0</v>
      </c>
      <c r="F3124" s="33">
        <f t="shared" si="177"/>
        <v>0</v>
      </c>
      <c r="G3124" s="33">
        <v>0</v>
      </c>
      <c r="H3124" s="33">
        <v>0</v>
      </c>
      <c r="I3124" s="33">
        <v>0</v>
      </c>
      <c r="J3124" s="34">
        <f t="shared" si="178"/>
        <v>0</v>
      </c>
    </row>
    <row r="3125" spans="2:10" s="3" customFormat="1" ht="12" customHeight="1">
      <c r="B3125" s="16" t="s">
        <v>53</v>
      </c>
      <c r="C3125" s="32">
        <v>0</v>
      </c>
      <c r="D3125" s="33">
        <v>0</v>
      </c>
      <c r="E3125" s="33">
        <v>0</v>
      </c>
      <c r="F3125" s="33">
        <f t="shared" si="177"/>
        <v>0</v>
      </c>
      <c r="G3125" s="33">
        <v>0</v>
      </c>
      <c r="H3125" s="33">
        <v>0</v>
      </c>
      <c r="I3125" s="33">
        <v>0</v>
      </c>
      <c r="J3125" s="34">
        <f t="shared" si="178"/>
        <v>0</v>
      </c>
    </row>
    <row r="3126" spans="2:10" s="3" customFormat="1" ht="12" customHeight="1">
      <c r="B3126" s="16" t="s">
        <v>54</v>
      </c>
      <c r="C3126" s="32">
        <v>0</v>
      </c>
      <c r="D3126" s="33">
        <v>0</v>
      </c>
      <c r="E3126" s="33">
        <v>0</v>
      </c>
      <c r="F3126" s="33">
        <f t="shared" si="177"/>
        <v>0</v>
      </c>
      <c r="G3126" s="33">
        <v>0</v>
      </c>
      <c r="H3126" s="33">
        <v>0</v>
      </c>
      <c r="I3126" s="33">
        <v>0</v>
      </c>
      <c r="J3126" s="34">
        <f t="shared" si="178"/>
        <v>0</v>
      </c>
    </row>
    <row r="3127" spans="2:10" s="3" customFormat="1" ht="12" customHeight="1">
      <c r="B3127" s="16" t="s">
        <v>55</v>
      </c>
      <c r="C3127" s="32">
        <v>0</v>
      </c>
      <c r="D3127" s="33">
        <v>0</v>
      </c>
      <c r="E3127" s="33">
        <v>0</v>
      </c>
      <c r="F3127" s="33">
        <f t="shared" si="177"/>
        <v>0</v>
      </c>
      <c r="G3127" s="33">
        <v>0</v>
      </c>
      <c r="H3127" s="33">
        <v>0</v>
      </c>
      <c r="I3127" s="33">
        <v>0</v>
      </c>
      <c r="J3127" s="34">
        <f t="shared" si="178"/>
        <v>0</v>
      </c>
    </row>
    <row r="3128" spans="2:10" s="3" customFormat="1" ht="12" customHeight="1">
      <c r="B3128" s="29" t="s">
        <v>56</v>
      </c>
      <c r="C3128" s="41">
        <v>0</v>
      </c>
      <c r="D3128" s="42">
        <v>0</v>
      </c>
      <c r="E3128" s="42">
        <v>0</v>
      </c>
      <c r="F3128" s="42">
        <f t="shared" si="177"/>
        <v>0</v>
      </c>
      <c r="G3128" s="42">
        <v>0</v>
      </c>
      <c r="H3128" s="42">
        <v>0</v>
      </c>
      <c r="I3128" s="42">
        <v>0</v>
      </c>
      <c r="J3128" s="43">
        <f t="shared" si="178"/>
        <v>0</v>
      </c>
    </row>
    <row r="3129" spans="2:10" s="3" customFormat="1" ht="12" customHeight="1">
      <c r="B3129" s="16" t="s">
        <v>57</v>
      </c>
      <c r="C3129" s="32">
        <v>0</v>
      </c>
      <c r="D3129" s="33">
        <v>0</v>
      </c>
      <c r="E3129" s="33">
        <v>0</v>
      </c>
      <c r="F3129" s="33">
        <f t="shared" si="177"/>
        <v>0</v>
      </c>
      <c r="G3129" s="33">
        <v>0</v>
      </c>
      <c r="H3129" s="33">
        <v>0</v>
      </c>
      <c r="I3129" s="33">
        <v>0</v>
      </c>
      <c r="J3129" s="34">
        <f t="shared" si="178"/>
        <v>0</v>
      </c>
    </row>
    <row r="3130" spans="2:10" s="3" customFormat="1" ht="12" customHeight="1">
      <c r="B3130" s="16" t="s">
        <v>58</v>
      </c>
      <c r="C3130" s="32">
        <v>0</v>
      </c>
      <c r="D3130" s="33">
        <v>0</v>
      </c>
      <c r="E3130" s="33">
        <v>0</v>
      </c>
      <c r="F3130" s="33">
        <f t="shared" si="177"/>
        <v>0</v>
      </c>
      <c r="G3130" s="33">
        <v>0</v>
      </c>
      <c r="H3130" s="33">
        <v>0</v>
      </c>
      <c r="I3130" s="33">
        <v>0</v>
      </c>
      <c r="J3130" s="34">
        <f t="shared" si="178"/>
        <v>0</v>
      </c>
    </row>
    <row r="3131" spans="2:10" s="3" customFormat="1" ht="12" customHeight="1">
      <c r="B3131" s="16" t="s">
        <v>59</v>
      </c>
      <c r="C3131" s="32">
        <v>0</v>
      </c>
      <c r="D3131" s="33">
        <v>0</v>
      </c>
      <c r="E3131" s="33">
        <v>0</v>
      </c>
      <c r="F3131" s="33">
        <f t="shared" si="177"/>
        <v>0</v>
      </c>
      <c r="G3131" s="33">
        <v>0</v>
      </c>
      <c r="H3131" s="33">
        <v>0</v>
      </c>
      <c r="I3131" s="33">
        <v>0</v>
      </c>
      <c r="J3131" s="34">
        <f t="shared" si="178"/>
        <v>0</v>
      </c>
    </row>
    <row r="3132" spans="2:10" s="3" customFormat="1" ht="12" customHeight="1">
      <c r="B3132" s="16" t="s">
        <v>60</v>
      </c>
      <c r="C3132" s="32">
        <v>0</v>
      </c>
      <c r="D3132" s="33">
        <v>0</v>
      </c>
      <c r="E3132" s="33">
        <v>0</v>
      </c>
      <c r="F3132" s="33">
        <f t="shared" si="177"/>
        <v>0</v>
      </c>
      <c r="G3132" s="33">
        <v>0</v>
      </c>
      <c r="H3132" s="33">
        <v>0</v>
      </c>
      <c r="I3132" s="33">
        <v>0</v>
      </c>
      <c r="J3132" s="34">
        <f t="shared" si="178"/>
        <v>0</v>
      </c>
    </row>
    <row r="3133" spans="2:10" s="3" customFormat="1" ht="12" customHeight="1">
      <c r="B3133" s="16" t="s">
        <v>61</v>
      </c>
      <c r="C3133" s="32">
        <v>0</v>
      </c>
      <c r="D3133" s="33">
        <v>0</v>
      </c>
      <c r="E3133" s="33">
        <v>0</v>
      </c>
      <c r="F3133" s="33">
        <f t="shared" si="177"/>
        <v>0</v>
      </c>
      <c r="G3133" s="33">
        <v>0</v>
      </c>
      <c r="H3133" s="33">
        <v>0</v>
      </c>
      <c r="I3133" s="33">
        <v>0</v>
      </c>
      <c r="J3133" s="34">
        <f t="shared" si="178"/>
        <v>0</v>
      </c>
    </row>
    <row r="3134" spans="2:10" s="3" customFormat="1" ht="12" customHeight="1">
      <c r="B3134" s="16" t="s">
        <v>62</v>
      </c>
      <c r="C3134" s="32">
        <v>0</v>
      </c>
      <c r="D3134" s="33">
        <v>0</v>
      </c>
      <c r="E3134" s="33">
        <v>0</v>
      </c>
      <c r="F3134" s="33">
        <f t="shared" si="177"/>
        <v>0</v>
      </c>
      <c r="G3134" s="33">
        <v>0</v>
      </c>
      <c r="H3134" s="33">
        <v>0</v>
      </c>
      <c r="I3134" s="33">
        <v>0</v>
      </c>
      <c r="J3134" s="34">
        <f t="shared" si="178"/>
        <v>0</v>
      </c>
    </row>
    <row r="3135" spans="2:10" s="3" customFormat="1" ht="12" customHeight="1">
      <c r="B3135" s="23" t="s">
        <v>63</v>
      </c>
      <c r="C3135" s="44">
        <v>0</v>
      </c>
      <c r="D3135" s="45">
        <v>0</v>
      </c>
      <c r="E3135" s="45">
        <v>0</v>
      </c>
      <c r="F3135" s="45">
        <f t="shared" si="177"/>
        <v>0</v>
      </c>
      <c r="G3135" s="45">
        <v>0</v>
      </c>
      <c r="H3135" s="45">
        <v>0</v>
      </c>
      <c r="I3135" s="45">
        <v>0</v>
      </c>
      <c r="J3135" s="46">
        <f t="shared" si="178"/>
        <v>0</v>
      </c>
    </row>
    <row r="3136" spans="2:10" s="3" customFormat="1" ht="12" customHeight="1">
      <c r="B3136" s="23" t="s">
        <v>64</v>
      </c>
      <c r="C3136" s="44">
        <f aca="true" t="shared" si="179" ref="C3136:J3136">SUM(C3089:C3135)</f>
        <v>0</v>
      </c>
      <c r="D3136" s="45">
        <f t="shared" si="179"/>
        <v>0</v>
      </c>
      <c r="E3136" s="45">
        <f t="shared" si="179"/>
        <v>180265.227</v>
      </c>
      <c r="F3136" s="45">
        <f t="shared" si="179"/>
        <v>180265.227</v>
      </c>
      <c r="G3136" s="45">
        <f t="shared" si="179"/>
        <v>37979.48</v>
      </c>
      <c r="H3136" s="45">
        <f t="shared" si="179"/>
        <v>0</v>
      </c>
      <c r="I3136" s="45">
        <f t="shared" si="179"/>
        <v>139354</v>
      </c>
      <c r="J3136" s="46">
        <f t="shared" si="179"/>
        <v>357598.707</v>
      </c>
    </row>
    <row r="3138" spans="2:3" ht="13.5">
      <c r="B3138" s="31"/>
      <c r="C3138" s="2"/>
    </row>
    <row r="3140" spans="2:4" ht="13.5" customHeight="1">
      <c r="B3140" s="6" t="s">
        <v>67</v>
      </c>
      <c r="C3140" s="47" t="s">
        <v>105</v>
      </c>
      <c r="D3140" s="48"/>
    </row>
    <row r="3141" spans="2:10" s="3" customFormat="1" ht="13.5" customHeight="1">
      <c r="B3141" s="8"/>
      <c r="C3141" s="9"/>
      <c r="D3141" s="9"/>
      <c r="E3141" s="9"/>
      <c r="F3141" s="9"/>
      <c r="G3141" s="9"/>
      <c r="H3141" s="9"/>
      <c r="I3141" s="9"/>
      <c r="J3141" s="10" t="s">
        <v>65</v>
      </c>
    </row>
    <row r="3142" spans="2:10" s="3" customFormat="1" ht="13.5" customHeight="1">
      <c r="B3142" s="11" t="s">
        <v>1</v>
      </c>
      <c r="C3142" s="12"/>
      <c r="D3142" s="13" t="s">
        <v>7</v>
      </c>
      <c r="E3142" s="13"/>
      <c r="F3142" s="13"/>
      <c r="G3142" s="7"/>
      <c r="H3142" s="7"/>
      <c r="I3142" s="7"/>
      <c r="J3142" s="14"/>
    </row>
    <row r="3143" spans="2:11" s="3" customFormat="1" ht="13.5" customHeight="1">
      <c r="B3143" s="15"/>
      <c r="C3143" s="16" t="s">
        <v>8</v>
      </c>
      <c r="D3143" s="17" t="s">
        <v>9</v>
      </c>
      <c r="E3143" s="17" t="s">
        <v>10</v>
      </c>
      <c r="F3143" s="18" t="s">
        <v>2</v>
      </c>
      <c r="G3143" s="18" t="s">
        <v>11</v>
      </c>
      <c r="H3143" s="18" t="s">
        <v>12</v>
      </c>
      <c r="I3143" s="19" t="s">
        <v>13</v>
      </c>
      <c r="J3143" s="20" t="s">
        <v>14</v>
      </c>
      <c r="K3143" s="21"/>
    </row>
    <row r="3144" spans="2:10" s="3" customFormat="1" ht="13.5" customHeight="1">
      <c r="B3144" s="22" t="s">
        <v>15</v>
      </c>
      <c r="C3144" s="23"/>
      <c r="D3144" s="24" t="s">
        <v>16</v>
      </c>
      <c r="E3144" s="24" t="s">
        <v>16</v>
      </c>
      <c r="F3144" s="25"/>
      <c r="G3144" s="25"/>
      <c r="H3144" s="25"/>
      <c r="I3144" s="25"/>
      <c r="J3144" s="26"/>
    </row>
    <row r="3145" spans="2:10" s="3" customFormat="1" ht="12" customHeight="1">
      <c r="B3145" s="16" t="s">
        <v>17</v>
      </c>
      <c r="C3145" s="32">
        <v>5000.471</v>
      </c>
      <c r="D3145" s="33">
        <v>35428.083</v>
      </c>
      <c r="E3145" s="33">
        <v>680305.118</v>
      </c>
      <c r="F3145" s="33">
        <f>SUM(D3145:E3145)</f>
        <v>715733.201</v>
      </c>
      <c r="G3145" s="33">
        <v>28077.498</v>
      </c>
      <c r="H3145" s="33">
        <v>0</v>
      </c>
      <c r="I3145" s="33">
        <v>14011.853</v>
      </c>
      <c r="J3145" s="34">
        <f>SUM(C3145,F3145:I3145)</f>
        <v>762823.023</v>
      </c>
    </row>
    <row r="3146" spans="2:10" s="3" customFormat="1" ht="12" customHeight="1">
      <c r="B3146" s="16" t="s">
        <v>18</v>
      </c>
      <c r="C3146" s="32">
        <v>501.669</v>
      </c>
      <c r="D3146" s="33">
        <v>7957.127</v>
      </c>
      <c r="E3146" s="33">
        <v>185591.011</v>
      </c>
      <c r="F3146" s="33">
        <f aca="true" t="shared" si="180" ref="F3146:F3191">SUM(D3146:E3146)</f>
        <v>193548.138</v>
      </c>
      <c r="G3146" s="33">
        <v>0</v>
      </c>
      <c r="H3146" s="33">
        <v>0</v>
      </c>
      <c r="I3146" s="33">
        <v>8499.449</v>
      </c>
      <c r="J3146" s="34">
        <f aca="true" t="shared" si="181" ref="J3146:J3191">SUM(C3146,F3146:I3146)</f>
        <v>202549.256</v>
      </c>
    </row>
    <row r="3147" spans="2:10" s="3" customFormat="1" ht="12" customHeight="1">
      <c r="B3147" s="16" t="s">
        <v>19</v>
      </c>
      <c r="C3147" s="32">
        <v>0</v>
      </c>
      <c r="D3147" s="33">
        <v>0</v>
      </c>
      <c r="E3147" s="33">
        <v>66996.086</v>
      </c>
      <c r="F3147" s="33">
        <f t="shared" si="180"/>
        <v>66996.086</v>
      </c>
      <c r="G3147" s="33">
        <v>0</v>
      </c>
      <c r="H3147" s="33">
        <v>0</v>
      </c>
      <c r="I3147" s="33">
        <v>0</v>
      </c>
      <c r="J3147" s="34">
        <f t="shared" si="181"/>
        <v>66996.086</v>
      </c>
    </row>
    <row r="3148" spans="2:10" s="3" customFormat="1" ht="12" customHeight="1">
      <c r="B3148" s="16" t="s">
        <v>20</v>
      </c>
      <c r="C3148" s="32">
        <v>0</v>
      </c>
      <c r="D3148" s="33">
        <v>19767.124</v>
      </c>
      <c r="E3148" s="33">
        <v>613611.921</v>
      </c>
      <c r="F3148" s="33">
        <f t="shared" si="180"/>
        <v>633379.0449999999</v>
      </c>
      <c r="G3148" s="33">
        <v>10548.405</v>
      </c>
      <c r="H3148" s="33">
        <v>0</v>
      </c>
      <c r="I3148" s="33">
        <v>5512.681</v>
      </c>
      <c r="J3148" s="34">
        <f t="shared" si="181"/>
        <v>649440.1309999999</v>
      </c>
    </row>
    <row r="3149" spans="2:10" s="3" customFormat="1" ht="12" customHeight="1">
      <c r="B3149" s="16" t="s">
        <v>21</v>
      </c>
      <c r="C3149" s="32">
        <v>1443.488</v>
      </c>
      <c r="D3149" s="33">
        <v>1483.823</v>
      </c>
      <c r="E3149" s="33">
        <v>13168.939</v>
      </c>
      <c r="F3149" s="33">
        <f t="shared" si="180"/>
        <v>14652.762</v>
      </c>
      <c r="G3149" s="33">
        <v>0</v>
      </c>
      <c r="H3149" s="33">
        <v>0</v>
      </c>
      <c r="I3149" s="33">
        <v>0</v>
      </c>
      <c r="J3149" s="34">
        <f t="shared" si="181"/>
        <v>16096.25</v>
      </c>
    </row>
    <row r="3150" spans="2:10" s="3" customFormat="1" ht="12" customHeight="1">
      <c r="B3150" s="16" t="s">
        <v>22</v>
      </c>
      <c r="C3150" s="32">
        <v>0</v>
      </c>
      <c r="D3150" s="33">
        <v>6709.972</v>
      </c>
      <c r="E3150" s="33">
        <v>46508.572</v>
      </c>
      <c r="F3150" s="33">
        <f t="shared" si="180"/>
        <v>53218.544</v>
      </c>
      <c r="G3150" s="33">
        <v>0</v>
      </c>
      <c r="H3150" s="33">
        <v>0</v>
      </c>
      <c r="I3150" s="33">
        <v>0</v>
      </c>
      <c r="J3150" s="34">
        <f t="shared" si="181"/>
        <v>53218.544</v>
      </c>
    </row>
    <row r="3151" spans="2:10" s="3" customFormat="1" ht="12" customHeight="1">
      <c r="B3151" s="16" t="s">
        <v>23</v>
      </c>
      <c r="C3151" s="32">
        <v>0</v>
      </c>
      <c r="D3151" s="33">
        <v>604.541</v>
      </c>
      <c r="E3151" s="33">
        <v>73496.052</v>
      </c>
      <c r="F3151" s="33">
        <f t="shared" si="180"/>
        <v>74100.593</v>
      </c>
      <c r="G3151" s="33">
        <v>0</v>
      </c>
      <c r="H3151" s="33">
        <v>0</v>
      </c>
      <c r="I3151" s="33">
        <v>0</v>
      </c>
      <c r="J3151" s="34">
        <f t="shared" si="181"/>
        <v>74100.593</v>
      </c>
    </row>
    <row r="3152" spans="2:10" s="3" customFormat="1" ht="12" customHeight="1">
      <c r="B3152" s="16" t="s">
        <v>24</v>
      </c>
      <c r="C3152" s="32">
        <v>0</v>
      </c>
      <c r="D3152" s="33">
        <v>27194.924</v>
      </c>
      <c r="E3152" s="33">
        <v>90346.309</v>
      </c>
      <c r="F3152" s="33">
        <f t="shared" si="180"/>
        <v>117541.233</v>
      </c>
      <c r="G3152" s="33">
        <v>0</v>
      </c>
      <c r="H3152" s="33">
        <v>0</v>
      </c>
      <c r="I3152" s="33">
        <v>0</v>
      </c>
      <c r="J3152" s="34">
        <f t="shared" si="181"/>
        <v>117541.233</v>
      </c>
    </row>
    <row r="3153" spans="2:10" s="3" customFormat="1" ht="12" customHeight="1">
      <c r="B3153" s="16" t="s">
        <v>25</v>
      </c>
      <c r="C3153" s="32">
        <v>0</v>
      </c>
      <c r="D3153" s="33">
        <v>11697.066</v>
      </c>
      <c r="E3153" s="33">
        <v>101484.872</v>
      </c>
      <c r="F3153" s="33">
        <f t="shared" si="180"/>
        <v>113181.93800000001</v>
      </c>
      <c r="G3153" s="33">
        <v>0</v>
      </c>
      <c r="H3153" s="33">
        <v>0</v>
      </c>
      <c r="I3153" s="33">
        <v>0</v>
      </c>
      <c r="J3153" s="34">
        <f t="shared" si="181"/>
        <v>113181.93800000001</v>
      </c>
    </row>
    <row r="3154" spans="2:10" s="3" customFormat="1" ht="12" customHeight="1">
      <c r="B3154" s="27" t="s">
        <v>26</v>
      </c>
      <c r="C3154" s="35">
        <v>0</v>
      </c>
      <c r="D3154" s="36">
        <v>3374.595</v>
      </c>
      <c r="E3154" s="36">
        <v>26863.556</v>
      </c>
      <c r="F3154" s="36">
        <f t="shared" si="180"/>
        <v>30238.151</v>
      </c>
      <c r="G3154" s="36">
        <v>0</v>
      </c>
      <c r="H3154" s="36">
        <v>0</v>
      </c>
      <c r="I3154" s="36">
        <v>20481.227</v>
      </c>
      <c r="J3154" s="37">
        <f t="shared" si="181"/>
        <v>50719.378</v>
      </c>
    </row>
    <row r="3155" spans="2:10" s="3" customFormat="1" ht="12" customHeight="1">
      <c r="B3155" s="16" t="s">
        <v>27</v>
      </c>
      <c r="C3155" s="32">
        <v>0</v>
      </c>
      <c r="D3155" s="33">
        <v>138628.781</v>
      </c>
      <c r="E3155" s="33">
        <v>1153378.554</v>
      </c>
      <c r="F3155" s="33">
        <f t="shared" si="180"/>
        <v>1292007.335</v>
      </c>
      <c r="G3155" s="33">
        <v>0</v>
      </c>
      <c r="H3155" s="33">
        <v>0</v>
      </c>
      <c r="I3155" s="33">
        <v>0</v>
      </c>
      <c r="J3155" s="34">
        <f t="shared" si="181"/>
        <v>1292007.335</v>
      </c>
    </row>
    <row r="3156" spans="2:10" s="3" customFormat="1" ht="12" customHeight="1">
      <c r="B3156" s="16" t="s">
        <v>28</v>
      </c>
      <c r="C3156" s="32">
        <v>1049.219</v>
      </c>
      <c r="D3156" s="33">
        <v>5792.468</v>
      </c>
      <c r="E3156" s="33">
        <v>806658.021</v>
      </c>
      <c r="F3156" s="33">
        <f t="shared" si="180"/>
        <v>812450.489</v>
      </c>
      <c r="G3156" s="33">
        <v>104.922</v>
      </c>
      <c r="H3156" s="33">
        <v>0</v>
      </c>
      <c r="I3156" s="33">
        <v>7111.702</v>
      </c>
      <c r="J3156" s="34">
        <f t="shared" si="181"/>
        <v>820716.332</v>
      </c>
    </row>
    <row r="3157" spans="2:10" s="3" customFormat="1" ht="12" customHeight="1">
      <c r="B3157" s="16" t="s">
        <v>29</v>
      </c>
      <c r="C3157" s="32">
        <v>67.723</v>
      </c>
      <c r="D3157" s="33">
        <v>54559.039</v>
      </c>
      <c r="E3157" s="33">
        <v>2632386.901</v>
      </c>
      <c r="F3157" s="33">
        <f t="shared" si="180"/>
        <v>2686945.94</v>
      </c>
      <c r="G3157" s="33">
        <v>15810.457</v>
      </c>
      <c r="H3157" s="33">
        <v>0</v>
      </c>
      <c r="I3157" s="33">
        <v>22121.207</v>
      </c>
      <c r="J3157" s="34">
        <f t="shared" si="181"/>
        <v>2724945.327</v>
      </c>
    </row>
    <row r="3158" spans="2:10" s="3" customFormat="1" ht="12" customHeight="1">
      <c r="B3158" s="16" t="s">
        <v>30</v>
      </c>
      <c r="C3158" s="32">
        <v>13431.778</v>
      </c>
      <c r="D3158" s="33">
        <v>54240.168</v>
      </c>
      <c r="E3158" s="33">
        <v>1967956.327</v>
      </c>
      <c r="F3158" s="33">
        <f t="shared" si="180"/>
        <v>2022196.495</v>
      </c>
      <c r="G3158" s="33">
        <v>28197.664</v>
      </c>
      <c r="H3158" s="33">
        <v>19058.902</v>
      </c>
      <c r="I3158" s="33">
        <v>809.25</v>
      </c>
      <c r="J3158" s="34">
        <f t="shared" si="181"/>
        <v>2083694.0890000002</v>
      </c>
    </row>
    <row r="3159" spans="2:10" s="3" customFormat="1" ht="12" customHeight="1">
      <c r="B3159" s="16" t="s">
        <v>31</v>
      </c>
      <c r="C3159" s="32">
        <v>122.199</v>
      </c>
      <c r="D3159" s="33">
        <v>12765.761</v>
      </c>
      <c r="E3159" s="33">
        <v>157795.275</v>
      </c>
      <c r="F3159" s="33">
        <f t="shared" si="180"/>
        <v>170561.036</v>
      </c>
      <c r="G3159" s="33">
        <v>0</v>
      </c>
      <c r="H3159" s="33">
        <v>0</v>
      </c>
      <c r="I3159" s="33">
        <v>0</v>
      </c>
      <c r="J3159" s="34">
        <f t="shared" si="181"/>
        <v>170683.235</v>
      </c>
    </row>
    <row r="3160" spans="2:10" s="3" customFormat="1" ht="12" customHeight="1">
      <c r="B3160" s="16" t="s">
        <v>32</v>
      </c>
      <c r="C3160" s="32">
        <v>0</v>
      </c>
      <c r="D3160" s="33">
        <v>29045.998</v>
      </c>
      <c r="E3160" s="33">
        <v>93443.92</v>
      </c>
      <c r="F3160" s="33">
        <f t="shared" si="180"/>
        <v>122489.918</v>
      </c>
      <c r="G3160" s="33">
        <v>27.451</v>
      </c>
      <c r="H3160" s="33">
        <v>0</v>
      </c>
      <c r="I3160" s="33">
        <v>0</v>
      </c>
      <c r="J3160" s="34">
        <f t="shared" si="181"/>
        <v>122517.369</v>
      </c>
    </row>
    <row r="3161" spans="2:10" s="3" customFormat="1" ht="12" customHeight="1">
      <c r="B3161" s="16" t="s">
        <v>33</v>
      </c>
      <c r="C3161" s="32">
        <v>0</v>
      </c>
      <c r="D3161" s="33">
        <v>21074.957</v>
      </c>
      <c r="E3161" s="33">
        <v>57195.604</v>
      </c>
      <c r="F3161" s="33">
        <f t="shared" si="180"/>
        <v>78270.561</v>
      </c>
      <c r="G3161" s="33">
        <v>0</v>
      </c>
      <c r="H3161" s="33">
        <v>0</v>
      </c>
      <c r="I3161" s="33">
        <v>0</v>
      </c>
      <c r="J3161" s="34">
        <f t="shared" si="181"/>
        <v>78270.561</v>
      </c>
    </row>
    <row r="3162" spans="2:10" s="3" customFormat="1" ht="12" customHeight="1">
      <c r="B3162" s="16" t="s">
        <v>34</v>
      </c>
      <c r="C3162" s="32">
        <v>0</v>
      </c>
      <c r="D3162" s="33">
        <v>9485.198</v>
      </c>
      <c r="E3162" s="33">
        <v>8314.466</v>
      </c>
      <c r="F3162" s="33">
        <f t="shared" si="180"/>
        <v>17799.664</v>
      </c>
      <c r="G3162" s="33">
        <v>0</v>
      </c>
      <c r="H3162" s="33">
        <v>0</v>
      </c>
      <c r="I3162" s="33">
        <v>0</v>
      </c>
      <c r="J3162" s="34">
        <f t="shared" si="181"/>
        <v>17799.664</v>
      </c>
    </row>
    <row r="3163" spans="2:10" s="3" customFormat="1" ht="12" customHeight="1">
      <c r="B3163" s="16" t="s">
        <v>35</v>
      </c>
      <c r="C3163" s="32">
        <v>0</v>
      </c>
      <c r="D3163" s="33">
        <v>885.84</v>
      </c>
      <c r="E3163" s="33">
        <v>18149.96</v>
      </c>
      <c r="F3163" s="33">
        <f t="shared" si="180"/>
        <v>19035.8</v>
      </c>
      <c r="G3163" s="33">
        <v>0</v>
      </c>
      <c r="H3163" s="33">
        <v>0</v>
      </c>
      <c r="I3163" s="33">
        <v>7045.2</v>
      </c>
      <c r="J3163" s="34">
        <f t="shared" si="181"/>
        <v>26081</v>
      </c>
    </row>
    <row r="3164" spans="2:10" s="3" customFormat="1" ht="12" customHeight="1">
      <c r="B3164" s="16" t="s">
        <v>36</v>
      </c>
      <c r="C3164" s="32">
        <v>0</v>
      </c>
      <c r="D3164" s="33">
        <v>14170.592</v>
      </c>
      <c r="E3164" s="33">
        <v>51321.383</v>
      </c>
      <c r="F3164" s="33">
        <f t="shared" si="180"/>
        <v>65491.975000000006</v>
      </c>
      <c r="G3164" s="33">
        <v>0</v>
      </c>
      <c r="H3164" s="33">
        <v>0</v>
      </c>
      <c r="I3164" s="33">
        <v>16985.833</v>
      </c>
      <c r="J3164" s="34">
        <f t="shared" si="181"/>
        <v>82477.808</v>
      </c>
    </row>
    <row r="3165" spans="2:10" s="3" customFormat="1" ht="12" customHeight="1">
      <c r="B3165" s="28" t="s">
        <v>37</v>
      </c>
      <c r="C3165" s="38">
        <v>0</v>
      </c>
      <c r="D3165" s="39">
        <v>17437.543</v>
      </c>
      <c r="E3165" s="39">
        <v>15309.234</v>
      </c>
      <c r="F3165" s="39">
        <f t="shared" si="180"/>
        <v>32746.777000000002</v>
      </c>
      <c r="G3165" s="39">
        <v>0</v>
      </c>
      <c r="H3165" s="39">
        <v>0</v>
      </c>
      <c r="I3165" s="39">
        <v>0</v>
      </c>
      <c r="J3165" s="40">
        <f t="shared" si="181"/>
        <v>32746.777000000002</v>
      </c>
    </row>
    <row r="3166" spans="2:10" s="3" customFormat="1" ht="12" customHeight="1">
      <c r="B3166" s="16" t="s">
        <v>38</v>
      </c>
      <c r="C3166" s="32">
        <v>0</v>
      </c>
      <c r="D3166" s="33">
        <v>13414.437</v>
      </c>
      <c r="E3166" s="33">
        <v>646361.091</v>
      </c>
      <c r="F3166" s="33">
        <f t="shared" si="180"/>
        <v>659775.528</v>
      </c>
      <c r="G3166" s="33">
        <v>5777.925</v>
      </c>
      <c r="H3166" s="33">
        <v>0</v>
      </c>
      <c r="I3166" s="33">
        <v>0</v>
      </c>
      <c r="J3166" s="34">
        <f t="shared" si="181"/>
        <v>665553.4530000001</v>
      </c>
    </row>
    <row r="3167" spans="2:10" s="3" customFormat="1" ht="12" customHeight="1">
      <c r="B3167" s="16" t="s">
        <v>39</v>
      </c>
      <c r="C3167" s="32">
        <v>0</v>
      </c>
      <c r="D3167" s="33">
        <v>74360.245</v>
      </c>
      <c r="E3167" s="33">
        <v>1298212.803</v>
      </c>
      <c r="F3167" s="33">
        <f t="shared" si="180"/>
        <v>1372573.048</v>
      </c>
      <c r="G3167" s="33">
        <v>1565.822</v>
      </c>
      <c r="H3167" s="33">
        <v>3597.496</v>
      </c>
      <c r="I3167" s="33">
        <v>3528.196</v>
      </c>
      <c r="J3167" s="34">
        <f t="shared" si="181"/>
        <v>1381264.562</v>
      </c>
    </row>
    <row r="3168" spans="2:10" s="3" customFormat="1" ht="12" customHeight="1">
      <c r="B3168" s="16" t="s">
        <v>40</v>
      </c>
      <c r="C3168" s="32">
        <v>0</v>
      </c>
      <c r="D3168" s="33">
        <v>18318.057</v>
      </c>
      <c r="E3168" s="33">
        <v>77954.071</v>
      </c>
      <c r="F3168" s="33">
        <f t="shared" si="180"/>
        <v>96272.128</v>
      </c>
      <c r="G3168" s="33">
        <v>2680.429</v>
      </c>
      <c r="H3168" s="33">
        <v>0</v>
      </c>
      <c r="I3168" s="33">
        <v>0</v>
      </c>
      <c r="J3168" s="34">
        <f t="shared" si="181"/>
        <v>98952.557</v>
      </c>
    </row>
    <row r="3169" spans="2:10" s="3" customFormat="1" ht="12" customHeight="1">
      <c r="B3169" s="16" t="s">
        <v>41</v>
      </c>
      <c r="C3169" s="32">
        <v>0</v>
      </c>
      <c r="D3169" s="33">
        <v>2865.55</v>
      </c>
      <c r="E3169" s="33">
        <v>17440.45</v>
      </c>
      <c r="F3169" s="33">
        <f t="shared" si="180"/>
        <v>20306</v>
      </c>
      <c r="G3169" s="33">
        <v>0</v>
      </c>
      <c r="H3169" s="33">
        <v>0</v>
      </c>
      <c r="I3169" s="33">
        <v>0</v>
      </c>
      <c r="J3169" s="34">
        <f t="shared" si="181"/>
        <v>20306</v>
      </c>
    </row>
    <row r="3170" spans="2:10" s="3" customFormat="1" ht="12" customHeight="1">
      <c r="B3170" s="16" t="s">
        <v>42</v>
      </c>
      <c r="C3170" s="32">
        <v>0</v>
      </c>
      <c r="D3170" s="33">
        <v>13672.277</v>
      </c>
      <c r="E3170" s="33">
        <v>154789.994</v>
      </c>
      <c r="F3170" s="33">
        <f t="shared" si="180"/>
        <v>168462.271</v>
      </c>
      <c r="G3170" s="33">
        <v>0</v>
      </c>
      <c r="H3170" s="33">
        <v>0</v>
      </c>
      <c r="I3170" s="33">
        <v>0</v>
      </c>
      <c r="J3170" s="34">
        <f t="shared" si="181"/>
        <v>168462.271</v>
      </c>
    </row>
    <row r="3171" spans="2:10" s="3" customFormat="1" ht="12" customHeight="1">
      <c r="B3171" s="16" t="s">
        <v>43</v>
      </c>
      <c r="C3171" s="32">
        <v>15256.885</v>
      </c>
      <c r="D3171" s="33">
        <v>228216.794</v>
      </c>
      <c r="E3171" s="33">
        <v>2036392.101</v>
      </c>
      <c r="F3171" s="33">
        <f t="shared" si="180"/>
        <v>2264608.895</v>
      </c>
      <c r="G3171" s="33">
        <v>6433.962</v>
      </c>
      <c r="H3171" s="33">
        <v>0</v>
      </c>
      <c r="I3171" s="33">
        <v>4131.709</v>
      </c>
      <c r="J3171" s="34">
        <f t="shared" si="181"/>
        <v>2290431.4509999994</v>
      </c>
    </row>
    <row r="3172" spans="2:10" s="3" customFormat="1" ht="12" customHeight="1">
      <c r="B3172" s="16" t="s">
        <v>44</v>
      </c>
      <c r="C3172" s="32">
        <v>7011.828</v>
      </c>
      <c r="D3172" s="33">
        <v>40284.307</v>
      </c>
      <c r="E3172" s="33">
        <v>1664148.567</v>
      </c>
      <c r="F3172" s="33">
        <f t="shared" si="180"/>
        <v>1704432.874</v>
      </c>
      <c r="G3172" s="33">
        <v>6908.531</v>
      </c>
      <c r="H3172" s="33">
        <v>0</v>
      </c>
      <c r="I3172" s="33">
        <v>2610.121</v>
      </c>
      <c r="J3172" s="34">
        <f t="shared" si="181"/>
        <v>1720963.354</v>
      </c>
    </row>
    <row r="3173" spans="2:10" s="3" customFormat="1" ht="12" customHeight="1">
      <c r="B3173" s="16" t="s">
        <v>45</v>
      </c>
      <c r="C3173" s="32">
        <v>0</v>
      </c>
      <c r="D3173" s="33">
        <v>10622.004</v>
      </c>
      <c r="E3173" s="33">
        <v>3262.968</v>
      </c>
      <c r="F3173" s="33">
        <f t="shared" si="180"/>
        <v>13884.972000000002</v>
      </c>
      <c r="G3173" s="33">
        <v>0</v>
      </c>
      <c r="H3173" s="33">
        <v>0</v>
      </c>
      <c r="I3173" s="33">
        <v>0</v>
      </c>
      <c r="J3173" s="34">
        <f t="shared" si="181"/>
        <v>13884.972000000002</v>
      </c>
    </row>
    <row r="3174" spans="2:10" s="3" customFormat="1" ht="12" customHeight="1">
      <c r="B3174" s="29" t="s">
        <v>46</v>
      </c>
      <c r="C3174" s="41">
        <v>0</v>
      </c>
      <c r="D3174" s="42">
        <v>0</v>
      </c>
      <c r="E3174" s="42">
        <v>26891.678</v>
      </c>
      <c r="F3174" s="42">
        <f t="shared" si="180"/>
        <v>26891.678</v>
      </c>
      <c r="G3174" s="42">
        <v>0</v>
      </c>
      <c r="H3174" s="42">
        <v>0</v>
      </c>
      <c r="I3174" s="42">
        <v>0</v>
      </c>
      <c r="J3174" s="43">
        <f t="shared" si="181"/>
        <v>26891.678</v>
      </c>
    </row>
    <row r="3175" spans="2:10" s="3" customFormat="1" ht="12" customHeight="1">
      <c r="B3175" s="16" t="s">
        <v>47</v>
      </c>
      <c r="C3175" s="32">
        <v>0</v>
      </c>
      <c r="D3175" s="33">
        <v>9431.535</v>
      </c>
      <c r="E3175" s="33">
        <v>43338.648</v>
      </c>
      <c r="F3175" s="33">
        <f t="shared" si="180"/>
        <v>52770.183000000005</v>
      </c>
      <c r="G3175" s="33">
        <v>0</v>
      </c>
      <c r="H3175" s="33">
        <v>0</v>
      </c>
      <c r="I3175" s="33">
        <v>0</v>
      </c>
      <c r="J3175" s="34">
        <f t="shared" si="181"/>
        <v>52770.183000000005</v>
      </c>
    </row>
    <row r="3176" spans="2:10" s="3" customFormat="1" ht="12" customHeight="1">
      <c r="B3176" s="16" t="s">
        <v>48</v>
      </c>
      <c r="C3176" s="32">
        <v>0</v>
      </c>
      <c r="D3176" s="33">
        <v>1096.036</v>
      </c>
      <c r="E3176" s="33">
        <v>11666.256</v>
      </c>
      <c r="F3176" s="33">
        <f t="shared" si="180"/>
        <v>12762.292</v>
      </c>
      <c r="G3176" s="33">
        <v>0</v>
      </c>
      <c r="H3176" s="33">
        <v>0</v>
      </c>
      <c r="I3176" s="33">
        <v>0</v>
      </c>
      <c r="J3176" s="34">
        <f t="shared" si="181"/>
        <v>12762.292</v>
      </c>
    </row>
    <row r="3177" spans="2:10" s="3" customFormat="1" ht="12" customHeight="1">
      <c r="B3177" s="16" t="s">
        <v>49</v>
      </c>
      <c r="C3177" s="32">
        <v>3165.709</v>
      </c>
      <c r="D3177" s="33">
        <v>8846.045</v>
      </c>
      <c r="E3177" s="33">
        <v>117549.802</v>
      </c>
      <c r="F3177" s="33">
        <f t="shared" si="180"/>
        <v>126395.847</v>
      </c>
      <c r="G3177" s="33">
        <v>0</v>
      </c>
      <c r="H3177" s="33">
        <v>0</v>
      </c>
      <c r="I3177" s="33">
        <v>13742.426</v>
      </c>
      <c r="J3177" s="34">
        <f t="shared" si="181"/>
        <v>143303.982</v>
      </c>
    </row>
    <row r="3178" spans="2:10" s="3" customFormat="1" ht="12" customHeight="1">
      <c r="B3178" s="16" t="s">
        <v>50</v>
      </c>
      <c r="C3178" s="32">
        <v>1127.26</v>
      </c>
      <c r="D3178" s="33">
        <v>43675.409</v>
      </c>
      <c r="E3178" s="33">
        <v>183148.74</v>
      </c>
      <c r="F3178" s="33">
        <f t="shared" si="180"/>
        <v>226824.14899999998</v>
      </c>
      <c r="G3178" s="33">
        <v>0</v>
      </c>
      <c r="H3178" s="33">
        <v>0</v>
      </c>
      <c r="I3178" s="33">
        <v>0</v>
      </c>
      <c r="J3178" s="34">
        <f t="shared" si="181"/>
        <v>227951.40899999999</v>
      </c>
    </row>
    <row r="3179" spans="2:10" s="3" customFormat="1" ht="12" customHeight="1">
      <c r="B3179" s="16" t="s">
        <v>51</v>
      </c>
      <c r="C3179" s="32">
        <v>0</v>
      </c>
      <c r="D3179" s="33">
        <v>17595.049</v>
      </c>
      <c r="E3179" s="33">
        <v>201891.203</v>
      </c>
      <c r="F3179" s="33">
        <f t="shared" si="180"/>
        <v>219486.252</v>
      </c>
      <c r="G3179" s="33">
        <v>0</v>
      </c>
      <c r="H3179" s="33">
        <v>0</v>
      </c>
      <c r="I3179" s="33">
        <v>0</v>
      </c>
      <c r="J3179" s="34">
        <f t="shared" si="181"/>
        <v>219486.252</v>
      </c>
    </row>
    <row r="3180" spans="2:10" s="3" customFormat="1" ht="12" customHeight="1">
      <c r="B3180" s="16" t="s">
        <v>52</v>
      </c>
      <c r="C3180" s="32">
        <v>0</v>
      </c>
      <c r="D3180" s="33">
        <v>7747.475</v>
      </c>
      <c r="E3180" s="33">
        <v>31120.869</v>
      </c>
      <c r="F3180" s="33">
        <f t="shared" si="180"/>
        <v>38868.344</v>
      </c>
      <c r="G3180" s="33">
        <v>0</v>
      </c>
      <c r="H3180" s="33">
        <v>0</v>
      </c>
      <c r="I3180" s="33">
        <v>0</v>
      </c>
      <c r="J3180" s="34">
        <f t="shared" si="181"/>
        <v>38868.344</v>
      </c>
    </row>
    <row r="3181" spans="2:10" s="3" customFormat="1" ht="12" customHeight="1">
      <c r="B3181" s="16" t="s">
        <v>53</v>
      </c>
      <c r="C3181" s="32">
        <v>0</v>
      </c>
      <c r="D3181" s="33">
        <v>2065.322</v>
      </c>
      <c r="E3181" s="33">
        <v>264752.495</v>
      </c>
      <c r="F3181" s="33">
        <f t="shared" si="180"/>
        <v>266817.817</v>
      </c>
      <c r="G3181" s="33">
        <v>0</v>
      </c>
      <c r="H3181" s="33">
        <v>0</v>
      </c>
      <c r="I3181" s="33">
        <v>6168.451</v>
      </c>
      <c r="J3181" s="34">
        <f t="shared" si="181"/>
        <v>272986.268</v>
      </c>
    </row>
    <row r="3182" spans="2:10" s="3" customFormat="1" ht="12" customHeight="1">
      <c r="B3182" s="16" t="s">
        <v>54</v>
      </c>
      <c r="C3182" s="32">
        <v>4114.102</v>
      </c>
      <c r="D3182" s="33">
        <v>13233.726</v>
      </c>
      <c r="E3182" s="33">
        <v>132178.694</v>
      </c>
      <c r="F3182" s="33">
        <f t="shared" si="180"/>
        <v>145412.41999999998</v>
      </c>
      <c r="G3182" s="33">
        <v>0</v>
      </c>
      <c r="H3182" s="33">
        <v>0</v>
      </c>
      <c r="I3182" s="33">
        <v>0</v>
      </c>
      <c r="J3182" s="34">
        <f t="shared" si="181"/>
        <v>149526.522</v>
      </c>
    </row>
    <row r="3183" spans="2:10" s="3" customFormat="1" ht="12" customHeight="1">
      <c r="B3183" s="16" t="s">
        <v>55</v>
      </c>
      <c r="C3183" s="32">
        <v>0</v>
      </c>
      <c r="D3183" s="33">
        <v>644.758</v>
      </c>
      <c r="E3183" s="33">
        <v>9786.932</v>
      </c>
      <c r="F3183" s="33">
        <f t="shared" si="180"/>
        <v>10431.69</v>
      </c>
      <c r="G3183" s="33">
        <v>0</v>
      </c>
      <c r="H3183" s="33">
        <v>0</v>
      </c>
      <c r="I3183" s="33">
        <v>7867.157</v>
      </c>
      <c r="J3183" s="34">
        <f t="shared" si="181"/>
        <v>18298.847</v>
      </c>
    </row>
    <row r="3184" spans="2:10" s="3" customFormat="1" ht="12" customHeight="1">
      <c r="B3184" s="29" t="s">
        <v>56</v>
      </c>
      <c r="C3184" s="41">
        <v>2602.356</v>
      </c>
      <c r="D3184" s="42">
        <v>83585.945</v>
      </c>
      <c r="E3184" s="42">
        <v>907719.239</v>
      </c>
      <c r="F3184" s="42">
        <f t="shared" si="180"/>
        <v>991305.1839999999</v>
      </c>
      <c r="G3184" s="42">
        <v>4534.853</v>
      </c>
      <c r="H3184" s="42">
        <v>0</v>
      </c>
      <c r="I3184" s="42">
        <v>24834.064</v>
      </c>
      <c r="J3184" s="43">
        <f t="shared" si="181"/>
        <v>1023276.4569999999</v>
      </c>
    </row>
    <row r="3185" spans="2:10" s="3" customFormat="1" ht="12" customHeight="1">
      <c r="B3185" s="16" t="s">
        <v>57</v>
      </c>
      <c r="C3185" s="32">
        <v>0</v>
      </c>
      <c r="D3185" s="33">
        <v>42032.025</v>
      </c>
      <c r="E3185" s="33">
        <v>385659.277</v>
      </c>
      <c r="F3185" s="33">
        <f t="shared" si="180"/>
        <v>427691.302</v>
      </c>
      <c r="G3185" s="33">
        <v>14862.406</v>
      </c>
      <c r="H3185" s="33">
        <v>0</v>
      </c>
      <c r="I3185" s="33">
        <v>0</v>
      </c>
      <c r="J3185" s="34">
        <f t="shared" si="181"/>
        <v>442553.70800000004</v>
      </c>
    </row>
    <row r="3186" spans="2:10" s="3" customFormat="1" ht="12" customHeight="1">
      <c r="B3186" s="16" t="s">
        <v>58</v>
      </c>
      <c r="C3186" s="32">
        <v>0</v>
      </c>
      <c r="D3186" s="33">
        <v>26823.283</v>
      </c>
      <c r="E3186" s="33">
        <v>100912.636</v>
      </c>
      <c r="F3186" s="33">
        <f t="shared" si="180"/>
        <v>127735.919</v>
      </c>
      <c r="G3186" s="33">
        <v>0</v>
      </c>
      <c r="H3186" s="33">
        <v>0</v>
      </c>
      <c r="I3186" s="33">
        <v>0</v>
      </c>
      <c r="J3186" s="34">
        <f t="shared" si="181"/>
        <v>127735.919</v>
      </c>
    </row>
    <row r="3187" spans="2:10" s="3" customFormat="1" ht="12" customHeight="1">
      <c r="B3187" s="16" t="s">
        <v>59</v>
      </c>
      <c r="C3187" s="32">
        <v>0</v>
      </c>
      <c r="D3187" s="33">
        <v>21394.137</v>
      </c>
      <c r="E3187" s="33">
        <v>78516.222</v>
      </c>
      <c r="F3187" s="33">
        <f t="shared" si="180"/>
        <v>99910.359</v>
      </c>
      <c r="G3187" s="33">
        <v>0</v>
      </c>
      <c r="H3187" s="33">
        <v>0</v>
      </c>
      <c r="I3187" s="33">
        <v>4934.1</v>
      </c>
      <c r="J3187" s="34">
        <f t="shared" si="181"/>
        <v>104844.459</v>
      </c>
    </row>
    <row r="3188" spans="2:10" s="3" customFormat="1" ht="12" customHeight="1">
      <c r="B3188" s="16" t="s">
        <v>60</v>
      </c>
      <c r="C3188" s="32">
        <v>0</v>
      </c>
      <c r="D3188" s="33">
        <v>75005.139</v>
      </c>
      <c r="E3188" s="33">
        <v>5871.262</v>
      </c>
      <c r="F3188" s="33">
        <f t="shared" si="180"/>
        <v>80876.401</v>
      </c>
      <c r="G3188" s="33">
        <v>0</v>
      </c>
      <c r="H3188" s="33">
        <v>0</v>
      </c>
      <c r="I3188" s="33">
        <v>0</v>
      </c>
      <c r="J3188" s="34">
        <f t="shared" si="181"/>
        <v>80876.401</v>
      </c>
    </row>
    <row r="3189" spans="2:10" s="3" customFormat="1" ht="12" customHeight="1">
      <c r="B3189" s="16" t="s">
        <v>61</v>
      </c>
      <c r="C3189" s="32">
        <v>0</v>
      </c>
      <c r="D3189" s="33">
        <v>25690.404</v>
      </c>
      <c r="E3189" s="33">
        <v>85300.496</v>
      </c>
      <c r="F3189" s="33">
        <f t="shared" si="180"/>
        <v>110990.9</v>
      </c>
      <c r="G3189" s="33">
        <v>0</v>
      </c>
      <c r="H3189" s="33">
        <v>0</v>
      </c>
      <c r="I3189" s="33">
        <v>0</v>
      </c>
      <c r="J3189" s="34">
        <f t="shared" si="181"/>
        <v>110990.9</v>
      </c>
    </row>
    <row r="3190" spans="2:10" s="3" customFormat="1" ht="12" customHeight="1">
      <c r="B3190" s="16" t="s">
        <v>62</v>
      </c>
      <c r="C3190" s="32">
        <v>4.58</v>
      </c>
      <c r="D3190" s="33">
        <v>7793.064</v>
      </c>
      <c r="E3190" s="33">
        <v>211141.122</v>
      </c>
      <c r="F3190" s="33">
        <f t="shared" si="180"/>
        <v>218934.18600000002</v>
      </c>
      <c r="G3190" s="33">
        <v>31143.407</v>
      </c>
      <c r="H3190" s="33">
        <v>0.458</v>
      </c>
      <c r="I3190" s="33">
        <v>35551.249</v>
      </c>
      <c r="J3190" s="34">
        <f t="shared" si="181"/>
        <v>285633.88</v>
      </c>
    </row>
    <row r="3191" spans="2:10" s="3" customFormat="1" ht="12" customHeight="1">
      <c r="B3191" s="23" t="s">
        <v>63</v>
      </c>
      <c r="C3191" s="44">
        <v>0</v>
      </c>
      <c r="D3191" s="45">
        <v>6320.269</v>
      </c>
      <c r="E3191" s="45">
        <v>46335.615</v>
      </c>
      <c r="F3191" s="45">
        <f t="shared" si="180"/>
        <v>52655.884</v>
      </c>
      <c r="G3191" s="45">
        <v>0</v>
      </c>
      <c r="H3191" s="45">
        <v>0</v>
      </c>
      <c r="I3191" s="45">
        <v>0</v>
      </c>
      <c r="J3191" s="46">
        <f t="shared" si="181"/>
        <v>52655.884</v>
      </c>
    </row>
    <row r="3192" spans="2:10" s="3" customFormat="1" ht="12" customHeight="1">
      <c r="B3192" s="23" t="s">
        <v>64</v>
      </c>
      <c r="C3192" s="44">
        <f aca="true" t="shared" si="182" ref="C3192:J3192">SUM(C3145:C3191)</f>
        <v>54899.26700000001</v>
      </c>
      <c r="D3192" s="45">
        <f t="shared" si="182"/>
        <v>1267036.8920000005</v>
      </c>
      <c r="E3192" s="45">
        <f t="shared" si="182"/>
        <v>17602625.311999995</v>
      </c>
      <c r="F3192" s="45">
        <f t="shared" si="182"/>
        <v>18869662.204</v>
      </c>
      <c r="G3192" s="45">
        <f t="shared" si="182"/>
        <v>156673.73200000002</v>
      </c>
      <c r="H3192" s="45">
        <f t="shared" si="182"/>
        <v>22656.855999999996</v>
      </c>
      <c r="I3192" s="45">
        <f t="shared" si="182"/>
        <v>205945.87500000003</v>
      </c>
      <c r="J3192" s="46">
        <f t="shared" si="182"/>
        <v>19309837.933999997</v>
      </c>
    </row>
    <row r="3194" spans="2:3" ht="13.5">
      <c r="B3194" s="31"/>
      <c r="C3194" s="2"/>
    </row>
    <row r="3196" spans="2:4" ht="13.5" customHeight="1">
      <c r="B3196" s="6" t="s">
        <v>67</v>
      </c>
      <c r="C3196" s="47" t="s">
        <v>104</v>
      </c>
      <c r="D3196" s="48"/>
    </row>
    <row r="3197" spans="2:10" s="3" customFormat="1" ht="13.5" customHeight="1">
      <c r="B3197" s="8"/>
      <c r="C3197" s="9"/>
      <c r="D3197" s="9"/>
      <c r="E3197" s="9"/>
      <c r="F3197" s="9"/>
      <c r="G3197" s="9"/>
      <c r="H3197" s="9"/>
      <c r="I3197" s="9"/>
      <c r="J3197" s="10" t="s">
        <v>65</v>
      </c>
    </row>
    <row r="3198" spans="2:10" s="3" customFormat="1" ht="13.5" customHeight="1">
      <c r="B3198" s="11" t="s">
        <v>1</v>
      </c>
      <c r="C3198" s="12"/>
      <c r="D3198" s="13" t="s">
        <v>7</v>
      </c>
      <c r="E3198" s="13"/>
      <c r="F3198" s="13"/>
      <c r="G3198" s="7"/>
      <c r="H3198" s="7"/>
      <c r="I3198" s="7"/>
      <c r="J3198" s="14"/>
    </row>
    <row r="3199" spans="2:11" s="3" customFormat="1" ht="13.5" customHeight="1">
      <c r="B3199" s="15"/>
      <c r="C3199" s="16" t="s">
        <v>8</v>
      </c>
      <c r="D3199" s="17" t="s">
        <v>9</v>
      </c>
      <c r="E3199" s="17" t="s">
        <v>10</v>
      </c>
      <c r="F3199" s="18" t="s">
        <v>2</v>
      </c>
      <c r="G3199" s="18" t="s">
        <v>11</v>
      </c>
      <c r="H3199" s="18" t="s">
        <v>12</v>
      </c>
      <c r="I3199" s="19" t="s">
        <v>13</v>
      </c>
      <c r="J3199" s="20" t="s">
        <v>14</v>
      </c>
      <c r="K3199" s="21"/>
    </row>
    <row r="3200" spans="2:10" s="3" customFormat="1" ht="13.5" customHeight="1">
      <c r="B3200" s="22" t="s">
        <v>15</v>
      </c>
      <c r="C3200" s="23"/>
      <c r="D3200" s="24" t="s">
        <v>16</v>
      </c>
      <c r="E3200" s="24" t="s">
        <v>16</v>
      </c>
      <c r="F3200" s="25"/>
      <c r="G3200" s="25"/>
      <c r="H3200" s="25"/>
      <c r="I3200" s="25"/>
      <c r="J3200" s="26"/>
    </row>
    <row r="3201" spans="2:10" s="3" customFormat="1" ht="12" customHeight="1">
      <c r="B3201" s="16" t="s">
        <v>17</v>
      </c>
      <c r="C3201" s="32">
        <f aca="true" t="shared" si="183" ref="C3201:J3210">SUM(C2809,C2865,C2921,C2977,C3033,C3089,C3145)</f>
        <v>331441.156</v>
      </c>
      <c r="D3201" s="33">
        <f t="shared" si="183"/>
        <v>213018.33500000002</v>
      </c>
      <c r="E3201" s="33">
        <f t="shared" si="183"/>
        <v>7221882.292</v>
      </c>
      <c r="F3201" s="33">
        <f t="shared" si="183"/>
        <v>7434900.627000001</v>
      </c>
      <c r="G3201" s="33">
        <f t="shared" si="183"/>
        <v>496586.75000000006</v>
      </c>
      <c r="H3201" s="33">
        <f t="shared" si="183"/>
        <v>0</v>
      </c>
      <c r="I3201" s="33">
        <f t="shared" si="183"/>
        <v>5261349.764</v>
      </c>
      <c r="J3201" s="34">
        <f t="shared" si="183"/>
        <v>13524278.297000002</v>
      </c>
    </row>
    <row r="3202" spans="2:10" s="3" customFormat="1" ht="12" customHeight="1">
      <c r="B3202" s="16" t="s">
        <v>18</v>
      </c>
      <c r="C3202" s="32">
        <f t="shared" si="183"/>
        <v>27477.888000000003</v>
      </c>
      <c r="D3202" s="33">
        <f t="shared" si="183"/>
        <v>149018.39</v>
      </c>
      <c r="E3202" s="33">
        <f t="shared" si="183"/>
        <v>900461.8999999999</v>
      </c>
      <c r="F3202" s="33">
        <f t="shared" si="183"/>
        <v>1049480.29</v>
      </c>
      <c r="G3202" s="33">
        <f t="shared" si="183"/>
        <v>36588.79</v>
      </c>
      <c r="H3202" s="33">
        <f t="shared" si="183"/>
        <v>0</v>
      </c>
      <c r="I3202" s="33">
        <f t="shared" si="183"/>
        <v>1287407.152</v>
      </c>
      <c r="J3202" s="34">
        <f t="shared" si="183"/>
        <v>2400954.12</v>
      </c>
    </row>
    <row r="3203" spans="2:10" s="3" customFormat="1" ht="12" customHeight="1">
      <c r="B3203" s="16" t="s">
        <v>19</v>
      </c>
      <c r="C3203" s="32">
        <f t="shared" si="183"/>
        <v>1535.971</v>
      </c>
      <c r="D3203" s="33">
        <f t="shared" si="183"/>
        <v>36273.801999999996</v>
      </c>
      <c r="E3203" s="33">
        <f t="shared" si="183"/>
        <v>885178.1610000001</v>
      </c>
      <c r="F3203" s="33">
        <f t="shared" si="183"/>
        <v>921451.9630000001</v>
      </c>
      <c r="G3203" s="33">
        <f t="shared" si="183"/>
        <v>9814.837</v>
      </c>
      <c r="H3203" s="33">
        <f t="shared" si="183"/>
        <v>0</v>
      </c>
      <c r="I3203" s="33">
        <f t="shared" si="183"/>
        <v>90070.38</v>
      </c>
      <c r="J3203" s="34">
        <f t="shared" si="183"/>
        <v>1022873.1510000001</v>
      </c>
    </row>
    <row r="3204" spans="2:10" s="3" customFormat="1" ht="12" customHeight="1">
      <c r="B3204" s="16" t="s">
        <v>20</v>
      </c>
      <c r="C3204" s="32">
        <f t="shared" si="183"/>
        <v>38525.081</v>
      </c>
      <c r="D3204" s="33">
        <f t="shared" si="183"/>
        <v>57524.592000000004</v>
      </c>
      <c r="E3204" s="33">
        <f t="shared" si="183"/>
        <v>3559156.323</v>
      </c>
      <c r="F3204" s="33">
        <f t="shared" si="183"/>
        <v>3616680.915</v>
      </c>
      <c r="G3204" s="33">
        <f t="shared" si="183"/>
        <v>684773.589</v>
      </c>
      <c r="H3204" s="33">
        <f t="shared" si="183"/>
        <v>0</v>
      </c>
      <c r="I3204" s="33">
        <f t="shared" si="183"/>
        <v>428245.849</v>
      </c>
      <c r="J3204" s="34">
        <f t="shared" si="183"/>
        <v>4768225.434</v>
      </c>
    </row>
    <row r="3205" spans="2:10" s="3" customFormat="1" ht="12" customHeight="1">
      <c r="B3205" s="16" t="s">
        <v>21</v>
      </c>
      <c r="C3205" s="32">
        <f t="shared" si="183"/>
        <v>10414.771999999999</v>
      </c>
      <c r="D3205" s="33">
        <f t="shared" si="183"/>
        <v>108529.785</v>
      </c>
      <c r="E3205" s="33">
        <f t="shared" si="183"/>
        <v>221073.44</v>
      </c>
      <c r="F3205" s="33">
        <f t="shared" si="183"/>
        <v>329603.225</v>
      </c>
      <c r="G3205" s="33">
        <f t="shared" si="183"/>
        <v>555.212</v>
      </c>
      <c r="H3205" s="33">
        <f t="shared" si="183"/>
        <v>296.385</v>
      </c>
      <c r="I3205" s="33">
        <f t="shared" si="183"/>
        <v>0</v>
      </c>
      <c r="J3205" s="34">
        <f t="shared" si="183"/>
        <v>340869.594</v>
      </c>
    </row>
    <row r="3206" spans="2:10" s="3" customFormat="1" ht="12" customHeight="1">
      <c r="B3206" s="16" t="s">
        <v>22</v>
      </c>
      <c r="C3206" s="32">
        <f t="shared" si="183"/>
        <v>35029.975</v>
      </c>
      <c r="D3206" s="33">
        <f t="shared" si="183"/>
        <v>18068.025</v>
      </c>
      <c r="E3206" s="33">
        <f t="shared" si="183"/>
        <v>398872.189</v>
      </c>
      <c r="F3206" s="33">
        <f t="shared" si="183"/>
        <v>416940.214</v>
      </c>
      <c r="G3206" s="33">
        <f t="shared" si="183"/>
        <v>700.563</v>
      </c>
      <c r="H3206" s="33">
        <f t="shared" si="183"/>
        <v>0</v>
      </c>
      <c r="I3206" s="33">
        <f t="shared" si="183"/>
        <v>0</v>
      </c>
      <c r="J3206" s="34">
        <f t="shared" si="183"/>
        <v>452670.752</v>
      </c>
    </row>
    <row r="3207" spans="2:10" s="3" customFormat="1" ht="12" customHeight="1">
      <c r="B3207" s="16" t="s">
        <v>23</v>
      </c>
      <c r="C3207" s="32">
        <f t="shared" si="183"/>
        <v>9680.258</v>
      </c>
      <c r="D3207" s="33">
        <f t="shared" si="183"/>
        <v>15802.83</v>
      </c>
      <c r="E3207" s="33">
        <f t="shared" si="183"/>
        <v>1561185.322</v>
      </c>
      <c r="F3207" s="33">
        <f t="shared" si="183"/>
        <v>1576988.1520000002</v>
      </c>
      <c r="G3207" s="33">
        <f t="shared" si="183"/>
        <v>1049837.298</v>
      </c>
      <c r="H3207" s="33">
        <f t="shared" si="183"/>
        <v>0</v>
      </c>
      <c r="I3207" s="33">
        <f t="shared" si="183"/>
        <v>0</v>
      </c>
      <c r="J3207" s="34">
        <f t="shared" si="183"/>
        <v>2636505.708</v>
      </c>
    </row>
    <row r="3208" spans="2:10" s="3" customFormat="1" ht="12" customHeight="1">
      <c r="B3208" s="16" t="s">
        <v>24</v>
      </c>
      <c r="C3208" s="32">
        <f t="shared" si="183"/>
        <v>53673.485</v>
      </c>
      <c r="D3208" s="33">
        <f t="shared" si="183"/>
        <v>386683.135</v>
      </c>
      <c r="E3208" s="33">
        <f t="shared" si="183"/>
        <v>4809451.677000001</v>
      </c>
      <c r="F3208" s="33">
        <f t="shared" si="183"/>
        <v>5196134.812</v>
      </c>
      <c r="G3208" s="33">
        <f t="shared" si="183"/>
        <v>406662.837</v>
      </c>
      <c r="H3208" s="33">
        <f t="shared" si="183"/>
        <v>341.001</v>
      </c>
      <c r="I3208" s="33">
        <f t="shared" si="183"/>
        <v>2963751.991</v>
      </c>
      <c r="J3208" s="34">
        <f t="shared" si="183"/>
        <v>8620564.125999998</v>
      </c>
    </row>
    <row r="3209" spans="2:10" s="3" customFormat="1" ht="12" customHeight="1">
      <c r="B3209" s="16" t="s">
        <v>25</v>
      </c>
      <c r="C3209" s="32">
        <f t="shared" si="183"/>
        <v>18717.185</v>
      </c>
      <c r="D3209" s="33">
        <f t="shared" si="183"/>
        <v>11742.372000000001</v>
      </c>
      <c r="E3209" s="33">
        <f t="shared" si="183"/>
        <v>1576632.7379999997</v>
      </c>
      <c r="F3209" s="33">
        <f t="shared" si="183"/>
        <v>1588375.1099999999</v>
      </c>
      <c r="G3209" s="33">
        <f t="shared" si="183"/>
        <v>391.447</v>
      </c>
      <c r="H3209" s="33">
        <f t="shared" si="183"/>
        <v>0</v>
      </c>
      <c r="I3209" s="33">
        <f t="shared" si="183"/>
        <v>0</v>
      </c>
      <c r="J3209" s="34">
        <f t="shared" si="183"/>
        <v>1607483.7419999999</v>
      </c>
    </row>
    <row r="3210" spans="2:10" s="3" customFormat="1" ht="12" customHeight="1">
      <c r="B3210" s="27" t="s">
        <v>26</v>
      </c>
      <c r="C3210" s="35">
        <f t="shared" si="183"/>
        <v>21079.669</v>
      </c>
      <c r="D3210" s="36">
        <f t="shared" si="183"/>
        <v>6021.752</v>
      </c>
      <c r="E3210" s="36">
        <f t="shared" si="183"/>
        <v>2449136.297</v>
      </c>
      <c r="F3210" s="36">
        <f t="shared" si="183"/>
        <v>2455158.049</v>
      </c>
      <c r="G3210" s="36">
        <f t="shared" si="183"/>
        <v>38169.837</v>
      </c>
      <c r="H3210" s="36">
        <f t="shared" si="183"/>
        <v>3065.348</v>
      </c>
      <c r="I3210" s="36">
        <f t="shared" si="183"/>
        <v>20481.227</v>
      </c>
      <c r="J3210" s="37">
        <f t="shared" si="183"/>
        <v>2537954.1300000004</v>
      </c>
    </row>
    <row r="3211" spans="2:10" s="3" customFormat="1" ht="12" customHeight="1">
      <c r="B3211" s="16" t="s">
        <v>27</v>
      </c>
      <c r="C3211" s="32">
        <f aca="true" t="shared" si="184" ref="C3211:J3220">SUM(C2819,C2875,C2931,C2987,C3043,C3099,C3155)</f>
        <v>45585.86</v>
      </c>
      <c r="D3211" s="33">
        <f t="shared" si="184"/>
        <v>446568.674</v>
      </c>
      <c r="E3211" s="33">
        <f t="shared" si="184"/>
        <v>6879891.467</v>
      </c>
      <c r="F3211" s="33">
        <f t="shared" si="184"/>
        <v>7326460.141000001</v>
      </c>
      <c r="G3211" s="33">
        <f t="shared" si="184"/>
        <v>24523.733</v>
      </c>
      <c r="H3211" s="33">
        <f t="shared" si="184"/>
        <v>1994.689</v>
      </c>
      <c r="I3211" s="33">
        <f t="shared" si="184"/>
        <v>4083.9500000000003</v>
      </c>
      <c r="J3211" s="34">
        <f t="shared" si="184"/>
        <v>7402648.373000002</v>
      </c>
    </row>
    <row r="3212" spans="2:10" s="3" customFormat="1" ht="12" customHeight="1">
      <c r="B3212" s="16" t="s">
        <v>28</v>
      </c>
      <c r="C3212" s="32">
        <f t="shared" si="184"/>
        <v>366268.379</v>
      </c>
      <c r="D3212" s="33">
        <f t="shared" si="184"/>
        <v>50662.342000000004</v>
      </c>
      <c r="E3212" s="33">
        <f t="shared" si="184"/>
        <v>9891665.455</v>
      </c>
      <c r="F3212" s="33">
        <f t="shared" si="184"/>
        <v>9942327.797</v>
      </c>
      <c r="G3212" s="33">
        <f t="shared" si="184"/>
        <v>1807056.3929999997</v>
      </c>
      <c r="H3212" s="33">
        <f t="shared" si="184"/>
        <v>14508.362</v>
      </c>
      <c r="I3212" s="33">
        <f t="shared" si="184"/>
        <v>1256293.063</v>
      </c>
      <c r="J3212" s="34">
        <f t="shared" si="184"/>
        <v>13386453.994</v>
      </c>
    </row>
    <row r="3213" spans="2:10" s="3" customFormat="1" ht="12" customHeight="1">
      <c r="B3213" s="16" t="s">
        <v>29</v>
      </c>
      <c r="C3213" s="32">
        <f t="shared" si="184"/>
        <v>188088.46399999998</v>
      </c>
      <c r="D3213" s="33">
        <f t="shared" si="184"/>
        <v>469038.855</v>
      </c>
      <c r="E3213" s="33">
        <f t="shared" si="184"/>
        <v>14270913.102000002</v>
      </c>
      <c r="F3213" s="33">
        <f t="shared" si="184"/>
        <v>14739951.957</v>
      </c>
      <c r="G3213" s="33">
        <f t="shared" si="184"/>
        <v>103673.42599999999</v>
      </c>
      <c r="H3213" s="33">
        <f t="shared" si="184"/>
        <v>71644.072</v>
      </c>
      <c r="I3213" s="33">
        <f t="shared" si="184"/>
        <v>294569.871</v>
      </c>
      <c r="J3213" s="34">
        <f t="shared" si="184"/>
        <v>15397927.790000003</v>
      </c>
    </row>
    <row r="3214" spans="2:10" s="3" customFormat="1" ht="12" customHeight="1">
      <c r="B3214" s="16" t="s">
        <v>30</v>
      </c>
      <c r="C3214" s="32">
        <f t="shared" si="184"/>
        <v>175095.025</v>
      </c>
      <c r="D3214" s="33">
        <f t="shared" si="184"/>
        <v>295020.98699999996</v>
      </c>
      <c r="E3214" s="33">
        <f t="shared" si="184"/>
        <v>14089510.825</v>
      </c>
      <c r="F3214" s="33">
        <f t="shared" si="184"/>
        <v>14384531.811999999</v>
      </c>
      <c r="G3214" s="33">
        <f t="shared" si="184"/>
        <v>1972993.263</v>
      </c>
      <c r="H3214" s="33">
        <f t="shared" si="184"/>
        <v>22920.898999999998</v>
      </c>
      <c r="I3214" s="33">
        <f t="shared" si="184"/>
        <v>1615411.305</v>
      </c>
      <c r="J3214" s="34">
        <f t="shared" si="184"/>
        <v>18170952.303999998</v>
      </c>
    </row>
    <row r="3215" spans="2:10" s="3" customFormat="1" ht="12" customHeight="1">
      <c r="B3215" s="16" t="s">
        <v>31</v>
      </c>
      <c r="C3215" s="32">
        <f t="shared" si="184"/>
        <v>399618.913</v>
      </c>
      <c r="D3215" s="33">
        <f t="shared" si="184"/>
        <v>79563.60399999999</v>
      </c>
      <c r="E3215" s="33">
        <f t="shared" si="184"/>
        <v>2044655.4739999997</v>
      </c>
      <c r="F3215" s="33">
        <f t="shared" si="184"/>
        <v>2124219.0779999997</v>
      </c>
      <c r="G3215" s="33">
        <f t="shared" si="184"/>
        <v>167522.517</v>
      </c>
      <c r="H3215" s="33">
        <f t="shared" si="184"/>
        <v>0</v>
      </c>
      <c r="I3215" s="33">
        <f t="shared" si="184"/>
        <v>363518.474</v>
      </c>
      <c r="J3215" s="34">
        <f t="shared" si="184"/>
        <v>3054878.9819999994</v>
      </c>
    </row>
    <row r="3216" spans="2:10" s="3" customFormat="1" ht="12" customHeight="1">
      <c r="B3216" s="16" t="s">
        <v>32</v>
      </c>
      <c r="C3216" s="32">
        <f t="shared" si="184"/>
        <v>124037.782</v>
      </c>
      <c r="D3216" s="33">
        <f t="shared" si="184"/>
        <v>29045.998</v>
      </c>
      <c r="E3216" s="33">
        <f t="shared" si="184"/>
        <v>1034379.383</v>
      </c>
      <c r="F3216" s="33">
        <f t="shared" si="184"/>
        <v>1063425.381</v>
      </c>
      <c r="G3216" s="33">
        <f t="shared" si="184"/>
        <v>731.8190000000001</v>
      </c>
      <c r="H3216" s="33">
        <f t="shared" si="184"/>
        <v>235.672</v>
      </c>
      <c r="I3216" s="33">
        <f t="shared" si="184"/>
        <v>0</v>
      </c>
      <c r="J3216" s="34">
        <f t="shared" si="184"/>
        <v>1188430.654</v>
      </c>
    </row>
    <row r="3217" spans="2:10" s="3" customFormat="1" ht="12" customHeight="1">
      <c r="B3217" s="16" t="s">
        <v>33</v>
      </c>
      <c r="C3217" s="32">
        <f t="shared" si="184"/>
        <v>2465.209</v>
      </c>
      <c r="D3217" s="33">
        <f t="shared" si="184"/>
        <v>137855.498</v>
      </c>
      <c r="E3217" s="33">
        <f t="shared" si="184"/>
        <v>764741.1630000001</v>
      </c>
      <c r="F3217" s="33">
        <f t="shared" si="184"/>
        <v>902596.661</v>
      </c>
      <c r="G3217" s="33">
        <f t="shared" si="184"/>
        <v>0</v>
      </c>
      <c r="H3217" s="33">
        <f t="shared" si="184"/>
        <v>0</v>
      </c>
      <c r="I3217" s="33">
        <f t="shared" si="184"/>
        <v>0</v>
      </c>
      <c r="J3217" s="34">
        <f t="shared" si="184"/>
        <v>905061.87</v>
      </c>
    </row>
    <row r="3218" spans="2:10" s="3" customFormat="1" ht="12" customHeight="1">
      <c r="B3218" s="16" t="s">
        <v>34</v>
      </c>
      <c r="C3218" s="32">
        <f t="shared" si="184"/>
        <v>4410.709</v>
      </c>
      <c r="D3218" s="33">
        <f t="shared" si="184"/>
        <v>83756.88</v>
      </c>
      <c r="E3218" s="33">
        <f t="shared" si="184"/>
        <v>825708.243</v>
      </c>
      <c r="F3218" s="33">
        <f t="shared" si="184"/>
        <v>909465.123</v>
      </c>
      <c r="G3218" s="33">
        <f t="shared" si="184"/>
        <v>0</v>
      </c>
      <c r="H3218" s="33">
        <f t="shared" si="184"/>
        <v>36.083</v>
      </c>
      <c r="I3218" s="33">
        <f t="shared" si="184"/>
        <v>5718.485</v>
      </c>
      <c r="J3218" s="34">
        <f t="shared" si="184"/>
        <v>919630.4</v>
      </c>
    </row>
    <row r="3219" spans="2:10" s="3" customFormat="1" ht="12" customHeight="1">
      <c r="B3219" s="16" t="s">
        <v>35</v>
      </c>
      <c r="C3219" s="32">
        <f t="shared" si="184"/>
        <v>1313.988</v>
      </c>
      <c r="D3219" s="33">
        <f t="shared" si="184"/>
        <v>885.84</v>
      </c>
      <c r="E3219" s="33">
        <f t="shared" si="184"/>
        <v>123900.34899999999</v>
      </c>
      <c r="F3219" s="33">
        <f t="shared" si="184"/>
        <v>124786.189</v>
      </c>
      <c r="G3219" s="33">
        <f t="shared" si="184"/>
        <v>0</v>
      </c>
      <c r="H3219" s="33">
        <f t="shared" si="184"/>
        <v>0</v>
      </c>
      <c r="I3219" s="33">
        <f t="shared" si="184"/>
        <v>7045.2</v>
      </c>
      <c r="J3219" s="34">
        <f t="shared" si="184"/>
        <v>133145.37699999998</v>
      </c>
    </row>
    <row r="3220" spans="2:10" s="3" customFormat="1" ht="12" customHeight="1">
      <c r="B3220" s="16" t="s">
        <v>36</v>
      </c>
      <c r="C3220" s="32">
        <f t="shared" si="184"/>
        <v>22564.934</v>
      </c>
      <c r="D3220" s="33">
        <f t="shared" si="184"/>
        <v>240538.425</v>
      </c>
      <c r="E3220" s="33">
        <f t="shared" si="184"/>
        <v>865386.1120000001</v>
      </c>
      <c r="F3220" s="33">
        <f t="shared" si="184"/>
        <v>1105924.537</v>
      </c>
      <c r="G3220" s="33">
        <f t="shared" si="184"/>
        <v>0</v>
      </c>
      <c r="H3220" s="33">
        <f t="shared" si="184"/>
        <v>0</v>
      </c>
      <c r="I3220" s="33">
        <f t="shared" si="184"/>
        <v>18021.896999999997</v>
      </c>
      <c r="J3220" s="34">
        <f t="shared" si="184"/>
        <v>1146511.3679999998</v>
      </c>
    </row>
    <row r="3221" spans="2:10" s="3" customFormat="1" ht="12" customHeight="1">
      <c r="B3221" s="28" t="s">
        <v>37</v>
      </c>
      <c r="C3221" s="38">
        <f aca="true" t="shared" si="185" ref="C3221:J3230">SUM(C2829,C2885,C2941,C2997,C3053,C3109,C3165)</f>
        <v>66899.31899999999</v>
      </c>
      <c r="D3221" s="39">
        <f t="shared" si="185"/>
        <v>17437.543</v>
      </c>
      <c r="E3221" s="39">
        <f t="shared" si="185"/>
        <v>965309.702</v>
      </c>
      <c r="F3221" s="39">
        <f t="shared" si="185"/>
        <v>982747.245</v>
      </c>
      <c r="G3221" s="39">
        <f t="shared" si="185"/>
        <v>20876.787</v>
      </c>
      <c r="H3221" s="39">
        <f t="shared" si="185"/>
        <v>709.327</v>
      </c>
      <c r="I3221" s="39">
        <f t="shared" si="185"/>
        <v>58195.075</v>
      </c>
      <c r="J3221" s="40">
        <f t="shared" si="185"/>
        <v>1129427.753</v>
      </c>
    </row>
    <row r="3222" spans="2:10" s="3" customFormat="1" ht="12" customHeight="1">
      <c r="B3222" s="16" t="s">
        <v>38</v>
      </c>
      <c r="C3222" s="32">
        <f t="shared" si="185"/>
        <v>345106.179</v>
      </c>
      <c r="D3222" s="33">
        <f t="shared" si="185"/>
        <v>147369.447</v>
      </c>
      <c r="E3222" s="33">
        <f t="shared" si="185"/>
        <v>8606311.300999999</v>
      </c>
      <c r="F3222" s="33">
        <f t="shared" si="185"/>
        <v>8753680.748</v>
      </c>
      <c r="G3222" s="33">
        <f t="shared" si="185"/>
        <v>71730.386</v>
      </c>
      <c r="H3222" s="33">
        <f t="shared" si="185"/>
        <v>20528.177</v>
      </c>
      <c r="I3222" s="33">
        <f t="shared" si="185"/>
        <v>199170.42700000003</v>
      </c>
      <c r="J3222" s="34">
        <f t="shared" si="185"/>
        <v>9390215.916999998</v>
      </c>
    </row>
    <row r="3223" spans="2:10" s="3" customFormat="1" ht="12" customHeight="1">
      <c r="B3223" s="16" t="s">
        <v>39</v>
      </c>
      <c r="C3223" s="32">
        <f t="shared" si="185"/>
        <v>78546.378</v>
      </c>
      <c r="D3223" s="33">
        <f t="shared" si="185"/>
        <v>266230.827</v>
      </c>
      <c r="E3223" s="33">
        <f t="shared" si="185"/>
        <v>16560211.214999998</v>
      </c>
      <c r="F3223" s="33">
        <f t="shared" si="185"/>
        <v>16826442.042</v>
      </c>
      <c r="G3223" s="33">
        <f t="shared" si="185"/>
        <v>2765781.2640000004</v>
      </c>
      <c r="H3223" s="33">
        <f t="shared" si="185"/>
        <v>3861.958</v>
      </c>
      <c r="I3223" s="33">
        <f t="shared" si="185"/>
        <v>2518617.295</v>
      </c>
      <c r="J3223" s="34">
        <f t="shared" si="185"/>
        <v>22193248.937000003</v>
      </c>
    </row>
    <row r="3224" spans="2:10" s="3" customFormat="1" ht="12" customHeight="1">
      <c r="B3224" s="16" t="s">
        <v>40</v>
      </c>
      <c r="C3224" s="32">
        <f t="shared" si="185"/>
        <v>20572.074</v>
      </c>
      <c r="D3224" s="33">
        <f t="shared" si="185"/>
        <v>61469.379</v>
      </c>
      <c r="E3224" s="33">
        <f t="shared" si="185"/>
        <v>4714106.654999999</v>
      </c>
      <c r="F3224" s="33">
        <f t="shared" si="185"/>
        <v>4775576.033999999</v>
      </c>
      <c r="G3224" s="33">
        <f t="shared" si="185"/>
        <v>1357422.009</v>
      </c>
      <c r="H3224" s="33">
        <f t="shared" si="185"/>
        <v>0</v>
      </c>
      <c r="I3224" s="33">
        <f t="shared" si="185"/>
        <v>29252.709000000003</v>
      </c>
      <c r="J3224" s="34">
        <f t="shared" si="185"/>
        <v>6182822.826</v>
      </c>
    </row>
    <row r="3225" spans="2:10" s="3" customFormat="1" ht="12" customHeight="1">
      <c r="B3225" s="16" t="s">
        <v>41</v>
      </c>
      <c r="C3225" s="32">
        <f t="shared" si="185"/>
        <v>1211.529</v>
      </c>
      <c r="D3225" s="33">
        <f t="shared" si="185"/>
        <v>15070.54</v>
      </c>
      <c r="E3225" s="33">
        <f t="shared" si="185"/>
        <v>2907733.99</v>
      </c>
      <c r="F3225" s="33">
        <f t="shared" si="185"/>
        <v>2922804.5300000003</v>
      </c>
      <c r="G3225" s="33">
        <f t="shared" si="185"/>
        <v>0</v>
      </c>
      <c r="H3225" s="33">
        <f t="shared" si="185"/>
        <v>0</v>
      </c>
      <c r="I3225" s="33">
        <f t="shared" si="185"/>
        <v>0</v>
      </c>
      <c r="J3225" s="34">
        <f t="shared" si="185"/>
        <v>2924016.0590000004</v>
      </c>
    </row>
    <row r="3226" spans="2:10" s="3" customFormat="1" ht="12" customHeight="1">
      <c r="B3226" s="16" t="s">
        <v>42</v>
      </c>
      <c r="C3226" s="32">
        <f t="shared" si="185"/>
        <v>23264.825</v>
      </c>
      <c r="D3226" s="33">
        <f t="shared" si="185"/>
        <v>51299.648</v>
      </c>
      <c r="E3226" s="33">
        <f t="shared" si="185"/>
        <v>1791386.312</v>
      </c>
      <c r="F3226" s="33">
        <f t="shared" si="185"/>
        <v>1842685.96</v>
      </c>
      <c r="G3226" s="33">
        <f t="shared" si="185"/>
        <v>12981.989</v>
      </c>
      <c r="H3226" s="33">
        <f t="shared" si="185"/>
        <v>0</v>
      </c>
      <c r="I3226" s="33">
        <f t="shared" si="185"/>
        <v>0</v>
      </c>
      <c r="J3226" s="34">
        <f t="shared" si="185"/>
        <v>1878932.774</v>
      </c>
    </row>
    <row r="3227" spans="2:10" s="3" customFormat="1" ht="12" customHeight="1">
      <c r="B3227" s="16" t="s">
        <v>43</v>
      </c>
      <c r="C3227" s="32">
        <f t="shared" si="185"/>
        <v>128515.61199999998</v>
      </c>
      <c r="D3227" s="33">
        <f t="shared" si="185"/>
        <v>621145.5959999999</v>
      </c>
      <c r="E3227" s="33">
        <f t="shared" si="185"/>
        <v>20131249.648</v>
      </c>
      <c r="F3227" s="33">
        <f t="shared" si="185"/>
        <v>20752395.244</v>
      </c>
      <c r="G3227" s="33">
        <f t="shared" si="185"/>
        <v>349913.98899999994</v>
      </c>
      <c r="H3227" s="33">
        <f t="shared" si="185"/>
        <v>5350.057</v>
      </c>
      <c r="I3227" s="33">
        <f t="shared" si="185"/>
        <v>265604.035</v>
      </c>
      <c r="J3227" s="34">
        <f t="shared" si="185"/>
        <v>21501778.937</v>
      </c>
    </row>
    <row r="3228" spans="2:10" s="3" customFormat="1" ht="12" customHeight="1">
      <c r="B3228" s="16" t="s">
        <v>44</v>
      </c>
      <c r="C3228" s="32">
        <f t="shared" si="185"/>
        <v>39204.115</v>
      </c>
      <c r="D3228" s="33">
        <f t="shared" si="185"/>
        <v>219603.497</v>
      </c>
      <c r="E3228" s="33">
        <f t="shared" si="185"/>
        <v>10770933.821</v>
      </c>
      <c r="F3228" s="33">
        <f t="shared" si="185"/>
        <v>10990537.318</v>
      </c>
      <c r="G3228" s="33">
        <f t="shared" si="185"/>
        <v>665641.7719999999</v>
      </c>
      <c r="H3228" s="33">
        <f t="shared" si="185"/>
        <v>1775.999</v>
      </c>
      <c r="I3228" s="33">
        <f t="shared" si="185"/>
        <v>1306566.4959999998</v>
      </c>
      <c r="J3228" s="34">
        <f t="shared" si="185"/>
        <v>13003725.7</v>
      </c>
    </row>
    <row r="3229" spans="2:10" s="3" customFormat="1" ht="12" customHeight="1">
      <c r="B3229" s="16" t="s">
        <v>45</v>
      </c>
      <c r="C3229" s="32">
        <f t="shared" si="185"/>
        <v>0</v>
      </c>
      <c r="D3229" s="33">
        <f t="shared" si="185"/>
        <v>10622.004</v>
      </c>
      <c r="E3229" s="33">
        <f t="shared" si="185"/>
        <v>188799.456</v>
      </c>
      <c r="F3229" s="33">
        <f t="shared" si="185"/>
        <v>199421.46000000002</v>
      </c>
      <c r="G3229" s="33">
        <f t="shared" si="185"/>
        <v>0</v>
      </c>
      <c r="H3229" s="33">
        <f t="shared" si="185"/>
        <v>0</v>
      </c>
      <c r="I3229" s="33">
        <f t="shared" si="185"/>
        <v>0</v>
      </c>
      <c r="J3229" s="34">
        <f t="shared" si="185"/>
        <v>199421.46000000002</v>
      </c>
    </row>
    <row r="3230" spans="2:10" s="3" customFormat="1" ht="12" customHeight="1">
      <c r="B3230" s="29" t="s">
        <v>46</v>
      </c>
      <c r="C3230" s="41">
        <f t="shared" si="185"/>
        <v>52292.571</v>
      </c>
      <c r="D3230" s="42">
        <f t="shared" si="185"/>
        <v>0</v>
      </c>
      <c r="E3230" s="42">
        <f t="shared" si="185"/>
        <v>987496.4049999999</v>
      </c>
      <c r="F3230" s="42">
        <f t="shared" si="185"/>
        <v>987496.4049999999</v>
      </c>
      <c r="G3230" s="42">
        <f t="shared" si="185"/>
        <v>496209.623</v>
      </c>
      <c r="H3230" s="42">
        <f t="shared" si="185"/>
        <v>0</v>
      </c>
      <c r="I3230" s="42">
        <f t="shared" si="185"/>
        <v>0</v>
      </c>
      <c r="J3230" s="43">
        <f t="shared" si="185"/>
        <v>1535998.5990000002</v>
      </c>
    </row>
    <row r="3231" spans="2:10" s="3" customFormat="1" ht="12" customHeight="1">
      <c r="B3231" s="16" t="s">
        <v>47</v>
      </c>
      <c r="C3231" s="32">
        <f aca="true" t="shared" si="186" ref="C3231:J3240">SUM(C2839,C2895,C2951,C3007,C3063,C3119,C3175)</f>
        <v>1076.685</v>
      </c>
      <c r="D3231" s="33">
        <f t="shared" si="186"/>
        <v>9431.535</v>
      </c>
      <c r="E3231" s="33">
        <f t="shared" si="186"/>
        <v>162150.21000000002</v>
      </c>
      <c r="F3231" s="33">
        <f t="shared" si="186"/>
        <v>171581.745</v>
      </c>
      <c r="G3231" s="33">
        <f t="shared" si="186"/>
        <v>103.898</v>
      </c>
      <c r="H3231" s="33">
        <f t="shared" si="186"/>
        <v>0</v>
      </c>
      <c r="I3231" s="33">
        <f t="shared" si="186"/>
        <v>0</v>
      </c>
      <c r="J3231" s="34">
        <f t="shared" si="186"/>
        <v>172762.328</v>
      </c>
    </row>
    <row r="3232" spans="2:10" s="3" customFormat="1" ht="12" customHeight="1">
      <c r="B3232" s="16" t="s">
        <v>48</v>
      </c>
      <c r="C3232" s="32">
        <f t="shared" si="186"/>
        <v>0</v>
      </c>
      <c r="D3232" s="33">
        <f t="shared" si="186"/>
        <v>3436.899</v>
      </c>
      <c r="E3232" s="33">
        <f t="shared" si="186"/>
        <v>28595.370000000003</v>
      </c>
      <c r="F3232" s="33">
        <f t="shared" si="186"/>
        <v>32032.269</v>
      </c>
      <c r="G3232" s="33">
        <f t="shared" si="186"/>
        <v>0</v>
      </c>
      <c r="H3232" s="33">
        <f t="shared" si="186"/>
        <v>0</v>
      </c>
      <c r="I3232" s="33">
        <f t="shared" si="186"/>
        <v>0</v>
      </c>
      <c r="J3232" s="34">
        <f t="shared" si="186"/>
        <v>32032.269</v>
      </c>
    </row>
    <row r="3233" spans="2:10" s="3" customFormat="1" ht="12" customHeight="1">
      <c r="B3233" s="16" t="s">
        <v>49</v>
      </c>
      <c r="C3233" s="32">
        <f t="shared" si="186"/>
        <v>38924.141</v>
      </c>
      <c r="D3233" s="33">
        <f t="shared" si="186"/>
        <v>71080.617</v>
      </c>
      <c r="E3233" s="33">
        <f t="shared" si="186"/>
        <v>3241741.415</v>
      </c>
      <c r="F3233" s="33">
        <f t="shared" si="186"/>
        <v>3312822.0320000006</v>
      </c>
      <c r="G3233" s="33">
        <f t="shared" si="186"/>
        <v>123459.896</v>
      </c>
      <c r="H3233" s="33">
        <f t="shared" si="186"/>
        <v>0</v>
      </c>
      <c r="I3233" s="33">
        <f t="shared" si="186"/>
        <v>1077800.209</v>
      </c>
      <c r="J3233" s="34">
        <f t="shared" si="186"/>
        <v>4553006.278</v>
      </c>
    </row>
    <row r="3234" spans="2:10" s="3" customFormat="1" ht="12" customHeight="1">
      <c r="B3234" s="16" t="s">
        <v>50</v>
      </c>
      <c r="C3234" s="32">
        <f t="shared" si="186"/>
        <v>37087.967000000004</v>
      </c>
      <c r="D3234" s="33">
        <f t="shared" si="186"/>
        <v>111288.952</v>
      </c>
      <c r="E3234" s="33">
        <f t="shared" si="186"/>
        <v>4828247.433</v>
      </c>
      <c r="F3234" s="33">
        <f t="shared" si="186"/>
        <v>4939536.385000001</v>
      </c>
      <c r="G3234" s="33">
        <f t="shared" si="186"/>
        <v>1444871.299</v>
      </c>
      <c r="H3234" s="33">
        <f t="shared" si="186"/>
        <v>2919.255</v>
      </c>
      <c r="I3234" s="33">
        <f t="shared" si="186"/>
        <v>37886.881</v>
      </c>
      <c r="J3234" s="34">
        <f t="shared" si="186"/>
        <v>6462301.7870000005</v>
      </c>
    </row>
    <row r="3235" spans="2:10" s="3" customFormat="1" ht="12" customHeight="1">
      <c r="B3235" s="16" t="s">
        <v>51</v>
      </c>
      <c r="C3235" s="32">
        <f t="shared" si="186"/>
        <v>55078.17899999999</v>
      </c>
      <c r="D3235" s="33">
        <f t="shared" si="186"/>
        <v>49919.596999999994</v>
      </c>
      <c r="E3235" s="33">
        <f t="shared" si="186"/>
        <v>4777617.381</v>
      </c>
      <c r="F3235" s="33">
        <f t="shared" si="186"/>
        <v>4827536.978</v>
      </c>
      <c r="G3235" s="33">
        <f t="shared" si="186"/>
        <v>2264951.458</v>
      </c>
      <c r="H3235" s="33">
        <f t="shared" si="186"/>
        <v>0</v>
      </c>
      <c r="I3235" s="33">
        <f t="shared" si="186"/>
        <v>581116.8479999999</v>
      </c>
      <c r="J3235" s="34">
        <f t="shared" si="186"/>
        <v>7728683.4629999995</v>
      </c>
    </row>
    <row r="3236" spans="2:10" s="3" customFormat="1" ht="12" customHeight="1">
      <c r="B3236" s="16" t="s">
        <v>52</v>
      </c>
      <c r="C3236" s="32">
        <f t="shared" si="186"/>
        <v>0</v>
      </c>
      <c r="D3236" s="33">
        <f t="shared" si="186"/>
        <v>7747.475</v>
      </c>
      <c r="E3236" s="33">
        <f t="shared" si="186"/>
        <v>920954.576</v>
      </c>
      <c r="F3236" s="33">
        <f t="shared" si="186"/>
        <v>928702.0510000001</v>
      </c>
      <c r="G3236" s="33">
        <f t="shared" si="186"/>
        <v>6412.519</v>
      </c>
      <c r="H3236" s="33">
        <f t="shared" si="186"/>
        <v>0</v>
      </c>
      <c r="I3236" s="33">
        <f t="shared" si="186"/>
        <v>0</v>
      </c>
      <c r="J3236" s="34">
        <f t="shared" si="186"/>
        <v>935114.5700000001</v>
      </c>
    </row>
    <row r="3237" spans="2:10" s="3" customFormat="1" ht="12" customHeight="1">
      <c r="B3237" s="16" t="s">
        <v>53</v>
      </c>
      <c r="C3237" s="32">
        <f t="shared" si="186"/>
        <v>32827.4</v>
      </c>
      <c r="D3237" s="33">
        <f t="shared" si="186"/>
        <v>78597.01599999999</v>
      </c>
      <c r="E3237" s="33">
        <f t="shared" si="186"/>
        <v>1151550.953</v>
      </c>
      <c r="F3237" s="33">
        <f t="shared" si="186"/>
        <v>1230147.969</v>
      </c>
      <c r="G3237" s="33">
        <f t="shared" si="186"/>
        <v>2618.94</v>
      </c>
      <c r="H3237" s="33">
        <f t="shared" si="186"/>
        <v>0</v>
      </c>
      <c r="I3237" s="33">
        <f t="shared" si="186"/>
        <v>6168.451</v>
      </c>
      <c r="J3237" s="34">
        <f t="shared" si="186"/>
        <v>1271762.76</v>
      </c>
    </row>
    <row r="3238" spans="2:10" s="3" customFormat="1" ht="12" customHeight="1">
      <c r="B3238" s="16" t="s">
        <v>54</v>
      </c>
      <c r="C3238" s="32">
        <f t="shared" si="186"/>
        <v>17493.068</v>
      </c>
      <c r="D3238" s="33">
        <f t="shared" si="186"/>
        <v>13235.817000000001</v>
      </c>
      <c r="E3238" s="33">
        <f t="shared" si="186"/>
        <v>1368727.3889999997</v>
      </c>
      <c r="F3238" s="33">
        <f t="shared" si="186"/>
        <v>1381963.2059999998</v>
      </c>
      <c r="G3238" s="33">
        <f t="shared" si="186"/>
        <v>1720028.8560000001</v>
      </c>
      <c r="H3238" s="33">
        <f t="shared" si="186"/>
        <v>0</v>
      </c>
      <c r="I3238" s="33">
        <f t="shared" si="186"/>
        <v>107529.1</v>
      </c>
      <c r="J3238" s="34">
        <f t="shared" si="186"/>
        <v>3227014.2300000004</v>
      </c>
    </row>
    <row r="3239" spans="2:10" s="3" customFormat="1" ht="12" customHeight="1">
      <c r="B3239" s="16" t="s">
        <v>55</v>
      </c>
      <c r="C3239" s="32">
        <f t="shared" si="186"/>
        <v>577.109</v>
      </c>
      <c r="D3239" s="33">
        <f t="shared" si="186"/>
        <v>19840.129</v>
      </c>
      <c r="E3239" s="33">
        <f t="shared" si="186"/>
        <v>76027.094</v>
      </c>
      <c r="F3239" s="33">
        <f t="shared" si="186"/>
        <v>95867.223</v>
      </c>
      <c r="G3239" s="33">
        <f t="shared" si="186"/>
        <v>300.879</v>
      </c>
      <c r="H3239" s="33">
        <f t="shared" si="186"/>
        <v>0</v>
      </c>
      <c r="I3239" s="33">
        <f t="shared" si="186"/>
        <v>7867.157</v>
      </c>
      <c r="J3239" s="34">
        <f t="shared" si="186"/>
        <v>104612.36799999999</v>
      </c>
    </row>
    <row r="3240" spans="2:10" s="3" customFormat="1" ht="12" customHeight="1">
      <c r="B3240" s="29" t="s">
        <v>56</v>
      </c>
      <c r="C3240" s="41">
        <f t="shared" si="186"/>
        <v>227209.676</v>
      </c>
      <c r="D3240" s="42">
        <f t="shared" si="186"/>
        <v>285705.17600000004</v>
      </c>
      <c r="E3240" s="42">
        <f t="shared" si="186"/>
        <v>10405999.748</v>
      </c>
      <c r="F3240" s="42">
        <f t="shared" si="186"/>
        <v>10691704.924</v>
      </c>
      <c r="G3240" s="42">
        <f t="shared" si="186"/>
        <v>147452.209</v>
      </c>
      <c r="H3240" s="42">
        <f t="shared" si="186"/>
        <v>5125.945</v>
      </c>
      <c r="I3240" s="42">
        <f t="shared" si="186"/>
        <v>439921.658</v>
      </c>
      <c r="J3240" s="43">
        <f t="shared" si="186"/>
        <v>11511414.412</v>
      </c>
    </row>
    <row r="3241" spans="2:10" s="3" customFormat="1" ht="12" customHeight="1">
      <c r="B3241" s="16" t="s">
        <v>57</v>
      </c>
      <c r="C3241" s="32">
        <f aca="true" t="shared" si="187" ref="C3241:J3246">SUM(C2849,C2905,C2961,C3017,C3073,C3129,C3185)</f>
        <v>56248.655</v>
      </c>
      <c r="D3241" s="33">
        <f t="shared" si="187"/>
        <v>172600.886</v>
      </c>
      <c r="E3241" s="33">
        <f t="shared" si="187"/>
        <v>2005758.783</v>
      </c>
      <c r="F3241" s="33">
        <f t="shared" si="187"/>
        <v>2178359.669</v>
      </c>
      <c r="G3241" s="33">
        <f t="shared" si="187"/>
        <v>41904.977</v>
      </c>
      <c r="H3241" s="33">
        <f t="shared" si="187"/>
        <v>0</v>
      </c>
      <c r="I3241" s="33">
        <f t="shared" si="187"/>
        <v>17284.494</v>
      </c>
      <c r="J3241" s="34">
        <f t="shared" si="187"/>
        <v>2293797.795</v>
      </c>
    </row>
    <row r="3242" spans="2:10" s="3" customFormat="1" ht="12" customHeight="1">
      <c r="B3242" s="16" t="s">
        <v>58</v>
      </c>
      <c r="C3242" s="32">
        <f t="shared" si="187"/>
        <v>268.7</v>
      </c>
      <c r="D3242" s="33">
        <f t="shared" si="187"/>
        <v>31169.73</v>
      </c>
      <c r="E3242" s="33">
        <f t="shared" si="187"/>
        <v>268307.98699999996</v>
      </c>
      <c r="F3242" s="33">
        <f t="shared" si="187"/>
        <v>299477.71699999995</v>
      </c>
      <c r="G3242" s="33">
        <f t="shared" si="187"/>
        <v>578.625</v>
      </c>
      <c r="H3242" s="33">
        <f t="shared" si="187"/>
        <v>0</v>
      </c>
      <c r="I3242" s="33">
        <f t="shared" si="187"/>
        <v>140981.85</v>
      </c>
      <c r="J3242" s="34">
        <f t="shared" si="187"/>
        <v>441306.892</v>
      </c>
    </row>
    <row r="3243" spans="2:10" s="3" customFormat="1" ht="12" customHeight="1">
      <c r="B3243" s="16" t="s">
        <v>59</v>
      </c>
      <c r="C3243" s="32">
        <f t="shared" si="187"/>
        <v>56517.978</v>
      </c>
      <c r="D3243" s="33">
        <f t="shared" si="187"/>
        <v>214093.341</v>
      </c>
      <c r="E3243" s="33">
        <f t="shared" si="187"/>
        <v>671928.097</v>
      </c>
      <c r="F3243" s="33">
        <f t="shared" si="187"/>
        <v>886021.4379999998</v>
      </c>
      <c r="G3243" s="33">
        <f t="shared" si="187"/>
        <v>302894.85400000005</v>
      </c>
      <c r="H3243" s="33">
        <f t="shared" si="187"/>
        <v>0</v>
      </c>
      <c r="I3243" s="33">
        <f t="shared" si="187"/>
        <v>351439.08099999995</v>
      </c>
      <c r="J3243" s="34">
        <f t="shared" si="187"/>
        <v>1596873.3509999998</v>
      </c>
    </row>
    <row r="3244" spans="2:10" s="3" customFormat="1" ht="12" customHeight="1">
      <c r="B3244" s="16" t="s">
        <v>60</v>
      </c>
      <c r="C3244" s="32">
        <f t="shared" si="187"/>
        <v>11889.296</v>
      </c>
      <c r="D3244" s="33">
        <f t="shared" si="187"/>
        <v>92768.609</v>
      </c>
      <c r="E3244" s="33">
        <f t="shared" si="187"/>
        <v>1103484.549</v>
      </c>
      <c r="F3244" s="33">
        <f t="shared" si="187"/>
        <v>1196253.158</v>
      </c>
      <c r="G3244" s="33">
        <f t="shared" si="187"/>
        <v>5157.066</v>
      </c>
      <c r="H3244" s="33">
        <f t="shared" si="187"/>
        <v>1086.625</v>
      </c>
      <c r="I3244" s="33">
        <f t="shared" si="187"/>
        <v>1816.5569999999998</v>
      </c>
      <c r="J3244" s="34">
        <f t="shared" si="187"/>
        <v>1216202.7020000005</v>
      </c>
    </row>
    <row r="3245" spans="2:10" s="3" customFormat="1" ht="12" customHeight="1">
      <c r="B3245" s="16" t="s">
        <v>61</v>
      </c>
      <c r="C3245" s="32">
        <f t="shared" si="187"/>
        <v>5001.893</v>
      </c>
      <c r="D3245" s="33">
        <f t="shared" si="187"/>
        <v>48032.228</v>
      </c>
      <c r="E3245" s="33">
        <f t="shared" si="187"/>
        <v>431049.206</v>
      </c>
      <c r="F3245" s="33">
        <f t="shared" si="187"/>
        <v>479081.434</v>
      </c>
      <c r="G3245" s="33">
        <f t="shared" si="187"/>
        <v>0</v>
      </c>
      <c r="H3245" s="33">
        <f t="shared" si="187"/>
        <v>28.111</v>
      </c>
      <c r="I3245" s="33">
        <f t="shared" si="187"/>
        <v>1602.333</v>
      </c>
      <c r="J3245" s="34">
        <f t="shared" si="187"/>
        <v>485713.77099999995</v>
      </c>
    </row>
    <row r="3246" spans="2:10" s="3" customFormat="1" ht="12" customHeight="1">
      <c r="B3246" s="16" t="s">
        <v>62</v>
      </c>
      <c r="C3246" s="32">
        <f t="shared" si="187"/>
        <v>29187.761000000002</v>
      </c>
      <c r="D3246" s="33">
        <f t="shared" si="187"/>
        <v>141954.245</v>
      </c>
      <c r="E3246" s="33">
        <f t="shared" si="187"/>
        <v>2844188.2630000003</v>
      </c>
      <c r="F3246" s="33">
        <f t="shared" si="187"/>
        <v>2986142.5080000004</v>
      </c>
      <c r="G3246" s="33">
        <f t="shared" si="187"/>
        <v>706390.009</v>
      </c>
      <c r="H3246" s="33">
        <f t="shared" si="187"/>
        <v>2.512</v>
      </c>
      <c r="I3246" s="33">
        <f t="shared" si="187"/>
        <v>1476594.243</v>
      </c>
      <c r="J3246" s="34">
        <f t="shared" si="187"/>
        <v>5198317.033</v>
      </c>
    </row>
    <row r="3247" spans="2:10" s="3" customFormat="1" ht="12" customHeight="1">
      <c r="B3247" s="23" t="s">
        <v>63</v>
      </c>
      <c r="C3247" s="44">
        <f aca="true" t="shared" si="188" ref="C3247:J3247">SUM(C2855,C2911,C2967,C3023,C3079,C3135,C3191)</f>
        <v>0</v>
      </c>
      <c r="D3247" s="45">
        <f t="shared" si="188"/>
        <v>64111.607</v>
      </c>
      <c r="E3247" s="45">
        <f t="shared" si="188"/>
        <v>320333.054</v>
      </c>
      <c r="F3247" s="45">
        <f t="shared" si="188"/>
        <v>384444.661</v>
      </c>
      <c r="G3247" s="45">
        <f t="shared" si="188"/>
        <v>42364.049</v>
      </c>
      <c r="H3247" s="45">
        <f t="shared" si="188"/>
        <v>0</v>
      </c>
      <c r="I3247" s="45">
        <f t="shared" si="188"/>
        <v>46504.534</v>
      </c>
      <c r="J3247" s="46">
        <f t="shared" si="188"/>
        <v>473313.244</v>
      </c>
    </row>
    <row r="3248" spans="2:10" s="3" customFormat="1" ht="12" customHeight="1">
      <c r="B3248" s="23" t="s">
        <v>64</v>
      </c>
      <c r="C3248" s="44">
        <f aca="true" t="shared" si="189" ref="C3248:J3248">SUM(C2856,C2912,C2968,C3024,C3080,C3136,C3192)</f>
        <v>3202025.813</v>
      </c>
      <c r="D3248" s="45">
        <f t="shared" si="189"/>
        <v>5660882.460999999</v>
      </c>
      <c r="E3248" s="45">
        <f t="shared" si="189"/>
        <v>176603981.925</v>
      </c>
      <c r="F3248" s="45">
        <f t="shared" si="189"/>
        <v>182264864.386</v>
      </c>
      <c r="G3248" s="45">
        <f t="shared" si="189"/>
        <v>19350629.663999997</v>
      </c>
      <c r="H3248" s="45">
        <f t="shared" si="189"/>
        <v>156430.477</v>
      </c>
      <c r="I3248" s="45">
        <f t="shared" si="189"/>
        <v>22287888.041</v>
      </c>
      <c r="J3248" s="46">
        <f t="shared" si="189"/>
        <v>227261838.381</v>
      </c>
    </row>
    <row r="3250" spans="2:3" ht="13.5">
      <c r="B3250" s="31"/>
      <c r="C3250" s="2"/>
    </row>
  </sheetData>
  <mergeCells count="58">
    <mergeCell ref="C2468:D2468"/>
    <mergeCell ref="C2524:D2524"/>
    <mergeCell ref="C2020:D2020"/>
    <mergeCell ref="C2076:D2076"/>
    <mergeCell ref="C2132:D2132"/>
    <mergeCell ref="C2188:D2188"/>
    <mergeCell ref="C3084:D3084"/>
    <mergeCell ref="C3140:D3140"/>
    <mergeCell ref="C3196:D3196"/>
    <mergeCell ref="C2860:D2860"/>
    <mergeCell ref="C2916:D2916"/>
    <mergeCell ref="C2972:D2972"/>
    <mergeCell ref="C3028:D3028"/>
    <mergeCell ref="C1964:D1964"/>
    <mergeCell ref="C2748:D2748"/>
    <mergeCell ref="C2804:D2804"/>
    <mergeCell ref="C2692:D2692"/>
    <mergeCell ref="C2244:D2244"/>
    <mergeCell ref="C2300:D2300"/>
    <mergeCell ref="C2356:D2356"/>
    <mergeCell ref="C2412:D2412"/>
    <mergeCell ref="C2580:D2580"/>
    <mergeCell ref="C2636:D2636"/>
    <mergeCell ref="C1684:D1684"/>
    <mergeCell ref="C1796:D1796"/>
    <mergeCell ref="C1852:D1852"/>
    <mergeCell ref="C1908:D1908"/>
    <mergeCell ref="C1740:D1740"/>
    <mergeCell ref="C1292:D1292"/>
    <mergeCell ref="C1404:D1404"/>
    <mergeCell ref="C1572:D1572"/>
    <mergeCell ref="C1628:D1628"/>
    <mergeCell ref="C1516:D1516"/>
    <mergeCell ref="C1460:D1460"/>
    <mergeCell ref="C1068:D1068"/>
    <mergeCell ref="C1124:D1124"/>
    <mergeCell ref="C1180:D1180"/>
    <mergeCell ref="C1236:D1236"/>
    <mergeCell ref="C564:D564"/>
    <mergeCell ref="C1348:D1348"/>
    <mergeCell ref="C620:D620"/>
    <mergeCell ref="C676:D676"/>
    <mergeCell ref="C732:D732"/>
    <mergeCell ref="C788:D788"/>
    <mergeCell ref="C844:D844"/>
    <mergeCell ref="C900:D900"/>
    <mergeCell ref="C956:D956"/>
    <mergeCell ref="C1012:D1012"/>
    <mergeCell ref="C228:D228"/>
    <mergeCell ref="C396:D396"/>
    <mergeCell ref="C452:D452"/>
    <mergeCell ref="C508:D508"/>
    <mergeCell ref="C284:D284"/>
    <mergeCell ref="C340:D340"/>
    <mergeCell ref="C4:D4"/>
    <mergeCell ref="C60:D60"/>
    <mergeCell ref="C116:D116"/>
    <mergeCell ref="C172:D172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