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7650" windowHeight="7785" activeTab="0"/>
  </bookViews>
  <sheets>
    <sheet name="Ｈ18、19年度" sheetId="1" r:id="rId1"/>
  </sheets>
  <definedNames>
    <definedName name="_xlnm.Print_Area" localSheetId="0">'Ｈ18、19年度'!$A$1:$AE$47</definedName>
  </definedNames>
  <calcPr fullCalcOnLoad="1"/>
</workbook>
</file>

<file path=xl/sharedStrings.xml><?xml version="1.0" encoding="utf-8"?>
<sst xmlns="http://schemas.openxmlformats.org/spreadsheetml/2006/main" count="79" uniqueCount="57">
  <si>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</si>
  <si>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</si>
  <si>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</si>
  <si>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</si>
  <si>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</si>
  <si>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</si>
  <si>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</si>
  <si>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</si>
  <si>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</si>
  <si>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</si>
  <si>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</si>
  <si>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</si>
  <si>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</si>
  <si>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</si>
  <si>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</si>
  <si>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</si>
  <si>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</si>
  <si>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生コンクリート</t>
  </si>
  <si>
    <t>アスファルト</t>
  </si>
  <si>
    <t>（製材品出荷量）</t>
  </si>
  <si>
    <t>（建設向け受注量）</t>
  </si>
  <si>
    <t>（建設向け出荷量）</t>
  </si>
  <si>
    <t>千ｔ</t>
  </si>
  <si>
    <t>前年比(％)</t>
  </si>
  <si>
    <t>千ｍ3</t>
  </si>
  <si>
    <t>１０年度</t>
  </si>
  <si>
    <t>１１年度</t>
  </si>
  <si>
    <t>１４年度</t>
  </si>
  <si>
    <t>１５年度</t>
  </si>
  <si>
    <t>１６年度</t>
  </si>
  <si>
    <t>１７年度</t>
  </si>
  <si>
    <t>平成１９年　１月</t>
  </si>
  <si>
    <t>（注１）　各資材の需要量は四捨五入して算出しているため、各月の合計と年度計とは一致しない。</t>
  </si>
  <si>
    <t>＜主要建設資材の国内需要量実績の推移＞</t>
  </si>
  <si>
    <t>参考資料</t>
  </si>
  <si>
    <t>（内 需 量）</t>
  </si>
  <si>
    <t>（建設向け等内需量）</t>
  </si>
  <si>
    <t>１２年度</t>
  </si>
  <si>
    <t>１３年度</t>
  </si>
  <si>
    <t>１９年度（Ｈ１９．４～累計）</t>
  </si>
  <si>
    <t>平成十八年度</t>
  </si>
  <si>
    <t>平成１８年　４月</t>
  </si>
  <si>
    <t>平成十九年度</t>
  </si>
  <si>
    <t>《 出 所 》</t>
  </si>
  <si>
    <t>・ セメント … （社）セメント協会　資料</t>
  </si>
  <si>
    <t>・ 普通鋼鋼材、 形鋼、 小形棒鋼 … （社）日本鉄鋼連盟　資料（鉄鋼統計月報）</t>
  </si>
  <si>
    <t>・ アスファルト … 石油連盟　資料 （石油アスファルト統計月報）</t>
  </si>
  <si>
    <t>平成２０年　３月３１日　現在</t>
  </si>
  <si>
    <t>（出 荷 量）</t>
  </si>
  <si>
    <t>平成  ９年度</t>
  </si>
  <si>
    <t>１８年度</t>
  </si>
  <si>
    <t>平成２０年　１月</t>
  </si>
  <si>
    <t>（注２）　前年比欄の▲はマイナス。</t>
  </si>
  <si>
    <t>・ 生コンクリート … 全国生コンクリート工業組合連合会 ・ 協同組合連合会　資料</t>
  </si>
  <si>
    <t>（注３）　イタリック体は速報値。</t>
  </si>
  <si>
    <t>・ 木材 … 農林水産省　資料 （製材統計）</t>
  </si>
  <si>
    <t>― 6 ―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</si>
</sst>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;_琀"/>
    <numFmt numFmtId="222" formatCode="0;_㰀"/>
    <numFmt numFmtId="223" formatCode="0_ "/>
    <numFmt numFmtId="224" formatCode="0;_ꐀ"/>
    <numFmt numFmtId="225" formatCode="0;_栀"/>
    <numFmt numFmtId="226" formatCode="0_);[Red]\(0\)"/>
    <numFmt numFmtId="227" formatCode="0_ ;[Red]\-0\ "/>
    <numFmt numFmtId="228" formatCode="#,##0.0;[Red]#,##0.0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HG丸ｺﾞｼｯｸM-PRO"/>
      <family val="3"/>
    </font>
    <font>
      <sz val="9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4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153">
    <xf numFmtId="0" fontId="0" fillId="0" borderId="0" xfId="0" applyAlignment="1">
      <alignment/>
    </xf>
    <xf numFmtId="0" fontId="0" fillId="0" borderId="0" xfId="21" applyFont="1" applyFill="1" applyAlignment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left"/>
      <protection/>
    </xf>
    <xf numFmtId="0" fontId="0" fillId="0" borderId="0" xfId="21" applyFont="1" applyFill="1" applyAlignment="1">
      <alignment horizontal="centerContinuous"/>
      <protection/>
    </xf>
    <xf numFmtId="38" fontId="0" fillId="0" borderId="0" xfId="17" applyFont="1" applyFill="1" applyAlignment="1">
      <alignment horizontal="right"/>
    </xf>
    <xf numFmtId="38" fontId="0" fillId="0" borderId="0" xfId="17" applyFont="1" applyFill="1" applyAlignment="1">
      <alignment/>
    </xf>
    <xf numFmtId="0" fontId="2" fillId="0" borderId="0" xfId="21" applyFont="1" applyFill="1" applyAlignment="1">
      <alignment horizontal="right"/>
      <protection/>
    </xf>
    <xf numFmtId="38" fontId="0" fillId="0" borderId="0" xfId="17" applyFont="1" applyFill="1" applyAlignment="1">
      <alignment horizontal="centerContinuous"/>
    </xf>
    <xf numFmtId="191" fontId="0" fillId="0" borderId="0" xfId="21" applyNumberFormat="1" applyFont="1" applyFill="1" applyBorder="1" applyAlignment="1" applyProtection="1">
      <alignment vertical="center"/>
      <protection/>
    </xf>
    <xf numFmtId="0" fontId="0" fillId="0" borderId="0" xfId="21" applyFont="1" applyFill="1" applyBorder="1">
      <alignment/>
      <protection/>
    </xf>
    <xf numFmtId="38" fontId="0" fillId="0" borderId="0" xfId="17" applyFont="1" applyFill="1" applyBorder="1" applyAlignment="1" applyProtection="1">
      <alignment/>
      <protection/>
    </xf>
    <xf numFmtId="191" fontId="0" fillId="0" borderId="0" xfId="21" applyNumberFormat="1" applyFont="1" applyFill="1" applyBorder="1">
      <alignment/>
      <protection/>
    </xf>
    <xf numFmtId="191" fontId="7" fillId="0" borderId="0" xfId="21" applyNumberFormat="1" applyFont="1" applyFill="1" applyBorder="1" applyAlignment="1" applyProtection="1">
      <alignment vertical="center"/>
      <protection/>
    </xf>
    <xf numFmtId="0" fontId="7" fillId="0" borderId="1" xfId="21" applyFont="1" applyFill="1" applyBorder="1" applyAlignment="1">
      <alignment vertical="center"/>
      <protection/>
    </xf>
    <xf numFmtId="178" fontId="7" fillId="0" borderId="0" xfId="21" applyNumberFormat="1" applyFont="1" applyFill="1" applyBorder="1" applyAlignment="1" applyProtection="1">
      <alignment vertical="center"/>
      <protection/>
    </xf>
    <xf numFmtId="178" fontId="7" fillId="0" borderId="2" xfId="21" applyNumberFormat="1" applyFont="1" applyFill="1" applyBorder="1" applyAlignment="1" applyProtection="1">
      <alignment vertical="center"/>
      <protection/>
    </xf>
    <xf numFmtId="178" fontId="7" fillId="0" borderId="3" xfId="21" applyNumberFormat="1" applyFont="1" applyFill="1" applyBorder="1" applyAlignment="1" applyProtection="1">
      <alignment vertical="center"/>
      <protection/>
    </xf>
    <xf numFmtId="185" fontId="7" fillId="0" borderId="4" xfId="21" applyNumberFormat="1" applyFont="1" applyFill="1" applyBorder="1" applyAlignment="1" applyProtection="1">
      <alignment horizontal="centerContinuous" vertical="center"/>
      <protection/>
    </xf>
    <xf numFmtId="191" fontId="7" fillId="0" borderId="5" xfId="21" applyNumberFormat="1" applyFont="1" applyFill="1" applyBorder="1" applyAlignment="1" applyProtection="1">
      <alignment vertical="center"/>
      <protection/>
    </xf>
    <xf numFmtId="0" fontId="7" fillId="0" borderId="6" xfId="21" applyFont="1" applyFill="1" applyBorder="1" applyAlignment="1">
      <alignment vertical="center"/>
      <protection/>
    </xf>
    <xf numFmtId="178" fontId="7" fillId="0" borderId="5" xfId="21" applyNumberFormat="1" applyFont="1" applyFill="1" applyBorder="1" applyAlignment="1" applyProtection="1">
      <alignment vertical="center"/>
      <protection/>
    </xf>
    <xf numFmtId="178" fontId="7" fillId="0" borderId="7" xfId="21" applyNumberFormat="1" applyFont="1" applyFill="1" applyBorder="1" applyAlignment="1" applyProtection="1">
      <alignment vertical="center"/>
      <protection/>
    </xf>
    <xf numFmtId="191" fontId="7" fillId="0" borderId="8" xfId="21" applyNumberFormat="1" applyFont="1" applyFill="1" applyBorder="1" applyAlignment="1" applyProtection="1">
      <alignment vertical="center"/>
      <protection/>
    </xf>
    <xf numFmtId="0" fontId="7" fillId="0" borderId="9" xfId="21" applyFont="1" applyFill="1" applyBorder="1" applyAlignment="1">
      <alignment vertical="center"/>
      <protection/>
    </xf>
    <xf numFmtId="178" fontId="7" fillId="0" borderId="8" xfId="21" applyNumberFormat="1" applyFont="1" applyFill="1" applyBorder="1" applyAlignment="1" applyProtection="1">
      <alignment vertical="center"/>
      <protection/>
    </xf>
    <xf numFmtId="178" fontId="7" fillId="0" borderId="10" xfId="21" applyNumberFormat="1" applyFont="1" applyFill="1" applyBorder="1" applyAlignment="1" applyProtection="1">
      <alignment vertical="center"/>
      <protection/>
    </xf>
    <xf numFmtId="0" fontId="7" fillId="0" borderId="11" xfId="21" applyFont="1" applyFill="1" applyBorder="1" applyAlignment="1">
      <alignment horizontal="right" vertical="center"/>
      <protection/>
    </xf>
    <xf numFmtId="185" fontId="7" fillId="0" borderId="12" xfId="21" applyNumberFormat="1" applyFont="1" applyFill="1" applyBorder="1" applyAlignment="1" applyProtection="1">
      <alignment horizontal="centerContinuous" vertical="center"/>
      <protection/>
    </xf>
    <xf numFmtId="178" fontId="7" fillId="0" borderId="13" xfId="21" applyNumberFormat="1" applyFont="1" applyFill="1" applyBorder="1" applyAlignment="1" applyProtection="1">
      <alignment vertical="center"/>
      <protection/>
    </xf>
    <xf numFmtId="38" fontId="7" fillId="0" borderId="0" xfId="17" applyFont="1" applyFill="1" applyAlignment="1">
      <alignment/>
    </xf>
    <xf numFmtId="0" fontId="7" fillId="0" borderId="0" xfId="21" applyFont="1" applyFill="1">
      <alignment/>
      <protection/>
    </xf>
    <xf numFmtId="178" fontId="7" fillId="0" borderId="14" xfId="21" applyNumberFormat="1" applyFont="1" applyFill="1" applyBorder="1" applyAlignment="1" applyProtection="1">
      <alignment vertical="center"/>
      <protection/>
    </xf>
    <xf numFmtId="20" fontId="0" fillId="0" borderId="0" xfId="21" applyNumberFormat="1" applyFont="1" applyFill="1">
      <alignment/>
      <protection/>
    </xf>
    <xf numFmtId="0" fontId="7" fillId="0" borderId="0" xfId="21" applyFont="1" applyFill="1" applyAlignment="1">
      <alignment horizontal="left"/>
      <protection/>
    </xf>
    <xf numFmtId="0" fontId="7" fillId="0" borderId="0" xfId="21" applyFont="1" applyFill="1" applyAlignment="1">
      <alignment horizontal="centerContinuous"/>
      <protection/>
    </xf>
    <xf numFmtId="0" fontId="9" fillId="0" borderId="0" xfId="21" applyFont="1" applyFill="1" applyAlignment="1">
      <alignment horizontal="right" vertical="top"/>
      <protection/>
    </xf>
    <xf numFmtId="0" fontId="8" fillId="0" borderId="15" xfId="21" applyFont="1" applyFill="1" applyBorder="1" applyAlignment="1">
      <alignment horizontal="left" vertical="center"/>
      <protection/>
    </xf>
    <xf numFmtId="0" fontId="8" fillId="0" borderId="16" xfId="21" applyFont="1" applyFill="1" applyBorder="1" applyAlignment="1">
      <alignment horizontal="left" vertical="center"/>
      <protection/>
    </xf>
    <xf numFmtId="0" fontId="8" fillId="0" borderId="17" xfId="21" applyFont="1" applyFill="1" applyBorder="1" applyAlignment="1">
      <alignment horizontal="left" vertical="center"/>
      <protection/>
    </xf>
    <xf numFmtId="0" fontId="8" fillId="0" borderId="18" xfId="21" applyFont="1" applyFill="1" applyBorder="1" applyAlignment="1">
      <alignment horizontal="left" vertical="center"/>
      <protection/>
    </xf>
    <xf numFmtId="0" fontId="8" fillId="0" borderId="19" xfId="21" applyFont="1" applyFill="1" applyBorder="1" applyAlignment="1">
      <alignment horizontal="left" vertical="center"/>
      <protection/>
    </xf>
    <xf numFmtId="0" fontId="14" fillId="0" borderId="0" xfId="21" applyFont="1" applyFill="1" applyBorder="1" applyAlignment="1">
      <alignment horizontal="left" vertical="top"/>
      <protection/>
    </xf>
    <xf numFmtId="0" fontId="14" fillId="0" borderId="0" xfId="21" applyFont="1" applyFill="1" applyBorder="1" applyAlignment="1">
      <alignment vertical="top"/>
      <protection/>
    </xf>
    <xf numFmtId="0" fontId="14" fillId="0" borderId="1" xfId="21" applyFont="1" applyFill="1" applyBorder="1" applyAlignment="1">
      <alignment horizontal="left" vertical="top"/>
      <protection/>
    </xf>
    <xf numFmtId="0" fontId="14" fillId="0" borderId="12" xfId="21" applyFont="1" applyFill="1" applyBorder="1" applyAlignment="1">
      <alignment vertical="top"/>
      <protection/>
    </xf>
    <xf numFmtId="0" fontId="8" fillId="0" borderId="20" xfId="21" applyFont="1" applyFill="1" applyBorder="1" applyAlignment="1">
      <alignment vertical="center"/>
      <protection/>
    </xf>
    <xf numFmtId="0" fontId="8" fillId="0" borderId="21" xfId="21" applyFont="1" applyFill="1" applyBorder="1" applyAlignment="1">
      <alignment vertical="center"/>
      <protection/>
    </xf>
    <xf numFmtId="0" fontId="8" fillId="0" borderId="12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0" fontId="14" fillId="0" borderId="22" xfId="21" applyFont="1" applyFill="1" applyBorder="1" applyAlignment="1">
      <alignment vertical="top"/>
      <protection/>
    </xf>
    <xf numFmtId="0" fontId="7" fillId="0" borderId="23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12" xfId="21" applyFont="1" applyFill="1" applyBorder="1" applyAlignment="1">
      <alignment vertical="center"/>
      <protection/>
    </xf>
    <xf numFmtId="0" fontId="7" fillId="0" borderId="22" xfId="21" applyFont="1" applyFill="1" applyBorder="1" applyAlignment="1">
      <alignment vertical="center"/>
      <protection/>
    </xf>
    <xf numFmtId="0" fontId="14" fillId="0" borderId="24" xfId="21" applyFont="1" applyFill="1" applyBorder="1" applyAlignment="1">
      <alignment horizontal="centerContinuous" vertical="center"/>
      <protection/>
    </xf>
    <xf numFmtId="0" fontId="14" fillId="0" borderId="25" xfId="21" applyFont="1" applyFill="1" applyBorder="1" applyAlignment="1">
      <alignment horizontal="centerContinuous" vertical="center"/>
      <protection/>
    </xf>
    <xf numFmtId="0" fontId="14" fillId="0" borderId="26" xfId="21" applyFont="1" applyFill="1" applyBorder="1" applyAlignment="1">
      <alignment horizontal="centerContinuous" vertical="center"/>
      <protection/>
    </xf>
    <xf numFmtId="0" fontId="14" fillId="0" borderId="27" xfId="21" applyFont="1" applyFill="1" applyBorder="1" applyAlignment="1">
      <alignment horizontal="centerContinuous" vertical="center"/>
      <protection/>
    </xf>
    <xf numFmtId="0" fontId="14" fillId="0" borderId="28" xfId="21" applyFont="1" applyFill="1" applyBorder="1" applyAlignment="1">
      <alignment horizontal="centerContinuous" vertical="center"/>
      <protection/>
    </xf>
    <xf numFmtId="0" fontId="14" fillId="0" borderId="29" xfId="21" applyFont="1" applyFill="1" applyBorder="1" applyAlignment="1">
      <alignment horizontal="centerContinuous" vertical="center"/>
      <protection/>
    </xf>
    <xf numFmtId="0" fontId="14" fillId="0" borderId="30" xfId="21" applyFont="1" applyFill="1" applyBorder="1" applyAlignment="1">
      <alignment horizontal="centerContinuous" vertical="center"/>
      <protection/>
    </xf>
    <xf numFmtId="185" fontId="7" fillId="0" borderId="12" xfId="21" applyNumberFormat="1" applyFont="1" applyFill="1" applyBorder="1" applyAlignment="1" applyProtection="1">
      <alignment vertical="center"/>
      <protection/>
    </xf>
    <xf numFmtId="178" fontId="7" fillId="0" borderId="22" xfId="21" applyNumberFormat="1" applyFont="1" applyFill="1" applyBorder="1" applyAlignment="1" applyProtection="1">
      <alignment vertical="center"/>
      <protection/>
    </xf>
    <xf numFmtId="191" fontId="7" fillId="0" borderId="31" xfId="21" applyNumberFormat="1" applyFont="1" applyFill="1" applyBorder="1" applyAlignment="1" applyProtection="1">
      <alignment vertical="center"/>
      <protection/>
    </xf>
    <xf numFmtId="180" fontId="7" fillId="0" borderId="31" xfId="21" applyNumberFormat="1" applyFont="1" applyFill="1" applyBorder="1" applyAlignment="1" applyProtection="1">
      <alignment vertical="center"/>
      <protection/>
    </xf>
    <xf numFmtId="186" fontId="7" fillId="0" borderId="0" xfId="21" applyNumberFormat="1" applyFont="1" applyFill="1" applyBorder="1">
      <alignment/>
      <protection/>
    </xf>
    <xf numFmtId="186" fontId="7" fillId="0" borderId="0" xfId="21" applyNumberFormat="1" applyFont="1" applyFill="1">
      <alignment/>
      <protection/>
    </xf>
    <xf numFmtId="186" fontId="7" fillId="0" borderId="22" xfId="21" applyNumberFormat="1" applyFont="1" applyFill="1" applyBorder="1" applyAlignment="1">
      <alignment/>
      <protection/>
    </xf>
    <xf numFmtId="0" fontId="7" fillId="0" borderId="32" xfId="21" applyFont="1" applyFill="1" applyBorder="1" applyAlignment="1">
      <alignment horizontal="center" vertical="center" textRotation="255"/>
      <protection/>
    </xf>
    <xf numFmtId="0" fontId="7" fillId="0" borderId="33" xfId="21" applyFont="1" applyFill="1" applyBorder="1" applyAlignment="1">
      <alignment horizontal="right" vertical="center"/>
      <protection/>
    </xf>
    <xf numFmtId="185" fontId="7" fillId="0" borderId="34" xfId="21" applyNumberFormat="1" applyFont="1" applyFill="1" applyBorder="1" applyAlignment="1" applyProtection="1">
      <alignment horizontal="centerContinuous" vertical="center"/>
      <protection/>
    </xf>
    <xf numFmtId="191" fontId="7" fillId="0" borderId="35" xfId="21" applyNumberFormat="1" applyFont="1" applyFill="1" applyBorder="1" applyAlignment="1" applyProtection="1">
      <alignment vertical="center"/>
      <protection/>
    </xf>
    <xf numFmtId="0" fontId="7" fillId="0" borderId="36" xfId="21" applyFont="1" applyFill="1" applyBorder="1" applyAlignment="1">
      <alignment vertical="center"/>
      <protection/>
    </xf>
    <xf numFmtId="178" fontId="7" fillId="0" borderId="35" xfId="21" applyNumberFormat="1" applyFont="1" applyFill="1" applyBorder="1" applyAlignment="1" applyProtection="1">
      <alignment vertical="center"/>
      <protection/>
    </xf>
    <xf numFmtId="178" fontId="7" fillId="0" borderId="37" xfId="21" applyNumberFormat="1" applyFont="1" applyFill="1" applyBorder="1" applyAlignment="1" applyProtection="1">
      <alignment vertical="center"/>
      <protection/>
    </xf>
    <xf numFmtId="0" fontId="7" fillId="0" borderId="38" xfId="21" applyFont="1" applyFill="1" applyBorder="1" applyAlignment="1">
      <alignment horizontal="right" vertical="center"/>
      <protection/>
    </xf>
    <xf numFmtId="185" fontId="7" fillId="0" borderId="39" xfId="21" applyNumberFormat="1" applyFont="1" applyFill="1" applyBorder="1" applyAlignment="1" applyProtection="1">
      <alignment horizontal="centerContinuous" vertical="center"/>
      <protection/>
    </xf>
    <xf numFmtId="191" fontId="7" fillId="0" borderId="40" xfId="21" applyNumberFormat="1" applyFont="1" applyFill="1" applyBorder="1" applyAlignment="1" applyProtection="1">
      <alignment vertical="center"/>
      <protection/>
    </xf>
    <xf numFmtId="0" fontId="7" fillId="0" borderId="41" xfId="21" applyFont="1" applyFill="1" applyBorder="1" applyAlignment="1">
      <alignment vertical="center"/>
      <protection/>
    </xf>
    <xf numFmtId="178" fontId="7" fillId="0" borderId="40" xfId="21" applyNumberFormat="1" applyFont="1" applyFill="1" applyBorder="1" applyAlignment="1" applyProtection="1">
      <alignment vertical="center"/>
      <protection/>
    </xf>
    <xf numFmtId="178" fontId="7" fillId="0" borderId="42" xfId="21" applyNumberFormat="1" applyFont="1" applyFill="1" applyBorder="1" applyAlignment="1" applyProtection="1">
      <alignment vertical="center"/>
      <protection/>
    </xf>
    <xf numFmtId="185" fontId="7" fillId="0" borderId="43" xfId="21" applyNumberFormat="1" applyFont="1" applyFill="1" applyBorder="1" applyAlignment="1" applyProtection="1">
      <alignment horizontal="centerContinuous" vertical="center"/>
      <protection/>
    </xf>
    <xf numFmtId="191" fontId="7" fillId="0" borderId="44" xfId="21" applyNumberFormat="1" applyFont="1" applyFill="1" applyBorder="1" applyAlignment="1" applyProtection="1">
      <alignment vertical="center"/>
      <protection/>
    </xf>
    <xf numFmtId="0" fontId="7" fillId="0" borderId="43" xfId="21" applyFont="1" applyFill="1" applyBorder="1">
      <alignment/>
      <protection/>
    </xf>
    <xf numFmtId="178" fontId="7" fillId="0" borderId="44" xfId="21" applyNumberFormat="1" applyFont="1" applyFill="1" applyBorder="1" applyAlignment="1" applyProtection="1">
      <alignment vertical="center"/>
      <protection/>
    </xf>
    <xf numFmtId="178" fontId="7" fillId="0" borderId="45" xfId="21" applyNumberFormat="1" applyFont="1" applyFill="1" applyBorder="1" applyAlignment="1" applyProtection="1">
      <alignment vertical="center"/>
      <protection/>
    </xf>
    <xf numFmtId="0" fontId="7" fillId="0" borderId="46" xfId="21" applyFont="1" applyFill="1" applyBorder="1" applyAlignment="1">
      <alignment vertical="center"/>
      <protection/>
    </xf>
    <xf numFmtId="178" fontId="7" fillId="0" borderId="47" xfId="21" applyNumberFormat="1" applyFont="1" applyFill="1" applyBorder="1" applyAlignment="1" applyProtection="1">
      <alignment vertical="center"/>
      <protection/>
    </xf>
    <xf numFmtId="178" fontId="7" fillId="0" borderId="31" xfId="21" applyNumberFormat="1" applyFont="1" applyFill="1" applyBorder="1" applyAlignment="1" applyProtection="1">
      <alignment vertical="center"/>
      <protection/>
    </xf>
    <xf numFmtId="185" fontId="7" fillId="0" borderId="48" xfId="21" applyNumberFormat="1" applyFont="1" applyFill="1" applyBorder="1" applyAlignment="1" applyProtection="1">
      <alignment horizontal="centerContinuous" vertical="center"/>
      <protection/>
    </xf>
    <xf numFmtId="178" fontId="7" fillId="0" borderId="49" xfId="21" applyNumberFormat="1" applyFont="1" applyFill="1" applyBorder="1" applyAlignment="1" applyProtection="1">
      <alignment vertical="center"/>
      <protection/>
    </xf>
    <xf numFmtId="178" fontId="7" fillId="0" borderId="50" xfId="21" applyNumberFormat="1" applyFont="1" applyFill="1" applyBorder="1" applyAlignment="1" applyProtection="1">
      <alignment vertical="center"/>
      <protection/>
    </xf>
    <xf numFmtId="0" fontId="7" fillId="0" borderId="48" xfId="21" applyFont="1" applyFill="1" applyBorder="1">
      <alignment/>
      <protection/>
    </xf>
    <xf numFmtId="0" fontId="7" fillId="0" borderId="39" xfId="21" applyFont="1" applyFill="1" applyBorder="1">
      <alignment/>
      <protection/>
    </xf>
    <xf numFmtId="178" fontId="7" fillId="0" borderId="51" xfId="21" applyNumberFormat="1" applyFont="1" applyFill="1" applyBorder="1" applyAlignment="1" applyProtection="1">
      <alignment vertical="center"/>
      <protection/>
    </xf>
    <xf numFmtId="178" fontId="7" fillId="0" borderId="52" xfId="21" applyNumberFormat="1" applyFont="1" applyFill="1" applyBorder="1" applyAlignment="1" applyProtection="1">
      <alignment vertical="center"/>
      <protection/>
    </xf>
    <xf numFmtId="0" fontId="7" fillId="0" borderId="53" xfId="21" applyFont="1" applyFill="1" applyBorder="1" applyAlignment="1">
      <alignment horizontal="right" vertical="center"/>
      <protection/>
    </xf>
    <xf numFmtId="0" fontId="7" fillId="0" borderId="1" xfId="21" applyFont="1" applyFill="1" applyBorder="1">
      <alignment/>
      <protection/>
    </xf>
    <xf numFmtId="0" fontId="7" fillId="0" borderId="54" xfId="21" applyFont="1" applyFill="1" applyBorder="1" applyAlignment="1">
      <alignment horizontal="right" vertical="center"/>
      <protection/>
    </xf>
    <xf numFmtId="185" fontId="7" fillId="0" borderId="55" xfId="21" applyNumberFormat="1" applyFont="1" applyFill="1" applyBorder="1" applyAlignment="1" applyProtection="1">
      <alignment horizontal="centerContinuous" vertical="center"/>
      <protection/>
    </xf>
    <xf numFmtId="191" fontId="7" fillId="0" borderId="24" xfId="21" applyNumberFormat="1" applyFont="1" applyFill="1" applyBorder="1" applyAlignment="1" applyProtection="1">
      <alignment vertical="center"/>
      <protection/>
    </xf>
    <xf numFmtId="0" fontId="7" fillId="0" borderId="56" xfId="21" applyFont="1" applyFill="1" applyBorder="1" applyAlignment="1">
      <alignment vertical="center"/>
      <protection/>
    </xf>
    <xf numFmtId="178" fontId="7" fillId="0" borderId="57" xfId="21" applyNumberFormat="1" applyFont="1" applyFill="1" applyBorder="1" applyAlignment="1" applyProtection="1">
      <alignment vertical="center"/>
      <protection/>
    </xf>
    <xf numFmtId="191" fontId="7" fillId="0" borderId="58" xfId="21" applyNumberFormat="1" applyFont="1" applyFill="1" applyBorder="1" applyAlignment="1" applyProtection="1">
      <alignment vertical="center"/>
      <protection/>
    </xf>
    <xf numFmtId="185" fontId="7" fillId="0" borderId="27" xfId="21" applyNumberFormat="1" applyFont="1" applyFill="1" applyBorder="1" applyAlignment="1" applyProtection="1">
      <alignment horizontal="centerContinuous" vertical="center"/>
      <protection/>
    </xf>
    <xf numFmtId="178" fontId="7" fillId="0" borderId="58" xfId="21" applyNumberFormat="1" applyFont="1" applyFill="1" applyBorder="1" applyAlignment="1" applyProtection="1">
      <alignment vertical="center"/>
      <protection/>
    </xf>
    <xf numFmtId="178" fontId="7" fillId="0" borderId="59" xfId="21" applyNumberFormat="1" applyFont="1" applyFill="1" applyBorder="1" applyAlignment="1" applyProtection="1">
      <alignment vertical="center"/>
      <protection/>
    </xf>
    <xf numFmtId="178" fontId="7" fillId="0" borderId="60" xfId="21" applyNumberFormat="1" applyFont="1" applyFill="1" applyBorder="1" applyAlignment="1" applyProtection="1">
      <alignment vertical="center"/>
      <protection/>
    </xf>
    <xf numFmtId="185" fontId="7" fillId="0" borderId="61" xfId="21" applyNumberFormat="1" applyFont="1" applyFill="1" applyBorder="1" applyAlignment="1" applyProtection="1">
      <alignment horizontal="centerContinuous" vertical="center"/>
      <protection/>
    </xf>
    <xf numFmtId="191" fontId="7" fillId="0" borderId="62" xfId="21" applyNumberFormat="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185" fontId="7" fillId="0" borderId="1" xfId="21" applyNumberFormat="1" applyFont="1" applyFill="1" applyBorder="1" applyAlignment="1" applyProtection="1">
      <alignment horizontal="centerContinuous" vertical="center"/>
      <protection/>
    </xf>
    <xf numFmtId="185" fontId="7" fillId="0" borderId="63" xfId="21" applyNumberFormat="1" applyFont="1" applyFill="1" applyBorder="1" applyAlignment="1" applyProtection="1">
      <alignment horizontal="centerContinuous" vertical="center"/>
      <protection/>
    </xf>
    <xf numFmtId="185" fontId="7" fillId="0" borderId="6" xfId="21" applyNumberFormat="1" applyFont="1" applyFill="1" applyBorder="1" applyAlignment="1" applyProtection="1">
      <alignment horizontal="centerContinuous" vertical="center"/>
      <protection/>
    </xf>
    <xf numFmtId="191" fontId="7" fillId="0" borderId="64" xfId="21" applyNumberFormat="1" applyFont="1" applyFill="1" applyBorder="1" applyAlignment="1" applyProtection="1">
      <alignment vertical="center"/>
      <protection/>
    </xf>
    <xf numFmtId="0" fontId="7" fillId="0" borderId="5" xfId="21" applyFont="1" applyFill="1" applyBorder="1" applyAlignment="1" applyProtection="1">
      <alignment vertical="center"/>
      <protection/>
    </xf>
    <xf numFmtId="185" fontId="7" fillId="0" borderId="65" xfId="21" applyNumberFormat="1" applyFont="1" applyFill="1" applyBorder="1" applyAlignment="1" applyProtection="1">
      <alignment horizontal="centerContinuous" vertical="center"/>
      <protection/>
    </xf>
    <xf numFmtId="185" fontId="7" fillId="0" borderId="9" xfId="21" applyNumberFormat="1" applyFont="1" applyFill="1" applyBorder="1" applyAlignment="1" applyProtection="1">
      <alignment horizontal="centerContinuous" vertical="center"/>
      <protection/>
    </xf>
    <xf numFmtId="191" fontId="7" fillId="0" borderId="49" xfId="21" applyNumberFormat="1" applyFont="1" applyFill="1" applyBorder="1" applyAlignment="1" applyProtection="1">
      <alignment vertical="center"/>
      <protection/>
    </xf>
    <xf numFmtId="0" fontId="7" fillId="0" borderId="8" xfId="21" applyFont="1" applyFill="1" applyBorder="1" applyAlignment="1" applyProtection="1">
      <alignment vertical="center"/>
      <protection/>
    </xf>
    <xf numFmtId="0" fontId="15" fillId="0" borderId="1" xfId="21" applyFont="1" applyFill="1" applyBorder="1" applyAlignment="1">
      <alignment vertical="center"/>
      <protection/>
    </xf>
    <xf numFmtId="191" fontId="7" fillId="0" borderId="57" xfId="21" applyNumberFormat="1" applyFont="1" applyFill="1" applyBorder="1" applyAlignment="1" applyProtection="1">
      <alignment vertical="center"/>
      <protection/>
    </xf>
    <xf numFmtId="191" fontId="15" fillId="0" borderId="58" xfId="21" applyNumberFormat="1" applyFont="1" applyFill="1" applyBorder="1" applyAlignment="1" applyProtection="1">
      <alignment vertical="center"/>
      <protection/>
    </xf>
    <xf numFmtId="0" fontId="15" fillId="0" borderId="56" xfId="21" applyFont="1" applyFill="1" applyBorder="1" applyAlignment="1">
      <alignment vertical="center"/>
      <protection/>
    </xf>
    <xf numFmtId="178" fontId="15" fillId="0" borderId="59" xfId="21" applyNumberFormat="1" applyFont="1" applyFill="1" applyBorder="1" applyAlignment="1" applyProtection="1">
      <alignment vertical="center"/>
      <protection/>
    </xf>
    <xf numFmtId="0" fontId="9" fillId="0" borderId="0" xfId="21" applyFont="1" applyFill="1">
      <alignment/>
      <protection/>
    </xf>
    <xf numFmtId="0" fontId="9" fillId="0" borderId="0" xfId="21" applyFont="1" applyFill="1" applyAlignment="1">
      <alignment horizontal="left" vertical="center"/>
      <protection/>
    </xf>
    <xf numFmtId="0" fontId="9" fillId="0" borderId="0" xfId="21" applyFont="1" applyFill="1" applyAlignment="1">
      <alignment vertical="center"/>
      <protection/>
    </xf>
    <xf numFmtId="0" fontId="9" fillId="0" borderId="0" xfId="21" applyFont="1" applyFill="1" applyAlignment="1">
      <alignment horizontal="right" vertical="center"/>
      <protection/>
    </xf>
    <xf numFmtId="38" fontId="0" fillId="0" borderId="0" xfId="17" applyFont="1" applyFill="1" applyAlignment="1">
      <alignment/>
    </xf>
    <xf numFmtId="181" fontId="0" fillId="0" borderId="0" xfId="21" applyNumberFormat="1" applyFont="1" applyFill="1">
      <alignment/>
      <protection/>
    </xf>
    <xf numFmtId="0" fontId="0" fillId="0" borderId="22" xfId="21" applyFont="1" applyFill="1" applyBorder="1" applyAlignment="1">
      <alignment horizontal="center" textRotation="180"/>
      <protection/>
    </xf>
    <xf numFmtId="191" fontId="0" fillId="0" borderId="0" xfId="21" applyNumberFormat="1" applyFont="1" applyFill="1">
      <alignment/>
      <protection/>
    </xf>
    <xf numFmtId="0" fontId="2" fillId="0" borderId="0" xfId="21" applyFont="1" applyFill="1">
      <alignment/>
      <protection/>
    </xf>
    <xf numFmtId="191" fontId="15" fillId="0" borderId="5" xfId="21" applyNumberFormat="1" applyFont="1" applyFill="1" applyBorder="1" applyAlignment="1" applyProtection="1">
      <alignment vertical="center"/>
      <protection/>
    </xf>
    <xf numFmtId="178" fontId="15" fillId="0" borderId="5" xfId="21" applyNumberFormat="1" applyFont="1" applyFill="1" applyBorder="1" applyAlignment="1" applyProtection="1">
      <alignment vertical="center"/>
      <protection/>
    </xf>
    <xf numFmtId="0" fontId="15" fillId="0" borderId="6" xfId="21" applyFont="1" applyFill="1" applyBorder="1" applyAlignment="1">
      <alignment vertical="center"/>
      <protection/>
    </xf>
    <xf numFmtId="178" fontId="15" fillId="0" borderId="7" xfId="21" applyNumberFormat="1" applyFont="1" applyFill="1" applyBorder="1" applyAlignment="1" applyProtection="1">
      <alignment vertical="center"/>
      <protection/>
    </xf>
    <xf numFmtId="0" fontId="16" fillId="0" borderId="22" xfId="21" applyFont="1" applyFill="1" applyBorder="1" applyAlignment="1">
      <alignment horizontal="center" vertical="center" textRotation="180"/>
      <protection/>
    </xf>
    <xf numFmtId="0" fontId="11" fillId="0" borderId="66" xfId="21" applyFont="1" applyFill="1" applyBorder="1" applyAlignment="1">
      <alignment horizontal="center" vertical="center"/>
      <protection/>
    </xf>
    <xf numFmtId="0" fontId="12" fillId="0" borderId="67" xfId="21" applyFont="1" applyFill="1" applyBorder="1" applyAlignment="1">
      <alignment horizontal="center" vertical="center"/>
      <protection/>
    </xf>
    <xf numFmtId="0" fontId="12" fillId="0" borderId="68" xfId="21" applyFont="1" applyFill="1" applyBorder="1" applyAlignment="1">
      <alignment horizontal="center" vertical="center"/>
      <protection/>
    </xf>
    <xf numFmtId="0" fontId="7" fillId="0" borderId="69" xfId="21" applyFont="1" applyFill="1" applyBorder="1" applyAlignment="1">
      <alignment/>
      <protection/>
    </xf>
    <xf numFmtId="0" fontId="7" fillId="0" borderId="70" xfId="21" applyFont="1" applyFill="1" applyBorder="1" applyAlignment="1">
      <alignment/>
      <protection/>
    </xf>
    <xf numFmtId="0" fontId="7" fillId="0" borderId="71" xfId="21" applyFont="1" applyFill="1" applyBorder="1" applyAlignment="1">
      <alignment/>
      <protection/>
    </xf>
    <xf numFmtId="0" fontId="7" fillId="0" borderId="72" xfId="21" applyFont="1" applyFill="1" applyBorder="1" applyAlignment="1">
      <alignment/>
      <protection/>
    </xf>
    <xf numFmtId="0" fontId="7" fillId="0" borderId="73" xfId="21" applyFont="1" applyFill="1" applyBorder="1" applyAlignment="1">
      <alignment/>
      <protection/>
    </xf>
    <xf numFmtId="0" fontId="7" fillId="0" borderId="74" xfId="21" applyFont="1" applyFill="1" applyBorder="1" applyAlignment="1">
      <alignment/>
      <protection/>
    </xf>
    <xf numFmtId="0" fontId="7" fillId="0" borderId="75" xfId="21" applyFont="1" applyFill="1" applyBorder="1" applyAlignment="1">
      <alignment horizontal="center" vertical="center" textRotation="255"/>
      <protection/>
    </xf>
    <xf numFmtId="0" fontId="7" fillId="0" borderId="76" xfId="21" applyFont="1" applyFill="1" applyBorder="1" applyAlignment="1">
      <alignment horizontal="center" vertical="center" textRotation="255"/>
      <protection/>
    </xf>
    <xf numFmtId="0" fontId="5" fillId="0" borderId="0" xfId="21" applyFont="1" applyFill="1" applyAlignment="1">
      <alignment vertical="center"/>
      <protection/>
    </xf>
    <xf numFmtId="0" fontId="0" fillId="0" borderId="0" xfId="21" applyFont="1" applyFill="1" applyAlignment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②主要資材国内需要量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6866"/>
        <c:axId val="3751795"/>
      </c:lineChart>
      <c:catAx>
        <c:axId val="416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51795"/>
        <c:crosses val="autoZero"/>
        <c:auto val="0"/>
        <c:lblOffset val="100"/>
        <c:noMultiLvlLbl val="0"/>
      </c:catAx>
      <c:valAx>
        <c:axId val="3751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1686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9"/>
  <sheetViews>
    <sheetView tabSelected="1" zoomScale="70" zoomScaleNormal="70" workbookViewId="0" topLeftCell="A1">
      <selection activeCell="A1" sqref="A1"/>
    </sheetView>
  </sheetViews>
  <sheetFormatPr defaultColWidth="10.625" defaultRowHeight="13.5"/>
  <cols>
    <col min="1" max="1" width="4.875" style="2" customWidth="1"/>
    <col min="2" max="2" width="3.625" style="2" customWidth="1"/>
    <col min="3" max="3" width="22.875" style="2" customWidth="1"/>
    <col min="4" max="4" width="2.625" style="2" customWidth="1"/>
    <col min="5" max="5" width="8.50390625" style="2" customWidth="1"/>
    <col min="6" max="6" width="2.625" style="2" customWidth="1"/>
    <col min="7" max="7" width="7.625" style="2" customWidth="1"/>
    <col min="8" max="8" width="2.625" style="2" customWidth="1"/>
    <col min="9" max="9" width="8.50390625" style="2" customWidth="1"/>
    <col min="10" max="10" width="2.625" style="2" customWidth="1"/>
    <col min="11" max="11" width="7.625" style="2" customWidth="1"/>
    <col min="12" max="12" width="2.625" style="2" customWidth="1"/>
    <col min="13" max="13" width="8.625" style="2" customWidth="1"/>
    <col min="14" max="14" width="2.625" style="2" customWidth="1"/>
    <col min="15" max="15" width="7.625" style="2" customWidth="1"/>
    <col min="16" max="16" width="2.625" style="2" customWidth="1"/>
    <col min="17" max="17" width="8.625" style="2" customWidth="1"/>
    <col min="18" max="18" width="2.625" style="2" customWidth="1"/>
    <col min="19" max="19" width="7.625" style="2" customWidth="1"/>
    <col min="20" max="20" width="2.625" style="2" customWidth="1"/>
    <col min="21" max="21" width="8.625" style="2" customWidth="1"/>
    <col min="22" max="22" width="2.625" style="2" customWidth="1"/>
    <col min="23" max="23" width="7.625" style="2" customWidth="1"/>
    <col min="24" max="24" width="2.625" style="2" customWidth="1"/>
    <col min="25" max="25" width="8.625" style="2" customWidth="1"/>
    <col min="26" max="26" width="2.625" style="2" customWidth="1"/>
    <col min="27" max="27" width="7.625" style="2" customWidth="1"/>
    <col min="28" max="28" width="2.625" style="2" customWidth="1"/>
    <col min="29" max="29" width="8.625" style="2" customWidth="1"/>
    <col min="30" max="30" width="2.625" style="2" customWidth="1"/>
    <col min="31" max="31" width="7.625" style="2" customWidth="1"/>
    <col min="32" max="32" width="7.50390625" style="6" customWidth="1"/>
    <col min="33" max="33" width="7.50390625" style="2" customWidth="1"/>
    <col min="34" max="34" width="8.50390625" style="6" customWidth="1"/>
    <col min="35" max="16384" width="10.625" style="2" customWidth="1"/>
  </cols>
  <sheetData>
    <row r="1" spans="2:32" ht="18" customHeight="1" thickBot="1">
      <c r="B1" s="151" t="s">
        <v>33</v>
      </c>
      <c r="C1" s="152"/>
      <c r="D1" s="152"/>
      <c r="E1" s="152"/>
      <c r="F1" s="152"/>
      <c r="G1" s="152"/>
      <c r="H1" s="152"/>
      <c r="I1" s="152"/>
      <c r="J1" s="152"/>
      <c r="K1" s="152"/>
      <c r="Z1" s="3"/>
      <c r="AA1" s="4"/>
      <c r="AB1" s="4"/>
      <c r="AC1" s="140" t="s">
        <v>34</v>
      </c>
      <c r="AD1" s="141"/>
      <c r="AE1" s="142"/>
      <c r="AF1" s="5"/>
    </row>
    <row r="2" spans="2:32" ht="15" customHeight="1">
      <c r="B2" s="152"/>
      <c r="C2" s="152"/>
      <c r="D2" s="152"/>
      <c r="E2" s="152"/>
      <c r="F2" s="152"/>
      <c r="G2" s="152"/>
      <c r="H2" s="152"/>
      <c r="I2" s="152"/>
      <c r="J2" s="152"/>
      <c r="K2" s="152"/>
      <c r="Z2" s="3"/>
      <c r="AA2" s="4"/>
      <c r="AB2" s="4"/>
      <c r="AC2" s="4"/>
      <c r="AD2" s="4"/>
      <c r="AE2" s="7" t="s">
        <v>5</v>
      </c>
      <c r="AF2" s="5"/>
    </row>
    <row r="3" spans="2:32" ht="15" customHeight="1" thickBo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4"/>
      <c r="AA3" s="35"/>
      <c r="AB3" s="35"/>
      <c r="AC3" s="35"/>
      <c r="AD3" s="35"/>
      <c r="AE3" s="36" t="s">
        <v>47</v>
      </c>
      <c r="AF3" s="5"/>
    </row>
    <row r="4" spans="2:31" ht="16.5" customHeight="1">
      <c r="B4" s="143"/>
      <c r="C4" s="144"/>
      <c r="D4" s="37" t="s">
        <v>0</v>
      </c>
      <c r="E4" s="37"/>
      <c r="F4" s="37"/>
      <c r="G4" s="37"/>
      <c r="H4" s="38" t="s">
        <v>17</v>
      </c>
      <c r="I4" s="38"/>
      <c r="J4" s="37"/>
      <c r="K4" s="37"/>
      <c r="L4" s="39" t="s">
        <v>1</v>
      </c>
      <c r="M4" s="37"/>
      <c r="N4" s="37"/>
      <c r="O4" s="37"/>
      <c r="P4" s="39" t="s">
        <v>2</v>
      </c>
      <c r="Q4" s="37"/>
      <c r="R4" s="37"/>
      <c r="S4" s="37"/>
      <c r="T4" s="37"/>
      <c r="U4" s="40"/>
      <c r="V4" s="40"/>
      <c r="W4" s="40"/>
      <c r="X4" s="40"/>
      <c r="Y4" s="40"/>
      <c r="Z4" s="40"/>
      <c r="AA4" s="40"/>
      <c r="AB4" s="39" t="s">
        <v>18</v>
      </c>
      <c r="AC4" s="37"/>
      <c r="AD4" s="37"/>
      <c r="AE4" s="41"/>
    </row>
    <row r="5" spans="2:31" ht="16.5" customHeight="1">
      <c r="B5" s="145"/>
      <c r="C5" s="146"/>
      <c r="D5" s="42" t="s">
        <v>35</v>
      </c>
      <c r="E5" s="42"/>
      <c r="F5" s="43"/>
      <c r="G5" s="43"/>
      <c r="H5" s="44" t="s">
        <v>48</v>
      </c>
      <c r="I5" s="44"/>
      <c r="J5" s="43"/>
      <c r="K5" s="43"/>
      <c r="L5" s="45" t="s">
        <v>19</v>
      </c>
      <c r="M5" s="42"/>
      <c r="N5" s="43"/>
      <c r="O5" s="43"/>
      <c r="P5" s="45" t="s">
        <v>20</v>
      </c>
      <c r="Q5" s="42"/>
      <c r="R5" s="43"/>
      <c r="S5" s="43"/>
      <c r="T5" s="46" t="s">
        <v>3</v>
      </c>
      <c r="U5" s="47"/>
      <c r="V5" s="47"/>
      <c r="W5" s="47"/>
      <c r="X5" s="48" t="s">
        <v>4</v>
      </c>
      <c r="Y5" s="49"/>
      <c r="Z5" s="49"/>
      <c r="AA5" s="49"/>
      <c r="AB5" s="45" t="s">
        <v>36</v>
      </c>
      <c r="AC5" s="42"/>
      <c r="AD5" s="43"/>
      <c r="AE5" s="50"/>
    </row>
    <row r="6" spans="2:31" ht="16.5" customHeight="1">
      <c r="B6" s="145"/>
      <c r="C6" s="146"/>
      <c r="D6" s="51"/>
      <c r="E6" s="52"/>
      <c r="F6" s="52"/>
      <c r="G6" s="52"/>
      <c r="H6" s="53"/>
      <c r="I6" s="52"/>
      <c r="J6" s="52"/>
      <c r="K6" s="52"/>
      <c r="L6" s="53"/>
      <c r="M6" s="52"/>
      <c r="N6" s="52"/>
      <c r="O6" s="52"/>
      <c r="P6" s="53"/>
      <c r="Q6" s="52"/>
      <c r="R6" s="52"/>
      <c r="S6" s="52"/>
      <c r="T6" s="45" t="s">
        <v>20</v>
      </c>
      <c r="U6" s="42"/>
      <c r="V6" s="43"/>
      <c r="W6" s="43"/>
      <c r="X6" s="45" t="s">
        <v>21</v>
      </c>
      <c r="Y6" s="42"/>
      <c r="Z6" s="43"/>
      <c r="AA6" s="43"/>
      <c r="AB6" s="53"/>
      <c r="AC6" s="52"/>
      <c r="AD6" s="52"/>
      <c r="AE6" s="54"/>
    </row>
    <row r="7" spans="2:34" ht="16.5" customHeight="1" thickBot="1">
      <c r="B7" s="147"/>
      <c r="C7" s="148"/>
      <c r="D7" s="55" t="s">
        <v>22</v>
      </c>
      <c r="E7" s="55"/>
      <c r="F7" s="56" t="s">
        <v>23</v>
      </c>
      <c r="G7" s="57"/>
      <c r="H7" s="58" t="s">
        <v>24</v>
      </c>
      <c r="I7" s="59"/>
      <c r="J7" s="56" t="s">
        <v>23</v>
      </c>
      <c r="K7" s="60"/>
      <c r="L7" s="58" t="s">
        <v>24</v>
      </c>
      <c r="M7" s="55"/>
      <c r="N7" s="56" t="s">
        <v>23</v>
      </c>
      <c r="O7" s="60"/>
      <c r="P7" s="58" t="s">
        <v>22</v>
      </c>
      <c r="Q7" s="55"/>
      <c r="R7" s="56" t="s">
        <v>23</v>
      </c>
      <c r="S7" s="60"/>
      <c r="T7" s="58" t="s">
        <v>22</v>
      </c>
      <c r="U7" s="55"/>
      <c r="V7" s="56" t="s">
        <v>23</v>
      </c>
      <c r="W7" s="60"/>
      <c r="X7" s="58" t="s">
        <v>22</v>
      </c>
      <c r="Y7" s="55"/>
      <c r="Z7" s="56" t="s">
        <v>23</v>
      </c>
      <c r="AA7" s="60"/>
      <c r="AB7" s="58" t="s">
        <v>22</v>
      </c>
      <c r="AC7" s="55"/>
      <c r="AD7" s="56" t="s">
        <v>23</v>
      </c>
      <c r="AE7" s="61"/>
      <c r="AF7" s="130"/>
      <c r="AG7" s="1"/>
      <c r="AH7" s="8"/>
    </row>
    <row r="8" spans="2:34" ht="15" customHeight="1">
      <c r="B8" s="149"/>
      <c r="C8" s="27" t="s">
        <v>49</v>
      </c>
      <c r="D8" s="62"/>
      <c r="E8" s="13">
        <v>76573.091</v>
      </c>
      <c r="F8" s="14"/>
      <c r="G8" s="15">
        <v>-7.091157961442185</v>
      </c>
      <c r="H8" s="62"/>
      <c r="I8" s="13">
        <v>167291.637</v>
      </c>
      <c r="J8" s="14"/>
      <c r="K8" s="15">
        <v>-7.192330399083014</v>
      </c>
      <c r="L8" s="62"/>
      <c r="M8" s="13">
        <v>21103</v>
      </c>
      <c r="N8" s="14"/>
      <c r="O8" s="15">
        <v>-13.49456855913097</v>
      </c>
      <c r="P8" s="62"/>
      <c r="Q8" s="13">
        <v>28642</v>
      </c>
      <c r="R8" s="14"/>
      <c r="S8" s="15">
        <v>-6.578818617697902</v>
      </c>
      <c r="T8" s="62"/>
      <c r="U8" s="13">
        <v>7303</v>
      </c>
      <c r="V8" s="14"/>
      <c r="W8" s="15">
        <v>-9.99507024895243</v>
      </c>
      <c r="X8" s="62"/>
      <c r="Y8" s="13">
        <v>11373.438</v>
      </c>
      <c r="Z8" s="14"/>
      <c r="AA8" s="29">
        <v>-3.8936893718270804</v>
      </c>
      <c r="AB8" s="62"/>
      <c r="AC8" s="13">
        <v>4117</v>
      </c>
      <c r="AD8" s="14"/>
      <c r="AE8" s="63">
        <v>-3.4927332395686794</v>
      </c>
      <c r="AF8" s="10"/>
      <c r="AG8" s="6"/>
      <c r="AH8" s="11"/>
    </row>
    <row r="9" spans="2:34" ht="15" customHeight="1">
      <c r="B9" s="149"/>
      <c r="C9" s="27" t="s">
        <v>25</v>
      </c>
      <c r="D9" s="62"/>
      <c r="E9" s="13">
        <v>70719.246</v>
      </c>
      <c r="F9" s="14"/>
      <c r="G9" s="15">
        <v>-7.6447808538903095</v>
      </c>
      <c r="H9" s="62"/>
      <c r="I9" s="13">
        <v>153307.779</v>
      </c>
      <c r="J9" s="14"/>
      <c r="K9" s="15">
        <v>-8.3589701498348</v>
      </c>
      <c r="L9" s="62"/>
      <c r="M9" s="13">
        <v>18924</v>
      </c>
      <c r="N9" s="14"/>
      <c r="O9" s="15">
        <v>-10.325546130881868</v>
      </c>
      <c r="P9" s="62"/>
      <c r="Q9" s="13">
        <v>25714.969</v>
      </c>
      <c r="R9" s="14"/>
      <c r="S9" s="15">
        <v>-10.21936666433908</v>
      </c>
      <c r="T9" s="62"/>
      <c r="U9" s="13">
        <v>6399.13</v>
      </c>
      <c r="V9" s="14"/>
      <c r="W9" s="15">
        <v>-12.376694509105846</v>
      </c>
      <c r="X9" s="28"/>
      <c r="Y9" s="13">
        <v>10555.164</v>
      </c>
      <c r="Z9" s="14"/>
      <c r="AA9" s="29">
        <v>-7.194605536162413</v>
      </c>
      <c r="AB9" s="62"/>
      <c r="AC9" s="13">
        <v>3777</v>
      </c>
      <c r="AD9" s="14"/>
      <c r="AE9" s="63">
        <v>-8.258440612096186</v>
      </c>
      <c r="AF9" s="10"/>
      <c r="AG9" s="6"/>
      <c r="AH9" s="11"/>
    </row>
    <row r="10" spans="2:33" ht="15" customHeight="1">
      <c r="B10" s="149"/>
      <c r="C10" s="27" t="s">
        <v>26</v>
      </c>
      <c r="D10" s="62"/>
      <c r="E10" s="13">
        <v>71514.632</v>
      </c>
      <c r="F10" s="14"/>
      <c r="G10" s="15">
        <v>1.1247093895769167</v>
      </c>
      <c r="H10" s="28"/>
      <c r="I10" s="13">
        <v>151166.561</v>
      </c>
      <c r="J10" s="14"/>
      <c r="K10" s="15">
        <v>-1.3966792904879455</v>
      </c>
      <c r="L10" s="28"/>
      <c r="M10" s="13">
        <v>18396</v>
      </c>
      <c r="N10" s="14"/>
      <c r="O10" s="15">
        <v>-2.7901077996195345</v>
      </c>
      <c r="P10" s="28"/>
      <c r="Q10" s="13">
        <v>26863.158</v>
      </c>
      <c r="R10" s="14"/>
      <c r="S10" s="15">
        <v>4.46506079785669</v>
      </c>
      <c r="T10" s="28"/>
      <c r="U10" s="13">
        <v>6703.936</v>
      </c>
      <c r="V10" s="14"/>
      <c r="W10" s="15">
        <v>4.7632412531078305</v>
      </c>
      <c r="X10" s="28"/>
      <c r="Y10" s="13">
        <v>10724.498000000001</v>
      </c>
      <c r="Z10" s="14"/>
      <c r="AA10" s="15">
        <v>1.604276352314371</v>
      </c>
      <c r="AB10" s="28"/>
      <c r="AC10" s="13">
        <v>3823.4310000000005</v>
      </c>
      <c r="AD10" s="14"/>
      <c r="AE10" s="63">
        <v>1.2293089753772968</v>
      </c>
      <c r="AF10" s="131"/>
      <c r="AG10" s="6"/>
    </row>
    <row r="11" spans="2:33" ht="15" customHeight="1">
      <c r="B11" s="149"/>
      <c r="C11" s="27" t="s">
        <v>37</v>
      </c>
      <c r="D11" s="28"/>
      <c r="E11" s="13">
        <v>71435.292</v>
      </c>
      <c r="F11" s="14"/>
      <c r="G11" s="15">
        <v>-0.11094233135394704</v>
      </c>
      <c r="H11" s="28"/>
      <c r="I11" s="13">
        <v>149482.84400000004</v>
      </c>
      <c r="J11" s="14"/>
      <c r="K11" s="15">
        <v>-1.1138157730531062</v>
      </c>
      <c r="L11" s="28"/>
      <c r="M11" s="13">
        <v>17282</v>
      </c>
      <c r="N11" s="14"/>
      <c r="O11" s="15">
        <v>-6.0556642748423535</v>
      </c>
      <c r="P11" s="28"/>
      <c r="Q11" s="13">
        <v>28024</v>
      </c>
      <c r="R11" s="14"/>
      <c r="S11" s="15">
        <v>4.321316205637471</v>
      </c>
      <c r="T11" s="28"/>
      <c r="U11" s="13">
        <v>6896</v>
      </c>
      <c r="V11" s="14"/>
      <c r="W11" s="15">
        <v>2.864943818079424</v>
      </c>
      <c r="X11" s="28"/>
      <c r="Y11" s="13">
        <v>11001.211</v>
      </c>
      <c r="Z11" s="14"/>
      <c r="AA11" s="15">
        <v>2.5801953620579576</v>
      </c>
      <c r="AB11" s="28"/>
      <c r="AC11" s="13">
        <v>3803.734</v>
      </c>
      <c r="AD11" s="14"/>
      <c r="AE11" s="63">
        <v>-0.5151655672614663</v>
      </c>
      <c r="AF11" s="131"/>
      <c r="AG11" s="6"/>
    </row>
    <row r="12" spans="2:33" ht="15" customHeight="1">
      <c r="B12" s="149"/>
      <c r="C12" s="27" t="s">
        <v>38</v>
      </c>
      <c r="D12" s="28"/>
      <c r="E12" s="13">
        <v>67811.07800000001</v>
      </c>
      <c r="F12" s="14"/>
      <c r="G12" s="15">
        <v>-5.1</v>
      </c>
      <c r="H12" s="28"/>
      <c r="I12" s="13">
        <v>139588.307</v>
      </c>
      <c r="J12" s="28"/>
      <c r="K12" s="15">
        <v>-6.6</v>
      </c>
      <c r="L12" s="28"/>
      <c r="M12" s="64">
        <v>15196</v>
      </c>
      <c r="N12" s="14"/>
      <c r="O12" s="15">
        <v>-12.1</v>
      </c>
      <c r="P12" s="28"/>
      <c r="Q12" s="65">
        <v>26003</v>
      </c>
      <c r="R12" s="14"/>
      <c r="S12" s="15">
        <v>-7.2</v>
      </c>
      <c r="T12" s="28"/>
      <c r="U12" s="65">
        <v>6010</v>
      </c>
      <c r="V12" s="14"/>
      <c r="W12" s="15">
        <v>-12.8</v>
      </c>
      <c r="X12" s="28"/>
      <c r="Y12" s="64">
        <v>10694.776</v>
      </c>
      <c r="Z12" s="14"/>
      <c r="AA12" s="15">
        <v>-2.8</v>
      </c>
      <c r="AB12" s="28"/>
      <c r="AC12" s="13">
        <v>3580.0509999999995</v>
      </c>
      <c r="AD12" s="14"/>
      <c r="AE12" s="63">
        <v>-5.9</v>
      </c>
      <c r="AF12" s="131"/>
      <c r="AG12" s="6"/>
    </row>
    <row r="13" spans="2:33" ht="15" customHeight="1">
      <c r="B13" s="149"/>
      <c r="C13" s="27" t="s">
        <v>27</v>
      </c>
      <c r="D13" s="28"/>
      <c r="E13" s="13">
        <v>63514.081</v>
      </c>
      <c r="F13" s="14"/>
      <c r="G13" s="15">
        <v>-6.3</v>
      </c>
      <c r="H13" s="28"/>
      <c r="I13" s="13">
        <v>131413.187</v>
      </c>
      <c r="J13" s="14"/>
      <c r="K13" s="15">
        <v>-5.9</v>
      </c>
      <c r="L13" s="28"/>
      <c r="M13" s="64">
        <v>14271</v>
      </c>
      <c r="N13" s="14"/>
      <c r="O13" s="15">
        <v>-6.1</v>
      </c>
      <c r="P13" s="28"/>
      <c r="Q13" s="65">
        <v>25829</v>
      </c>
      <c r="R13" s="14"/>
      <c r="S13" s="15">
        <v>-0.7</v>
      </c>
      <c r="T13" s="28"/>
      <c r="U13" s="65">
        <v>5614</v>
      </c>
      <c r="V13" s="14"/>
      <c r="W13" s="15">
        <v>-6.6</v>
      </c>
      <c r="X13" s="28"/>
      <c r="Y13" s="64">
        <v>10699.889</v>
      </c>
      <c r="Z13" s="14"/>
      <c r="AA13" s="15">
        <v>0</v>
      </c>
      <c r="AB13" s="28"/>
      <c r="AC13" s="13">
        <v>3343.103</v>
      </c>
      <c r="AD13" s="28"/>
      <c r="AE13" s="63">
        <v>-6.6</v>
      </c>
      <c r="AF13" s="131"/>
      <c r="AG13" s="6"/>
    </row>
    <row r="14" spans="2:33" ht="15" customHeight="1">
      <c r="B14" s="149"/>
      <c r="C14" s="27" t="s">
        <v>28</v>
      </c>
      <c r="D14" s="28"/>
      <c r="E14" s="13">
        <v>59686.592000000004</v>
      </c>
      <c r="F14" s="14"/>
      <c r="G14" s="66">
        <v>-6</v>
      </c>
      <c r="H14" s="28"/>
      <c r="I14" s="13">
        <v>123735.285</v>
      </c>
      <c r="J14" s="28"/>
      <c r="K14" s="15">
        <v>-5.8</v>
      </c>
      <c r="L14" s="28"/>
      <c r="M14" s="64">
        <v>14042</v>
      </c>
      <c r="N14" s="14"/>
      <c r="O14" s="67">
        <v>-1.6</v>
      </c>
      <c r="P14" s="28"/>
      <c r="Q14" s="65">
        <v>25177</v>
      </c>
      <c r="R14" s="14"/>
      <c r="S14" s="67">
        <v>-2.5</v>
      </c>
      <c r="T14" s="28"/>
      <c r="U14" s="65">
        <v>5704</v>
      </c>
      <c r="V14" s="14"/>
      <c r="W14" s="67">
        <v>1.6</v>
      </c>
      <c r="X14" s="28"/>
      <c r="Y14" s="64">
        <v>9827.092</v>
      </c>
      <c r="Z14" s="14"/>
      <c r="AA14" s="67">
        <v>-8.2</v>
      </c>
      <c r="AB14" s="28"/>
      <c r="AC14" s="13">
        <v>3228.547</v>
      </c>
      <c r="AD14" s="28"/>
      <c r="AE14" s="68">
        <v>-3.4</v>
      </c>
      <c r="AF14" s="131"/>
      <c r="AG14" s="6"/>
    </row>
    <row r="15" spans="2:33" ht="15" customHeight="1">
      <c r="B15" s="149"/>
      <c r="C15" s="27" t="s">
        <v>29</v>
      </c>
      <c r="D15" s="28"/>
      <c r="E15" s="13">
        <v>57568.843</v>
      </c>
      <c r="F15" s="14"/>
      <c r="G15" s="29">
        <v>-3.5</v>
      </c>
      <c r="H15" s="28"/>
      <c r="I15" s="64">
        <v>118981.73700000001</v>
      </c>
      <c r="J15" s="28"/>
      <c r="K15" s="15">
        <v>-3.8</v>
      </c>
      <c r="L15" s="28"/>
      <c r="M15" s="64">
        <v>13446</v>
      </c>
      <c r="N15" s="14"/>
      <c r="O15" s="15">
        <v>-4.2</v>
      </c>
      <c r="P15" s="28"/>
      <c r="Q15" s="65">
        <v>25066</v>
      </c>
      <c r="R15" s="14"/>
      <c r="S15" s="15">
        <v>-0.4</v>
      </c>
      <c r="T15" s="28"/>
      <c r="U15" s="64">
        <v>5623</v>
      </c>
      <c r="V15" s="14"/>
      <c r="W15" s="15">
        <v>-1.4</v>
      </c>
      <c r="X15" s="28"/>
      <c r="Y15" s="64">
        <v>9725.498000000001</v>
      </c>
      <c r="Z15" s="14"/>
      <c r="AA15" s="15">
        <v>-1</v>
      </c>
      <c r="AB15" s="28"/>
      <c r="AC15" s="64">
        <v>3013.5969999999998</v>
      </c>
      <c r="AD15" s="14"/>
      <c r="AE15" s="63">
        <v>-6.7</v>
      </c>
      <c r="AG15" s="6"/>
    </row>
    <row r="16" spans="2:33" ht="15" customHeight="1">
      <c r="B16" s="149"/>
      <c r="C16" s="27" t="s">
        <v>30</v>
      </c>
      <c r="D16" s="28"/>
      <c r="E16" s="13">
        <v>59088.964</v>
      </c>
      <c r="F16" s="14"/>
      <c r="G16" s="15">
        <v>2.6</v>
      </c>
      <c r="H16" s="28"/>
      <c r="I16" s="13">
        <v>121549.41</v>
      </c>
      <c r="J16" s="14"/>
      <c r="K16" s="15">
        <v>2.2</v>
      </c>
      <c r="L16" s="28"/>
      <c r="M16" s="64">
        <v>13161</v>
      </c>
      <c r="N16" s="14"/>
      <c r="O16" s="15">
        <v>-2.1</v>
      </c>
      <c r="P16" s="28"/>
      <c r="Q16" s="64">
        <v>24703</v>
      </c>
      <c r="R16" s="14"/>
      <c r="S16" s="15">
        <v>-1.4</v>
      </c>
      <c r="T16" s="28"/>
      <c r="U16" s="64">
        <v>5659</v>
      </c>
      <c r="V16" s="14"/>
      <c r="W16" s="15">
        <v>0.7</v>
      </c>
      <c r="X16" s="28"/>
      <c r="Y16" s="64">
        <v>10088.571999999998</v>
      </c>
      <c r="Z16" s="14"/>
      <c r="AA16" s="15">
        <v>3.7</v>
      </c>
      <c r="AB16" s="28"/>
      <c r="AC16" s="13">
        <v>2478.0840000000003</v>
      </c>
      <c r="AD16" s="14"/>
      <c r="AE16" s="63">
        <v>-17.8</v>
      </c>
      <c r="AF16" s="2"/>
      <c r="AG16" s="6"/>
    </row>
    <row r="17" spans="2:33" ht="15" customHeight="1">
      <c r="B17" s="149"/>
      <c r="C17" s="27" t="s">
        <v>50</v>
      </c>
      <c r="D17" s="28"/>
      <c r="E17" s="13">
        <v>58985.26</v>
      </c>
      <c r="F17" s="14"/>
      <c r="G17" s="15">
        <v>-0.2</v>
      </c>
      <c r="H17" s="28"/>
      <c r="I17" s="13">
        <v>121898.133</v>
      </c>
      <c r="J17" s="14"/>
      <c r="K17" s="15">
        <v>0.3</v>
      </c>
      <c r="L17" s="28"/>
      <c r="M17" s="64">
        <v>12791</v>
      </c>
      <c r="N17" s="14"/>
      <c r="O17" s="15">
        <v>-2.8</v>
      </c>
      <c r="P17" s="28"/>
      <c r="Q17" s="64">
        <v>25781</v>
      </c>
      <c r="R17" s="14"/>
      <c r="S17" s="15">
        <v>4.4</v>
      </c>
      <c r="T17" s="28"/>
      <c r="U17" s="64">
        <v>5926</v>
      </c>
      <c r="V17" s="14"/>
      <c r="W17" s="15">
        <v>4.7</v>
      </c>
      <c r="X17" s="28"/>
      <c r="Y17" s="64">
        <v>10991.280999999999</v>
      </c>
      <c r="Z17" s="14"/>
      <c r="AA17" s="15">
        <v>8.9</v>
      </c>
      <c r="AB17" s="28"/>
      <c r="AC17" s="13">
        <v>2400.83</v>
      </c>
      <c r="AD17" s="14"/>
      <c r="AE17" s="63">
        <v>-3.1</v>
      </c>
      <c r="AF17" s="2"/>
      <c r="AG17" s="6"/>
    </row>
    <row r="18" spans="2:33" ht="15" customHeight="1">
      <c r="B18" s="69"/>
      <c r="C18" s="70" t="s">
        <v>39</v>
      </c>
      <c r="D18" s="71"/>
      <c r="E18" s="72">
        <f>SUM(E31:E42)</f>
        <v>46433.518599999996</v>
      </c>
      <c r="F18" s="73"/>
      <c r="G18" s="74">
        <f>(ROUND((E18/SUM(E19:(INDEX(E19:E30,(COUNT(E31:E42)),1)))*100-100),1))</f>
        <v>-5.2</v>
      </c>
      <c r="H18" s="71"/>
      <c r="I18" s="72">
        <f>SUM(I31:I42)</f>
        <v>93590.44600000001</v>
      </c>
      <c r="J18" s="73"/>
      <c r="K18" s="74">
        <f>(ROUND((I18/SUM(I19:(INDEX(I19:I30,(COUNT(I31:I42)),1)))*100-100),1))</f>
        <v>-7.6</v>
      </c>
      <c r="L18" s="71"/>
      <c r="M18" s="72">
        <f>SUM(M31:M42)</f>
        <v>10120</v>
      </c>
      <c r="N18" s="73"/>
      <c r="O18" s="74">
        <f>(ROUND((M18/SUM(M19:(INDEX(M19:M30,(COUNT(M31:M42)),1)))*100-100),1))</f>
        <v>-5.6</v>
      </c>
      <c r="P18" s="71"/>
      <c r="Q18" s="72">
        <f>SUM(Q31:Q42)</f>
        <v>20770</v>
      </c>
      <c r="R18" s="73"/>
      <c r="S18" s="74">
        <f>(ROUND((Q18/SUM(Q19:(INDEX(Q19:Q30,(COUNT(Q31:Q42)),1)))*100-100),1))</f>
        <v>-3</v>
      </c>
      <c r="T18" s="71"/>
      <c r="U18" s="72">
        <f>SUM(U31:U42)</f>
        <v>4644</v>
      </c>
      <c r="V18" s="73"/>
      <c r="W18" s="74">
        <f>(ROUND((U18/SUM(U19:(INDEX(U19:U30,(COUNT(U31:U42)),1)))*100-100),1))</f>
        <v>-6</v>
      </c>
      <c r="X18" s="71"/>
      <c r="Y18" s="72">
        <f>SUM(Y31:Y42)</f>
        <v>8819.776000000002</v>
      </c>
      <c r="Z18" s="73"/>
      <c r="AA18" s="74">
        <f>(ROUND((Y18/SUM(Y19:(INDEX(Y19:Y30,(COUNT(Y31:Y42)),1)))*100-100),1))</f>
        <v>-3.3</v>
      </c>
      <c r="AB18" s="71"/>
      <c r="AC18" s="72">
        <f>SUM(AC31:AC42)</f>
        <v>1790.097</v>
      </c>
      <c r="AD18" s="73"/>
      <c r="AE18" s="75">
        <f>(ROUND((AC18/SUM(AC19:(INDEX(AC19:AC30,(COUNT(AC31:AC42)),1)))*100-100),1))</f>
        <v>-2.9</v>
      </c>
      <c r="AF18" s="2"/>
      <c r="AG18" s="6"/>
    </row>
    <row r="19" spans="2:33" ht="15" customHeight="1">
      <c r="B19" s="149" t="s">
        <v>40</v>
      </c>
      <c r="C19" s="27" t="s">
        <v>41</v>
      </c>
      <c r="D19" s="28"/>
      <c r="E19" s="13">
        <v>4470.106</v>
      </c>
      <c r="F19" s="14"/>
      <c r="G19" s="15">
        <v>-7.586149580364236</v>
      </c>
      <c r="H19" s="28"/>
      <c r="I19" s="13">
        <v>9209.753</v>
      </c>
      <c r="J19" s="28"/>
      <c r="K19" s="15">
        <v>-8.805821295411903</v>
      </c>
      <c r="L19" s="28"/>
      <c r="M19" s="13">
        <v>1075</v>
      </c>
      <c r="N19" s="14"/>
      <c r="O19" s="15">
        <v>-6.440382941688426</v>
      </c>
      <c r="P19" s="28"/>
      <c r="Q19" s="13">
        <v>2003</v>
      </c>
      <c r="R19" s="14"/>
      <c r="S19" s="15">
        <v>-1.3300492610837438</v>
      </c>
      <c r="T19" s="28"/>
      <c r="U19" s="13">
        <v>457</v>
      </c>
      <c r="V19" s="14"/>
      <c r="W19" s="15">
        <v>7.52941176470587</v>
      </c>
      <c r="X19" s="28"/>
      <c r="Y19" s="13">
        <v>871.148</v>
      </c>
      <c r="Z19" s="14"/>
      <c r="AA19" s="15">
        <v>6.805846228162778</v>
      </c>
      <c r="AB19" s="28"/>
      <c r="AC19" s="13">
        <v>141.182</v>
      </c>
      <c r="AD19" s="14"/>
      <c r="AE19" s="63">
        <v>-18.34659695553602</v>
      </c>
      <c r="AG19" s="6"/>
    </row>
    <row r="20" spans="2:33" ht="15" customHeight="1">
      <c r="B20" s="149"/>
      <c r="C20" s="27" t="s">
        <v>7</v>
      </c>
      <c r="D20" s="28"/>
      <c r="E20" s="13">
        <v>4396.739</v>
      </c>
      <c r="F20" s="14"/>
      <c r="G20" s="15">
        <v>0.6833454777281034</v>
      </c>
      <c r="H20" s="28"/>
      <c r="I20" s="13">
        <v>9145.728</v>
      </c>
      <c r="J20" s="28"/>
      <c r="K20" s="15">
        <v>2.312652421971137</v>
      </c>
      <c r="L20" s="28"/>
      <c r="M20" s="13">
        <v>1046</v>
      </c>
      <c r="N20" s="14"/>
      <c r="O20" s="15">
        <v>-5.595667870036102</v>
      </c>
      <c r="P20" s="28"/>
      <c r="Q20" s="13">
        <v>2031</v>
      </c>
      <c r="R20" s="14"/>
      <c r="S20" s="15">
        <v>-1.1197663096397248</v>
      </c>
      <c r="T20" s="28"/>
      <c r="U20" s="13">
        <v>495</v>
      </c>
      <c r="V20" s="14"/>
      <c r="W20" s="15">
        <v>2.6970954356846377</v>
      </c>
      <c r="X20" s="28"/>
      <c r="Y20" s="13">
        <v>892.51</v>
      </c>
      <c r="Z20" s="14"/>
      <c r="AA20" s="15">
        <v>9.502233575155717</v>
      </c>
      <c r="AB20" s="28"/>
      <c r="AC20" s="13">
        <v>134.135</v>
      </c>
      <c r="AD20" s="14"/>
      <c r="AE20" s="63">
        <v>-14.310993567016117</v>
      </c>
      <c r="AG20" s="6"/>
    </row>
    <row r="21" spans="1:33" ht="15" customHeight="1">
      <c r="A21" s="139" t="s">
        <v>56</v>
      </c>
      <c r="B21" s="149"/>
      <c r="C21" s="76" t="s">
        <v>8</v>
      </c>
      <c r="D21" s="77"/>
      <c r="E21" s="78">
        <v>5010.015</v>
      </c>
      <c r="F21" s="79"/>
      <c r="G21" s="80">
        <v>-0.4647942448558595</v>
      </c>
      <c r="H21" s="28"/>
      <c r="I21" s="13">
        <v>10316.89</v>
      </c>
      <c r="J21" s="28"/>
      <c r="K21" s="15">
        <v>-0.4635340211974315</v>
      </c>
      <c r="L21" s="77"/>
      <c r="M21" s="78">
        <v>1109</v>
      </c>
      <c r="N21" s="79"/>
      <c r="O21" s="80">
        <v>-5.213675213675217</v>
      </c>
      <c r="P21" s="77"/>
      <c r="Q21" s="78">
        <v>2222</v>
      </c>
      <c r="R21" s="79"/>
      <c r="S21" s="80">
        <v>5.10879848628194</v>
      </c>
      <c r="T21" s="77"/>
      <c r="U21" s="78">
        <v>543</v>
      </c>
      <c r="V21" s="79"/>
      <c r="W21" s="80">
        <v>12.88981288981288</v>
      </c>
      <c r="X21" s="77"/>
      <c r="Y21" s="78">
        <v>944.291</v>
      </c>
      <c r="Z21" s="79"/>
      <c r="AA21" s="80">
        <v>9.76681739453893</v>
      </c>
      <c r="AB21" s="28"/>
      <c r="AC21" s="78">
        <v>194.548</v>
      </c>
      <c r="AD21" s="28"/>
      <c r="AE21" s="81">
        <v>8.268684957426675</v>
      </c>
      <c r="AG21" s="6"/>
    </row>
    <row r="22" spans="1:33" ht="15" customHeight="1">
      <c r="A22" s="139"/>
      <c r="B22" s="149"/>
      <c r="C22" s="27" t="s">
        <v>9</v>
      </c>
      <c r="D22" s="82"/>
      <c r="E22" s="83">
        <v>4742.359</v>
      </c>
      <c r="F22" s="84"/>
      <c r="G22" s="85">
        <v>-3.4572984584466226</v>
      </c>
      <c r="H22" s="82"/>
      <c r="I22" s="83">
        <v>9843.08</v>
      </c>
      <c r="J22" s="82"/>
      <c r="K22" s="86">
        <v>-2.847733541816344</v>
      </c>
      <c r="L22" s="82"/>
      <c r="M22" s="83">
        <v>1072</v>
      </c>
      <c r="N22" s="87"/>
      <c r="O22" s="85">
        <v>-5.13274336283186</v>
      </c>
      <c r="P22" s="82"/>
      <c r="Q22" s="83">
        <v>2128</v>
      </c>
      <c r="R22" s="87"/>
      <c r="S22" s="85">
        <v>7.4747474747474785</v>
      </c>
      <c r="T22" s="82"/>
      <c r="U22" s="83">
        <v>507</v>
      </c>
      <c r="V22" s="87"/>
      <c r="W22" s="85">
        <v>22.168674698795176</v>
      </c>
      <c r="X22" s="82"/>
      <c r="Y22" s="83">
        <v>903.598</v>
      </c>
      <c r="Z22" s="87"/>
      <c r="AA22" s="85">
        <v>8.414890643015948</v>
      </c>
      <c r="AB22" s="82"/>
      <c r="AC22" s="83">
        <v>128.53799999999998</v>
      </c>
      <c r="AD22" s="87"/>
      <c r="AE22" s="88">
        <v>-9.49239186306059</v>
      </c>
      <c r="AG22" s="6"/>
    </row>
    <row r="23" spans="1:33" ht="15" customHeight="1">
      <c r="A23" s="139"/>
      <c r="B23" s="149"/>
      <c r="C23" s="27" t="s">
        <v>10</v>
      </c>
      <c r="D23" s="28"/>
      <c r="E23" s="13">
        <v>4629.562</v>
      </c>
      <c r="F23" s="14"/>
      <c r="G23" s="89">
        <v>-0.5592620842130192</v>
      </c>
      <c r="H23" s="28"/>
      <c r="I23" s="13">
        <v>9595.528</v>
      </c>
      <c r="J23" s="28"/>
      <c r="K23" s="29">
        <v>0.9924926554238489</v>
      </c>
      <c r="L23" s="28"/>
      <c r="M23" s="13">
        <v>1015</v>
      </c>
      <c r="N23" s="14"/>
      <c r="O23" s="15">
        <v>-7.474931631722881</v>
      </c>
      <c r="P23" s="28"/>
      <c r="Q23" s="13">
        <v>2101</v>
      </c>
      <c r="R23" s="14"/>
      <c r="S23" s="15">
        <v>7.193877551020411</v>
      </c>
      <c r="T23" s="28"/>
      <c r="U23" s="13">
        <v>478</v>
      </c>
      <c r="V23" s="14"/>
      <c r="W23" s="15">
        <v>20.100502512562812</v>
      </c>
      <c r="X23" s="28"/>
      <c r="Y23" s="13">
        <v>888.542</v>
      </c>
      <c r="Z23" s="14"/>
      <c r="AA23" s="15">
        <v>12.11518612638578</v>
      </c>
      <c r="AB23" s="28"/>
      <c r="AC23" s="13">
        <v>175.005</v>
      </c>
      <c r="AD23" s="14"/>
      <c r="AE23" s="17">
        <v>5.429144602483249</v>
      </c>
      <c r="AG23" s="9"/>
    </row>
    <row r="24" spans="1:33" ht="15" customHeight="1">
      <c r="A24" s="139"/>
      <c r="B24" s="149"/>
      <c r="C24" s="76" t="s">
        <v>11</v>
      </c>
      <c r="D24" s="90"/>
      <c r="E24" s="23">
        <v>5080.166</v>
      </c>
      <c r="F24" s="24"/>
      <c r="G24" s="91">
        <v>0.7431348176727859</v>
      </c>
      <c r="H24" s="90"/>
      <c r="I24" s="23">
        <v>10830.441</v>
      </c>
      <c r="J24" s="77"/>
      <c r="K24" s="92">
        <v>4.506124456033045</v>
      </c>
      <c r="L24" s="90"/>
      <c r="M24" s="23">
        <v>1109</v>
      </c>
      <c r="N24" s="24"/>
      <c r="O24" s="25">
        <v>-2.2045855379188684</v>
      </c>
      <c r="P24" s="90"/>
      <c r="Q24" s="23">
        <v>2211</v>
      </c>
      <c r="R24" s="24"/>
      <c r="S24" s="25">
        <v>5.941542884523243</v>
      </c>
      <c r="T24" s="90"/>
      <c r="U24" s="23">
        <v>500</v>
      </c>
      <c r="V24" s="24"/>
      <c r="W24" s="25">
        <v>8.225108225108224</v>
      </c>
      <c r="X24" s="90"/>
      <c r="Y24" s="23">
        <v>928.38</v>
      </c>
      <c r="Z24" s="24"/>
      <c r="AA24" s="25">
        <v>8.569630955875397</v>
      </c>
      <c r="AB24" s="90"/>
      <c r="AC24" s="23">
        <v>208.194</v>
      </c>
      <c r="AD24" s="93"/>
      <c r="AE24" s="26">
        <v>-11.682284618615135</v>
      </c>
      <c r="AG24" s="9"/>
    </row>
    <row r="25" spans="1:33" ht="15" customHeight="1">
      <c r="A25" s="139"/>
      <c r="B25" s="149"/>
      <c r="C25" s="27" t="s">
        <v>12</v>
      </c>
      <c r="D25" s="28"/>
      <c r="E25" s="13">
        <v>5386.834</v>
      </c>
      <c r="F25" s="14"/>
      <c r="G25" s="89">
        <v>0.5772869808426728</v>
      </c>
      <c r="H25" s="28"/>
      <c r="I25" s="13">
        <v>11112.371</v>
      </c>
      <c r="J25" s="28"/>
      <c r="K25" s="29">
        <v>1.7430049441494333</v>
      </c>
      <c r="L25" s="28"/>
      <c r="M25" s="13">
        <v>1131</v>
      </c>
      <c r="N25" s="14"/>
      <c r="O25" s="15">
        <v>-2.0779220779220786</v>
      </c>
      <c r="P25" s="28"/>
      <c r="Q25" s="13">
        <v>2279</v>
      </c>
      <c r="R25" s="14"/>
      <c r="S25" s="15">
        <v>3.0289330922242286</v>
      </c>
      <c r="T25" s="28"/>
      <c r="U25" s="13">
        <v>513</v>
      </c>
      <c r="V25" s="14"/>
      <c r="W25" s="15">
        <v>2.39520958083832</v>
      </c>
      <c r="X25" s="28"/>
      <c r="Y25" s="13">
        <v>981.561</v>
      </c>
      <c r="Z25" s="14"/>
      <c r="AA25" s="15">
        <v>9.695642844690022</v>
      </c>
      <c r="AB25" s="28"/>
      <c r="AC25" s="13">
        <v>197.621</v>
      </c>
      <c r="AD25" s="28"/>
      <c r="AE25" s="17">
        <v>3.002173448486145</v>
      </c>
      <c r="AG25" s="9"/>
    </row>
    <row r="26" spans="1:33" ht="15" customHeight="1">
      <c r="A26" s="132"/>
      <c r="B26" s="149"/>
      <c r="C26" s="27" t="s">
        <v>13</v>
      </c>
      <c r="D26" s="28"/>
      <c r="E26" s="13">
        <v>5500.153</v>
      </c>
      <c r="F26" s="14"/>
      <c r="G26" s="89">
        <v>-2.5453040989190767</v>
      </c>
      <c r="H26" s="28"/>
      <c r="I26" s="13">
        <v>11243.205</v>
      </c>
      <c r="J26" s="28"/>
      <c r="K26" s="29">
        <v>-1.7116443745082677</v>
      </c>
      <c r="L26" s="28"/>
      <c r="M26" s="13">
        <v>1129</v>
      </c>
      <c r="N26" s="14"/>
      <c r="O26" s="15">
        <v>-1.569311246730598</v>
      </c>
      <c r="P26" s="28"/>
      <c r="Q26" s="13">
        <v>2224</v>
      </c>
      <c r="R26" s="14"/>
      <c r="S26" s="15">
        <v>1.9248395967002674</v>
      </c>
      <c r="T26" s="28"/>
      <c r="U26" s="13">
        <v>491</v>
      </c>
      <c r="V26" s="14"/>
      <c r="W26" s="15">
        <v>-5.758157389635321</v>
      </c>
      <c r="X26" s="28"/>
      <c r="Y26" s="13">
        <v>960.39</v>
      </c>
      <c r="Z26" s="14"/>
      <c r="AA26" s="15">
        <v>5.641494968116922</v>
      </c>
      <c r="AB26" s="28"/>
      <c r="AC26" s="13">
        <v>228.451</v>
      </c>
      <c r="AD26" s="28"/>
      <c r="AE26" s="17">
        <v>-9.61885395072084</v>
      </c>
      <c r="AG26" s="9"/>
    </row>
    <row r="27" spans="2:33" ht="15" customHeight="1">
      <c r="B27" s="149"/>
      <c r="C27" s="27" t="s">
        <v>14</v>
      </c>
      <c r="D27" s="77"/>
      <c r="E27" s="78">
        <v>5505.072</v>
      </c>
      <c r="F27" s="94"/>
      <c r="G27" s="95">
        <v>2.968522158236908</v>
      </c>
      <c r="H27" s="77"/>
      <c r="I27" s="78">
        <v>11413.824</v>
      </c>
      <c r="J27" s="77"/>
      <c r="K27" s="96">
        <v>2.596170786516865</v>
      </c>
      <c r="L27" s="77"/>
      <c r="M27" s="78">
        <v>1078</v>
      </c>
      <c r="N27" s="79"/>
      <c r="O27" s="80">
        <v>-2.0890099909173454</v>
      </c>
      <c r="P27" s="77"/>
      <c r="Q27" s="78">
        <v>2177</v>
      </c>
      <c r="R27" s="79"/>
      <c r="S27" s="80">
        <v>4.966248794599815</v>
      </c>
      <c r="T27" s="77"/>
      <c r="U27" s="78">
        <v>494</v>
      </c>
      <c r="V27" s="79"/>
      <c r="W27" s="80">
        <v>-4.077669902912618</v>
      </c>
      <c r="X27" s="77"/>
      <c r="Y27" s="78">
        <v>902.223</v>
      </c>
      <c r="Z27" s="79"/>
      <c r="AA27" s="80">
        <v>11.648135429621508</v>
      </c>
      <c r="AB27" s="77"/>
      <c r="AC27" s="78">
        <v>234.982</v>
      </c>
      <c r="AD27" s="79"/>
      <c r="AE27" s="81">
        <v>3.477096782716682</v>
      </c>
      <c r="AG27" s="9"/>
    </row>
    <row r="28" spans="1:33" ht="15" customHeight="1">
      <c r="A28" s="132"/>
      <c r="B28" s="149"/>
      <c r="C28" s="97" t="s">
        <v>31</v>
      </c>
      <c r="D28" s="28"/>
      <c r="E28" s="13">
        <v>4276.325</v>
      </c>
      <c r="F28" s="53"/>
      <c r="G28" s="89">
        <v>5.805551796120567</v>
      </c>
      <c r="H28" s="28"/>
      <c r="I28" s="13">
        <v>8567.319</v>
      </c>
      <c r="J28" s="28"/>
      <c r="K28" s="15">
        <v>5.719825622461361</v>
      </c>
      <c r="L28" s="28"/>
      <c r="M28" s="13">
        <v>960</v>
      </c>
      <c r="N28" s="14"/>
      <c r="O28" s="15">
        <v>4.008667388949072</v>
      </c>
      <c r="P28" s="28"/>
      <c r="Q28" s="13">
        <v>2045</v>
      </c>
      <c r="R28" s="14"/>
      <c r="S28" s="15">
        <v>3.2828282828282873</v>
      </c>
      <c r="T28" s="28"/>
      <c r="U28" s="13">
        <v>463</v>
      </c>
      <c r="V28" s="14"/>
      <c r="W28" s="15">
        <v>-3.7422037422037424</v>
      </c>
      <c r="X28" s="28"/>
      <c r="Y28" s="13">
        <v>844.399</v>
      </c>
      <c r="Z28" s="14"/>
      <c r="AA28" s="15">
        <v>7.202808300483077</v>
      </c>
      <c r="AB28" s="28"/>
      <c r="AC28" s="13">
        <v>200.309</v>
      </c>
      <c r="AD28" s="28"/>
      <c r="AE28" s="17">
        <v>40.21251426211494</v>
      </c>
      <c r="AG28" s="12"/>
    </row>
    <row r="29" spans="1:33" ht="15" customHeight="1">
      <c r="A29" s="132"/>
      <c r="B29" s="149"/>
      <c r="C29" s="27" t="s">
        <v>15</v>
      </c>
      <c r="D29" s="28"/>
      <c r="E29" s="13">
        <v>4844.498</v>
      </c>
      <c r="F29" s="98"/>
      <c r="G29" s="89">
        <v>2.6526324176066263</v>
      </c>
      <c r="H29" s="28"/>
      <c r="I29" s="13">
        <v>10058.553</v>
      </c>
      <c r="J29" s="28"/>
      <c r="K29" s="15">
        <v>1.735137048649733</v>
      </c>
      <c r="L29" s="28"/>
      <c r="M29" s="13">
        <v>994</v>
      </c>
      <c r="N29" s="14"/>
      <c r="O29" s="15">
        <v>1.4285714285714235</v>
      </c>
      <c r="P29" s="28"/>
      <c r="Q29" s="13">
        <v>2099</v>
      </c>
      <c r="R29" s="14"/>
      <c r="S29" s="15">
        <v>9.837781266352685</v>
      </c>
      <c r="T29" s="28"/>
      <c r="U29" s="13">
        <v>465</v>
      </c>
      <c r="V29" s="14"/>
      <c r="W29" s="15">
        <v>2.6490066225165476</v>
      </c>
      <c r="X29" s="28"/>
      <c r="Y29" s="13">
        <v>888.018</v>
      </c>
      <c r="Z29" s="28"/>
      <c r="AA29" s="15">
        <v>8.068592958402965</v>
      </c>
      <c r="AB29" s="28"/>
      <c r="AC29" s="13">
        <v>225.994</v>
      </c>
      <c r="AD29" s="28"/>
      <c r="AE29" s="17">
        <v>5.5178918272822175</v>
      </c>
      <c r="AG29" s="10"/>
    </row>
    <row r="30" spans="1:33" ht="15" customHeight="1" thickBot="1">
      <c r="A30" s="133"/>
      <c r="B30" s="150"/>
      <c r="C30" s="99" t="s">
        <v>16</v>
      </c>
      <c r="D30" s="100"/>
      <c r="E30" s="101">
        <v>5143.431</v>
      </c>
      <c r="F30" s="102"/>
      <c r="G30" s="103">
        <v>0.18279929708457932</v>
      </c>
      <c r="H30" s="100"/>
      <c r="I30" s="104">
        <v>10566.198</v>
      </c>
      <c r="J30" s="105"/>
      <c r="K30" s="106">
        <v>-0.8626923352984983</v>
      </c>
      <c r="L30" s="100"/>
      <c r="M30" s="104">
        <v>1073</v>
      </c>
      <c r="N30" s="102"/>
      <c r="O30" s="106">
        <v>0.5623242736644718</v>
      </c>
      <c r="P30" s="100"/>
      <c r="Q30" s="104">
        <v>2261</v>
      </c>
      <c r="R30" s="102"/>
      <c r="S30" s="106">
        <v>6.701274185936756</v>
      </c>
      <c r="T30" s="100"/>
      <c r="U30" s="104">
        <v>520</v>
      </c>
      <c r="V30" s="102"/>
      <c r="W30" s="106">
        <v>-0.7633587786259555</v>
      </c>
      <c r="X30" s="100"/>
      <c r="Y30" s="104">
        <v>986.221</v>
      </c>
      <c r="Z30" s="102"/>
      <c r="AA30" s="106">
        <v>10.176287243193727</v>
      </c>
      <c r="AB30" s="100"/>
      <c r="AC30" s="104">
        <v>331.871</v>
      </c>
      <c r="AD30" s="105"/>
      <c r="AE30" s="107">
        <v>-16.291429147959448</v>
      </c>
      <c r="AG30" s="10"/>
    </row>
    <row r="31" spans="2:33" ht="15" customHeight="1">
      <c r="B31" s="149" t="s">
        <v>42</v>
      </c>
      <c r="C31" s="27" t="s">
        <v>6</v>
      </c>
      <c r="D31" s="28"/>
      <c r="E31" s="13">
        <v>4424.543</v>
      </c>
      <c r="F31" s="14"/>
      <c r="G31" s="15">
        <f aca="true" t="shared" si="0" ref="G31:G40">(E31/E19-1)*100</f>
        <v>-1.0192823167951781</v>
      </c>
      <c r="H31" s="28"/>
      <c r="I31" s="13">
        <v>9077.718</v>
      </c>
      <c r="J31" s="14"/>
      <c r="K31" s="108">
        <f aca="true" t="shared" si="1" ref="K31:K40">(I31/I19-1)*100</f>
        <v>-1.4336432258280962</v>
      </c>
      <c r="L31" s="109"/>
      <c r="M31" s="13">
        <v>1069</v>
      </c>
      <c r="N31" s="14"/>
      <c r="O31" s="108">
        <f aca="true" t="shared" si="2" ref="O31:O40">(M31/M19-1)*100</f>
        <v>-0.558139534883717</v>
      </c>
      <c r="P31" s="109"/>
      <c r="Q31" s="13">
        <v>2132</v>
      </c>
      <c r="R31" s="14"/>
      <c r="S31" s="108">
        <f aca="true" t="shared" si="3" ref="S31:S40">(Q31/Q19-1)*100</f>
        <v>6.440339490763858</v>
      </c>
      <c r="T31" s="109"/>
      <c r="U31" s="13">
        <v>493</v>
      </c>
      <c r="V31" s="14"/>
      <c r="W31" s="108">
        <f aca="true" t="shared" si="4" ref="W31:W40">(U31/U19-1)*100</f>
        <v>7.877461706783362</v>
      </c>
      <c r="X31" s="109"/>
      <c r="Y31" s="110">
        <v>924.179</v>
      </c>
      <c r="Z31" s="111"/>
      <c r="AA31" s="108">
        <f aca="true" t="shared" si="5" ref="AA31:AA40">(Y31/Y19-1)*100</f>
        <v>6.087484560602774</v>
      </c>
      <c r="AB31" s="109"/>
      <c r="AC31" s="13">
        <f>148.924+8.794</f>
        <v>157.71800000000002</v>
      </c>
      <c r="AD31" s="14"/>
      <c r="AE31" s="16">
        <f aca="true" t="shared" si="6" ref="AE31:AE40">(AC31/AC19-1)*100</f>
        <v>11.712541258800723</v>
      </c>
      <c r="AG31" s="10"/>
    </row>
    <row r="32" spans="2:33" ht="15" customHeight="1">
      <c r="B32" s="149"/>
      <c r="C32" s="27" t="s">
        <v>7</v>
      </c>
      <c r="D32" s="28"/>
      <c r="E32" s="13">
        <v>4450.0016</v>
      </c>
      <c r="F32" s="14"/>
      <c r="G32" s="15">
        <f t="shared" si="0"/>
        <v>1.2114114574460766</v>
      </c>
      <c r="H32" s="28"/>
      <c r="I32" s="13">
        <v>8697.479</v>
      </c>
      <c r="J32" s="14"/>
      <c r="K32" s="15">
        <f t="shared" si="1"/>
        <v>-4.901184465577801</v>
      </c>
      <c r="L32" s="112"/>
      <c r="M32" s="13">
        <v>1044</v>
      </c>
      <c r="N32" s="14"/>
      <c r="O32" s="15">
        <f t="shared" si="2"/>
        <v>-0.19120458891013214</v>
      </c>
      <c r="P32" s="112"/>
      <c r="Q32" s="13">
        <v>2140</v>
      </c>
      <c r="R32" s="14"/>
      <c r="S32" s="15">
        <f t="shared" si="3"/>
        <v>5.366814377154117</v>
      </c>
      <c r="T32" s="112"/>
      <c r="U32" s="13">
        <v>496</v>
      </c>
      <c r="V32" s="14"/>
      <c r="W32" s="15">
        <f t="shared" si="4"/>
        <v>0.20202020202020332</v>
      </c>
      <c r="X32" s="112"/>
      <c r="Y32" s="64">
        <v>959.151</v>
      </c>
      <c r="Z32" s="111"/>
      <c r="AA32" s="15">
        <f t="shared" si="5"/>
        <v>7.466695051035832</v>
      </c>
      <c r="AB32" s="112"/>
      <c r="AC32" s="13">
        <v>146.381</v>
      </c>
      <c r="AD32" s="14"/>
      <c r="AE32" s="17">
        <f t="shared" si="6"/>
        <v>9.129608230514052</v>
      </c>
      <c r="AG32" s="10"/>
    </row>
    <row r="33" spans="2:33" ht="15" customHeight="1">
      <c r="B33" s="149"/>
      <c r="C33" s="76" t="s">
        <v>8</v>
      </c>
      <c r="D33" s="28"/>
      <c r="E33" s="13">
        <v>4892.499</v>
      </c>
      <c r="F33" s="14"/>
      <c r="G33" s="15">
        <f t="shared" si="0"/>
        <v>-2.3456217196954565</v>
      </c>
      <c r="H33" s="28"/>
      <c r="I33" s="13">
        <v>9893.958</v>
      </c>
      <c r="J33" s="14"/>
      <c r="K33" s="15">
        <f t="shared" si="1"/>
        <v>-4.099413679897712</v>
      </c>
      <c r="L33" s="112"/>
      <c r="M33" s="13">
        <v>1059</v>
      </c>
      <c r="N33" s="14"/>
      <c r="O33" s="15">
        <f t="shared" si="2"/>
        <v>-4.508566275924252</v>
      </c>
      <c r="P33" s="112"/>
      <c r="Q33" s="13">
        <v>2127</v>
      </c>
      <c r="R33" s="14"/>
      <c r="S33" s="15">
        <f t="shared" si="3"/>
        <v>-4.275427542754273</v>
      </c>
      <c r="T33" s="112"/>
      <c r="U33" s="13">
        <v>516</v>
      </c>
      <c r="V33" s="14"/>
      <c r="W33" s="15">
        <f t="shared" si="4"/>
        <v>-4.972375690607733</v>
      </c>
      <c r="X33" s="112"/>
      <c r="Y33" s="64">
        <v>976.729</v>
      </c>
      <c r="Z33" s="111"/>
      <c r="AA33" s="15">
        <f t="shared" si="5"/>
        <v>3.435169878776767</v>
      </c>
      <c r="AB33" s="112"/>
      <c r="AC33" s="13">
        <v>184.926</v>
      </c>
      <c r="AD33" s="14"/>
      <c r="AE33" s="17">
        <f t="shared" si="6"/>
        <v>-4.945823138762673</v>
      </c>
      <c r="AG33" s="10"/>
    </row>
    <row r="34" spans="2:33" ht="15" customHeight="1">
      <c r="B34" s="149"/>
      <c r="C34" s="27" t="s">
        <v>9</v>
      </c>
      <c r="D34" s="18"/>
      <c r="E34" s="19">
        <v>4728.745</v>
      </c>
      <c r="F34" s="20"/>
      <c r="G34" s="21">
        <f t="shared" si="0"/>
        <v>-0.28707231991506044</v>
      </c>
      <c r="H34" s="113"/>
      <c r="I34" s="19">
        <v>9523.118</v>
      </c>
      <c r="J34" s="20"/>
      <c r="K34" s="21">
        <f t="shared" si="1"/>
        <v>-3.2506288681997897</v>
      </c>
      <c r="L34" s="114"/>
      <c r="M34" s="19">
        <v>1037</v>
      </c>
      <c r="N34" s="20"/>
      <c r="O34" s="21">
        <f t="shared" si="2"/>
        <v>-3.264925373134331</v>
      </c>
      <c r="P34" s="114"/>
      <c r="Q34" s="19">
        <v>2134</v>
      </c>
      <c r="R34" s="20"/>
      <c r="S34" s="21">
        <f t="shared" si="3"/>
        <v>0.28195488721804995</v>
      </c>
      <c r="T34" s="114"/>
      <c r="U34" s="19">
        <v>481</v>
      </c>
      <c r="V34" s="20"/>
      <c r="W34" s="21">
        <f t="shared" si="4"/>
        <v>-5.128205128205132</v>
      </c>
      <c r="X34" s="114"/>
      <c r="Y34" s="115">
        <v>940.389</v>
      </c>
      <c r="Z34" s="116"/>
      <c r="AA34" s="21">
        <f t="shared" si="5"/>
        <v>4.071611490950633</v>
      </c>
      <c r="AB34" s="114"/>
      <c r="AC34" s="19">
        <v>136.879</v>
      </c>
      <c r="AD34" s="20"/>
      <c r="AE34" s="22">
        <f t="shared" si="6"/>
        <v>6.489131618665311</v>
      </c>
      <c r="AG34" s="10"/>
    </row>
    <row r="35" spans="2:33" ht="15" customHeight="1">
      <c r="B35" s="149"/>
      <c r="C35" s="27" t="s">
        <v>10</v>
      </c>
      <c r="D35" s="28"/>
      <c r="E35" s="13">
        <v>4328.004</v>
      </c>
      <c r="F35" s="14"/>
      <c r="G35" s="15">
        <f t="shared" si="0"/>
        <v>-6.513747952830096</v>
      </c>
      <c r="H35" s="28"/>
      <c r="I35" s="13">
        <v>8843.728</v>
      </c>
      <c r="J35" s="14"/>
      <c r="K35" s="15">
        <f t="shared" si="1"/>
        <v>-7.834899757470371</v>
      </c>
      <c r="L35" s="112"/>
      <c r="M35" s="13">
        <v>965</v>
      </c>
      <c r="N35" s="14"/>
      <c r="O35" s="15">
        <f t="shared" si="2"/>
        <v>-4.926108374384242</v>
      </c>
      <c r="P35" s="112"/>
      <c r="Q35" s="13">
        <v>2058</v>
      </c>
      <c r="R35" s="14"/>
      <c r="S35" s="15">
        <f t="shared" si="3"/>
        <v>-2.046644455021418</v>
      </c>
      <c r="T35" s="112"/>
      <c r="U35" s="13">
        <v>444</v>
      </c>
      <c r="V35" s="14"/>
      <c r="W35" s="15">
        <f t="shared" si="4"/>
        <v>-7.1129707112970735</v>
      </c>
      <c r="X35" s="112"/>
      <c r="Y35" s="64">
        <v>852.443</v>
      </c>
      <c r="Z35" s="111"/>
      <c r="AA35" s="15">
        <f t="shared" si="5"/>
        <v>-4.06272297764203</v>
      </c>
      <c r="AB35" s="112"/>
      <c r="AC35" s="13">
        <v>159.129</v>
      </c>
      <c r="AD35" s="14"/>
      <c r="AE35" s="17">
        <f t="shared" si="6"/>
        <v>-9.071740807405504</v>
      </c>
      <c r="AG35" s="10"/>
    </row>
    <row r="36" spans="2:31" ht="15" customHeight="1">
      <c r="B36" s="149"/>
      <c r="C36" s="76" t="s">
        <v>11</v>
      </c>
      <c r="D36" s="117"/>
      <c r="E36" s="23">
        <v>4532.46</v>
      </c>
      <c r="F36" s="24"/>
      <c r="G36" s="25">
        <f t="shared" si="0"/>
        <v>-10.781261872151426</v>
      </c>
      <c r="H36" s="90"/>
      <c r="I36" s="23">
        <v>9372.59</v>
      </c>
      <c r="J36" s="24"/>
      <c r="K36" s="25">
        <f t="shared" si="1"/>
        <v>-13.460679948304977</v>
      </c>
      <c r="L36" s="118"/>
      <c r="M36" s="23">
        <v>999</v>
      </c>
      <c r="N36" s="24"/>
      <c r="O36" s="25">
        <f t="shared" si="2"/>
        <v>-9.91884580703336</v>
      </c>
      <c r="P36" s="118"/>
      <c r="Q36" s="23">
        <v>2101</v>
      </c>
      <c r="R36" s="24"/>
      <c r="S36" s="25">
        <f t="shared" si="3"/>
        <v>-4.975124378109452</v>
      </c>
      <c r="T36" s="118"/>
      <c r="U36" s="23">
        <v>471</v>
      </c>
      <c r="V36" s="24"/>
      <c r="W36" s="25">
        <f t="shared" si="4"/>
        <v>-5.800000000000005</v>
      </c>
      <c r="X36" s="118"/>
      <c r="Y36" s="119">
        <v>855.868</v>
      </c>
      <c r="Z36" s="120"/>
      <c r="AA36" s="25">
        <f t="shared" si="5"/>
        <v>-7.81059479954328</v>
      </c>
      <c r="AB36" s="118"/>
      <c r="AC36" s="23">
        <v>199.51</v>
      </c>
      <c r="AD36" s="24"/>
      <c r="AE36" s="26">
        <f t="shared" si="6"/>
        <v>-4.17110963812598</v>
      </c>
    </row>
    <row r="37" spans="2:31" ht="15" customHeight="1">
      <c r="B37" s="149"/>
      <c r="C37" s="27" t="s">
        <v>12</v>
      </c>
      <c r="D37" s="28"/>
      <c r="E37" s="19">
        <v>5201.663</v>
      </c>
      <c r="F37" s="20"/>
      <c r="G37" s="21">
        <f t="shared" si="0"/>
        <v>-3.437473662637469</v>
      </c>
      <c r="H37" s="113"/>
      <c r="I37" s="19">
        <v>10490.327</v>
      </c>
      <c r="J37" s="20"/>
      <c r="K37" s="21">
        <f t="shared" si="1"/>
        <v>-5.59776126984961</v>
      </c>
      <c r="L37" s="114"/>
      <c r="M37" s="19">
        <v>1058</v>
      </c>
      <c r="N37" s="20"/>
      <c r="O37" s="21">
        <f t="shared" si="2"/>
        <v>-6.454465075154725</v>
      </c>
      <c r="P37" s="114"/>
      <c r="Q37" s="19">
        <v>2175</v>
      </c>
      <c r="R37" s="20"/>
      <c r="S37" s="21">
        <f t="shared" si="3"/>
        <v>-4.563405002193943</v>
      </c>
      <c r="T37" s="114"/>
      <c r="U37" s="19">
        <v>457</v>
      </c>
      <c r="V37" s="20"/>
      <c r="W37" s="21">
        <f t="shared" si="4"/>
        <v>-10.916179337231968</v>
      </c>
      <c r="X37" s="114"/>
      <c r="Y37" s="115">
        <v>934</v>
      </c>
      <c r="Z37" s="116"/>
      <c r="AA37" s="21">
        <f t="shared" si="5"/>
        <v>-4.8454451633673346</v>
      </c>
      <c r="AB37" s="114"/>
      <c r="AC37" s="19">
        <v>213.485</v>
      </c>
      <c r="AD37" s="20"/>
      <c r="AE37" s="22">
        <f t="shared" si="6"/>
        <v>8.027486957357777</v>
      </c>
    </row>
    <row r="38" spans="2:31" ht="15" customHeight="1">
      <c r="B38" s="149"/>
      <c r="C38" s="27" t="s">
        <v>13</v>
      </c>
      <c r="D38" s="28"/>
      <c r="E38" s="13">
        <v>5069.246</v>
      </c>
      <c r="F38" s="14"/>
      <c r="G38" s="15">
        <f t="shared" si="0"/>
        <v>-7.834454786985024</v>
      </c>
      <c r="H38" s="28"/>
      <c r="I38" s="13">
        <v>10156.07</v>
      </c>
      <c r="J38" s="14"/>
      <c r="K38" s="15">
        <f t="shared" si="1"/>
        <v>-9.669262456746097</v>
      </c>
      <c r="L38" s="112"/>
      <c r="M38" s="13">
        <v>1031</v>
      </c>
      <c r="N38" s="14"/>
      <c r="O38" s="15">
        <f t="shared" si="2"/>
        <v>-8.680248007085922</v>
      </c>
      <c r="P38" s="112"/>
      <c r="Q38" s="13">
        <v>2075</v>
      </c>
      <c r="R38" s="14"/>
      <c r="S38" s="15">
        <f t="shared" si="3"/>
        <v>-6.699640287769782</v>
      </c>
      <c r="T38" s="112"/>
      <c r="U38" s="13">
        <v>437</v>
      </c>
      <c r="V38" s="14"/>
      <c r="W38" s="15">
        <f t="shared" si="4"/>
        <v>-10.997963340122197</v>
      </c>
      <c r="X38" s="112"/>
      <c r="Y38" s="64">
        <v>869.358</v>
      </c>
      <c r="Z38" s="111"/>
      <c r="AA38" s="15">
        <f t="shared" si="5"/>
        <v>-9.478649298722397</v>
      </c>
      <c r="AB38" s="112"/>
      <c r="AC38" s="13">
        <v>226.05</v>
      </c>
      <c r="AD38" s="14"/>
      <c r="AE38" s="17">
        <f t="shared" si="6"/>
        <v>-1.0509912410101019</v>
      </c>
    </row>
    <row r="39" spans="2:31" ht="15" customHeight="1">
      <c r="B39" s="149"/>
      <c r="C39" s="76" t="s">
        <v>14</v>
      </c>
      <c r="D39" s="77"/>
      <c r="E39" s="23">
        <v>4940.891</v>
      </c>
      <c r="F39" s="24"/>
      <c r="G39" s="25">
        <f t="shared" si="0"/>
        <v>-10.248385488872813</v>
      </c>
      <c r="H39" s="90"/>
      <c r="I39" s="23">
        <v>9986.875</v>
      </c>
      <c r="J39" s="24"/>
      <c r="K39" s="25">
        <f t="shared" si="1"/>
        <v>-12.501936248535117</v>
      </c>
      <c r="L39" s="118"/>
      <c r="M39" s="23">
        <v>984</v>
      </c>
      <c r="N39" s="24"/>
      <c r="O39" s="25">
        <f t="shared" si="2"/>
        <v>-8.719851576994431</v>
      </c>
      <c r="P39" s="118"/>
      <c r="Q39" s="23">
        <v>1933</v>
      </c>
      <c r="R39" s="24"/>
      <c r="S39" s="25">
        <f t="shared" si="3"/>
        <v>-11.208084519981632</v>
      </c>
      <c r="T39" s="118"/>
      <c r="U39" s="23">
        <v>421</v>
      </c>
      <c r="V39" s="24"/>
      <c r="W39" s="25">
        <f t="shared" si="4"/>
        <v>-14.777327935222672</v>
      </c>
      <c r="X39" s="118"/>
      <c r="Y39" s="119">
        <v>770.113</v>
      </c>
      <c r="Z39" s="120"/>
      <c r="AA39" s="25">
        <f t="shared" si="5"/>
        <v>-14.64272136711211</v>
      </c>
      <c r="AB39" s="118"/>
      <c r="AC39" s="23">
        <v>236.337</v>
      </c>
      <c r="AD39" s="24"/>
      <c r="AE39" s="26">
        <f t="shared" si="6"/>
        <v>0.5766399128443789</v>
      </c>
    </row>
    <row r="40" spans="2:34" s="31" customFormat="1" ht="15" customHeight="1">
      <c r="B40" s="149"/>
      <c r="C40" s="27" t="s">
        <v>51</v>
      </c>
      <c r="D40" s="28"/>
      <c r="E40" s="135">
        <v>3865.466</v>
      </c>
      <c r="F40" s="20"/>
      <c r="G40" s="136">
        <f t="shared" si="0"/>
        <v>-9.60775899867292</v>
      </c>
      <c r="H40" s="113"/>
      <c r="I40" s="19">
        <v>7548.583</v>
      </c>
      <c r="J40" s="20"/>
      <c r="K40" s="21">
        <f t="shared" si="1"/>
        <v>-11.89095445144508</v>
      </c>
      <c r="L40" s="114"/>
      <c r="M40" s="19">
        <v>874</v>
      </c>
      <c r="N40" s="20"/>
      <c r="O40" s="21">
        <f t="shared" si="2"/>
        <v>-8.958333333333336</v>
      </c>
      <c r="P40" s="114"/>
      <c r="Q40" s="19">
        <v>1895</v>
      </c>
      <c r="R40" s="20"/>
      <c r="S40" s="21">
        <f t="shared" si="3"/>
        <v>-7.334963325183375</v>
      </c>
      <c r="T40" s="114"/>
      <c r="U40" s="19">
        <v>428</v>
      </c>
      <c r="V40" s="20"/>
      <c r="W40" s="21">
        <f t="shared" si="4"/>
        <v>-7.559395248380129</v>
      </c>
      <c r="X40" s="114"/>
      <c r="Y40" s="115">
        <v>737.546</v>
      </c>
      <c r="Z40" s="116"/>
      <c r="AA40" s="21">
        <f t="shared" si="5"/>
        <v>-12.65432573937202</v>
      </c>
      <c r="AB40" s="114"/>
      <c r="AC40" s="135">
        <v>129.682</v>
      </c>
      <c r="AD40" s="137"/>
      <c r="AE40" s="138">
        <f t="shared" si="6"/>
        <v>-35.259024806673686</v>
      </c>
      <c r="AF40" s="30"/>
      <c r="AH40" s="30"/>
    </row>
    <row r="41" spans="2:34" s="31" customFormat="1" ht="15" customHeight="1">
      <c r="B41" s="149"/>
      <c r="C41" s="27" t="s">
        <v>15</v>
      </c>
      <c r="D41" s="28"/>
      <c r="E41" s="13"/>
      <c r="F41" s="121"/>
      <c r="G41" s="29"/>
      <c r="H41" s="28"/>
      <c r="I41" s="13"/>
      <c r="J41" s="14"/>
      <c r="K41" s="29"/>
      <c r="L41" s="28"/>
      <c r="M41" s="64"/>
      <c r="N41" s="14"/>
      <c r="O41" s="29"/>
      <c r="P41" s="28"/>
      <c r="Q41" s="13"/>
      <c r="R41" s="14"/>
      <c r="S41" s="29"/>
      <c r="T41" s="28"/>
      <c r="U41" s="13"/>
      <c r="V41" s="14"/>
      <c r="W41" s="29"/>
      <c r="X41" s="28"/>
      <c r="Y41" s="13"/>
      <c r="Z41" s="14"/>
      <c r="AA41" s="29"/>
      <c r="AB41" s="28"/>
      <c r="AC41" s="13"/>
      <c r="AD41" s="14"/>
      <c r="AE41" s="17"/>
      <c r="AF41" s="30"/>
      <c r="AH41" s="30"/>
    </row>
    <row r="42" spans="2:33" ht="15" customHeight="1" thickBot="1">
      <c r="B42" s="150"/>
      <c r="C42" s="99" t="s">
        <v>16</v>
      </c>
      <c r="D42" s="100"/>
      <c r="E42" s="104"/>
      <c r="F42" s="102"/>
      <c r="G42" s="32"/>
      <c r="H42" s="100"/>
      <c r="I42" s="104"/>
      <c r="J42" s="102"/>
      <c r="K42" s="32"/>
      <c r="L42" s="100"/>
      <c r="M42" s="122"/>
      <c r="N42" s="102"/>
      <c r="O42" s="32"/>
      <c r="P42" s="100"/>
      <c r="Q42" s="104"/>
      <c r="R42" s="102"/>
      <c r="S42" s="32"/>
      <c r="T42" s="100"/>
      <c r="U42" s="104"/>
      <c r="V42" s="102"/>
      <c r="W42" s="32"/>
      <c r="X42" s="100"/>
      <c r="Y42" s="104"/>
      <c r="Z42" s="102"/>
      <c r="AA42" s="32"/>
      <c r="AB42" s="100"/>
      <c r="AC42" s="123"/>
      <c r="AD42" s="124"/>
      <c r="AE42" s="125"/>
      <c r="AG42" s="33"/>
    </row>
    <row r="43" spans="2:31" ht="15" customHeight="1">
      <c r="B43" s="126"/>
      <c r="C43" s="127" t="s">
        <v>32</v>
      </c>
      <c r="D43" s="128"/>
      <c r="E43" s="127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9"/>
      <c r="R43" s="127"/>
      <c r="S43" s="129" t="s">
        <v>43</v>
      </c>
      <c r="T43" s="127" t="s">
        <v>44</v>
      </c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</row>
    <row r="44" spans="2:31" ht="15" customHeight="1">
      <c r="B44" s="126"/>
      <c r="C44" s="127" t="s">
        <v>52</v>
      </c>
      <c r="D44" s="128"/>
      <c r="E44" s="127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 t="s">
        <v>53</v>
      </c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</row>
    <row r="45" spans="2:31" ht="15" customHeight="1">
      <c r="B45" s="126"/>
      <c r="C45" s="127" t="s">
        <v>54</v>
      </c>
      <c r="D45" s="128"/>
      <c r="E45" s="127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 t="s">
        <v>55</v>
      </c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</row>
    <row r="46" spans="2:31" ht="15" customHeight="1">
      <c r="B46" s="126"/>
      <c r="C46" s="127"/>
      <c r="D46" s="128"/>
      <c r="E46" s="127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 t="s">
        <v>45</v>
      </c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</row>
    <row r="47" spans="2:31" ht="15" customHeight="1">
      <c r="B47" s="126"/>
      <c r="C47" s="127"/>
      <c r="D47" s="128"/>
      <c r="E47" s="127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 t="s">
        <v>46</v>
      </c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</row>
    <row r="48" spans="2:31" ht="15" customHeight="1"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</row>
    <row r="49" spans="2:31" ht="13.5" customHeight="1"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X49" s="134"/>
      <c r="Y49" s="134"/>
      <c r="Z49" s="134"/>
      <c r="AA49" s="134"/>
      <c r="AB49" s="134"/>
      <c r="AC49" s="134"/>
      <c r="AD49" s="134"/>
      <c r="AE49" s="134"/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</sheetData>
  <sheetProtection/>
  <mergeCells count="7">
    <mergeCell ref="B31:B42"/>
    <mergeCell ref="B8:B17"/>
    <mergeCell ref="B1:K2"/>
    <mergeCell ref="A21:A25"/>
    <mergeCell ref="AC1:AE1"/>
    <mergeCell ref="B4:C7"/>
    <mergeCell ref="B19:B30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9" r:id="rId2"/>
  <ignoredErrors>
    <ignoredError sqref="E18:Y1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2008-04-07T05:29:05Z</cp:lastPrinted>
  <dcterms:created xsi:type="dcterms:W3CDTF">2001-03-19T05:01:48Z</dcterms:created>
  <dcterms:modified xsi:type="dcterms:W3CDTF">2008-04-07T10:33:07Z</dcterms:modified>
  <cp:category/>
  <cp:version/>
  <cp:contentType/>
  <cp:contentStatus/>
</cp:coreProperties>
</file>