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15" windowHeight="7695" activeTab="0"/>
  </bookViews>
  <sheets>
    <sheet name="④航空旅客の輸送人員" sheetId="1" r:id="rId1"/>
  </sheets>
  <externalReferences>
    <externalReference r:id="rId4"/>
  </externalReferences>
  <definedNames>
    <definedName name="_xlnm.Print_Area" localSheetId="0">'④航空旅客の輸送人員'!$A$1:$O$55</definedName>
    <definedName name="Record1">#REF!</definedName>
    <definedName name="Record2">#REF!</definedName>
    <definedName name="Record3">#REF!</definedName>
    <definedName name="wrn.k1." hidden="1">{#N/A,#N/A,FALSE,"貨物１"}</definedName>
  </definedNames>
  <calcPr fullCalcOnLoad="1"/>
</workbook>
</file>

<file path=xl/sharedStrings.xml><?xml version="1.0" encoding="utf-8"?>
<sst xmlns="http://schemas.openxmlformats.org/spreadsheetml/2006/main" count="48" uniqueCount="28">
  <si>
    <t>④　航空旅客の輸送人員</t>
  </si>
  <si>
    <t>航空（国内線合計）</t>
  </si>
  <si>
    <t>航空（国際線）</t>
  </si>
  <si>
    <t>航空（幹線）</t>
  </si>
  <si>
    <t>航空（ローカル線）</t>
  </si>
  <si>
    <t>（千人）</t>
  </si>
  <si>
    <t>前年同月比(%)</t>
  </si>
  <si>
    <t>暦年</t>
  </si>
  <si>
    <t>2011年</t>
  </si>
  <si>
    <t>2012年</t>
  </si>
  <si>
    <t>2013年</t>
  </si>
  <si>
    <t>2014年</t>
  </si>
  <si>
    <t>年度</t>
  </si>
  <si>
    <t>2011年度</t>
  </si>
  <si>
    <t>2012年度</t>
  </si>
  <si>
    <t>2013年度</t>
  </si>
  <si>
    <t>2014年度</t>
  </si>
  <si>
    <t>p</t>
  </si>
  <si>
    <t>四半期</t>
  </si>
  <si>
    <t>2014年Ⅳ期</t>
  </si>
  <si>
    <t>2015年Ⅰ期</t>
  </si>
  <si>
    <t>月次</t>
  </si>
  <si>
    <t>資料出所</t>
  </si>
  <si>
    <t xml:space="preserve">                                       航空輸送統計速報（邦社全社）
ただし、国内線速報値は邦社主要12社の合計値であり、国際線速報値は日本航空及び全日本空輸の輸送人員の合計値である。</t>
  </si>
  <si>
    <t>（注）（1）ｐ印は速報値を、ｒ印は修正値を示す。（2）暦年、年度及び四半期の原数値は、四捨五入の関係で各月の積上げ値と一致しないことがある。</t>
  </si>
  <si>
    <t>2015年Ⅱ期</t>
  </si>
  <si>
    <t>r</t>
  </si>
  <si>
    <t>2015年Ⅲ期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</si>
</sst>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_);\(#,##0\)"/>
    <numFmt numFmtId="178" formatCode="#,##0.0;&quot;△ &quot;#,##0.0"/>
  </numFmts>
  <fonts count="38">
    <font>
      <sz val="11"/>
      <name val="ＭＳ Ｐゴシック"/>
      <family val="3"/>
    </font>
    <font>
      <sz val="11"/>
      <color indexed="8"/>
      <name val="ＭＳ Ｐゴシック"/>
      <family val="3"/>
    </font>
    <font>
      <sz val="12"/>
      <name val="ＭＳ Ｐ明朝"/>
      <family val="1"/>
    </font>
    <font>
      <sz val="6"/>
      <name val="ＭＳ Ｐゴシック"/>
      <family val="3"/>
    </font>
    <font>
      <sz val="10"/>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color indexed="63"/>
      </left>
      <right style="dotted"/>
      <top>
        <color indexed="63"/>
      </top>
      <bottom style="thin"/>
    </border>
    <border>
      <left style="dotted"/>
      <right>
        <color indexed="63"/>
      </right>
      <top style="dotted"/>
      <bottom style="thin"/>
    </border>
    <border>
      <left style="thin"/>
      <right>
        <color indexed="63"/>
      </right>
      <top>
        <color indexed="63"/>
      </top>
      <bottom style="thin"/>
    </border>
    <border>
      <left style="dotted"/>
      <right style="thin"/>
      <top style="dotted"/>
      <bottom style="thin"/>
    </border>
    <border>
      <left>
        <color indexed="63"/>
      </left>
      <right style="dotted"/>
      <top>
        <color indexed="63"/>
      </top>
      <bottom>
        <color indexed="63"/>
      </bottom>
    </border>
    <border>
      <left style="thin"/>
      <right>
        <color indexed="63"/>
      </right>
      <top>
        <color indexed="63"/>
      </top>
      <bottom>
        <color indexed="63"/>
      </bottom>
    </border>
    <border>
      <left style="dotted"/>
      <right style="thin"/>
      <top>
        <color indexed="63"/>
      </top>
      <bottom>
        <color indexed="63"/>
      </bottom>
    </border>
    <border>
      <left>
        <color indexed="63"/>
      </left>
      <right>
        <color indexed="63"/>
      </right>
      <top style="hair"/>
      <bottom>
        <color indexed="63"/>
      </bottom>
    </border>
    <border>
      <left>
        <color indexed="63"/>
      </left>
      <right style="dotted"/>
      <top style="hair"/>
      <bottom>
        <color indexed="63"/>
      </bottom>
    </border>
    <border>
      <left style="thin"/>
      <right>
        <color indexed="63"/>
      </right>
      <top style="hair"/>
      <bottom>
        <color indexed="63"/>
      </bottom>
    </border>
    <border>
      <left style="dotted"/>
      <right style="thin"/>
      <top style="hair"/>
      <bottom>
        <color indexed="63"/>
      </bottom>
    </border>
    <border>
      <left>
        <color indexed="63"/>
      </left>
      <right>
        <color indexed="63"/>
      </right>
      <top>
        <color indexed="63"/>
      </top>
      <bottom style="hair"/>
    </border>
    <border>
      <left>
        <color indexed="63"/>
      </left>
      <right style="dotted"/>
      <top>
        <color indexed="63"/>
      </top>
      <bottom style="hair"/>
    </border>
    <border>
      <left style="thin"/>
      <right>
        <color indexed="63"/>
      </right>
      <top>
        <color indexed="63"/>
      </top>
      <bottom style="hair"/>
    </border>
    <border>
      <left style="dotted"/>
      <right style="thin"/>
      <top>
        <color indexed="63"/>
      </top>
      <bottom style="hair"/>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hair"/>
    </border>
    <border>
      <left style="thin"/>
      <right style="thin"/>
      <top style="hair"/>
      <bottom>
        <color indexed="63"/>
      </bottom>
    </border>
    <border>
      <left>
        <color indexed="63"/>
      </left>
      <right style="thin"/>
      <top style="hair"/>
      <bottom>
        <color indexed="63"/>
      </bottom>
    </border>
    <border>
      <left>
        <color indexed="63"/>
      </left>
      <right style="thin"/>
      <top>
        <color indexed="63"/>
      </top>
      <bottom style="hair"/>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21" fillId="0" borderId="0" applyFont="0" applyFill="0" applyBorder="0" applyAlignment="0" applyProtection="0"/>
    <xf numFmtId="0" fontId="21"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21"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21" fillId="0" borderId="0" applyFont="0" applyFill="0" applyBorder="0" applyAlignment="0" applyProtection="0"/>
    <xf numFmtId="8" fontId="21"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9">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shrinkToFit="1"/>
    </xf>
    <xf numFmtId="0" fontId="2" fillId="0" borderId="14" xfId="0" applyFont="1" applyBorder="1" applyAlignment="1">
      <alignment horizontal="center"/>
    </xf>
    <xf numFmtId="0" fontId="2" fillId="0" borderId="15" xfId="0" applyFont="1" applyBorder="1" applyAlignment="1">
      <alignment horizontal="center" shrinkToFit="1"/>
    </xf>
    <xf numFmtId="176" fontId="2" fillId="0" borderId="0" xfId="48" applyNumberFormat="1" applyFont="1" applyBorder="1" applyAlignment="1">
      <alignment vertical="center"/>
    </xf>
    <xf numFmtId="38" fontId="2" fillId="0" borderId="16" xfId="48" applyFont="1" applyBorder="1" applyAlignment="1">
      <alignment vertical="center"/>
    </xf>
    <xf numFmtId="176" fontId="2" fillId="0" borderId="17" xfId="48" applyNumberFormat="1" applyFont="1" applyBorder="1" applyAlignment="1">
      <alignment vertical="center"/>
    </xf>
    <xf numFmtId="177" fontId="2" fillId="0" borderId="0" xfId="48" applyNumberFormat="1" applyFont="1" applyBorder="1" applyAlignment="1">
      <alignment vertical="center"/>
    </xf>
    <xf numFmtId="178" fontId="2" fillId="0" borderId="18" xfId="48" applyNumberFormat="1" applyFont="1" applyBorder="1" applyAlignment="1">
      <alignment vertical="center"/>
    </xf>
    <xf numFmtId="176" fontId="2" fillId="0" borderId="19" xfId="48" applyNumberFormat="1" applyFont="1" applyBorder="1" applyAlignment="1">
      <alignment vertical="center"/>
    </xf>
    <xf numFmtId="38" fontId="2" fillId="0" borderId="20" xfId="48" applyFont="1" applyBorder="1" applyAlignment="1">
      <alignment vertical="center"/>
    </xf>
    <xf numFmtId="176" fontId="2" fillId="0" borderId="21" xfId="48" applyNumberFormat="1" applyFont="1" applyBorder="1" applyAlignment="1">
      <alignment vertical="center"/>
    </xf>
    <xf numFmtId="177" fontId="2" fillId="0" borderId="19" xfId="48" applyNumberFormat="1" applyFont="1" applyBorder="1" applyAlignment="1">
      <alignment vertical="center"/>
    </xf>
    <xf numFmtId="178" fontId="2" fillId="0" borderId="22" xfId="48" applyNumberFormat="1" applyFont="1" applyBorder="1" applyAlignment="1">
      <alignment vertical="center"/>
    </xf>
    <xf numFmtId="176" fontId="2" fillId="0" borderId="23" xfId="48" applyNumberFormat="1" applyFont="1" applyBorder="1" applyAlignment="1">
      <alignment vertical="center"/>
    </xf>
    <xf numFmtId="38" fontId="2" fillId="0" borderId="24" xfId="48" applyFont="1" applyBorder="1" applyAlignment="1">
      <alignment vertical="center"/>
    </xf>
    <xf numFmtId="176" fontId="2" fillId="0" borderId="25" xfId="48" applyNumberFormat="1" applyFont="1" applyBorder="1" applyAlignment="1">
      <alignment vertical="center"/>
    </xf>
    <xf numFmtId="177" fontId="2" fillId="0" borderId="23" xfId="48" applyNumberFormat="1" applyFont="1" applyBorder="1" applyAlignment="1">
      <alignment vertical="center"/>
    </xf>
    <xf numFmtId="178" fontId="2" fillId="0" borderId="26" xfId="48" applyNumberFormat="1" applyFont="1" applyBorder="1" applyAlignment="1">
      <alignment vertical="center"/>
    </xf>
    <xf numFmtId="0" fontId="2" fillId="0" borderId="0" xfId="0" applyFont="1" applyBorder="1" applyAlignment="1">
      <alignment horizontal="right" vertical="center"/>
    </xf>
    <xf numFmtId="0" fontId="2" fillId="0" borderId="27" xfId="0" applyFont="1" applyBorder="1" applyAlignment="1">
      <alignment horizontal="right" vertical="center"/>
    </xf>
    <xf numFmtId="176" fontId="2" fillId="0" borderId="0" xfId="48" applyNumberFormat="1" applyFont="1" applyFill="1" applyBorder="1" applyAlignment="1">
      <alignment vertical="center"/>
    </xf>
    <xf numFmtId="176" fontId="2" fillId="0" borderId="17" xfId="48" applyNumberFormat="1" applyFont="1" applyFill="1" applyBorder="1" applyAlignment="1">
      <alignment vertical="center"/>
    </xf>
    <xf numFmtId="38" fontId="2" fillId="0" borderId="16" xfId="48" applyFont="1" applyFill="1" applyBorder="1" applyAlignment="1">
      <alignment vertical="center"/>
    </xf>
    <xf numFmtId="177" fontId="2" fillId="0" borderId="0" xfId="48" applyNumberFormat="1" applyFont="1" applyFill="1" applyBorder="1" applyAlignment="1">
      <alignment vertical="center"/>
    </xf>
    <xf numFmtId="0" fontId="2" fillId="0" borderId="28" xfId="0" applyFont="1" applyBorder="1" applyAlignment="1">
      <alignment horizontal="right" vertical="center"/>
    </xf>
    <xf numFmtId="176" fontId="2" fillId="0" borderId="11" xfId="48" applyNumberFormat="1" applyFont="1" applyBorder="1" applyAlignment="1">
      <alignment vertical="center"/>
    </xf>
    <xf numFmtId="176" fontId="2" fillId="0" borderId="14" xfId="48" applyNumberFormat="1" applyFont="1" applyBorder="1" applyAlignment="1">
      <alignment vertical="center"/>
    </xf>
    <xf numFmtId="176" fontId="2" fillId="0" borderId="14" xfId="48" applyNumberFormat="1" applyFont="1" applyFill="1" applyBorder="1" applyAlignment="1">
      <alignment vertical="center"/>
    </xf>
    <xf numFmtId="178" fontId="2" fillId="0" borderId="18" xfId="48" applyNumberFormat="1" applyFont="1" applyFill="1" applyBorder="1" applyAlignment="1">
      <alignment vertical="center"/>
    </xf>
    <xf numFmtId="0" fontId="2" fillId="0" borderId="29" xfId="0" applyFont="1" applyBorder="1" applyAlignment="1">
      <alignment horizontal="center"/>
    </xf>
    <xf numFmtId="0" fontId="2" fillId="0" borderId="30" xfId="0" applyFont="1" applyBorder="1" applyAlignment="1">
      <alignment/>
    </xf>
    <xf numFmtId="0" fontId="2" fillId="0" borderId="17" xfId="0" applyFont="1" applyBorder="1" applyAlignment="1">
      <alignment/>
    </xf>
    <xf numFmtId="0" fontId="2" fillId="0" borderId="0" xfId="0" applyFont="1" applyBorder="1" applyAlignment="1">
      <alignment/>
    </xf>
    <xf numFmtId="0" fontId="2" fillId="0" borderId="29" xfId="0" applyFont="1" applyBorder="1" applyAlignment="1">
      <alignment horizontal="center" shrinkToFit="1"/>
    </xf>
    <xf numFmtId="0" fontId="2" fillId="0" borderId="31" xfId="0" applyFont="1" applyBorder="1" applyAlignment="1">
      <alignment/>
    </xf>
    <xf numFmtId="0" fontId="2" fillId="0" borderId="27" xfId="0" applyFont="1" applyBorder="1" applyAlignment="1">
      <alignment/>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vertical="center" textRotation="255" wrapText="1"/>
    </xf>
    <xf numFmtId="0" fontId="2" fillId="0" borderId="33" xfId="0" applyFont="1" applyBorder="1" applyAlignment="1">
      <alignment horizontal="center" vertical="center" textRotation="255" wrapText="1"/>
    </xf>
    <xf numFmtId="0" fontId="2" fillId="0" borderId="34" xfId="0" applyFont="1" applyBorder="1" applyAlignment="1">
      <alignment horizontal="center" vertical="center" textRotation="255" wrapText="1"/>
    </xf>
    <xf numFmtId="0" fontId="2" fillId="0" borderId="17"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35" xfId="0" applyFont="1" applyBorder="1" applyAlignment="1">
      <alignment horizontal="center" vertical="center" textRotation="255" wrapText="1"/>
    </xf>
    <xf numFmtId="0" fontId="2" fillId="0" borderId="21"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8" xfId="0" applyFont="1" applyBorder="1" applyAlignment="1">
      <alignment/>
    </xf>
    <xf numFmtId="0" fontId="2" fillId="0" borderId="39" xfId="0" applyFont="1" applyBorder="1" applyAlignment="1">
      <alignment/>
    </xf>
    <xf numFmtId="0" fontId="2" fillId="0" borderId="40" xfId="0" applyFont="1" applyBorder="1" applyAlignment="1">
      <alignment/>
    </xf>
    <xf numFmtId="0" fontId="2" fillId="0" borderId="41" xfId="0" applyFont="1" applyBorder="1" applyAlignment="1">
      <alignment/>
    </xf>
    <xf numFmtId="0" fontId="2" fillId="0" borderId="42" xfId="0" applyFont="1" applyBorder="1" applyAlignment="1">
      <alignment/>
    </xf>
    <xf numFmtId="0" fontId="2" fillId="0" borderId="43" xfId="0" applyFont="1" applyBorder="1" applyAlignment="1">
      <alignment/>
    </xf>
    <xf numFmtId="0" fontId="2" fillId="0" borderId="44" xfId="0" applyFont="1" applyBorder="1" applyAlignment="1">
      <alignment/>
    </xf>
    <xf numFmtId="0" fontId="2" fillId="0" borderId="45" xfId="0" applyFont="1" applyBorder="1" applyAlignment="1">
      <alignment/>
    </xf>
    <xf numFmtId="0" fontId="2" fillId="0" borderId="46" xfId="0" applyFont="1" applyBorder="1" applyAlignment="1">
      <alignment/>
    </xf>
    <xf numFmtId="0" fontId="2" fillId="0" borderId="47" xfId="0" applyFont="1" applyBorder="1" applyAlignment="1">
      <alignment horizontal="center" vertical="center" textRotation="255" wrapText="1"/>
    </xf>
    <xf numFmtId="0" fontId="2" fillId="0" borderId="48" xfId="0" applyFont="1" applyBorder="1" applyAlignment="1">
      <alignment horizontal="center" vertical="center"/>
    </xf>
    <xf numFmtId="0" fontId="2" fillId="0" borderId="10" xfId="0" applyFont="1" applyBorder="1" applyAlignment="1">
      <alignment horizontal="center" vertical="center"/>
    </xf>
    <xf numFmtId="0" fontId="2" fillId="0" borderId="49" xfId="0" applyFont="1" applyBorder="1" applyAlignment="1">
      <alignment horizontal="center" vertical="center"/>
    </xf>
    <xf numFmtId="0" fontId="2" fillId="0" borderId="48" xfId="0" applyFont="1" applyBorder="1" applyAlignment="1">
      <alignment vertical="center" wrapText="1"/>
    </xf>
    <xf numFmtId="0" fontId="2" fillId="0" borderId="10" xfId="0" applyFont="1" applyBorder="1" applyAlignment="1">
      <alignment vertical="center" wrapText="1"/>
    </xf>
    <xf numFmtId="0" fontId="2" fillId="0" borderId="49" xfId="0" applyFont="1" applyBorder="1" applyAlignment="1">
      <alignment vertical="center" wrapText="1"/>
    </xf>
    <xf numFmtId="0" fontId="0" fillId="0" borderId="0" xfId="0" applyAlignment="1">
      <alignment vertical="top" wrapText="1"/>
    </xf>
    <xf numFmtId="0" fontId="4" fillId="0" borderId="48" xfId="0" applyFont="1" applyBorder="1" applyAlignment="1">
      <alignment horizontal="left" vertical="center" wrapText="1"/>
    </xf>
    <xf numFmtId="0" fontId="4" fillId="0" borderId="10" xfId="0" applyFont="1" applyBorder="1" applyAlignment="1">
      <alignment horizontal="left" vertical="center" wrapText="1"/>
    </xf>
    <xf numFmtId="0" fontId="4" fillId="0" borderId="49" xfId="0" applyFont="1" applyBorder="1" applyAlignment="1">
      <alignment horizontal="left" vertical="center" wrapText="1"/>
    </xf>
    <xf numFmtId="0" fontId="2" fillId="0" borderId="21"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7"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xdr:row>
      <xdr:rowOff>19050</xdr:rowOff>
    </xdr:from>
    <xdr:to>
      <xdr:col>14</xdr:col>
      <xdr:colOff>619125</xdr:colOff>
      <xdr:row>23</xdr:row>
      <xdr:rowOff>95250</xdr:rowOff>
    </xdr:to>
    <xdr:pic>
      <xdr:nvPicPr>
        <xdr:cNvPr id="1" name="図 2"/>
        <xdr:cNvPicPr preferRelativeResize="1">
          <a:picLocks noChangeAspect="1"/>
        </xdr:cNvPicPr>
      </xdr:nvPicPr>
      <xdr:blipFill>
        <a:blip r:embed="rId1"/>
        <a:stretch>
          <a:fillRect/>
        </a:stretch>
      </xdr:blipFill>
      <xdr:spPr>
        <a:xfrm>
          <a:off x="47625" y="200025"/>
          <a:ext cx="6991350" cy="3848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9;&#26377;&#12487;&#12473;&#12463;&#12488;&#12483;&#12503;PC&#65288;PLBJUSDT003&#65289;&#12501;&#12457;&#12523;&#12480;\&#12304;&#12501;&#12457;&#12523;&#12480;&#65297;&#12305;&#20225;&#30011;&#35519;&#26619;&#65297;&#20418;\01.&#22269;&#22303;&#20132;&#36890;&#26376;&#20363;&#32076;&#28168;\03.&#21407;&#31295;&#65293;&#9313;&#65288;&#20837;&#21147;&#29992;&#65289;\H2711&#26376;&#21495;&#65288;&#20316;&#26989;)\&#9321;-&#12304;&#23436;&#20102;&#12305;&#33322;&#31354;&#26053;&#23458;&#65291;&#6531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年月選択"/>
      <sheetName val="【月データ入力】"/>
      <sheetName val="【四半期】"/>
      <sheetName val="【暦年】"/>
      <sheetName val="【年度】"/>
      <sheetName val="処理前統計表"/>
      <sheetName val="公開用④航空旅客の輸送人員"/>
    </sheetNames>
    <sheetDataSet>
      <sheetData sheetId="5">
        <row r="17">
          <cell r="C17">
            <v>0</v>
          </cell>
          <cell r="D17" t="str">
            <v>2014年</v>
          </cell>
          <cell r="E17" t="str">
            <v>9月</v>
          </cell>
        </row>
        <row r="18">
          <cell r="C18">
            <v>0</v>
          </cell>
          <cell r="E18" t="str">
            <v>10月</v>
          </cell>
        </row>
        <row r="19">
          <cell r="C19">
            <v>0</v>
          </cell>
          <cell r="E19" t="str">
            <v>11月</v>
          </cell>
        </row>
        <row r="20">
          <cell r="C20">
            <v>0</v>
          </cell>
          <cell r="E20" t="str">
            <v>12月</v>
          </cell>
        </row>
        <row r="21">
          <cell r="C21" t="str">
            <v>2015年</v>
          </cell>
          <cell r="E21" t="str">
            <v>1月</v>
          </cell>
        </row>
        <row r="22">
          <cell r="C22">
            <v>0</v>
          </cell>
          <cell r="E22" t="str">
            <v>2月</v>
          </cell>
        </row>
        <row r="23">
          <cell r="C23">
            <v>0</v>
          </cell>
          <cell r="E23" t="str">
            <v>3月</v>
          </cell>
        </row>
        <row r="24">
          <cell r="C24">
            <v>0</v>
          </cell>
          <cell r="E24" t="str">
            <v>4月</v>
          </cell>
        </row>
        <row r="25">
          <cell r="C25">
            <v>0</v>
          </cell>
          <cell r="E25" t="str">
            <v>5月</v>
          </cell>
        </row>
        <row r="26">
          <cell r="C26">
            <v>0</v>
          </cell>
          <cell r="E26" t="str">
            <v>6月</v>
          </cell>
        </row>
        <row r="27">
          <cell r="C27">
            <v>0</v>
          </cell>
          <cell r="E27" t="str">
            <v>7月</v>
          </cell>
        </row>
        <row r="28">
          <cell r="C28">
            <v>0</v>
          </cell>
          <cell r="E28" t="str">
            <v>8月</v>
          </cell>
        </row>
        <row r="29">
          <cell r="C29">
            <v>0</v>
          </cell>
          <cell r="E29" t="str">
            <v>9月</v>
          </cell>
        </row>
        <row r="30">
          <cell r="C30">
            <v>0</v>
          </cell>
          <cell r="E30" t="str">
            <v>10月</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56"/>
  <sheetViews>
    <sheetView tabSelected="1" view="pageBreakPreview" zoomScaleNormal="75" zoomScaleSheetLayoutView="100" zoomScalePageLayoutView="0" workbookViewId="0" topLeftCell="A1">
      <selection activeCell="G30" sqref="G30"/>
    </sheetView>
  </sheetViews>
  <sheetFormatPr defaultColWidth="9.00390625" defaultRowHeight="13.5"/>
  <cols>
    <col min="1" max="1" width="3.375" style="0" customWidth="1"/>
    <col min="2" max="2" width="7.625" style="0" bestFit="1" customWidth="1"/>
    <col min="3" max="3" width="4.875" style="0" bestFit="1" customWidth="1"/>
    <col min="4" max="4" width="2.50390625" style="0" bestFit="1" customWidth="1"/>
    <col min="5" max="5" width="8.125" style="0" customWidth="1"/>
    <col min="6" max="6" width="8.625" style="0" customWidth="1"/>
    <col min="7" max="7" width="2.50390625" style="0" bestFit="1" customWidth="1"/>
    <col min="8" max="8" width="8.125" style="0" customWidth="1"/>
    <col min="9" max="9" width="8.625" style="0" customWidth="1"/>
    <col min="10" max="10" width="2.50390625" style="0" bestFit="1" customWidth="1"/>
    <col min="11" max="11" width="8.125" style="0" customWidth="1"/>
    <col min="12" max="12" width="8.625" style="0" customWidth="1"/>
    <col min="13" max="13" width="2.50390625" style="0" customWidth="1"/>
    <col min="14" max="14" width="8.125" style="0" customWidth="1"/>
    <col min="15" max="15" width="8.625" style="0" customWidth="1"/>
  </cols>
  <sheetData>
    <row r="1" ht="14.25">
      <c r="A1" s="1" t="s">
        <v>0</v>
      </c>
    </row>
    <row r="25" spans="1:15" ht="4.5" customHeight="1">
      <c r="A25" s="55"/>
      <c r="B25" s="56"/>
      <c r="C25" s="57"/>
      <c r="D25" s="34" t="s">
        <v>1</v>
      </c>
      <c r="E25" s="35"/>
      <c r="F25" s="35"/>
      <c r="G25" s="2"/>
      <c r="H25" s="2"/>
      <c r="I25" s="2"/>
      <c r="J25" s="2"/>
      <c r="K25" s="2"/>
      <c r="L25" s="2"/>
      <c r="M25" s="38" t="s">
        <v>2</v>
      </c>
      <c r="N25" s="35"/>
      <c r="O25" s="39"/>
    </row>
    <row r="26" spans="1:15" ht="14.25">
      <c r="A26" s="58"/>
      <c r="B26" s="59"/>
      <c r="C26" s="60"/>
      <c r="D26" s="36"/>
      <c r="E26" s="37"/>
      <c r="F26" s="37"/>
      <c r="G26" s="34" t="s">
        <v>3</v>
      </c>
      <c r="H26" s="41"/>
      <c r="I26" s="42"/>
      <c r="J26" s="38" t="s">
        <v>4</v>
      </c>
      <c r="K26" s="41"/>
      <c r="L26" s="41"/>
      <c r="M26" s="36"/>
      <c r="N26" s="37"/>
      <c r="O26" s="40"/>
    </row>
    <row r="27" spans="1:15" ht="14.25">
      <c r="A27" s="61"/>
      <c r="B27" s="62"/>
      <c r="C27" s="63"/>
      <c r="D27" s="3"/>
      <c r="E27" s="4" t="s">
        <v>5</v>
      </c>
      <c r="F27" s="5" t="s">
        <v>6</v>
      </c>
      <c r="G27" s="6"/>
      <c r="H27" s="4" t="s">
        <v>5</v>
      </c>
      <c r="I27" s="5" t="s">
        <v>6</v>
      </c>
      <c r="J27" s="6"/>
      <c r="K27" s="4" t="s">
        <v>5</v>
      </c>
      <c r="L27" s="5" t="s">
        <v>6</v>
      </c>
      <c r="M27" s="6"/>
      <c r="N27" s="4" t="s">
        <v>5</v>
      </c>
      <c r="O27" s="7" t="s">
        <v>6</v>
      </c>
    </row>
    <row r="28" spans="1:15" ht="14.25">
      <c r="A28" s="43" t="s">
        <v>7</v>
      </c>
      <c r="B28" s="46" t="s">
        <v>8</v>
      </c>
      <c r="C28" s="47"/>
      <c r="D28" s="8"/>
      <c r="E28" s="9">
        <v>77588.832</v>
      </c>
      <c r="F28" s="8">
        <v>-8.034173304084147</v>
      </c>
      <c r="G28" s="10"/>
      <c r="H28" s="9">
        <v>32903.67</v>
      </c>
      <c r="I28" s="8">
        <v>-7.24815418339293</v>
      </c>
      <c r="J28" s="10"/>
      <c r="K28" s="11">
        <v>44685.162</v>
      </c>
      <c r="L28" s="12">
        <v>-8.604490429083034</v>
      </c>
      <c r="M28" s="10"/>
      <c r="N28" s="11">
        <v>12158.189999999999</v>
      </c>
      <c r="O28" s="12">
        <v>-16.523679599023332</v>
      </c>
    </row>
    <row r="29" spans="1:15" ht="14.25">
      <c r="A29" s="44"/>
      <c r="B29" s="46" t="s">
        <v>9</v>
      </c>
      <c r="C29" s="47"/>
      <c r="D29" s="8"/>
      <c r="E29" s="9">
        <v>84939.288</v>
      </c>
      <c r="F29" s="8">
        <v>9.473600530550597</v>
      </c>
      <c r="G29" s="10"/>
      <c r="H29" s="9">
        <v>36262.977999999996</v>
      </c>
      <c r="I29" s="8">
        <v>10.209523740056948</v>
      </c>
      <c r="J29" s="10"/>
      <c r="K29" s="11">
        <v>48676.310000000005</v>
      </c>
      <c r="L29" s="12">
        <v>8.931707576667192</v>
      </c>
      <c r="M29" s="10"/>
      <c r="N29" s="11">
        <v>13996.857</v>
      </c>
      <c r="O29" s="12">
        <v>15.12286779528862</v>
      </c>
    </row>
    <row r="30" spans="1:15" ht="14.25">
      <c r="A30" s="44"/>
      <c r="B30" s="46" t="s">
        <v>10</v>
      </c>
      <c r="C30" s="47"/>
      <c r="D30" s="8"/>
      <c r="E30" s="9">
        <v>90942.402</v>
      </c>
      <c r="F30" s="8">
        <v>7.0675351081351145</v>
      </c>
      <c r="G30" s="10"/>
      <c r="H30" s="9">
        <v>38877.326</v>
      </c>
      <c r="I30" s="8">
        <v>7.20941341331649</v>
      </c>
      <c r="J30" s="10"/>
      <c r="K30" s="11">
        <v>52065.076</v>
      </c>
      <c r="L30" s="12">
        <v>6.96183831518864</v>
      </c>
      <c r="M30" s="10"/>
      <c r="N30" s="11">
        <v>14858.225999999999</v>
      </c>
      <c r="O30" s="12">
        <v>6.1540172911675795</v>
      </c>
    </row>
    <row r="31" spans="1:15" ht="14.25">
      <c r="A31" s="45"/>
      <c r="B31" s="46" t="s">
        <v>11</v>
      </c>
      <c r="C31" s="47"/>
      <c r="D31" s="8"/>
      <c r="E31" s="9">
        <v>94504.69999999998</v>
      </c>
      <c r="F31" s="8">
        <v>3.917092491135188</v>
      </c>
      <c r="G31" s="10"/>
      <c r="H31" s="9">
        <v>39862.778</v>
      </c>
      <c r="I31" s="8">
        <v>2.534773096277232</v>
      </c>
      <c r="J31" s="10"/>
      <c r="K31" s="11">
        <v>54641.72200000001</v>
      </c>
      <c r="L31" s="12">
        <v>4.948895109650864</v>
      </c>
      <c r="M31" s="10"/>
      <c r="N31" s="11">
        <v>16039.800999999998</v>
      </c>
      <c r="O31" s="12">
        <v>7.952328898483563</v>
      </c>
    </row>
    <row r="32" spans="1:15" ht="14.25">
      <c r="A32" s="48" t="s">
        <v>12</v>
      </c>
      <c r="B32" s="75" t="s">
        <v>13</v>
      </c>
      <c r="C32" s="76"/>
      <c r="D32" s="13"/>
      <c r="E32" s="14">
        <v>79051.638</v>
      </c>
      <c r="F32" s="13">
        <v>-3.842773091174745</v>
      </c>
      <c r="G32" s="15"/>
      <c r="H32" s="14">
        <v>33596.456</v>
      </c>
      <c r="I32" s="13">
        <v>-3.065333989865693</v>
      </c>
      <c r="J32" s="15"/>
      <c r="K32" s="16">
        <v>45455.182000000015</v>
      </c>
      <c r="L32" s="17">
        <v>-4.409419870862463</v>
      </c>
      <c r="M32" s="15"/>
      <c r="N32" s="16">
        <v>12594.271</v>
      </c>
      <c r="O32" s="17">
        <v>-8.117599646193973</v>
      </c>
    </row>
    <row r="33" spans="1:15" ht="14.25">
      <c r="A33" s="44"/>
      <c r="B33" s="46" t="s">
        <v>14</v>
      </c>
      <c r="C33" s="47"/>
      <c r="D33" s="8"/>
      <c r="E33" s="9">
        <v>85996.34899999999</v>
      </c>
      <c r="F33" s="8">
        <v>8.785031121050245</v>
      </c>
      <c r="G33" s="10"/>
      <c r="H33" s="9">
        <v>36897.753</v>
      </c>
      <c r="I33" s="8">
        <v>9.826325133817694</v>
      </c>
      <c r="J33" s="10"/>
      <c r="K33" s="11">
        <v>49098.596</v>
      </c>
      <c r="L33" s="12">
        <v>8.015398552358622</v>
      </c>
      <c r="M33" s="10"/>
      <c r="N33" s="11">
        <v>14209.16</v>
      </c>
      <c r="O33" s="12">
        <v>12.822409490791475</v>
      </c>
    </row>
    <row r="34" spans="1:15" ht="14.25">
      <c r="A34" s="44"/>
      <c r="B34" s="46" t="s">
        <v>15</v>
      </c>
      <c r="C34" s="47"/>
      <c r="D34" s="8"/>
      <c r="E34" s="9">
        <v>92487.54699999999</v>
      </c>
      <c r="F34" s="8">
        <v>7.548225099649297</v>
      </c>
      <c r="G34" s="10"/>
      <c r="H34" s="9">
        <v>39353.42</v>
      </c>
      <c r="I34" s="8">
        <v>6.655329390925235</v>
      </c>
      <c r="J34" s="10"/>
      <c r="K34" s="11">
        <v>53134.127</v>
      </c>
      <c r="L34" s="12">
        <v>8.219239100034548</v>
      </c>
      <c r="M34" s="10"/>
      <c r="N34" s="11">
        <v>15085.184999999998</v>
      </c>
      <c r="O34" s="12">
        <v>6.1652131441971125</v>
      </c>
    </row>
    <row r="35" spans="1:15" ht="14.25">
      <c r="A35" s="45"/>
      <c r="B35" s="77" t="s">
        <v>16</v>
      </c>
      <c r="C35" s="78"/>
      <c r="D35" s="18"/>
      <c r="E35" s="19">
        <v>95197.672</v>
      </c>
      <c r="F35" s="18">
        <v>2.9302593569705326</v>
      </c>
      <c r="G35" s="20"/>
      <c r="H35" s="19">
        <v>40165.340000000004</v>
      </c>
      <c r="I35" s="18">
        <v>2.0631497846947067</v>
      </c>
      <c r="J35" s="20"/>
      <c r="K35" s="21">
        <v>55032.132000000005</v>
      </c>
      <c r="L35" s="22">
        <v>3.5721015986580618</v>
      </c>
      <c r="M35" s="20"/>
      <c r="N35" s="21">
        <v>16452.162000000004</v>
      </c>
      <c r="O35" s="22">
        <v>9.06171850063493</v>
      </c>
    </row>
    <row r="36" spans="1:15" ht="14.25">
      <c r="A36" s="48" t="s">
        <v>18</v>
      </c>
      <c r="B36" s="49" t="s">
        <v>19</v>
      </c>
      <c r="C36" s="50"/>
      <c r="D36" s="15"/>
      <c r="E36" s="14">
        <v>24288.917999999998</v>
      </c>
      <c r="F36" s="13">
        <v>2.233202597520889</v>
      </c>
      <c r="G36" s="15"/>
      <c r="H36" s="14">
        <v>10158.263</v>
      </c>
      <c r="I36" s="13">
        <v>1.397933663831341</v>
      </c>
      <c r="J36" s="15"/>
      <c r="K36" s="16">
        <v>14130.654999999999</v>
      </c>
      <c r="L36" s="17">
        <v>2.842214532015741</v>
      </c>
      <c r="M36" s="15"/>
      <c r="N36" s="16">
        <v>4045.2380000000003</v>
      </c>
      <c r="O36" s="17">
        <v>7.442155962303709</v>
      </c>
    </row>
    <row r="37" spans="1:15" ht="14.25">
      <c r="A37" s="44"/>
      <c r="B37" s="51" t="s">
        <v>20</v>
      </c>
      <c r="C37" s="52"/>
      <c r="D37" s="8"/>
      <c r="E37" s="9">
        <v>22854.739</v>
      </c>
      <c r="F37" s="8">
        <v>3.126880631855755</v>
      </c>
      <c r="G37" s="10"/>
      <c r="H37" s="9">
        <v>9960.795</v>
      </c>
      <c r="I37" s="8">
        <v>3.13268482961635</v>
      </c>
      <c r="J37" s="10"/>
      <c r="K37" s="11">
        <v>12893.944</v>
      </c>
      <c r="L37" s="12">
        <v>3.12239723585348</v>
      </c>
      <c r="M37" s="10"/>
      <c r="N37" s="11">
        <v>4244.125</v>
      </c>
      <c r="O37" s="12">
        <v>10.761649203865375</v>
      </c>
    </row>
    <row r="38" spans="1:15" ht="14.25">
      <c r="A38" s="44"/>
      <c r="B38" s="51" t="s">
        <v>25</v>
      </c>
      <c r="C38" s="52"/>
      <c r="D38" s="8"/>
      <c r="E38" s="9">
        <v>22345.43</v>
      </c>
      <c r="F38" s="8">
        <v>1.472353913501534</v>
      </c>
      <c r="G38" s="10"/>
      <c r="H38" s="9">
        <v>9620.637999999999</v>
      </c>
      <c r="I38" s="8">
        <v>4.880706652855005</v>
      </c>
      <c r="J38" s="10"/>
      <c r="K38" s="11">
        <v>12724.792</v>
      </c>
      <c r="L38" s="12">
        <v>-0.9594751459091277</v>
      </c>
      <c r="M38" s="10"/>
      <c r="N38" s="11">
        <v>4361.188</v>
      </c>
      <c r="O38" s="12">
        <v>13.082227797581947</v>
      </c>
    </row>
    <row r="39" spans="1:15" ht="14.25">
      <c r="A39" s="45"/>
      <c r="B39" s="53" t="s">
        <v>27</v>
      </c>
      <c r="C39" s="54"/>
      <c r="D39" s="18" t="s">
        <v>26</v>
      </c>
      <c r="E39" s="19">
        <v>26168.538</v>
      </c>
      <c r="F39" s="18">
        <v>0.5213535301503258</v>
      </c>
      <c r="G39" s="20" t="s">
        <v>26</v>
      </c>
      <c r="H39" s="19">
        <v>11201.877</v>
      </c>
      <c r="I39" s="18">
        <v>3.0214152991332677</v>
      </c>
      <c r="J39" s="20" t="s">
        <v>26</v>
      </c>
      <c r="K39" s="21">
        <v>14966.661</v>
      </c>
      <c r="L39" s="22">
        <v>-1.2718521040350539</v>
      </c>
      <c r="M39" s="20" t="s">
        <v>26</v>
      </c>
      <c r="N39" s="21">
        <v>4733.786</v>
      </c>
      <c r="O39" s="22">
        <v>9.930896460339135</v>
      </c>
    </row>
    <row r="40" spans="1:15" ht="14.25">
      <c r="A40" s="48" t="s">
        <v>21</v>
      </c>
      <c r="B40" s="23" t="str">
        <f>IF(ISNUMBER('[1]処理前統計表'!C17),'[1]処理前統計表'!D17,'[1]処理前統計表'!C17)</f>
        <v>2014年</v>
      </c>
      <c r="C40" s="24" t="str">
        <f>'[1]処理前統計表'!E17</f>
        <v>9月</v>
      </c>
      <c r="D40" s="8"/>
      <c r="E40" s="9">
        <v>8572.3</v>
      </c>
      <c r="F40" s="8">
        <v>2.565360395985124</v>
      </c>
      <c r="G40" s="10"/>
      <c r="H40" s="9">
        <v>3617.862</v>
      </c>
      <c r="I40" s="8">
        <v>0.6057990415666836</v>
      </c>
      <c r="J40" s="10"/>
      <c r="K40" s="11">
        <v>4954.438</v>
      </c>
      <c r="L40" s="12">
        <v>4.0452029510608725</v>
      </c>
      <c r="M40" s="10"/>
      <c r="N40" s="11">
        <v>1366.152</v>
      </c>
      <c r="O40" s="12">
        <v>4.617835126545941</v>
      </c>
    </row>
    <row r="41" spans="1:15" ht="14.25">
      <c r="A41" s="44"/>
      <c r="B41" s="23">
        <f>IF(ISNUMBER('[1]処理前統計表'!C18),"",'[1]処理前統計表'!C18)</f>
      </c>
      <c r="C41" s="24" t="str">
        <f>'[1]処理前統計表'!E18</f>
        <v>10月</v>
      </c>
      <c r="D41" s="8"/>
      <c r="E41" s="9">
        <v>8468.717</v>
      </c>
      <c r="F41" s="8">
        <v>2.566885981512158</v>
      </c>
      <c r="G41" s="10"/>
      <c r="H41" s="9">
        <v>3516.73</v>
      </c>
      <c r="I41" s="8">
        <v>1.3717220650748487</v>
      </c>
      <c r="J41" s="10"/>
      <c r="K41" s="11">
        <v>4951.987</v>
      </c>
      <c r="L41" s="12">
        <v>3.4329079595090093</v>
      </c>
      <c r="M41" s="10"/>
      <c r="N41" s="11">
        <v>1345.009</v>
      </c>
      <c r="O41" s="12">
        <v>4.429813153409867</v>
      </c>
    </row>
    <row r="42" spans="1:15" ht="14.25">
      <c r="A42" s="44"/>
      <c r="B42" s="23">
        <f>IF(ISNUMBER('[1]処理前統計表'!C19),"",'[1]処理前統計表'!C19)</f>
      </c>
      <c r="C42" s="24" t="str">
        <f>'[1]処理前統計表'!E19</f>
        <v>11月</v>
      </c>
      <c r="D42" s="8"/>
      <c r="E42" s="9">
        <v>8365.157</v>
      </c>
      <c r="F42" s="8">
        <v>3.498774431717024</v>
      </c>
      <c r="G42" s="10"/>
      <c r="H42" s="9">
        <v>3420.469</v>
      </c>
      <c r="I42" s="8">
        <v>2.831723626227273</v>
      </c>
      <c r="J42" s="10"/>
      <c r="K42" s="11">
        <v>4944.688</v>
      </c>
      <c r="L42" s="12">
        <v>3.96529085310533</v>
      </c>
      <c r="M42" s="10"/>
      <c r="N42" s="11">
        <v>1321.451</v>
      </c>
      <c r="O42" s="12">
        <v>6.898462514176799</v>
      </c>
    </row>
    <row r="43" spans="1:15" ht="14.25">
      <c r="A43" s="44"/>
      <c r="B43" s="23">
        <f>IF(ISNUMBER('[1]処理前統計表'!C20),"",'[1]処理前統計表'!C20)</f>
      </c>
      <c r="C43" s="24" t="str">
        <f>'[1]処理前統計表'!E20</f>
        <v>12月</v>
      </c>
      <c r="D43" s="8"/>
      <c r="E43" s="9">
        <v>7455.044</v>
      </c>
      <c r="F43" s="8">
        <v>0.4831519525425847</v>
      </c>
      <c r="G43" s="10"/>
      <c r="H43" s="9">
        <v>3221.064</v>
      </c>
      <c r="I43" s="8">
        <v>-0.05368012972594727</v>
      </c>
      <c r="J43" s="10"/>
      <c r="K43" s="11">
        <v>4233.98</v>
      </c>
      <c r="L43" s="12">
        <v>0.8954333281542688</v>
      </c>
      <c r="M43" s="10"/>
      <c r="N43" s="11">
        <v>1378.778</v>
      </c>
      <c r="O43" s="12">
        <v>11.11032315826543</v>
      </c>
    </row>
    <row r="44" spans="1:15" ht="14.25">
      <c r="A44" s="44"/>
      <c r="B44" s="23" t="str">
        <f>IF(ISNUMBER('[1]処理前統計表'!C21),"",'[1]処理前統計表'!C21)</f>
        <v>2015年</v>
      </c>
      <c r="C44" s="24" t="str">
        <f>'[1]処理前統計表'!E21</f>
        <v>1月</v>
      </c>
      <c r="D44" s="8"/>
      <c r="E44" s="9">
        <v>7274.015</v>
      </c>
      <c r="F44" s="8">
        <v>2.2471987502083977</v>
      </c>
      <c r="G44" s="10"/>
      <c r="H44" s="9">
        <v>3183.542</v>
      </c>
      <c r="I44" s="8">
        <v>1.612695243177825</v>
      </c>
      <c r="J44" s="10"/>
      <c r="K44" s="11">
        <v>4090.473</v>
      </c>
      <c r="L44" s="12">
        <v>2.74653176359476</v>
      </c>
      <c r="M44" s="10"/>
      <c r="N44" s="11">
        <v>1336.745</v>
      </c>
      <c r="O44" s="12">
        <v>4.604902265358987</v>
      </c>
    </row>
    <row r="45" spans="1:15" ht="14.25">
      <c r="A45" s="44"/>
      <c r="B45" s="23">
        <f>IF(ISNUMBER('[1]処理前統計表'!C22),"",'[1]処理前統計表'!C22)</f>
      </c>
      <c r="C45" s="24" t="str">
        <f>'[1]処理前統計表'!E22</f>
        <v>2月</v>
      </c>
      <c r="D45" s="8"/>
      <c r="E45" s="9">
        <v>7114.354</v>
      </c>
      <c r="F45" s="8">
        <v>6.092752424137544</v>
      </c>
      <c r="G45" s="10"/>
      <c r="H45" s="9">
        <v>3158.084</v>
      </c>
      <c r="I45" s="8">
        <v>6.6256021586552265</v>
      </c>
      <c r="J45" s="10"/>
      <c r="K45" s="11">
        <v>3956.27</v>
      </c>
      <c r="L45" s="12">
        <v>5.671213477341922</v>
      </c>
      <c r="M45" s="10"/>
      <c r="N45" s="11">
        <v>1353.285</v>
      </c>
      <c r="O45" s="12">
        <v>15.550525417896566</v>
      </c>
    </row>
    <row r="46" spans="1:15" ht="14.25">
      <c r="A46" s="44"/>
      <c r="B46" s="23">
        <f>IF(ISNUMBER('[1]処理前統計表'!C23),"",'[1]処理前統計表'!C23)</f>
      </c>
      <c r="C46" s="24" t="str">
        <f>'[1]処理前統計表'!E23</f>
        <v>3月</v>
      </c>
      <c r="D46" s="8"/>
      <c r="E46" s="9">
        <v>8466.37</v>
      </c>
      <c r="F46" s="8">
        <v>1.492909113271736</v>
      </c>
      <c r="G46" s="10"/>
      <c r="H46" s="9">
        <v>3619.169</v>
      </c>
      <c r="I46" s="8">
        <v>1.5658198005092316</v>
      </c>
      <c r="J46" s="10"/>
      <c r="K46" s="11">
        <v>4847.201</v>
      </c>
      <c r="L46" s="12">
        <v>1.4385384750445809</v>
      </c>
      <c r="M46" s="10"/>
      <c r="N46" s="11">
        <v>1554.095</v>
      </c>
      <c r="O46" s="12">
        <v>12.395512554404348</v>
      </c>
    </row>
    <row r="47" spans="1:15" ht="14.25">
      <c r="A47" s="44"/>
      <c r="B47" s="23">
        <f>IF(ISNUMBER('[1]処理前統計表'!C24),"",'[1]処理前統計表'!C24)</f>
      </c>
      <c r="C47" s="24" t="str">
        <f>'[1]処理前統計表'!E24</f>
        <v>4月</v>
      </c>
      <c r="D47" s="8"/>
      <c r="E47" s="9">
        <v>6965.753</v>
      </c>
      <c r="F47" s="8">
        <v>1.8047973594704843</v>
      </c>
      <c r="G47" s="10"/>
      <c r="H47" s="9">
        <v>3030.933</v>
      </c>
      <c r="I47" s="8">
        <v>5.628363253899465</v>
      </c>
      <c r="J47" s="10"/>
      <c r="K47" s="11">
        <v>3934.82</v>
      </c>
      <c r="L47" s="12">
        <v>-0.9568235060471864</v>
      </c>
      <c r="M47" s="10"/>
      <c r="N47" s="11">
        <v>1439.09</v>
      </c>
      <c r="O47" s="12">
        <v>13.776356079538871</v>
      </c>
    </row>
    <row r="48" spans="1:15" ht="14.25">
      <c r="A48" s="44"/>
      <c r="B48" s="23">
        <f>IF(ISNUMBER('[1]処理前統計表'!C25),"",'[1]処理前統計表'!C25)</f>
      </c>
      <c r="C48" s="24" t="str">
        <f>'[1]処理前統計表'!E25</f>
        <v>5月</v>
      </c>
      <c r="D48" s="8"/>
      <c r="E48" s="9">
        <v>7911.688</v>
      </c>
      <c r="F48" s="8">
        <v>2.4387919618112903</v>
      </c>
      <c r="G48" s="10"/>
      <c r="H48" s="9">
        <v>3337.313</v>
      </c>
      <c r="I48" s="8">
        <v>5.554585611384283</v>
      </c>
      <c r="J48" s="10"/>
      <c r="K48" s="11">
        <v>4574.375</v>
      </c>
      <c r="L48" s="12">
        <v>0.2836167015752409</v>
      </c>
      <c r="M48" s="10"/>
      <c r="N48" s="11">
        <v>1477.45</v>
      </c>
      <c r="O48" s="12">
        <v>12.810343932392442</v>
      </c>
    </row>
    <row r="49" spans="1:15" ht="14.25">
      <c r="A49" s="44"/>
      <c r="B49" s="23">
        <f>IF(ISNUMBER('[1]処理前統計表'!C26),"",'[1]処理前統計表'!C26)</f>
      </c>
      <c r="C49" s="24" t="str">
        <f>'[1]処理前統計表'!E26</f>
        <v>6月</v>
      </c>
      <c r="D49" s="8"/>
      <c r="E49" s="9">
        <v>7467.989</v>
      </c>
      <c r="F49" s="8">
        <v>0.16611665533736186</v>
      </c>
      <c r="G49" s="10"/>
      <c r="H49" s="9">
        <v>3252.392</v>
      </c>
      <c r="I49" s="8">
        <v>3.519723827896584</v>
      </c>
      <c r="J49" s="10"/>
      <c r="K49" s="11">
        <v>4215.597</v>
      </c>
      <c r="L49" s="12">
        <v>-2.276371501195598</v>
      </c>
      <c r="M49" s="10"/>
      <c r="N49" s="11">
        <v>1444.648</v>
      </c>
      <c r="O49" s="12">
        <v>12.675186310333928</v>
      </c>
    </row>
    <row r="50" spans="1:15" ht="14.25">
      <c r="A50" s="44"/>
      <c r="B50" s="23">
        <f>IF(ISNUMBER('[1]処理前統計表'!C27),"",'[1]処理前統計表'!C27)</f>
      </c>
      <c r="C50" s="24" t="str">
        <f>'[1]処理前統計表'!E27</f>
        <v>7月</v>
      </c>
      <c r="D50" s="8"/>
      <c r="E50" s="9">
        <v>8092.367</v>
      </c>
      <c r="F50" s="8">
        <v>0.338098763573754</v>
      </c>
      <c r="G50" s="10"/>
      <c r="H50" s="9">
        <v>3515.424</v>
      </c>
      <c r="I50" s="8">
        <v>3.6536833604156698</v>
      </c>
      <c r="J50" s="10"/>
      <c r="K50" s="11">
        <v>4576.943</v>
      </c>
      <c r="L50" s="12">
        <v>-2.0679392073331258</v>
      </c>
      <c r="M50" s="10"/>
      <c r="N50" s="11">
        <v>1567.117</v>
      </c>
      <c r="O50" s="12">
        <v>10.997807833012828</v>
      </c>
    </row>
    <row r="51" spans="1:15" ht="14.25">
      <c r="A51" s="44"/>
      <c r="B51" s="23">
        <f>IF(ISNUMBER('[1]処理前統計表'!C28),"",'[1]処理前統計表'!C28)</f>
      </c>
      <c r="C51" s="24" t="str">
        <f>'[1]処理前統計表'!E28</f>
        <v>8月</v>
      </c>
      <c r="D51" s="25" t="s">
        <v>26</v>
      </c>
      <c r="E51" s="9">
        <v>9254.982</v>
      </c>
      <c r="F51" s="8">
        <v>-1.4947076318919699</v>
      </c>
      <c r="G51" s="10" t="s">
        <v>26</v>
      </c>
      <c r="H51" s="9">
        <v>3879.916</v>
      </c>
      <c r="I51" s="8">
        <v>0.4125024553717651</v>
      </c>
      <c r="J51" s="10" t="s">
        <v>26</v>
      </c>
      <c r="K51" s="11">
        <v>5375.066</v>
      </c>
      <c r="L51" s="12">
        <v>-2.826985889205332</v>
      </c>
      <c r="M51" s="26" t="s">
        <v>26</v>
      </c>
      <c r="N51" s="11">
        <v>1661.818</v>
      </c>
      <c r="O51" s="12">
        <v>8.747047083074307</v>
      </c>
    </row>
    <row r="52" spans="1:15" ht="14.25">
      <c r="A52" s="44"/>
      <c r="B52" s="23">
        <f>IF(ISNUMBER('[1]処理前統計表'!C29),"",'[1]処理前統計表'!C29)</f>
      </c>
      <c r="C52" s="24" t="str">
        <f>'[1]処理前統計表'!E29</f>
        <v>9月</v>
      </c>
      <c r="D52" s="10" t="s">
        <v>26</v>
      </c>
      <c r="E52" s="27">
        <v>8821.189</v>
      </c>
      <c r="F52" s="8">
        <v>2.9034098200016274</v>
      </c>
      <c r="G52" s="10" t="s">
        <v>26</v>
      </c>
      <c r="H52" s="27">
        <v>3806.537</v>
      </c>
      <c r="I52" s="8">
        <v>5.2150966510054815</v>
      </c>
      <c r="J52" s="10" t="s">
        <v>26</v>
      </c>
      <c r="K52" s="28">
        <v>5014.652</v>
      </c>
      <c r="L52" s="12">
        <v>1.2153547990710507</v>
      </c>
      <c r="M52" s="26" t="s">
        <v>26</v>
      </c>
      <c r="N52" s="28">
        <v>1504.851</v>
      </c>
      <c r="O52" s="12">
        <v>10.152530611527851</v>
      </c>
    </row>
    <row r="53" spans="1:15" ht="14.25">
      <c r="A53" s="64"/>
      <c r="B53" s="23">
        <f>IF(ISNUMBER('[1]処理前統計表'!C30),"",'[1]処理前統計表'!C30)</f>
      </c>
      <c r="C53" s="29" t="str">
        <f>'[1]処理前統計表'!E30</f>
        <v>10月</v>
      </c>
      <c r="D53" s="30" t="s">
        <v>17</v>
      </c>
      <c r="E53" s="9">
        <v>8535.122</v>
      </c>
      <c r="F53" s="8">
        <v>3.6</v>
      </c>
      <c r="G53" s="31" t="s">
        <v>17</v>
      </c>
      <c r="H53" s="9">
        <v>3753.37</v>
      </c>
      <c r="I53" s="8">
        <v>6.2</v>
      </c>
      <c r="J53" s="31" t="s">
        <v>17</v>
      </c>
      <c r="K53" s="11">
        <v>4781.752</v>
      </c>
      <c r="L53" s="12">
        <v>1.6</v>
      </c>
      <c r="M53" s="32" t="s">
        <v>17</v>
      </c>
      <c r="N53" s="28">
        <v>1353.613</v>
      </c>
      <c r="O53" s="33">
        <v>9.6</v>
      </c>
    </row>
    <row r="54" spans="1:19" ht="49.5" customHeight="1">
      <c r="A54" s="65" t="s">
        <v>22</v>
      </c>
      <c r="B54" s="66"/>
      <c r="C54" s="67"/>
      <c r="D54" s="68" t="s">
        <v>23</v>
      </c>
      <c r="E54" s="69"/>
      <c r="F54" s="69"/>
      <c r="G54" s="69"/>
      <c r="H54" s="69"/>
      <c r="I54" s="69"/>
      <c r="J54" s="69"/>
      <c r="K54" s="69"/>
      <c r="L54" s="69"/>
      <c r="M54" s="69"/>
      <c r="N54" s="69"/>
      <c r="O54" s="70"/>
      <c r="P54" s="71"/>
      <c r="Q54" s="71"/>
      <c r="R54" s="71"/>
      <c r="S54" s="71"/>
    </row>
    <row r="55" spans="1:19" ht="42.75" customHeight="1">
      <c r="A55" s="72" t="s">
        <v>24</v>
      </c>
      <c r="B55" s="73"/>
      <c r="C55" s="73"/>
      <c r="D55" s="73"/>
      <c r="E55" s="73"/>
      <c r="F55" s="73"/>
      <c r="G55" s="73"/>
      <c r="H55" s="73"/>
      <c r="I55" s="73"/>
      <c r="J55" s="73"/>
      <c r="K55" s="73"/>
      <c r="L55" s="73"/>
      <c r="M55" s="73"/>
      <c r="N55" s="73"/>
      <c r="O55" s="74"/>
      <c r="P55" s="71"/>
      <c r="Q55" s="71"/>
      <c r="R55" s="71"/>
      <c r="S55" s="71"/>
    </row>
    <row r="56" spans="16:19" ht="13.5">
      <c r="P56" s="71"/>
      <c r="Q56" s="71"/>
      <c r="R56" s="71"/>
      <c r="S56" s="71"/>
    </row>
  </sheetData>
  <sheetProtection/>
  <mergeCells count="25">
    <mergeCell ref="A40:A53"/>
    <mergeCell ref="A54:C54"/>
    <mergeCell ref="D54:O54"/>
    <mergeCell ref="P54:S56"/>
    <mergeCell ref="A55:O55"/>
    <mergeCell ref="A32:A35"/>
    <mergeCell ref="B32:C32"/>
    <mergeCell ref="B33:C33"/>
    <mergeCell ref="B34:C34"/>
    <mergeCell ref="B35:C35"/>
    <mergeCell ref="A36:A39"/>
    <mergeCell ref="B36:C36"/>
    <mergeCell ref="B37:C37"/>
    <mergeCell ref="B38:C38"/>
    <mergeCell ref="B39:C39"/>
    <mergeCell ref="A25:C27"/>
    <mergeCell ref="D25:F26"/>
    <mergeCell ref="M25:O26"/>
    <mergeCell ref="G26:I26"/>
    <mergeCell ref="J26:L26"/>
    <mergeCell ref="A28:A31"/>
    <mergeCell ref="B28:C28"/>
    <mergeCell ref="B29:C29"/>
    <mergeCell ref="B30:C30"/>
    <mergeCell ref="B31:C3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なし</dc:creator>
  <cp:keywords/>
  <dc:description/>
  <cp:lastModifiedBy>なし</cp:lastModifiedBy>
  <cp:lastPrinted>2015-10-01T04:33:24Z</cp:lastPrinted>
  <dcterms:created xsi:type="dcterms:W3CDTF">2015-05-01T08:08:18Z</dcterms:created>
  <dcterms:modified xsi:type="dcterms:W3CDTF">2015-12-03T06:21:45Z</dcterms:modified>
  <cp:category/>
  <cp:version/>
  <cp:contentType/>
  <cp:contentStatus/>
</cp:coreProperties>
</file>