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8040" tabRatio="890" activeTab="0"/>
  </bookViews>
  <sheets>
    <sheet name="全体版" sheetId="1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'全体版'!$A$1:$R$40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zzzzzzzzzzz" localSheetId="0">#REF!</definedName>
    <definedName name="zzzzzzzzzzz">#REF!</definedName>
    <definedName name="zzzzzzzzzzzzzz" localSheetId="0">#REF!</definedName>
    <definedName name="zzzzzzzzzzzzzz">#REF!</definedName>
    <definedName name="zzzzzzzzzzzzzzz" localSheetId="0">#REF!</definedName>
    <definedName name="zzzzzzzzzzzzzzz">#REF!</definedName>
  </definedNames>
  <calcPr fullCalcOnLoad="1"/>
</workbook>
</file>

<file path=xl/sharedStrings.xml><?xml version="1.0" encoding="utf-8"?>
<sst xmlns="http://schemas.openxmlformats.org/spreadsheetml/2006/main" count="288" uniqueCount="54">
  <si>
    <t>産業計</t>
  </si>
  <si>
    <t>農林水産業</t>
  </si>
  <si>
    <t>サービス業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</si>
  <si>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</si>
  <si>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</si>
  <si>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</si>
  <si>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</si>
  <si>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</si>
  <si>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</si>
  <si>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</si>
  <si>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</si>
  <si>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</si>
  <si>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</si>
  <si>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</si>
  <si>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全国</t>
  </si>
  <si>
    <t>産業計に占める割合</t>
  </si>
  <si>
    <t>東北7県計</t>
  </si>
  <si>
    <t>産業計に占める割合</t>
  </si>
  <si>
    <t xml:space="preserve">  全国に占める割合</t>
  </si>
  <si>
    <t>（参考）東京圏</t>
  </si>
  <si>
    <t>%PT</t>
  </si>
  <si>
    <t>-</t>
  </si>
  <si>
    <t>特化度（全国との差）</t>
  </si>
  <si>
    <t>特化度（全国との差）</t>
  </si>
  <si>
    <t>（参考）
公務</t>
  </si>
  <si>
    <t>（単位：事業所）</t>
  </si>
  <si>
    <t>東北沿岸部市町村計</t>
  </si>
  <si>
    <t>関東沿岸部市町村計</t>
  </si>
  <si>
    <t>東北浸水区域計</t>
  </si>
  <si>
    <t>関東浸水区域計</t>
  </si>
  <si>
    <t xml:space="preserve">出典：総務省「平成18年事業所・企業統計」から国土交通省国土計画局作成
</t>
  </si>
  <si>
    <t>浸水被害のあった県等の事業所数が占める割合（2006年度）</t>
  </si>
  <si>
    <t>0.3%PT</t>
  </si>
  <si>
    <t>0.2%PT</t>
  </si>
  <si>
    <t>0.1%PT</t>
  </si>
  <si>
    <t>0%PT</t>
  </si>
  <si>
    <t>-1.6%PT</t>
  </si>
  <si>
    <t>1.8%PT</t>
  </si>
  <si>
    <t>1%PT</t>
  </si>
  <si>
    <t>-1.1%PT</t>
  </si>
  <si>
    <t>-0.7%PT</t>
  </si>
  <si>
    <t>-2.7%PT</t>
  </si>
  <si>
    <t>0.9%PT</t>
  </si>
  <si>
    <t>2.6%PT</t>
  </si>
  <si>
    <t>-1.2%PT</t>
  </si>
  <si>
    <t>-1.7%PT</t>
  </si>
  <si>
    <t>2.2%PT</t>
  </si>
  <si>
    <t>0.6%PT</t>
  </si>
  <si>
    <t>-1.3%PT</t>
  </si>
  <si>
    <t>-0.5%PT</t>
  </si>
  <si>
    <t>-0.2%PT</t>
  </si>
  <si>
    <t>-0.1%PT</t>
  </si>
  <si>
    <t>1.7%PT</t>
  </si>
  <si>
    <t>1.3%PT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</si>
</sst>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.0;&quot;-&quot;#,###,###,##0.0"/>
    <numFmt numFmtId="177" formatCode="\ ###,###,###,###,##0;&quot;-&quot;###,###,###,###,##0"/>
    <numFmt numFmtId="178" formatCode="###,###,###,##0;&quot;-&quot;##,###,###,##0"/>
    <numFmt numFmtId="179" formatCode="#,###,###,##0.0;&quot; -&quot;###,###,##0.0"/>
    <numFmt numFmtId="180" formatCode="#,###,###,##0.00;&quot; -&quot;###,###,##0.00"/>
    <numFmt numFmtId="181" formatCode="0.0%"/>
    <numFmt numFmtId="182" formatCode="0.000_ "/>
    <numFmt numFmtId="183" formatCode="0.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3"/>
      <name val="ＭＳ Ｐゴシック"/>
      <family val="3"/>
    </font>
    <font>
      <b/>
      <sz val="12"/>
      <color indexed="17"/>
      <name val="ＭＳ Ｐゴシック"/>
      <family val="3"/>
    </font>
    <font>
      <b/>
      <sz val="12"/>
      <color indexed="51"/>
      <name val="ＭＳ Ｐゴシック"/>
      <family val="3"/>
    </font>
    <font>
      <b/>
      <sz val="12"/>
      <color indexed="3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B050"/>
      <name val="ＭＳ Ｐゴシック"/>
      <family val="3"/>
    </font>
    <font>
      <b/>
      <sz val="12"/>
      <color rgb="FFFFC000"/>
      <name val="ＭＳ Ｐゴシック"/>
      <family val="3"/>
    </font>
    <font>
      <b/>
      <sz val="12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/>
      <bottom style="double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 style="medium"/>
      <right style="medium"/>
      <top style="dotted"/>
      <bottom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medium"/>
      <right style="medium"/>
      <top/>
      <bottom style="dotted"/>
    </border>
    <border>
      <left style="medium"/>
      <right style="thin"/>
      <top style="dotted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medium"/>
      <right style="medium"/>
      <top style="double"/>
      <bottom style="dotted"/>
    </border>
    <border>
      <left style="medium"/>
      <right style="medium"/>
      <top style="dotted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 style="thin"/>
      <right style="thin"/>
      <top style="dotted"/>
      <bottom style="double"/>
    </border>
    <border>
      <left style="thin"/>
      <right style="thin"/>
      <top style="medium"/>
      <bottom style="dotted"/>
    </border>
    <border>
      <left style="thin"/>
      <right/>
      <top/>
      <bottom style="double"/>
    </border>
    <border>
      <left style="medium"/>
      <right style="medium"/>
      <top style="double"/>
      <bottom/>
    </border>
    <border>
      <left style="thin"/>
      <right/>
      <top style="dotted"/>
      <bottom style="double"/>
    </border>
    <border>
      <left style="medium"/>
      <right style="medium"/>
      <top style="dotted"/>
      <bottom style="double"/>
    </border>
    <border>
      <left/>
      <right/>
      <top style="medium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ont="0" applyFill="0" applyBorder="0" applyProtection="0">
      <alignment vertical="center"/>
    </xf>
    <xf numFmtId="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78" fontId="6" fillId="0" borderId="0" xfId="71" applyNumberFormat="1" applyFont="1" applyFill="1" applyBorder="1" applyAlignment="1">
      <alignment horizontal="right" vertical="center"/>
      <protection/>
    </xf>
    <xf numFmtId="179" fontId="6" fillId="0" borderId="0" xfId="71" applyNumberFormat="1" applyFont="1" applyFill="1" applyBorder="1" applyAlignment="1">
      <alignment horizontal="right" vertical="center"/>
      <protection/>
    </xf>
    <xf numFmtId="180" fontId="6" fillId="0" borderId="0" xfId="71" applyNumberFormat="1" applyFont="1" applyFill="1" applyBorder="1" applyAlignment="1">
      <alignment horizontal="center" vertical="center"/>
      <protection/>
    </xf>
    <xf numFmtId="0" fontId="13" fillId="0" borderId="11" xfId="0" applyFont="1" applyBorder="1" applyAlignment="1">
      <alignment horizontal="center"/>
    </xf>
    <xf numFmtId="38" fontId="14" fillId="0" borderId="12" xfId="52" applyFont="1" applyBorder="1" applyAlignment="1">
      <alignment/>
    </xf>
    <xf numFmtId="38" fontId="14" fillId="0" borderId="13" xfId="52" applyFont="1" applyBorder="1" applyAlignment="1">
      <alignment/>
    </xf>
    <xf numFmtId="38" fontId="14" fillId="0" borderId="14" xfId="52" applyFont="1" applyBorder="1" applyAlignment="1">
      <alignment/>
    </xf>
    <xf numFmtId="38" fontId="14" fillId="0" borderId="15" xfId="52" applyFont="1" applyBorder="1" applyAlignment="1">
      <alignment/>
    </xf>
    <xf numFmtId="0" fontId="4" fillId="0" borderId="16" xfId="0" applyFont="1" applyBorder="1" applyAlignment="1">
      <alignment horizontal="center"/>
    </xf>
    <xf numFmtId="181" fontId="14" fillId="0" borderId="17" xfId="42" applyNumberFormat="1" applyFont="1" applyBorder="1" applyAlignment="1">
      <alignment/>
    </xf>
    <xf numFmtId="38" fontId="14" fillId="0" borderId="18" xfId="52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38" fontId="14" fillId="0" borderId="20" xfId="52" applyFont="1" applyBorder="1" applyAlignment="1">
      <alignment/>
    </xf>
    <xf numFmtId="38" fontId="14" fillId="0" borderId="21" xfId="52" applyFont="1" applyBorder="1" applyAlignment="1">
      <alignment/>
    </xf>
    <xf numFmtId="181" fontId="14" fillId="0" borderId="22" xfId="42" applyNumberFormat="1" applyFont="1" applyBorder="1" applyAlignment="1">
      <alignment/>
    </xf>
    <xf numFmtId="181" fontId="14" fillId="0" borderId="22" xfId="42" applyNumberFormat="1" applyFont="1" applyBorder="1" applyAlignment="1">
      <alignment horizontal="center"/>
    </xf>
    <xf numFmtId="181" fontId="14" fillId="0" borderId="23" xfId="42" applyNumberFormat="1" applyFont="1" applyBorder="1" applyAlignment="1">
      <alignment horizontal="center"/>
    </xf>
    <xf numFmtId="181" fontId="14" fillId="0" borderId="24" xfId="42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81" fontId="14" fillId="0" borderId="26" xfId="42" applyNumberFormat="1" applyFont="1" applyBorder="1" applyAlignment="1">
      <alignment horizontal="center"/>
    </xf>
    <xf numFmtId="181" fontId="14" fillId="0" borderId="26" xfId="42" applyNumberFormat="1" applyFont="1" applyBorder="1" applyAlignment="1">
      <alignment horizontal="right"/>
    </xf>
    <xf numFmtId="181" fontId="14" fillId="0" borderId="27" xfId="42" applyNumberFormat="1" applyFont="1" applyBorder="1" applyAlignment="1">
      <alignment horizontal="center"/>
    </xf>
    <xf numFmtId="181" fontId="14" fillId="0" borderId="28" xfId="42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81" fontId="14" fillId="0" borderId="21" xfId="42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81" fontId="14" fillId="0" borderId="31" xfId="42" applyNumberFormat="1" applyFont="1" applyBorder="1" applyAlignment="1">
      <alignment/>
    </xf>
    <xf numFmtId="181" fontId="14" fillId="0" borderId="32" xfId="42" applyNumberFormat="1" applyFont="1" applyBorder="1" applyAlignment="1">
      <alignment/>
    </xf>
    <xf numFmtId="181" fontId="14" fillId="0" borderId="33" xfId="42" applyNumberFormat="1" applyFont="1" applyBorder="1" applyAlignment="1">
      <alignment/>
    </xf>
    <xf numFmtId="0" fontId="52" fillId="0" borderId="34" xfId="0" applyFont="1" applyFill="1" applyBorder="1" applyAlignment="1">
      <alignment horizontal="center"/>
    </xf>
    <xf numFmtId="38" fontId="14" fillId="0" borderId="35" xfId="52" applyFont="1" applyFill="1" applyBorder="1" applyAlignment="1">
      <alignment/>
    </xf>
    <xf numFmtId="38" fontId="14" fillId="0" borderId="36" xfId="52" applyFont="1" applyFill="1" applyBorder="1" applyAlignment="1">
      <alignment/>
    </xf>
    <xf numFmtId="181" fontId="14" fillId="0" borderId="37" xfId="42" applyNumberFormat="1" applyFont="1" applyBorder="1" applyAlignment="1">
      <alignment/>
    </xf>
    <xf numFmtId="0" fontId="53" fillId="0" borderId="3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1" fontId="14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3" fillId="0" borderId="38" xfId="0" applyFont="1" applyBorder="1" applyAlignment="1">
      <alignment horizontal="center"/>
    </xf>
    <xf numFmtId="38" fontId="14" fillId="0" borderId="39" xfId="52" applyFont="1" applyBorder="1" applyAlignment="1">
      <alignment/>
    </xf>
    <xf numFmtId="38" fontId="14" fillId="0" borderId="40" xfId="52" applyFont="1" applyBorder="1" applyAlignment="1">
      <alignment/>
    </xf>
    <xf numFmtId="38" fontId="14" fillId="0" borderId="41" xfId="52" applyFont="1" applyBorder="1" applyAlignment="1">
      <alignment/>
    </xf>
    <xf numFmtId="181" fontId="4" fillId="0" borderId="0" xfId="42" applyNumberFormat="1" applyFont="1" applyBorder="1" applyAlignment="1">
      <alignment/>
    </xf>
    <xf numFmtId="38" fontId="0" fillId="0" borderId="0" xfId="0" applyNumberFormat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right"/>
    </xf>
    <xf numFmtId="183" fontId="0" fillId="0" borderId="0" xfId="0" applyNumberFormat="1" applyAlignment="1">
      <alignment/>
    </xf>
    <xf numFmtId="178" fontId="6" fillId="0" borderId="42" xfId="71" applyNumberFormat="1" applyFont="1" applyFill="1" applyBorder="1" applyAlignment="1">
      <alignment horizontal="center" vertical="center"/>
      <protection/>
    </xf>
    <xf numFmtId="179" fontId="6" fillId="0" borderId="42" xfId="71" applyNumberFormat="1" applyFont="1" applyFill="1" applyBorder="1" applyAlignment="1">
      <alignment horizontal="center" vertical="center"/>
      <protection/>
    </xf>
    <xf numFmtId="180" fontId="6" fillId="0" borderId="42" xfId="71" applyNumberFormat="1" applyFont="1" applyFill="1" applyBorder="1" applyAlignment="1">
      <alignment horizontal="center" vertical="center"/>
      <protection/>
    </xf>
    <xf numFmtId="38" fontId="14" fillId="0" borderId="43" xfId="52" applyFont="1" applyFill="1" applyBorder="1" applyAlignment="1">
      <alignment/>
    </xf>
    <xf numFmtId="181" fontId="14" fillId="0" borderId="44" xfId="42" applyNumberFormat="1" applyFont="1" applyBorder="1" applyAlignment="1">
      <alignment/>
    </xf>
    <xf numFmtId="38" fontId="14" fillId="0" borderId="45" xfId="52" applyFont="1" applyBorder="1" applyAlignment="1">
      <alignment/>
    </xf>
    <xf numFmtId="38" fontId="14" fillId="0" borderId="36" xfId="52" applyFont="1" applyFill="1" applyBorder="1" applyAlignment="1">
      <alignment horizontal="center"/>
    </xf>
    <xf numFmtId="38" fontId="14" fillId="0" borderId="35" xfId="52" applyFont="1" applyFill="1" applyBorder="1" applyAlignment="1">
      <alignment horizontal="center"/>
    </xf>
    <xf numFmtId="38" fontId="14" fillId="0" borderId="43" xfId="52" applyFont="1" applyFill="1" applyBorder="1" applyAlignment="1">
      <alignment horizontal="center"/>
    </xf>
    <xf numFmtId="181" fontId="14" fillId="0" borderId="31" xfId="42" applyNumberFormat="1" applyFont="1" applyBorder="1" applyAlignment="1">
      <alignment horizontal="center"/>
    </xf>
    <xf numFmtId="181" fontId="14" fillId="0" borderId="32" xfId="42" applyNumberFormat="1" applyFont="1" applyBorder="1" applyAlignment="1">
      <alignment horizontal="center"/>
    </xf>
    <xf numFmtId="181" fontId="14" fillId="0" borderId="37" xfId="42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81" fontId="14" fillId="0" borderId="46" xfId="42" applyNumberFormat="1" applyFont="1" applyBorder="1" applyAlignment="1">
      <alignment/>
    </xf>
    <xf numFmtId="181" fontId="14" fillId="0" borderId="23" xfId="42" applyNumberFormat="1" applyFont="1" applyBorder="1" applyAlignment="1">
      <alignment/>
    </xf>
    <xf numFmtId="181" fontId="14" fillId="0" borderId="27" xfId="42" applyNumberFormat="1" applyFont="1" applyBorder="1" applyAlignment="1">
      <alignment horizontal="right"/>
    </xf>
    <xf numFmtId="38" fontId="14" fillId="0" borderId="47" xfId="52" applyFont="1" applyFill="1" applyBorder="1" applyAlignment="1">
      <alignment/>
    </xf>
    <xf numFmtId="181" fontId="14" fillId="0" borderId="48" xfId="42" applyNumberFormat="1" applyFont="1" applyBorder="1" applyAlignment="1">
      <alignment/>
    </xf>
    <xf numFmtId="181" fontId="14" fillId="0" borderId="49" xfId="42" applyNumberFormat="1" applyFont="1" applyBorder="1" applyAlignment="1">
      <alignment/>
    </xf>
    <xf numFmtId="0" fontId="4" fillId="0" borderId="50" xfId="0" applyFont="1" applyFill="1" applyBorder="1" applyAlignment="1">
      <alignment horizontal="left" wrapText="1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0" fillId="0" borderId="51" xfId="0" applyBorder="1" applyAlignment="1">
      <alignment/>
    </xf>
    <xf numFmtId="176" fontId="6" fillId="0" borderId="5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52" xfId="0" applyBorder="1" applyAlignment="1">
      <alignment/>
    </xf>
    <xf numFmtId="176" fontId="8" fillId="0" borderId="41" xfId="71" applyNumberFormat="1" applyFont="1" applyFill="1" applyBorder="1" applyAlignment="1">
      <alignment horizontal="center" vertical="center" wrapText="1"/>
      <protection/>
    </xf>
    <xf numFmtId="0" fontId="10" fillId="0" borderId="21" xfId="0" applyFont="1" applyBorder="1" applyAlignment="1">
      <alignment/>
    </xf>
    <xf numFmtId="0" fontId="10" fillId="0" borderId="53" xfId="0" applyFont="1" applyBorder="1" applyAlignment="1">
      <alignment/>
    </xf>
    <xf numFmtId="177" fontId="6" fillId="0" borderId="20" xfId="71" applyNumberFormat="1" applyFont="1" applyFill="1" applyBorder="1" applyAlignment="1">
      <alignment horizontal="center" vertical="center"/>
      <protection/>
    </xf>
    <xf numFmtId="0" fontId="6" fillId="0" borderId="54" xfId="70" applyFont="1" applyBorder="1" applyAlignment="1">
      <alignment horizontal="center" vertical="center"/>
      <protection/>
    </xf>
    <xf numFmtId="176" fontId="6" fillId="0" borderId="12" xfId="71" applyNumberFormat="1" applyFont="1" applyFill="1" applyBorder="1" applyAlignment="1">
      <alignment horizontal="center" vertical="center"/>
      <protection/>
    </xf>
    <xf numFmtId="176" fontId="6" fillId="0" borderId="55" xfId="71" applyNumberFormat="1" applyFont="1" applyFill="1" applyBorder="1" applyAlignment="1">
      <alignment horizontal="center" vertical="center"/>
      <protection/>
    </xf>
    <xf numFmtId="49" fontId="9" fillId="0" borderId="12" xfId="69" applyNumberFormat="1" applyFont="1" applyBorder="1" applyAlignment="1">
      <alignment horizontal="center" vertical="center"/>
      <protection/>
    </xf>
    <xf numFmtId="49" fontId="9" fillId="0" borderId="55" xfId="69" applyNumberFormat="1" applyFont="1" applyBorder="1" applyAlignment="1">
      <alignment horizontal="center" vertical="center"/>
      <protection/>
    </xf>
    <xf numFmtId="49" fontId="9" fillId="0" borderId="12" xfId="69" applyNumberFormat="1" applyFont="1" applyFill="1" applyBorder="1" applyAlignment="1">
      <alignment horizontal="center" vertical="center"/>
      <protection/>
    </xf>
    <xf numFmtId="49" fontId="9" fillId="0" borderId="55" xfId="69" applyNumberFormat="1" applyFont="1" applyFill="1" applyBorder="1" applyAlignment="1">
      <alignment horizontal="center" vertical="center"/>
      <protection/>
    </xf>
    <xf numFmtId="49" fontId="9" fillId="0" borderId="12" xfId="69" applyNumberFormat="1" applyFont="1" applyBorder="1" applyAlignment="1">
      <alignment horizontal="center" vertical="center" wrapText="1"/>
      <protection/>
    </xf>
    <xf numFmtId="49" fontId="9" fillId="0" borderId="55" xfId="69" applyNumberFormat="1" applyFont="1" applyBorder="1" applyAlignment="1">
      <alignment horizontal="center" vertical="center" wrapText="1"/>
      <protection/>
    </xf>
    <xf numFmtId="49" fontId="9" fillId="0" borderId="12" xfId="69" applyNumberFormat="1" applyFont="1" applyFill="1" applyBorder="1" applyAlignment="1">
      <alignment horizontal="center" vertical="center" wrapText="1"/>
      <protection/>
    </xf>
    <xf numFmtId="49" fontId="9" fillId="0" borderId="55" xfId="69" applyNumberFormat="1" applyFont="1" applyFill="1" applyBorder="1" applyAlignment="1">
      <alignment horizontal="center" vertical="center" wrapText="1"/>
      <protection/>
    </xf>
    <xf numFmtId="177" fontId="9" fillId="0" borderId="12" xfId="69" applyNumberFormat="1" applyFont="1" applyFill="1" applyBorder="1" applyAlignment="1">
      <alignment horizontal="center" vertical="center" wrapText="1"/>
      <protection/>
    </xf>
    <xf numFmtId="177" fontId="9" fillId="0" borderId="55" xfId="69" applyNumberFormat="1" applyFont="1" applyFill="1" applyBorder="1" applyAlignment="1">
      <alignment horizontal="center" vertical="center" wrapText="1"/>
      <protection/>
    </xf>
    <xf numFmtId="178" fontId="6" fillId="0" borderId="12" xfId="71" applyNumberFormat="1" applyFont="1" applyFill="1" applyBorder="1" applyAlignment="1">
      <alignment horizontal="center" vertical="center" wrapText="1"/>
      <protection/>
    </xf>
    <xf numFmtId="178" fontId="6" fillId="0" borderId="55" xfId="71" applyNumberFormat="1" applyFont="1" applyFill="1" applyBorder="1" applyAlignment="1">
      <alignment horizontal="center" vertical="center" wrapText="1"/>
      <protection/>
    </xf>
    <xf numFmtId="179" fontId="6" fillId="0" borderId="14" xfId="71" applyNumberFormat="1" applyFont="1" applyFill="1" applyBorder="1" applyAlignment="1">
      <alignment horizontal="center" vertical="center"/>
      <protection/>
    </xf>
    <xf numFmtId="179" fontId="6" fillId="0" borderId="54" xfId="71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JB16" xfId="69"/>
    <cellStyle name="標準_syuyo1" xfId="70"/>
    <cellStyle name="標準_第7表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Q66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M3" sqref="M3"/>
    </sheetView>
  </sheetViews>
  <sheetFormatPr defaultColWidth="9.00390625" defaultRowHeight="13.5"/>
  <cols>
    <col min="1" max="1" width="4.25390625" style="0" customWidth="1"/>
    <col min="2" max="2" width="20.50390625" style="0" customWidth="1"/>
    <col min="3" max="17" width="12.625" style="0" customWidth="1"/>
    <col min="18" max="18" width="3.00390625" style="0" customWidth="1"/>
  </cols>
  <sheetData>
    <row r="1" spans="15:17" ht="13.5">
      <c r="O1" s="72">
        <v>40661</v>
      </c>
      <c r="P1" s="73"/>
      <c r="Q1" s="73"/>
    </row>
    <row r="2" spans="15:17" ht="13.5">
      <c r="O2" s="73"/>
      <c r="P2" s="73"/>
      <c r="Q2" s="73"/>
    </row>
    <row r="3" ht="28.5">
      <c r="B3" s="1" t="s">
        <v>31</v>
      </c>
    </row>
    <row r="4" spans="16:17" ht="16.5" customHeight="1" thickBot="1">
      <c r="P4" s="2"/>
      <c r="Q4" t="s">
        <v>25</v>
      </c>
    </row>
    <row r="5" spans="2:17" ht="16.5" customHeight="1">
      <c r="B5" s="74"/>
      <c r="C5" s="77" t="s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64"/>
      <c r="Q5" s="80" t="s">
        <v>24</v>
      </c>
    </row>
    <row r="6" spans="2:17" s="2" customFormat="1" ht="18.75" customHeight="1">
      <c r="B6" s="75"/>
      <c r="C6" s="78"/>
      <c r="D6" s="83" t="s">
        <v>1</v>
      </c>
      <c r="E6" s="4"/>
      <c r="F6" s="5"/>
      <c r="G6" s="6"/>
      <c r="H6" s="85" t="s">
        <v>6</v>
      </c>
      <c r="I6" s="87" t="s">
        <v>7</v>
      </c>
      <c r="J6" s="89" t="s">
        <v>8</v>
      </c>
      <c r="K6" s="91" t="s">
        <v>9</v>
      </c>
      <c r="L6" s="93" t="s">
        <v>10</v>
      </c>
      <c r="M6" s="95" t="s">
        <v>11</v>
      </c>
      <c r="N6" s="95" t="s">
        <v>12</v>
      </c>
      <c r="O6" s="97" t="s">
        <v>13</v>
      </c>
      <c r="P6" s="99" t="s">
        <v>2</v>
      </c>
      <c r="Q6" s="81"/>
    </row>
    <row r="7" spans="2:17" s="2" customFormat="1" ht="14.25">
      <c r="B7" s="76"/>
      <c r="C7" s="79"/>
      <c r="D7" s="84"/>
      <c r="E7" s="52" t="s">
        <v>3</v>
      </c>
      <c r="F7" s="53" t="s">
        <v>4</v>
      </c>
      <c r="G7" s="54" t="s">
        <v>5</v>
      </c>
      <c r="H7" s="86"/>
      <c r="I7" s="88"/>
      <c r="J7" s="90"/>
      <c r="K7" s="92"/>
      <c r="L7" s="94"/>
      <c r="M7" s="96"/>
      <c r="N7" s="96"/>
      <c r="O7" s="98"/>
      <c r="P7" s="100"/>
      <c r="Q7" s="82"/>
    </row>
    <row r="8" spans="2:17" ht="24.75" customHeight="1">
      <c r="B8" s="7" t="s">
        <v>14</v>
      </c>
      <c r="C8" s="8">
        <v>5869339</v>
      </c>
      <c r="D8" s="8">
        <v>21677</v>
      </c>
      <c r="E8" s="8">
        <v>15779</v>
      </c>
      <c r="F8" s="8">
        <v>3126</v>
      </c>
      <c r="G8" s="8">
        <v>2772</v>
      </c>
      <c r="H8" s="8">
        <v>3026</v>
      </c>
      <c r="I8" s="8">
        <v>548442</v>
      </c>
      <c r="J8" s="8">
        <v>548861</v>
      </c>
      <c r="K8" s="8">
        <v>9079</v>
      </c>
      <c r="L8" s="8">
        <v>1604688</v>
      </c>
      <c r="M8" s="8">
        <v>84107</v>
      </c>
      <c r="N8" s="8">
        <v>320365</v>
      </c>
      <c r="O8" s="8">
        <v>190347</v>
      </c>
      <c r="P8" s="10">
        <v>2538747</v>
      </c>
      <c r="Q8" s="11">
        <v>41699</v>
      </c>
    </row>
    <row r="9" spans="2:17" ht="24.75" customHeight="1" thickBot="1">
      <c r="B9" s="12" t="s">
        <v>15</v>
      </c>
      <c r="C9" s="13">
        <v>1</v>
      </c>
      <c r="D9" s="13">
        <v>0.0036932608595277934</v>
      </c>
      <c r="E9" s="13">
        <v>0.0026883776861414887</v>
      </c>
      <c r="F9" s="13">
        <v>0.0005325983045109509</v>
      </c>
      <c r="G9" s="13">
        <v>0.0004722848688753538</v>
      </c>
      <c r="H9" s="13">
        <v>0.0005155606108285788</v>
      </c>
      <c r="I9" s="13">
        <v>0.09344186798547502</v>
      </c>
      <c r="J9" s="13">
        <v>0.09351325592200417</v>
      </c>
      <c r="K9" s="13">
        <v>0.0015468522094225603</v>
      </c>
      <c r="L9" s="13">
        <v>0.27340182599778273</v>
      </c>
      <c r="M9" s="13">
        <v>0.014329893025432677</v>
      </c>
      <c r="N9" s="13">
        <v>0.05458280736553128</v>
      </c>
      <c r="O9" s="13">
        <v>0.03243073879358476</v>
      </c>
      <c r="P9" s="65">
        <v>0.43254393723041046</v>
      </c>
      <c r="Q9" s="14" t="s">
        <v>21</v>
      </c>
    </row>
    <row r="10" spans="2:17" ht="24.75" customHeight="1" thickTop="1">
      <c r="B10" s="15" t="s">
        <v>16</v>
      </c>
      <c r="C10" s="8">
        <v>599220</v>
      </c>
      <c r="D10" s="9">
        <v>3923</v>
      </c>
      <c r="E10" s="9">
        <v>2819</v>
      </c>
      <c r="F10" s="9">
        <v>734</v>
      </c>
      <c r="G10" s="9">
        <v>370</v>
      </c>
      <c r="H10" s="9">
        <v>557</v>
      </c>
      <c r="I10" s="9">
        <v>46568</v>
      </c>
      <c r="J10" s="9">
        <v>66870</v>
      </c>
      <c r="K10" s="9">
        <v>1330</v>
      </c>
      <c r="L10" s="9">
        <v>170106</v>
      </c>
      <c r="M10" s="9">
        <v>9335</v>
      </c>
      <c r="N10" s="9">
        <v>26069</v>
      </c>
      <c r="O10" s="9">
        <v>15286</v>
      </c>
      <c r="P10" s="16">
        <v>259176</v>
      </c>
      <c r="Q10" s="17">
        <v>6033</v>
      </c>
    </row>
    <row r="11" spans="2:17" ht="24.75" customHeight="1">
      <c r="B11" s="29" t="s">
        <v>17</v>
      </c>
      <c r="C11" s="18">
        <v>1</v>
      </c>
      <c r="D11" s="18">
        <v>0.006546844230833417</v>
      </c>
      <c r="E11" s="18">
        <v>0.004704449117185675</v>
      </c>
      <c r="F11" s="18">
        <v>0.001224925736791162</v>
      </c>
      <c r="G11" s="18">
        <v>0.0006174693768565802</v>
      </c>
      <c r="H11" s="18">
        <v>0.0009295417375922032</v>
      </c>
      <c r="I11" s="18">
        <v>0.07771436200393846</v>
      </c>
      <c r="J11" s="18">
        <v>0.11159507359567437</v>
      </c>
      <c r="K11" s="18">
        <v>0.002219552084376356</v>
      </c>
      <c r="L11" s="18">
        <v>0.28387904275558223</v>
      </c>
      <c r="M11" s="18">
        <v>0.015578585494476152</v>
      </c>
      <c r="N11" s="18">
        <v>0.04350488968993024</v>
      </c>
      <c r="O11" s="18">
        <v>0.025509829444945096</v>
      </c>
      <c r="P11" s="66">
        <v>0.43252227896265144</v>
      </c>
      <c r="Q11" s="21" t="s">
        <v>21</v>
      </c>
    </row>
    <row r="12" spans="2:17" ht="24.75" customHeight="1">
      <c r="B12" s="22" t="s">
        <v>22</v>
      </c>
      <c r="C12" s="23" t="s">
        <v>21</v>
      </c>
      <c r="D12" s="24" t="s">
        <v>32</v>
      </c>
      <c r="E12" s="24" t="s">
        <v>33</v>
      </c>
      <c r="F12" s="24" t="s">
        <v>34</v>
      </c>
      <c r="G12" s="24" t="s">
        <v>35</v>
      </c>
      <c r="H12" s="24" t="s">
        <v>35</v>
      </c>
      <c r="I12" s="24" t="s">
        <v>36</v>
      </c>
      <c r="J12" s="24" t="s">
        <v>37</v>
      </c>
      <c r="K12" s="24" t="s">
        <v>34</v>
      </c>
      <c r="L12" s="24" t="s">
        <v>38</v>
      </c>
      <c r="M12" s="24" t="s">
        <v>34</v>
      </c>
      <c r="N12" s="24" t="s">
        <v>39</v>
      </c>
      <c r="O12" s="24" t="s">
        <v>40</v>
      </c>
      <c r="P12" s="67" t="s">
        <v>35</v>
      </c>
      <c r="Q12" s="26" t="s">
        <v>21</v>
      </c>
    </row>
    <row r="13" spans="2:17" ht="24.75" customHeight="1" thickBot="1">
      <c r="B13" s="27" t="s">
        <v>18</v>
      </c>
      <c r="C13" s="56">
        <v>0.10209326808350991</v>
      </c>
      <c r="D13" s="56">
        <v>0.1809752271993357</v>
      </c>
      <c r="E13" s="56">
        <v>0.17865517459915076</v>
      </c>
      <c r="F13" s="56">
        <v>0.2348048624440179</v>
      </c>
      <c r="G13" s="56">
        <v>0.13347763347763347</v>
      </c>
      <c r="H13" s="56">
        <v>0.18407138136153336</v>
      </c>
      <c r="I13" s="56">
        <v>0.08490961669602255</v>
      </c>
      <c r="J13" s="56">
        <v>0.1218341255800649</v>
      </c>
      <c r="K13" s="56">
        <v>0.14649190439475712</v>
      </c>
      <c r="L13" s="56">
        <v>0.10600565343543418</v>
      </c>
      <c r="M13" s="56">
        <v>0.11098957280606846</v>
      </c>
      <c r="N13" s="56">
        <v>0.08137280913957518</v>
      </c>
      <c r="O13" s="56">
        <v>0.08030596752247211</v>
      </c>
      <c r="P13" s="69">
        <v>0.10208815608644738</v>
      </c>
      <c r="Q13" s="28">
        <v>0.14467972853066022</v>
      </c>
    </row>
    <row r="14" spans="2:17" ht="24.75" customHeight="1" thickTop="1">
      <c r="B14" s="34" t="s">
        <v>26</v>
      </c>
      <c r="C14" s="9">
        <v>108708</v>
      </c>
      <c r="D14" s="35">
        <v>605</v>
      </c>
      <c r="E14" s="35">
        <v>319</v>
      </c>
      <c r="F14" s="35">
        <v>85</v>
      </c>
      <c r="G14" s="35">
        <v>201</v>
      </c>
      <c r="H14" s="35">
        <v>85</v>
      </c>
      <c r="I14" s="35">
        <v>7253</v>
      </c>
      <c r="J14" s="35">
        <v>11145</v>
      </c>
      <c r="K14" s="35">
        <v>246</v>
      </c>
      <c r="L14" s="35">
        <v>32494</v>
      </c>
      <c r="M14" s="35">
        <v>1645</v>
      </c>
      <c r="N14" s="35">
        <v>6068</v>
      </c>
      <c r="O14" s="35">
        <v>3488</v>
      </c>
      <c r="P14" s="55">
        <v>45679</v>
      </c>
      <c r="Q14" s="36">
        <v>1012</v>
      </c>
    </row>
    <row r="15" spans="2:17" ht="24.75" customHeight="1">
      <c r="B15" s="29" t="s">
        <v>17</v>
      </c>
      <c r="C15" s="18">
        <v>1</v>
      </c>
      <c r="D15" s="18">
        <v>0.005565367774220849</v>
      </c>
      <c r="E15" s="18">
        <v>0.0029344666445891747</v>
      </c>
      <c r="F15" s="18">
        <v>0.0007819111748905324</v>
      </c>
      <c r="G15" s="18">
        <v>0.0018489899547411415</v>
      </c>
      <c r="H15" s="18">
        <v>0.0007819111748905324</v>
      </c>
      <c r="I15" s="18">
        <v>0.0667200206056592</v>
      </c>
      <c r="J15" s="18">
        <v>0.10252235346064686</v>
      </c>
      <c r="K15" s="18">
        <v>0.002262942929683188</v>
      </c>
      <c r="L15" s="18">
        <v>0.29891084372815246</v>
      </c>
      <c r="M15" s="18">
        <v>0.01513228097288148</v>
      </c>
      <c r="N15" s="18">
        <v>0.055819258932185305</v>
      </c>
      <c r="O15" s="18">
        <v>0.032085955035507964</v>
      </c>
      <c r="P15" s="66">
        <v>0.42019906538617213</v>
      </c>
      <c r="Q15" s="21" t="s">
        <v>21</v>
      </c>
    </row>
    <row r="16" spans="2:17" ht="24.75" customHeight="1">
      <c r="B16" s="22" t="s">
        <v>22</v>
      </c>
      <c r="C16" s="23" t="s">
        <v>21</v>
      </c>
      <c r="D16" s="24" t="s">
        <v>33</v>
      </c>
      <c r="E16" s="24" t="s">
        <v>35</v>
      </c>
      <c r="F16" s="24" t="s">
        <v>35</v>
      </c>
      <c r="G16" s="24" t="s">
        <v>34</v>
      </c>
      <c r="H16" s="24" t="s">
        <v>35</v>
      </c>
      <c r="I16" s="24" t="s">
        <v>41</v>
      </c>
      <c r="J16" s="24" t="s">
        <v>42</v>
      </c>
      <c r="K16" s="24" t="s">
        <v>34</v>
      </c>
      <c r="L16" s="24" t="s">
        <v>43</v>
      </c>
      <c r="M16" s="24" t="s">
        <v>34</v>
      </c>
      <c r="N16" s="24" t="s">
        <v>34</v>
      </c>
      <c r="O16" s="24" t="s">
        <v>35</v>
      </c>
      <c r="P16" s="67" t="s">
        <v>44</v>
      </c>
      <c r="Q16" s="26" t="s">
        <v>21</v>
      </c>
    </row>
    <row r="17" spans="2:17" ht="24.75" customHeight="1" thickBot="1">
      <c r="B17" s="30" t="s">
        <v>18</v>
      </c>
      <c r="C17" s="56">
        <v>0.018521336048233028</v>
      </c>
      <c r="D17" s="56">
        <v>0.027909766111546802</v>
      </c>
      <c r="E17" s="56">
        <v>0.02021674377336967</v>
      </c>
      <c r="F17" s="56">
        <v>0.027191298784388994</v>
      </c>
      <c r="G17" s="56">
        <v>0.07251082251082251</v>
      </c>
      <c r="H17" s="56">
        <v>0.028089887640449437</v>
      </c>
      <c r="I17" s="56">
        <v>0.013224734794198839</v>
      </c>
      <c r="J17" s="56">
        <v>0.020305687596677485</v>
      </c>
      <c r="K17" s="56">
        <v>0.02709549509857914</v>
      </c>
      <c r="L17" s="56">
        <v>0.020249419201738905</v>
      </c>
      <c r="M17" s="56">
        <v>0.019558419632135258</v>
      </c>
      <c r="N17" s="56">
        <v>0.01894089554102352</v>
      </c>
      <c r="O17" s="56">
        <v>0.018324428543659736</v>
      </c>
      <c r="P17" s="69">
        <v>0.017992734211010393</v>
      </c>
      <c r="Q17" s="37">
        <v>0.024269167126309985</v>
      </c>
    </row>
    <row r="18" spans="2:17" ht="24.75" customHeight="1" thickTop="1">
      <c r="B18" s="34" t="s">
        <v>27</v>
      </c>
      <c r="C18" s="9">
        <v>57811</v>
      </c>
      <c r="D18" s="35">
        <v>216</v>
      </c>
      <c r="E18" s="35">
        <v>187</v>
      </c>
      <c r="F18" s="35">
        <v>10</v>
      </c>
      <c r="G18" s="35">
        <v>19</v>
      </c>
      <c r="H18" s="35">
        <v>40</v>
      </c>
      <c r="I18" s="35">
        <v>4395</v>
      </c>
      <c r="J18" s="35">
        <v>6650</v>
      </c>
      <c r="K18" s="35">
        <v>100</v>
      </c>
      <c r="L18" s="35">
        <v>16157</v>
      </c>
      <c r="M18" s="35">
        <v>851</v>
      </c>
      <c r="N18" s="35">
        <v>2419</v>
      </c>
      <c r="O18" s="35">
        <v>1611</v>
      </c>
      <c r="P18" s="55">
        <v>25372</v>
      </c>
      <c r="Q18" s="68">
        <v>444</v>
      </c>
    </row>
    <row r="19" spans="2:17" ht="24.75" customHeight="1">
      <c r="B19" s="29" t="s">
        <v>17</v>
      </c>
      <c r="C19" s="18">
        <v>1</v>
      </c>
      <c r="D19" s="18">
        <v>0.003736313158395461</v>
      </c>
      <c r="E19" s="18">
        <v>0.003234678521388663</v>
      </c>
      <c r="F19" s="18">
        <v>0.0001729774610368269</v>
      </c>
      <c r="G19" s="18">
        <v>0.0003286571759699711</v>
      </c>
      <c r="H19" s="18">
        <v>0.0006919098441473076</v>
      </c>
      <c r="I19" s="18">
        <v>0.07602359412568542</v>
      </c>
      <c r="J19" s="18">
        <v>0.11503001158948989</v>
      </c>
      <c r="K19" s="18">
        <v>0.001729774610368269</v>
      </c>
      <c r="L19" s="18">
        <v>0.27947968379720123</v>
      </c>
      <c r="M19" s="18">
        <v>0.014720381934233969</v>
      </c>
      <c r="N19" s="18">
        <v>0.04184324782480843</v>
      </c>
      <c r="O19" s="18">
        <v>0.027866668973032815</v>
      </c>
      <c r="P19" s="66">
        <v>0.43887841414263723</v>
      </c>
      <c r="Q19" s="21" t="s">
        <v>21</v>
      </c>
    </row>
    <row r="20" spans="2:17" ht="24.75" customHeight="1">
      <c r="B20" s="22" t="s">
        <v>22</v>
      </c>
      <c r="C20" s="23" t="s">
        <v>21</v>
      </c>
      <c r="D20" s="24" t="s">
        <v>35</v>
      </c>
      <c r="E20" s="24" t="s">
        <v>34</v>
      </c>
      <c r="F20" s="24" t="s">
        <v>35</v>
      </c>
      <c r="G20" s="24" t="s">
        <v>35</v>
      </c>
      <c r="H20" s="24" t="s">
        <v>35</v>
      </c>
      <c r="I20" s="24" t="s">
        <v>45</v>
      </c>
      <c r="J20" s="24" t="s">
        <v>46</v>
      </c>
      <c r="K20" s="24" t="s">
        <v>35</v>
      </c>
      <c r="L20" s="24" t="s">
        <v>47</v>
      </c>
      <c r="M20" s="24" t="s">
        <v>35</v>
      </c>
      <c r="N20" s="24" t="s">
        <v>48</v>
      </c>
      <c r="O20" s="24" t="s">
        <v>49</v>
      </c>
      <c r="P20" s="67" t="s">
        <v>47</v>
      </c>
      <c r="Q20" s="26" t="s">
        <v>21</v>
      </c>
    </row>
    <row r="21" spans="2:17" ht="24.75" customHeight="1" thickBot="1">
      <c r="B21" s="30" t="s">
        <v>18</v>
      </c>
      <c r="C21" s="56">
        <v>0.009849661094716118</v>
      </c>
      <c r="D21" s="56">
        <v>0.009964478479494394</v>
      </c>
      <c r="E21" s="56">
        <v>0.011851194625768426</v>
      </c>
      <c r="F21" s="56">
        <v>0.003198976327575176</v>
      </c>
      <c r="G21" s="56">
        <v>0.006854256854256854</v>
      </c>
      <c r="H21" s="56">
        <v>0.013218770654329148</v>
      </c>
      <c r="I21" s="56">
        <v>0.0080136094609822</v>
      </c>
      <c r="J21" s="56">
        <v>0.012116000225922411</v>
      </c>
      <c r="K21" s="56">
        <v>0.011014428901861438</v>
      </c>
      <c r="L21" s="56">
        <v>0.010068623931879593</v>
      </c>
      <c r="M21" s="56">
        <v>0.010118063894800671</v>
      </c>
      <c r="N21" s="56">
        <v>0.007550762411624241</v>
      </c>
      <c r="O21" s="56">
        <v>0.008463490362338255</v>
      </c>
      <c r="P21" s="69">
        <v>0.00999390644282396</v>
      </c>
      <c r="Q21" s="70">
        <v>0.01064773735581189</v>
      </c>
    </row>
    <row r="22" spans="2:17" ht="24.75" customHeight="1" thickTop="1">
      <c r="B22" s="38" t="s">
        <v>28</v>
      </c>
      <c r="C22" s="9">
        <v>22004</v>
      </c>
      <c r="D22" s="59" t="s">
        <v>21</v>
      </c>
      <c r="E22" s="59" t="s">
        <v>21</v>
      </c>
      <c r="F22" s="59" t="s">
        <v>21</v>
      </c>
      <c r="G22" s="59" t="s">
        <v>21</v>
      </c>
      <c r="H22" s="59" t="s">
        <v>21</v>
      </c>
      <c r="I22" s="59" t="s">
        <v>21</v>
      </c>
      <c r="J22" s="59" t="s">
        <v>21</v>
      </c>
      <c r="K22" s="59" t="s">
        <v>21</v>
      </c>
      <c r="L22" s="59" t="s">
        <v>21</v>
      </c>
      <c r="M22" s="59" t="s">
        <v>21</v>
      </c>
      <c r="N22" s="59" t="s">
        <v>21</v>
      </c>
      <c r="O22" s="59" t="s">
        <v>21</v>
      </c>
      <c r="P22" s="60" t="s">
        <v>21</v>
      </c>
      <c r="Q22" s="58" t="s">
        <v>21</v>
      </c>
    </row>
    <row r="23" spans="2:17" ht="24.75" customHeight="1">
      <c r="B23" s="29" t="s">
        <v>17</v>
      </c>
      <c r="C23" s="18">
        <v>1</v>
      </c>
      <c r="D23" s="19" t="s">
        <v>21</v>
      </c>
      <c r="E23" s="19" t="s">
        <v>21</v>
      </c>
      <c r="F23" s="19" t="s">
        <v>21</v>
      </c>
      <c r="G23" s="19" t="s">
        <v>21</v>
      </c>
      <c r="H23" s="19" t="s">
        <v>21</v>
      </c>
      <c r="I23" s="19" t="s">
        <v>21</v>
      </c>
      <c r="J23" s="19" t="s">
        <v>21</v>
      </c>
      <c r="K23" s="19" t="s">
        <v>21</v>
      </c>
      <c r="L23" s="19" t="s">
        <v>21</v>
      </c>
      <c r="M23" s="19" t="s">
        <v>21</v>
      </c>
      <c r="N23" s="19" t="s">
        <v>21</v>
      </c>
      <c r="O23" s="19" t="s">
        <v>21</v>
      </c>
      <c r="P23" s="20" t="s">
        <v>21</v>
      </c>
      <c r="Q23" s="21" t="s">
        <v>21</v>
      </c>
    </row>
    <row r="24" spans="2:17" ht="24.75" customHeight="1">
      <c r="B24" s="22" t="s">
        <v>22</v>
      </c>
      <c r="C24" s="23" t="s">
        <v>21</v>
      </c>
      <c r="D24" s="23" t="s">
        <v>21</v>
      </c>
      <c r="E24" s="23" t="s">
        <v>21</v>
      </c>
      <c r="F24" s="23" t="s">
        <v>21</v>
      </c>
      <c r="G24" s="23" t="s">
        <v>21</v>
      </c>
      <c r="H24" s="23" t="s">
        <v>21</v>
      </c>
      <c r="I24" s="23" t="s">
        <v>21</v>
      </c>
      <c r="J24" s="23" t="s">
        <v>21</v>
      </c>
      <c r="K24" s="23" t="s">
        <v>21</v>
      </c>
      <c r="L24" s="23" t="s">
        <v>21</v>
      </c>
      <c r="M24" s="23" t="s">
        <v>21</v>
      </c>
      <c r="N24" s="23" t="s">
        <v>21</v>
      </c>
      <c r="O24" s="23" t="s">
        <v>21</v>
      </c>
      <c r="P24" s="25" t="s">
        <v>21</v>
      </c>
      <c r="Q24" s="26" t="s">
        <v>21</v>
      </c>
    </row>
    <row r="25" spans="2:17" ht="24.75" customHeight="1" thickBot="1">
      <c r="B25" s="30" t="s">
        <v>18</v>
      </c>
      <c r="C25" s="56">
        <v>0.00374897411786915</v>
      </c>
      <c r="D25" s="61" t="s">
        <v>21</v>
      </c>
      <c r="E25" s="61" t="s">
        <v>21</v>
      </c>
      <c r="F25" s="61" t="s">
        <v>21</v>
      </c>
      <c r="G25" s="61" t="s">
        <v>21</v>
      </c>
      <c r="H25" s="61" t="s">
        <v>21</v>
      </c>
      <c r="I25" s="61" t="s">
        <v>21</v>
      </c>
      <c r="J25" s="61" t="s">
        <v>21</v>
      </c>
      <c r="K25" s="61" t="s">
        <v>21</v>
      </c>
      <c r="L25" s="61" t="s">
        <v>21</v>
      </c>
      <c r="M25" s="61" t="s">
        <v>21</v>
      </c>
      <c r="N25" s="61" t="s">
        <v>21</v>
      </c>
      <c r="O25" s="61" t="s">
        <v>21</v>
      </c>
      <c r="P25" s="62" t="s">
        <v>21</v>
      </c>
      <c r="Q25" s="63" t="s">
        <v>21</v>
      </c>
    </row>
    <row r="26" spans="2:17" ht="24.75" customHeight="1" thickTop="1">
      <c r="B26" s="38" t="s">
        <v>29</v>
      </c>
      <c r="C26" s="9">
        <v>1466</v>
      </c>
      <c r="D26" s="59" t="s">
        <v>21</v>
      </c>
      <c r="E26" s="59" t="s">
        <v>21</v>
      </c>
      <c r="F26" s="59" t="s">
        <v>21</v>
      </c>
      <c r="G26" s="59" t="s">
        <v>21</v>
      </c>
      <c r="H26" s="59" t="s">
        <v>21</v>
      </c>
      <c r="I26" s="59" t="s">
        <v>21</v>
      </c>
      <c r="J26" s="59" t="s">
        <v>21</v>
      </c>
      <c r="K26" s="59" t="s">
        <v>21</v>
      </c>
      <c r="L26" s="59" t="s">
        <v>21</v>
      </c>
      <c r="M26" s="59" t="s">
        <v>21</v>
      </c>
      <c r="N26" s="59" t="s">
        <v>21</v>
      </c>
      <c r="O26" s="59" t="s">
        <v>21</v>
      </c>
      <c r="P26" s="60" t="s">
        <v>21</v>
      </c>
      <c r="Q26" s="58" t="s">
        <v>21</v>
      </c>
    </row>
    <row r="27" spans="2:17" ht="24.75" customHeight="1">
      <c r="B27" s="29" t="s">
        <v>17</v>
      </c>
      <c r="C27" s="18">
        <v>1</v>
      </c>
      <c r="D27" s="19" t="s">
        <v>21</v>
      </c>
      <c r="E27" s="19" t="s">
        <v>21</v>
      </c>
      <c r="F27" s="19" t="s">
        <v>21</v>
      </c>
      <c r="G27" s="19" t="s">
        <v>21</v>
      </c>
      <c r="H27" s="19" t="s">
        <v>21</v>
      </c>
      <c r="I27" s="19" t="s">
        <v>21</v>
      </c>
      <c r="J27" s="19" t="s">
        <v>21</v>
      </c>
      <c r="K27" s="19" t="s">
        <v>21</v>
      </c>
      <c r="L27" s="19" t="s">
        <v>21</v>
      </c>
      <c r="M27" s="19" t="s">
        <v>21</v>
      </c>
      <c r="N27" s="19" t="s">
        <v>21</v>
      </c>
      <c r="O27" s="19" t="s">
        <v>21</v>
      </c>
      <c r="P27" s="20" t="s">
        <v>21</v>
      </c>
      <c r="Q27" s="21" t="s">
        <v>21</v>
      </c>
    </row>
    <row r="28" spans="2:17" ht="24.75" customHeight="1">
      <c r="B28" s="22" t="s">
        <v>22</v>
      </c>
      <c r="C28" s="23" t="s">
        <v>21</v>
      </c>
      <c r="D28" s="23" t="s">
        <v>21</v>
      </c>
      <c r="E28" s="23" t="s">
        <v>21</v>
      </c>
      <c r="F28" s="23" t="s">
        <v>21</v>
      </c>
      <c r="G28" s="23" t="s">
        <v>21</v>
      </c>
      <c r="H28" s="23" t="s">
        <v>21</v>
      </c>
      <c r="I28" s="23" t="s">
        <v>21</v>
      </c>
      <c r="J28" s="23" t="s">
        <v>21</v>
      </c>
      <c r="K28" s="23" t="s">
        <v>21</v>
      </c>
      <c r="L28" s="23" t="s">
        <v>21</v>
      </c>
      <c r="M28" s="23" t="s">
        <v>21</v>
      </c>
      <c r="N28" s="23" t="s">
        <v>21</v>
      </c>
      <c r="O28" s="23" t="s">
        <v>21</v>
      </c>
      <c r="P28" s="25" t="s">
        <v>21</v>
      </c>
      <c r="Q28" s="26" t="s">
        <v>21</v>
      </c>
    </row>
    <row r="29" spans="2:17" ht="24.75" customHeight="1" thickBot="1">
      <c r="B29" s="30" t="s">
        <v>18</v>
      </c>
      <c r="C29" s="31">
        <v>0.00024977258938357454</v>
      </c>
      <c r="D29" s="61" t="s">
        <v>21</v>
      </c>
      <c r="E29" s="61" t="s">
        <v>21</v>
      </c>
      <c r="F29" s="61" t="s">
        <v>21</v>
      </c>
      <c r="G29" s="61" t="s">
        <v>21</v>
      </c>
      <c r="H29" s="61" t="s">
        <v>21</v>
      </c>
      <c r="I29" s="61" t="s">
        <v>21</v>
      </c>
      <c r="J29" s="61" t="s">
        <v>21</v>
      </c>
      <c r="K29" s="61" t="s">
        <v>21</v>
      </c>
      <c r="L29" s="61" t="s">
        <v>21</v>
      </c>
      <c r="M29" s="61" t="s">
        <v>21</v>
      </c>
      <c r="N29" s="61" t="s">
        <v>21</v>
      </c>
      <c r="O29" s="61" t="s">
        <v>21</v>
      </c>
      <c r="P29" s="62" t="s">
        <v>21</v>
      </c>
      <c r="Q29" s="63" t="s">
        <v>21</v>
      </c>
    </row>
    <row r="30" spans="2:17" s="41" customFormat="1" ht="24.75" customHeight="1" thickBo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ht="24.75" customHeight="1">
      <c r="B31" s="42" t="s">
        <v>19</v>
      </c>
      <c r="C31" s="57">
        <v>1423226</v>
      </c>
      <c r="D31" s="43">
        <v>1849</v>
      </c>
      <c r="E31" s="43">
        <v>1703</v>
      </c>
      <c r="F31" s="43">
        <v>82</v>
      </c>
      <c r="G31" s="43">
        <v>64</v>
      </c>
      <c r="H31" s="43">
        <v>228</v>
      </c>
      <c r="I31" s="43">
        <v>129857</v>
      </c>
      <c r="J31" s="43">
        <v>116198</v>
      </c>
      <c r="K31" s="43">
        <v>1290</v>
      </c>
      <c r="L31" s="43">
        <v>365482</v>
      </c>
      <c r="M31" s="43">
        <v>18748</v>
      </c>
      <c r="N31" s="43">
        <v>101279</v>
      </c>
      <c r="O31" s="43">
        <v>64100</v>
      </c>
      <c r="P31" s="44">
        <v>624195</v>
      </c>
      <c r="Q31" s="45">
        <v>5944</v>
      </c>
    </row>
    <row r="32" spans="2:17" ht="24.75" customHeight="1">
      <c r="B32" s="29" t="s">
        <v>17</v>
      </c>
      <c r="C32" s="18">
        <v>1</v>
      </c>
      <c r="D32" s="18">
        <v>0.001299161201383336</v>
      </c>
      <c r="E32" s="18">
        <v>0.0011965773531399792</v>
      </c>
      <c r="F32" s="18">
        <v>5.761558599969365E-05</v>
      </c>
      <c r="G32" s="18">
        <v>4.496826224366334E-05</v>
      </c>
      <c r="H32" s="18">
        <v>0.00016019943424305065</v>
      </c>
      <c r="I32" s="18">
        <v>0.09124130672149047</v>
      </c>
      <c r="J32" s="18">
        <v>0.08164409587795614</v>
      </c>
      <c r="K32" s="18">
        <v>0.0009063915358488391</v>
      </c>
      <c r="L32" s="18">
        <v>0.2567982878334151</v>
      </c>
      <c r="M32" s="18">
        <v>0.01317289032100313</v>
      </c>
      <c r="N32" s="18">
        <v>0.07116157237149967</v>
      </c>
      <c r="O32" s="18">
        <v>0.045038525153419065</v>
      </c>
      <c r="P32" s="66">
        <v>0.4385775695497412</v>
      </c>
      <c r="Q32" s="21" t="s">
        <v>21</v>
      </c>
    </row>
    <row r="33" spans="2:17" ht="24.75" customHeight="1">
      <c r="B33" s="22" t="s">
        <v>23</v>
      </c>
      <c r="C33" s="23" t="s">
        <v>21</v>
      </c>
      <c r="D33" s="24" t="s">
        <v>50</v>
      </c>
      <c r="E33" s="24" t="s">
        <v>51</v>
      </c>
      <c r="F33" s="24" t="s">
        <v>35</v>
      </c>
      <c r="G33" s="24" t="s">
        <v>35</v>
      </c>
      <c r="H33" s="24" t="s">
        <v>35</v>
      </c>
      <c r="I33" s="24" t="s">
        <v>50</v>
      </c>
      <c r="J33" s="24" t="s">
        <v>44</v>
      </c>
      <c r="K33" s="24" t="s">
        <v>51</v>
      </c>
      <c r="L33" s="24" t="s">
        <v>45</v>
      </c>
      <c r="M33" s="24" t="s">
        <v>51</v>
      </c>
      <c r="N33" s="24" t="s">
        <v>52</v>
      </c>
      <c r="O33" s="24" t="s">
        <v>53</v>
      </c>
      <c r="P33" s="67" t="s">
        <v>47</v>
      </c>
      <c r="Q33" s="26" t="s">
        <v>21</v>
      </c>
    </row>
    <row r="34" spans="2:17" ht="24.75" customHeight="1" thickBot="1">
      <c r="B34" s="30" t="s">
        <v>18</v>
      </c>
      <c r="C34" s="31">
        <v>0.2424848862878767</v>
      </c>
      <c r="D34" s="31">
        <v>0.08529778105826452</v>
      </c>
      <c r="E34" s="31">
        <v>0.10792825907852209</v>
      </c>
      <c r="F34" s="31">
        <v>0.026231605886116442</v>
      </c>
      <c r="G34" s="31">
        <v>0.023088023088023088</v>
      </c>
      <c r="H34" s="31">
        <v>0.07534699272967614</v>
      </c>
      <c r="I34" s="31">
        <v>0.23677435353236986</v>
      </c>
      <c r="J34" s="31">
        <v>0.21170751793259132</v>
      </c>
      <c r="K34" s="31">
        <v>0.14208613283401256</v>
      </c>
      <c r="L34" s="31">
        <v>0.2277589163750212</v>
      </c>
      <c r="M34" s="31">
        <v>0.22290653572235367</v>
      </c>
      <c r="N34" s="31">
        <v>0.316136282053283</v>
      </c>
      <c r="O34" s="31">
        <v>0.33675340299558176</v>
      </c>
      <c r="P34" s="32">
        <v>0.24586735109879007</v>
      </c>
      <c r="Q34" s="33">
        <v>0.14254538478140963</v>
      </c>
    </row>
    <row r="35" spans="2:17" ht="36.75" customHeight="1">
      <c r="B35" s="71" t="s">
        <v>30</v>
      </c>
      <c r="C35" s="71"/>
      <c r="D35" s="71"/>
      <c r="E35" s="71"/>
      <c r="F35" s="71"/>
      <c r="G35" s="71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7" ht="14.25">
      <c r="B37" s="2"/>
    </row>
    <row r="38" ht="14.25">
      <c r="B38" s="2"/>
    </row>
    <row r="39" spans="2:3" ht="14.25">
      <c r="B39" s="2"/>
      <c r="C39" s="47"/>
    </row>
    <row r="47" spans="3:17" ht="13.5" hidden="1">
      <c r="C47" s="48"/>
      <c r="D47" s="48">
        <f>D11-D$9</f>
        <v>0.0028535833713056236</v>
      </c>
      <c r="E47" s="48">
        <f aca="true" t="shared" si="0" ref="E47:P47">E11-E$9</f>
        <v>0.002016071431044186</v>
      </c>
      <c r="F47" s="48">
        <f t="shared" si="0"/>
        <v>0.000692327432280211</v>
      </c>
      <c r="G47" s="48">
        <f t="shared" si="0"/>
        <v>0.0001451845079812264</v>
      </c>
      <c r="H47" s="48">
        <f t="shared" si="0"/>
        <v>0.00041398112676362445</v>
      </c>
      <c r="I47" s="48">
        <f t="shared" si="0"/>
        <v>-0.015727505981536563</v>
      </c>
      <c r="J47" s="48">
        <f t="shared" si="0"/>
        <v>0.018081817673670203</v>
      </c>
      <c r="K47" s="48">
        <f t="shared" si="0"/>
        <v>0.0006726998749537955</v>
      </c>
      <c r="L47" s="48">
        <f t="shared" si="0"/>
        <v>0.010477216757799501</v>
      </c>
      <c r="M47" s="48">
        <f t="shared" si="0"/>
        <v>0.001248692469043475</v>
      </c>
      <c r="N47" s="48">
        <f t="shared" si="0"/>
        <v>-0.01107791767560104</v>
      </c>
      <c r="O47" s="48">
        <f t="shared" si="0"/>
        <v>-0.006920909348639665</v>
      </c>
      <c r="P47" s="48">
        <f t="shared" si="0"/>
        <v>-2.1658267759017136E-05</v>
      </c>
      <c r="Q47" s="49"/>
    </row>
    <row r="48" spans="4:16" ht="13.5" hidden="1">
      <c r="D48">
        <f aca="true" t="shared" si="1" ref="D48:P48">ROUND(D47*100,1)</f>
        <v>0.3</v>
      </c>
      <c r="E48">
        <f t="shared" si="1"/>
        <v>0.2</v>
      </c>
      <c r="F48">
        <f t="shared" si="1"/>
        <v>0.1</v>
      </c>
      <c r="G48">
        <f t="shared" si="1"/>
        <v>0</v>
      </c>
      <c r="H48">
        <f t="shared" si="1"/>
        <v>0</v>
      </c>
      <c r="I48">
        <f t="shared" si="1"/>
        <v>-1.6</v>
      </c>
      <c r="J48">
        <f t="shared" si="1"/>
        <v>1.8</v>
      </c>
      <c r="K48">
        <f t="shared" si="1"/>
        <v>0.1</v>
      </c>
      <c r="L48">
        <f t="shared" si="1"/>
        <v>1</v>
      </c>
      <c r="M48">
        <f t="shared" si="1"/>
        <v>0.1</v>
      </c>
      <c r="N48">
        <f t="shared" si="1"/>
        <v>-1.1</v>
      </c>
      <c r="O48">
        <f t="shared" si="1"/>
        <v>-0.7</v>
      </c>
      <c r="P48">
        <f t="shared" si="1"/>
        <v>0</v>
      </c>
    </row>
    <row r="49" spans="3:16" ht="13.5" hidden="1">
      <c r="C49" s="50"/>
      <c r="D49" s="50" t="s">
        <v>20</v>
      </c>
      <c r="E49" s="50" t="s">
        <v>20</v>
      </c>
      <c r="F49" s="50" t="s">
        <v>20</v>
      </c>
      <c r="G49" s="50" t="s">
        <v>20</v>
      </c>
      <c r="H49" s="50" t="s">
        <v>20</v>
      </c>
      <c r="I49" s="50" t="s">
        <v>20</v>
      </c>
      <c r="J49" s="50" t="s">
        <v>20</v>
      </c>
      <c r="K49" s="50" t="s">
        <v>20</v>
      </c>
      <c r="L49" s="50" t="s">
        <v>20</v>
      </c>
      <c r="M49" s="50" t="s">
        <v>20</v>
      </c>
      <c r="N49" s="50" t="s">
        <v>20</v>
      </c>
      <c r="O49" s="50" t="s">
        <v>20</v>
      </c>
      <c r="P49" s="50" t="s">
        <v>20</v>
      </c>
    </row>
    <row r="50" ht="13.5" hidden="1"/>
    <row r="51" ht="13.5" hidden="1"/>
    <row r="52" spans="3:16" ht="13.5" hidden="1">
      <c r="C52" s="48"/>
      <c r="D52" s="48" t="e">
        <f>#REF!-D$9</f>
        <v>#REF!</v>
      </c>
      <c r="E52" s="48" t="e">
        <f>#REF!-E$9</f>
        <v>#REF!</v>
      </c>
      <c r="F52" s="48" t="e">
        <f>#REF!-F$9</f>
        <v>#REF!</v>
      </c>
      <c r="G52" s="48" t="e">
        <f>#REF!-G$9</f>
        <v>#REF!</v>
      </c>
      <c r="H52" s="48" t="e">
        <f>#REF!-H$9</f>
        <v>#REF!</v>
      </c>
      <c r="I52" s="48" t="e">
        <f>#REF!-I$9</f>
        <v>#REF!</v>
      </c>
      <c r="J52" s="48" t="e">
        <f>#REF!-J$9</f>
        <v>#REF!</v>
      </c>
      <c r="K52" s="48" t="e">
        <f>#REF!-K$9</f>
        <v>#REF!</v>
      </c>
      <c r="L52" s="48" t="e">
        <f>#REF!-L$9</f>
        <v>#REF!</v>
      </c>
      <c r="M52" s="48" t="e">
        <f>#REF!-M$9</f>
        <v>#REF!</v>
      </c>
      <c r="N52" s="48" t="e">
        <f>#REF!-N$9</f>
        <v>#REF!</v>
      </c>
      <c r="O52" s="48" t="e">
        <f>#REF!-O$9</f>
        <v>#REF!</v>
      </c>
      <c r="P52" s="48" t="e">
        <f>#REF!-P$9</f>
        <v>#REF!</v>
      </c>
    </row>
    <row r="53" spans="4:16" ht="13.5" hidden="1">
      <c r="D53" t="e">
        <f aca="true" t="shared" si="2" ref="D53:P53">ROUND(D52*100,1)</f>
        <v>#REF!</v>
      </c>
      <c r="E53" t="e">
        <f t="shared" si="2"/>
        <v>#REF!</v>
      </c>
      <c r="F53" t="e">
        <f t="shared" si="2"/>
        <v>#REF!</v>
      </c>
      <c r="G53" t="e">
        <f t="shared" si="2"/>
        <v>#REF!</v>
      </c>
      <c r="H53" t="e">
        <f t="shared" si="2"/>
        <v>#REF!</v>
      </c>
      <c r="I53" t="e">
        <f t="shared" si="2"/>
        <v>#REF!</v>
      </c>
      <c r="J53" t="e">
        <f t="shared" si="2"/>
        <v>#REF!</v>
      </c>
      <c r="K53" t="e">
        <f t="shared" si="2"/>
        <v>#REF!</v>
      </c>
      <c r="L53" t="e">
        <f t="shared" si="2"/>
        <v>#REF!</v>
      </c>
      <c r="M53" t="e">
        <f t="shared" si="2"/>
        <v>#REF!</v>
      </c>
      <c r="N53" t="e">
        <f t="shared" si="2"/>
        <v>#REF!</v>
      </c>
      <c r="O53" t="e">
        <f t="shared" si="2"/>
        <v>#REF!</v>
      </c>
      <c r="P53" t="e">
        <f t="shared" si="2"/>
        <v>#REF!</v>
      </c>
    </row>
    <row r="54" spans="3:16" ht="13.5" hidden="1">
      <c r="C54" s="50"/>
      <c r="D54" s="50" t="s">
        <v>20</v>
      </c>
      <c r="E54" s="50" t="s">
        <v>20</v>
      </c>
      <c r="F54" s="50" t="s">
        <v>20</v>
      </c>
      <c r="G54" s="50" t="s">
        <v>20</v>
      </c>
      <c r="H54" s="50" t="s">
        <v>20</v>
      </c>
      <c r="I54" s="50" t="s">
        <v>20</v>
      </c>
      <c r="J54" s="50" t="s">
        <v>20</v>
      </c>
      <c r="K54" s="50" t="s">
        <v>20</v>
      </c>
      <c r="L54" s="50" t="s">
        <v>20</v>
      </c>
      <c r="M54" s="50" t="s">
        <v>20</v>
      </c>
      <c r="N54" s="50" t="s">
        <v>20</v>
      </c>
      <c r="O54" s="50" t="s">
        <v>20</v>
      </c>
      <c r="P54" s="50" t="s">
        <v>20</v>
      </c>
    </row>
    <row r="55" spans="3:16" ht="13.5" hidden="1">
      <c r="C55" s="50"/>
      <c r="D55" s="48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3:16" ht="13.5" hidden="1">
      <c r="C56" s="50"/>
      <c r="D56" s="48">
        <f>D15-D$9</f>
        <v>0.0018721069146930554</v>
      </c>
      <c r="E56" s="48">
        <f aca="true" t="shared" si="3" ref="E56:P56">E15-E$9</f>
        <v>0.000246088958447686</v>
      </c>
      <c r="F56" s="48">
        <f t="shared" si="3"/>
        <v>0.0002493128703795816</v>
      </c>
      <c r="G56" s="48">
        <f t="shared" si="3"/>
        <v>0.0013767050858657878</v>
      </c>
      <c r="H56" s="48">
        <f t="shared" si="3"/>
        <v>0.00026635056406195366</v>
      </c>
      <c r="I56" s="48">
        <f t="shared" si="3"/>
        <v>-0.026721847379815825</v>
      </c>
      <c r="J56" s="48">
        <f t="shared" si="3"/>
        <v>0.009009097538642694</v>
      </c>
      <c r="K56" s="48">
        <f t="shared" si="3"/>
        <v>0.0007160907202606278</v>
      </c>
      <c r="L56" s="48">
        <f t="shared" si="3"/>
        <v>0.025509017730369732</v>
      </c>
      <c r="M56" s="48">
        <f t="shared" si="3"/>
        <v>0.0008023879474488033</v>
      </c>
      <c r="N56" s="48">
        <f t="shared" si="3"/>
        <v>0.0012364515666540218</v>
      </c>
      <c r="O56" s="48">
        <f t="shared" si="3"/>
        <v>-0.00034478375807679706</v>
      </c>
      <c r="P56" s="48">
        <f t="shared" si="3"/>
        <v>-0.012344871844238325</v>
      </c>
    </row>
    <row r="57" spans="3:16" ht="13.5" hidden="1">
      <c r="C57" s="50"/>
      <c r="D57">
        <f aca="true" t="shared" si="4" ref="D57:P57">ROUND(D56*100,1)</f>
        <v>0.2</v>
      </c>
      <c r="E57">
        <f t="shared" si="4"/>
        <v>0</v>
      </c>
      <c r="F57">
        <f t="shared" si="4"/>
        <v>0</v>
      </c>
      <c r="G57">
        <f t="shared" si="4"/>
        <v>0.1</v>
      </c>
      <c r="H57">
        <f t="shared" si="4"/>
        <v>0</v>
      </c>
      <c r="I57">
        <f t="shared" si="4"/>
        <v>-2.7</v>
      </c>
      <c r="J57">
        <f t="shared" si="4"/>
        <v>0.9</v>
      </c>
      <c r="K57">
        <f t="shared" si="4"/>
        <v>0.1</v>
      </c>
      <c r="L57">
        <f t="shared" si="4"/>
        <v>2.6</v>
      </c>
      <c r="M57">
        <f t="shared" si="4"/>
        <v>0.1</v>
      </c>
      <c r="N57">
        <f t="shared" si="4"/>
        <v>0.1</v>
      </c>
      <c r="O57">
        <f t="shared" si="4"/>
        <v>0</v>
      </c>
      <c r="P57">
        <f t="shared" si="4"/>
        <v>-1.2</v>
      </c>
    </row>
    <row r="58" spans="4:16" ht="13.5" hidden="1">
      <c r="D58" s="50" t="s">
        <v>20</v>
      </c>
      <c r="E58" s="50" t="s">
        <v>20</v>
      </c>
      <c r="F58" s="50" t="s">
        <v>20</v>
      </c>
      <c r="G58" s="50" t="s">
        <v>20</v>
      </c>
      <c r="H58" s="50" t="s">
        <v>20</v>
      </c>
      <c r="I58" s="50" t="s">
        <v>20</v>
      </c>
      <c r="J58" s="50" t="s">
        <v>20</v>
      </c>
      <c r="K58" s="50" t="s">
        <v>20</v>
      </c>
      <c r="L58" s="50" t="s">
        <v>20</v>
      </c>
      <c r="M58" s="50" t="s">
        <v>20</v>
      </c>
      <c r="N58" s="50" t="s">
        <v>20</v>
      </c>
      <c r="O58" s="50" t="s">
        <v>20</v>
      </c>
      <c r="P58" s="50" t="s">
        <v>20</v>
      </c>
    </row>
    <row r="59" ht="13.5" hidden="1"/>
    <row r="60" spans="3:16" ht="13.5" hidden="1">
      <c r="C60" s="50"/>
      <c r="D60" s="48">
        <f>D19-D$9</f>
        <v>4.3052298867667614E-05</v>
      </c>
      <c r="E60" s="48">
        <f aca="true" t="shared" si="5" ref="E60:P60">E19-E$9</f>
        <v>0.0005463008352471744</v>
      </c>
      <c r="F60" s="48">
        <f t="shared" si="5"/>
        <v>-0.00035962084347412394</v>
      </c>
      <c r="G60" s="48">
        <f t="shared" si="5"/>
        <v>-0.00014362769290538266</v>
      </c>
      <c r="H60" s="48">
        <f t="shared" si="5"/>
        <v>0.00017634923331872883</v>
      </c>
      <c r="I60" s="48">
        <f t="shared" si="5"/>
        <v>-0.0174182738597896</v>
      </c>
      <c r="J60" s="48">
        <f t="shared" si="5"/>
        <v>0.021516755667485718</v>
      </c>
      <c r="K60" s="48">
        <f t="shared" si="5"/>
        <v>0.00018292240094570878</v>
      </c>
      <c r="L60" s="48">
        <f t="shared" si="5"/>
        <v>0.006077857799418496</v>
      </c>
      <c r="M60" s="48">
        <f t="shared" si="5"/>
        <v>0.0003904889088012925</v>
      </c>
      <c r="N60" s="48">
        <f t="shared" si="5"/>
        <v>-0.012739559540722853</v>
      </c>
      <c r="O60" s="48">
        <f t="shared" si="5"/>
        <v>-0.004564069820551946</v>
      </c>
      <c r="P60" s="48">
        <f t="shared" si="5"/>
        <v>0.006334476912226772</v>
      </c>
    </row>
    <row r="61" spans="3:16" ht="13.5" hidden="1">
      <c r="C61" s="50"/>
      <c r="D61">
        <f aca="true" t="shared" si="6" ref="D61:P61">ROUND(D60*100,1)</f>
        <v>0</v>
      </c>
      <c r="E61">
        <f t="shared" si="6"/>
        <v>0.1</v>
      </c>
      <c r="F61">
        <f t="shared" si="6"/>
        <v>0</v>
      </c>
      <c r="G61">
        <f t="shared" si="6"/>
        <v>0</v>
      </c>
      <c r="H61">
        <f t="shared" si="6"/>
        <v>0</v>
      </c>
      <c r="I61">
        <f t="shared" si="6"/>
        <v>-1.7</v>
      </c>
      <c r="J61">
        <f t="shared" si="6"/>
        <v>2.2</v>
      </c>
      <c r="K61">
        <f t="shared" si="6"/>
        <v>0</v>
      </c>
      <c r="L61">
        <f t="shared" si="6"/>
        <v>0.6</v>
      </c>
      <c r="M61">
        <f t="shared" si="6"/>
        <v>0</v>
      </c>
      <c r="N61">
        <f t="shared" si="6"/>
        <v>-1.3</v>
      </c>
      <c r="O61">
        <f t="shared" si="6"/>
        <v>-0.5</v>
      </c>
      <c r="P61">
        <f t="shared" si="6"/>
        <v>0.6</v>
      </c>
    </row>
    <row r="62" spans="4:16" ht="13.5" hidden="1">
      <c r="D62" s="50" t="s">
        <v>20</v>
      </c>
      <c r="E62" s="50" t="s">
        <v>20</v>
      </c>
      <c r="F62" s="50" t="s">
        <v>20</v>
      </c>
      <c r="G62" s="50" t="s">
        <v>20</v>
      </c>
      <c r="H62" s="50" t="s">
        <v>20</v>
      </c>
      <c r="I62" s="50" t="s">
        <v>20</v>
      </c>
      <c r="J62" s="50" t="s">
        <v>20</v>
      </c>
      <c r="K62" s="50" t="s">
        <v>20</v>
      </c>
      <c r="L62" s="50" t="s">
        <v>20</v>
      </c>
      <c r="M62" s="50" t="s">
        <v>20</v>
      </c>
      <c r="N62" s="50" t="s">
        <v>20</v>
      </c>
      <c r="O62" s="50" t="s">
        <v>20</v>
      </c>
      <c r="P62" s="50" t="s">
        <v>20</v>
      </c>
    </row>
    <row r="63" ht="13.5" hidden="1"/>
    <row r="64" spans="4:16" ht="13.5" hidden="1">
      <c r="D64" s="48">
        <f>D32-D$9</f>
        <v>-0.0023940996581444576</v>
      </c>
      <c r="E64" s="48">
        <f aca="true" t="shared" si="7" ref="E64:P64">E32-E$9</f>
        <v>-0.0014918003330015096</v>
      </c>
      <c r="F64" s="48">
        <f t="shared" si="7"/>
        <v>-0.0004749827185112572</v>
      </c>
      <c r="G64" s="48">
        <f t="shared" si="7"/>
        <v>-0.0004273166066316904</v>
      </c>
      <c r="H64" s="48">
        <f t="shared" si="7"/>
        <v>-0.0003553611765855281</v>
      </c>
      <c r="I64" s="48">
        <f t="shared" si="7"/>
        <v>-0.002200561263984546</v>
      </c>
      <c r="J64" s="48">
        <f t="shared" si="7"/>
        <v>-0.011869160044048033</v>
      </c>
      <c r="K64" s="48">
        <f t="shared" si="7"/>
        <v>-0.0006404606735737211</v>
      </c>
      <c r="L64" s="48">
        <f t="shared" si="7"/>
        <v>-0.01660353816436766</v>
      </c>
      <c r="M64" s="48">
        <f t="shared" si="7"/>
        <v>-0.0011570027044295467</v>
      </c>
      <c r="N64" s="48">
        <f t="shared" si="7"/>
        <v>0.016578765005968388</v>
      </c>
      <c r="O64" s="48">
        <f t="shared" si="7"/>
        <v>0.012607786359834304</v>
      </c>
      <c r="P64" s="48">
        <f t="shared" si="7"/>
        <v>0.0060336323193307395</v>
      </c>
    </row>
    <row r="65" spans="4:16" ht="13.5" hidden="1">
      <c r="D65" s="51">
        <f aca="true" t="shared" si="8" ref="D65:P65">ROUND(D64*100,1)</f>
        <v>-0.2</v>
      </c>
      <c r="E65">
        <f t="shared" si="8"/>
        <v>-0.1</v>
      </c>
      <c r="F65">
        <f t="shared" si="8"/>
        <v>0</v>
      </c>
      <c r="G65">
        <f t="shared" si="8"/>
        <v>0</v>
      </c>
      <c r="H65">
        <f t="shared" si="8"/>
        <v>0</v>
      </c>
      <c r="I65">
        <f t="shared" si="8"/>
        <v>-0.2</v>
      </c>
      <c r="J65">
        <f t="shared" si="8"/>
        <v>-1.2</v>
      </c>
      <c r="K65">
        <f t="shared" si="8"/>
        <v>-0.1</v>
      </c>
      <c r="L65">
        <f t="shared" si="8"/>
        <v>-1.7</v>
      </c>
      <c r="M65">
        <f t="shared" si="8"/>
        <v>-0.1</v>
      </c>
      <c r="N65">
        <f t="shared" si="8"/>
        <v>1.7</v>
      </c>
      <c r="O65">
        <f t="shared" si="8"/>
        <v>1.3</v>
      </c>
      <c r="P65">
        <f t="shared" si="8"/>
        <v>0.6</v>
      </c>
    </row>
    <row r="66" spans="4:16" ht="13.5" hidden="1">
      <c r="D66" s="50" t="s">
        <v>20</v>
      </c>
      <c r="E66" s="50" t="s">
        <v>20</v>
      </c>
      <c r="F66" s="50" t="s">
        <v>20</v>
      </c>
      <c r="G66" s="50" t="s">
        <v>20</v>
      </c>
      <c r="H66" s="50" t="s">
        <v>20</v>
      </c>
      <c r="I66" s="50" t="s">
        <v>20</v>
      </c>
      <c r="J66" s="50" t="s">
        <v>20</v>
      </c>
      <c r="K66" s="50" t="s">
        <v>20</v>
      </c>
      <c r="L66" s="50" t="s">
        <v>20</v>
      </c>
      <c r="M66" s="50" t="s">
        <v>20</v>
      </c>
      <c r="N66" s="50" t="s">
        <v>20</v>
      </c>
      <c r="O66" s="50" t="s">
        <v>20</v>
      </c>
      <c r="P66" s="50" t="s">
        <v>20</v>
      </c>
    </row>
  </sheetData>
  <sheetProtection/>
  <mergeCells count="15">
    <mergeCell ref="B35:G35"/>
    <mergeCell ref="O1:Q2"/>
    <mergeCell ref="B5:B7"/>
    <mergeCell ref="C5:C7"/>
    <mergeCell ref="Q5:Q7"/>
    <mergeCell ref="D6:D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総合計画</cp:lastModifiedBy>
  <cp:lastPrinted>2011-04-15T02:20:23Z</cp:lastPrinted>
  <dcterms:created xsi:type="dcterms:W3CDTF">2011-04-05T00:38:15Z</dcterms:created>
  <dcterms:modified xsi:type="dcterms:W3CDTF">2011-04-28T09:18:59Z</dcterms:modified>
  <cp:category/>
  <cp:version/>
  <cp:contentType/>
  <cp:contentStatus/>
</cp:coreProperties>
</file>