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四半期比較_プレス用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<sst xmlns="http://schemas.openxmlformats.org/spreadsheetml/2006/main" count="97" uniqueCount="38">
  <si>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</si>
  <si>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</si>
  <si>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</si>
  <si>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</si>
  <si>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</si>
  <si>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</si>
  <si>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</si>
  <si>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</si>
  <si>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</si>
  <si>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</si>
  <si>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</si>
  <si>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</si>
  <si>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</si>
  <si>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</si>
  <si>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</si>
  <si>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</si>
  <si>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</si>
  <si>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</si>
  <si>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</si>
  <si>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</si>
  <si>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</si>
  <si>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</si>
  <si>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</si>
  <si>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</si>
  <si>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</si>
  <si>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</si>
  <si>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</si>
  <si>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</si>
  <si>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</si>
  <si>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</si>
  <si>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</si>
  <si>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</si>
  <si>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</si>
  <si>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</si>
  <si>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</si>
  <si>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</si>
  <si>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r>
      <t>参考資料　</t>
    </r>
    <r>
      <rPr>
        <b/>
        <sz val="12"/>
        <rFont val="ＭＳ Ｐゴシック"/>
        <family val="3"/>
      </rPr>
      <t>（2011年12月27日現在）</t>
    </r>
  </si>
  <si>
    <t>前月公表からの追加・変更部分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</si>
</sst>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10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60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9" fontId="8" fillId="0" borderId="64" xfId="61" applyNumberFormat="1" applyFont="1" applyBorder="1">
      <alignment/>
      <protection/>
    </xf>
    <xf numFmtId="177" fontId="1" fillId="0" borderId="65" xfId="61" applyNumberFormat="1" applyFont="1" applyBorder="1" applyAlignment="1">
      <alignment vertical="center"/>
      <protection/>
    </xf>
    <xf numFmtId="0" fontId="0" fillId="0" borderId="66" xfId="0" applyBorder="1" applyAlignment="1">
      <alignment vertical="center"/>
    </xf>
    <xf numFmtId="177" fontId="1" fillId="33" borderId="67" xfId="61" applyNumberFormat="1" applyFont="1" applyFill="1" applyBorder="1" applyAlignment="1">
      <alignment vertical="center"/>
      <protection/>
    </xf>
    <xf numFmtId="0" fontId="0" fillId="33" borderId="68" xfId="0" applyFill="1" applyBorder="1" applyAlignment="1">
      <alignment vertical="center"/>
    </xf>
    <xf numFmtId="177" fontId="1" fillId="33" borderId="69" xfId="61" applyNumberFormat="1" applyFont="1" applyFill="1" applyBorder="1" applyAlignment="1">
      <alignment vertical="center"/>
      <protection/>
    </xf>
    <xf numFmtId="0" fontId="0" fillId="33" borderId="70" xfId="0" applyFill="1" applyBorder="1" applyAlignment="1">
      <alignment vertical="center"/>
    </xf>
    <xf numFmtId="177" fontId="1" fillId="0" borderId="71" xfId="61" applyNumberFormat="1" applyFont="1" applyBorder="1" applyAlignment="1">
      <alignment vertical="center"/>
      <protection/>
    </xf>
    <xf numFmtId="0" fontId="0" fillId="0" borderId="72" xfId="0" applyBorder="1" applyAlignment="1">
      <alignment vertical="center"/>
    </xf>
    <xf numFmtId="177" fontId="1" fillId="0" borderId="65" xfId="61" applyNumberFormat="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36</v>
      </c>
      <c r="E1" s="101"/>
      <c r="F1" s="2" t="s">
        <v>37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112">
        <v>3602</v>
      </c>
      <c r="E6" s="113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114">
        <v>3310</v>
      </c>
      <c r="E7" s="107"/>
      <c r="F7" s="15">
        <f aca="true" t="shared" si="0" ref="F7:F14">D7/C7*100</f>
        <v>3.1785968079589755</v>
      </c>
      <c r="K7" s="3"/>
    </row>
    <row r="8" spans="2:11" ht="13.5">
      <c r="B8" s="13" t="s">
        <v>7</v>
      </c>
      <c r="C8" s="16">
        <v>144314</v>
      </c>
      <c r="D8" s="106">
        <v>4990.875</v>
      </c>
      <c r="E8" s="107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106">
        <v>8686</v>
      </c>
      <c r="E9" s="107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106">
        <v>10020</v>
      </c>
      <c r="E10" s="107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106">
        <v>169533</v>
      </c>
      <c r="E11" s="107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106">
        <v>82821</v>
      </c>
      <c r="E12" s="107"/>
      <c r="F12" s="94">
        <f t="shared" si="0"/>
        <v>38.374679133730574</v>
      </c>
      <c r="K12" s="3"/>
    </row>
    <row r="13" spans="2:11" ht="14.25" thickBot="1">
      <c r="B13" s="95" t="s">
        <v>35</v>
      </c>
      <c r="C13" s="96">
        <v>157105</v>
      </c>
      <c r="D13" s="108">
        <v>7907</v>
      </c>
      <c r="E13" s="109"/>
      <c r="F13" s="97">
        <f t="shared" si="0"/>
        <v>5.032939753667929</v>
      </c>
      <c r="K13" s="3"/>
    </row>
    <row r="14" spans="2:11" ht="13.5">
      <c r="B14" s="98" t="s">
        <v>12</v>
      </c>
      <c r="C14" s="99">
        <f>SUM(C6:C13)</f>
        <v>1308288</v>
      </c>
      <c r="D14" s="110">
        <f>SUM(D6:E13)</f>
        <v>290869.875</v>
      </c>
      <c r="E14" s="111"/>
      <c r="F14" s="100">
        <f t="shared" si="0"/>
        <v>22.23286271830056</v>
      </c>
      <c r="K14" s="3"/>
    </row>
    <row r="15" spans="2:11" ht="13.5">
      <c r="B15" s="17"/>
      <c r="C15" s="18"/>
      <c r="D15" s="18"/>
      <c r="E15" s="19"/>
      <c r="F15" s="20"/>
      <c r="K15" s="3"/>
    </row>
    <row r="16" spans="2:11" ht="13.5">
      <c r="B16" s="21" t="s">
        <v>13</v>
      </c>
      <c r="C16" s="18"/>
      <c r="D16" s="18"/>
      <c r="E16" s="19"/>
      <c r="F16" s="20"/>
      <c r="K16" s="3"/>
    </row>
    <row r="17" spans="2:11" ht="13.5">
      <c r="B17" s="21" t="s">
        <v>14</v>
      </c>
      <c r="K17" s="3"/>
    </row>
    <row r="18" spans="2:11" ht="13.5">
      <c r="B18" s="21" t="s">
        <v>34</v>
      </c>
      <c r="K18" s="3"/>
    </row>
    <row r="19" ht="25.5" customHeight="1">
      <c r="K19" s="3"/>
    </row>
    <row r="20" ht="14.25">
      <c r="A20" s="4" t="s">
        <v>15</v>
      </c>
    </row>
    <row r="21" ht="13.5">
      <c r="K21" s="3" t="s">
        <v>16</v>
      </c>
    </row>
    <row r="22" spans="2:11" ht="18" thickBot="1">
      <c r="B22" s="22" t="s">
        <v>17</v>
      </c>
      <c r="C22" s="22"/>
      <c r="K22" s="3"/>
    </row>
    <row r="23" spans="2:11" ht="18" thickBot="1">
      <c r="B23" s="22"/>
      <c r="C23" s="22"/>
      <c r="D23" s="23">
        <v>2008</v>
      </c>
      <c r="E23" s="24"/>
      <c r="F23" s="25">
        <v>2009</v>
      </c>
      <c r="G23" s="24"/>
      <c r="H23" s="25">
        <v>2010</v>
      </c>
      <c r="I23" s="24"/>
      <c r="J23" s="25">
        <v>2011</v>
      </c>
      <c r="K23" s="26"/>
    </row>
    <row r="24" spans="2:11" ht="13.5">
      <c r="B24" s="27" t="s">
        <v>18</v>
      </c>
      <c r="C24" s="28"/>
      <c r="D24" s="29">
        <v>74465.86815699999</v>
      </c>
      <c r="E24" s="30" t="s">
        <v>19</v>
      </c>
      <c r="F24" s="31">
        <v>58963.20787799997</v>
      </c>
      <c r="G24" s="32">
        <f>(F24/D24-1)*100</f>
        <v>-20.818477864670847</v>
      </c>
      <c r="H24" s="33">
        <v>65085.72609699999</v>
      </c>
      <c r="I24" s="34">
        <f>(H24/F24-1)*100</f>
        <v>10.383624703167516</v>
      </c>
      <c r="J24" s="31">
        <v>52162.66686</v>
      </c>
      <c r="K24" s="35">
        <f>(J24/H24-1)*100</f>
        <v>-19.855442985671257</v>
      </c>
    </row>
    <row r="25" spans="2:11" ht="13.5">
      <c r="B25" s="36" t="s">
        <v>20</v>
      </c>
      <c r="C25" s="37"/>
      <c r="D25" s="38">
        <v>123756.788416</v>
      </c>
      <c r="E25" s="39" t="s">
        <v>19</v>
      </c>
      <c r="F25" s="40">
        <v>64109.766525</v>
      </c>
      <c r="G25" s="41">
        <f aca="true" t="shared" si="1" ref="G25:G36">(F25/D25-1)*100</f>
        <v>-48.196969761772266</v>
      </c>
      <c r="H25" s="42">
        <v>73314.20406855</v>
      </c>
      <c r="I25" s="43">
        <f aca="true" t="shared" si="2" ref="I25:I36">(H25/F25-1)*100</f>
        <v>14.357309412382069</v>
      </c>
      <c r="J25" s="40">
        <v>138795.738655</v>
      </c>
      <c r="K25" s="44">
        <f aca="true" t="shared" si="3" ref="K25:K36">(J25/H25-1)*100</f>
        <v>89.31630018819227</v>
      </c>
    </row>
    <row r="26" spans="2:11" ht="13.5">
      <c r="B26" s="36" t="s">
        <v>21</v>
      </c>
      <c r="C26" s="37"/>
      <c r="D26" s="38">
        <v>1169438.287102</v>
      </c>
      <c r="E26" s="39" t="s">
        <v>19</v>
      </c>
      <c r="F26" s="40">
        <v>763654.2381190001</v>
      </c>
      <c r="G26" s="41">
        <f t="shared" si="1"/>
        <v>-34.6990562442229</v>
      </c>
      <c r="H26" s="42">
        <v>707206.4344405499</v>
      </c>
      <c r="I26" s="43">
        <f t="shared" si="2"/>
        <v>-7.391801270885356</v>
      </c>
      <c r="J26" s="40">
        <v>866631.6148727499</v>
      </c>
      <c r="K26" s="44">
        <f t="shared" si="3"/>
        <v>22.542948235237215</v>
      </c>
    </row>
    <row r="27" spans="2:11" ht="13.5">
      <c r="B27" s="36" t="s">
        <v>22</v>
      </c>
      <c r="C27" s="37"/>
      <c r="D27" s="38">
        <v>82149.387165</v>
      </c>
      <c r="E27" s="39" t="s">
        <v>19</v>
      </c>
      <c r="F27" s="40">
        <v>92729.87019605</v>
      </c>
      <c r="G27" s="41">
        <f t="shared" si="1"/>
        <v>12.879564164975132</v>
      </c>
      <c r="H27" s="42">
        <v>36770.895344900004</v>
      </c>
      <c r="I27" s="43">
        <f t="shared" si="2"/>
        <v>-60.346223641682265</v>
      </c>
      <c r="J27" s="40">
        <v>53816.1367768</v>
      </c>
      <c r="K27" s="44">
        <f t="shared" si="3"/>
        <v>46.355252631247424</v>
      </c>
    </row>
    <row r="28" spans="2:11" ht="13.5">
      <c r="B28" s="36" t="s">
        <v>23</v>
      </c>
      <c r="C28" s="37"/>
      <c r="D28" s="38">
        <v>225821.92133399996</v>
      </c>
      <c r="E28" s="39" t="s">
        <v>19</v>
      </c>
      <c r="F28" s="40">
        <v>145672.13092700002</v>
      </c>
      <c r="G28" s="41">
        <f t="shared" si="1"/>
        <v>-35.49247563457539</v>
      </c>
      <c r="H28" s="42">
        <v>134343.03707299998</v>
      </c>
      <c r="I28" s="43">
        <f t="shared" si="2"/>
        <v>-7.777118232503466</v>
      </c>
      <c r="J28" s="40">
        <v>168834.638656</v>
      </c>
      <c r="K28" s="44">
        <f t="shared" si="3"/>
        <v>25.674275596626405</v>
      </c>
    </row>
    <row r="29" spans="2:11" ht="13.5">
      <c r="B29" s="36" t="s">
        <v>24</v>
      </c>
      <c r="C29" s="37"/>
      <c r="D29" s="38">
        <v>424786.96063</v>
      </c>
      <c r="E29" s="39" t="s">
        <v>19</v>
      </c>
      <c r="F29" s="40">
        <v>303027.6243459998</v>
      </c>
      <c r="G29" s="41">
        <f t="shared" si="1"/>
        <v>-28.66362378530155</v>
      </c>
      <c r="H29" s="42">
        <v>246619.4399830001</v>
      </c>
      <c r="I29" s="43">
        <f t="shared" si="2"/>
        <v>-18.614865388837387</v>
      </c>
      <c r="J29" s="40">
        <v>243332.118472</v>
      </c>
      <c r="K29" s="44">
        <f t="shared" si="3"/>
        <v>-1.3329531164399278</v>
      </c>
    </row>
    <row r="30" spans="2:11" ht="13.5">
      <c r="B30" s="36" t="s">
        <v>25</v>
      </c>
      <c r="C30" s="37"/>
      <c r="D30" s="38">
        <v>91998.580067</v>
      </c>
      <c r="E30" s="39" t="s">
        <v>19</v>
      </c>
      <c r="F30" s="40">
        <v>72420.74597299998</v>
      </c>
      <c r="G30" s="41">
        <f t="shared" si="1"/>
        <v>-21.280582895672985</v>
      </c>
      <c r="H30" s="42">
        <v>63603.039644</v>
      </c>
      <c r="I30" s="43">
        <f t="shared" si="2"/>
        <v>-12.175663493286049</v>
      </c>
      <c r="J30" s="40">
        <v>83922.54898600001</v>
      </c>
      <c r="K30" s="44">
        <f t="shared" si="3"/>
        <v>31.94738719365098</v>
      </c>
    </row>
    <row r="31" spans="2:11" ht="13.5">
      <c r="B31" s="36" t="s">
        <v>26</v>
      </c>
      <c r="C31" s="37"/>
      <c r="D31" s="38">
        <v>40942.404685999994</v>
      </c>
      <c r="E31" s="39" t="s">
        <v>19</v>
      </c>
      <c r="F31" s="40">
        <v>35465.734689000004</v>
      </c>
      <c r="G31" s="41">
        <f t="shared" si="1"/>
        <v>-13.37652255406655</v>
      </c>
      <c r="H31" s="42">
        <v>26863.497335999997</v>
      </c>
      <c r="I31" s="43">
        <f t="shared" si="2"/>
        <v>-24.255065990972025</v>
      </c>
      <c r="J31" s="40">
        <v>28227.763467499997</v>
      </c>
      <c r="K31" s="44">
        <f t="shared" si="3"/>
        <v>5.078512728391971</v>
      </c>
    </row>
    <row r="32" spans="2:11" ht="14.25" thickBot="1">
      <c r="B32" s="36" t="s">
        <v>27</v>
      </c>
      <c r="C32" s="45"/>
      <c r="D32" s="38">
        <v>173321.351245</v>
      </c>
      <c r="E32" s="39" t="s">
        <v>19</v>
      </c>
      <c r="F32" s="40">
        <v>91957.92502700002</v>
      </c>
      <c r="G32" s="41">
        <f t="shared" si="1"/>
        <v>-46.94368329899987</v>
      </c>
      <c r="H32" s="42">
        <v>125849.024</v>
      </c>
      <c r="I32" s="43">
        <f t="shared" si="2"/>
        <v>36.85500620316206</v>
      </c>
      <c r="J32" s="40">
        <v>126708.88219915002</v>
      </c>
      <c r="K32" s="44">
        <f t="shared" si="3"/>
        <v>0.6832458225103144</v>
      </c>
    </row>
    <row r="33" spans="2:11" ht="15" thickBot="1" thickTop="1">
      <c r="B33" s="46" t="s">
        <v>28</v>
      </c>
      <c r="C33" s="47"/>
      <c r="D33" s="48">
        <v>2406681.5488019995</v>
      </c>
      <c r="E33" s="49" t="s">
        <v>19</v>
      </c>
      <c r="F33" s="50">
        <v>1628001.2436800501</v>
      </c>
      <c r="G33" s="51">
        <f t="shared" si="1"/>
        <v>-32.35493725829915</v>
      </c>
      <c r="H33" s="52">
        <v>1479655.297987</v>
      </c>
      <c r="I33" s="53">
        <f t="shared" si="2"/>
        <v>-9.112151865297003</v>
      </c>
      <c r="J33" s="50">
        <v>1762432.1089452</v>
      </c>
      <c r="K33" s="54">
        <f t="shared" si="3"/>
        <v>19.110992360376365</v>
      </c>
    </row>
    <row r="34" spans="4:11" ht="6" customHeight="1" thickBot="1">
      <c r="D34" s="55"/>
      <c r="E34" s="56"/>
      <c r="F34" s="57"/>
      <c r="G34" s="58"/>
      <c r="H34" s="55"/>
      <c r="I34" s="59"/>
      <c r="J34" s="55"/>
      <c r="K34" s="60"/>
    </row>
    <row r="35" spans="2:11" ht="13.5">
      <c r="B35" s="61" t="s">
        <v>29</v>
      </c>
      <c r="C35" s="62"/>
      <c r="D35" s="38">
        <v>304986.149088</v>
      </c>
      <c r="E35" s="30" t="s">
        <v>19</v>
      </c>
      <c r="F35" s="31">
        <v>148632.117525</v>
      </c>
      <c r="G35" s="41">
        <f t="shared" si="1"/>
        <v>-51.26594503735511</v>
      </c>
      <c r="H35" s="42">
        <v>150024.44353805</v>
      </c>
      <c r="I35" s="43">
        <f t="shared" si="2"/>
        <v>0.9367598579868242</v>
      </c>
      <c r="J35" s="40">
        <v>326871.2629643</v>
      </c>
      <c r="K35" s="44">
        <f t="shared" si="3"/>
        <v>117.87867047238683</v>
      </c>
    </row>
    <row r="36" spans="2:11" ht="14.25" thickBot="1">
      <c r="B36" s="63" t="s">
        <v>30</v>
      </c>
      <c r="C36" s="64"/>
      <c r="D36" s="65">
        <v>80232.032362</v>
      </c>
      <c r="E36" s="66" t="s">
        <v>19</v>
      </c>
      <c r="F36" s="67">
        <v>46979.442605000004</v>
      </c>
      <c r="G36" s="68">
        <f t="shared" si="1"/>
        <v>-41.445528398143004</v>
      </c>
      <c r="H36" s="69">
        <v>46955.23988255</v>
      </c>
      <c r="I36" s="70">
        <f t="shared" si="2"/>
        <v>-0.05151768754154684</v>
      </c>
      <c r="J36" s="67">
        <v>122295.344843</v>
      </c>
      <c r="K36" s="71">
        <f t="shared" si="3"/>
        <v>160.45089993981412</v>
      </c>
    </row>
    <row r="37" spans="4:11" ht="13.5">
      <c r="D37" s="72"/>
      <c r="E37" s="72"/>
      <c r="F37" s="72"/>
      <c r="G37" s="72"/>
      <c r="H37" s="72"/>
      <c r="I37" s="72"/>
      <c r="J37" s="72"/>
      <c r="K37" s="72"/>
    </row>
    <row r="38" spans="2:11" ht="18" thickBot="1">
      <c r="B38" s="22" t="s">
        <v>31</v>
      </c>
      <c r="C38" s="22"/>
      <c r="D38" s="72"/>
      <c r="E38" s="72"/>
      <c r="F38" s="72"/>
      <c r="G38" s="72"/>
      <c r="H38" s="72"/>
      <c r="I38" s="72"/>
      <c r="J38" s="72"/>
      <c r="K38" s="72"/>
    </row>
    <row r="39" spans="4:11" ht="14.25" thickBot="1">
      <c r="D39" s="23">
        <v>2008</v>
      </c>
      <c r="E39" s="24"/>
      <c r="F39" s="25">
        <v>2009</v>
      </c>
      <c r="G39" s="24"/>
      <c r="H39" s="25">
        <v>2010</v>
      </c>
      <c r="I39" s="24"/>
      <c r="J39" s="25">
        <v>2011</v>
      </c>
      <c r="K39" s="26"/>
    </row>
    <row r="40" spans="2:11" ht="13.5">
      <c r="B40" s="27" t="s">
        <v>18</v>
      </c>
      <c r="C40" s="28"/>
      <c r="D40" s="29">
        <v>107370.51606099999</v>
      </c>
      <c r="E40" s="30" t="s">
        <v>19</v>
      </c>
      <c r="F40" s="73">
        <v>53973.204406000004</v>
      </c>
      <c r="G40" s="32">
        <f>(F40/D40-1)*100</f>
        <v>-49.7318198830893</v>
      </c>
      <c r="H40" s="33">
        <v>50534.686978000005</v>
      </c>
      <c r="I40" s="74">
        <f>(H40/F40-1)*100</f>
        <v>-6.3707861444256775</v>
      </c>
      <c r="J40" s="31">
        <v>51523.208511</v>
      </c>
      <c r="K40" s="102">
        <f>(J40/H40-1)*100</f>
        <v>1.9561247770869539</v>
      </c>
    </row>
    <row r="41" spans="2:11" ht="13.5">
      <c r="B41" s="36" t="s">
        <v>20</v>
      </c>
      <c r="C41" s="37"/>
      <c r="D41" s="38">
        <v>145430.75646899999</v>
      </c>
      <c r="E41" s="39" t="s">
        <v>19</v>
      </c>
      <c r="F41" s="75">
        <v>96278.06066785</v>
      </c>
      <c r="G41" s="41">
        <f aca="true" t="shared" si="4" ref="G41:G49">(F41/D41-1)*100</f>
        <v>-33.79800600268993</v>
      </c>
      <c r="H41" s="42">
        <v>138276.5004413</v>
      </c>
      <c r="I41" s="76">
        <f aca="true" t="shared" si="5" ref="I41:K49">(H41/F41-1)*100</f>
        <v>43.62202508247499</v>
      </c>
      <c r="J41" s="40">
        <v>373960.712917</v>
      </c>
      <c r="K41" s="103">
        <f t="shared" si="5"/>
        <v>170.44415480832237</v>
      </c>
    </row>
    <row r="42" spans="2:11" ht="13.5">
      <c r="B42" s="36" t="s">
        <v>21</v>
      </c>
      <c r="C42" s="37"/>
      <c r="D42" s="38">
        <v>1624229.9840030004</v>
      </c>
      <c r="E42" s="39" t="s">
        <v>19</v>
      </c>
      <c r="F42" s="75">
        <v>1434605.1259187507</v>
      </c>
      <c r="G42" s="41">
        <f t="shared" si="4"/>
        <v>-11.674754188252901</v>
      </c>
      <c r="H42" s="42">
        <v>1172599.01426995</v>
      </c>
      <c r="I42" s="76">
        <f t="shared" si="5"/>
        <v>-18.26329119526925</v>
      </c>
      <c r="J42" s="40">
        <v>1083908.1906834</v>
      </c>
      <c r="K42" s="103">
        <f t="shared" si="5"/>
        <v>-7.563610621126793</v>
      </c>
    </row>
    <row r="43" spans="2:11" ht="13.5">
      <c r="B43" s="36" t="s">
        <v>22</v>
      </c>
      <c r="C43" s="37"/>
      <c r="D43" s="38">
        <v>83654.76086800001</v>
      </c>
      <c r="E43" s="39" t="s">
        <v>19</v>
      </c>
      <c r="F43" s="75">
        <v>78045.871556</v>
      </c>
      <c r="G43" s="41">
        <f t="shared" si="4"/>
        <v>-6.704805863769492</v>
      </c>
      <c r="H43" s="42">
        <v>62504.7406474</v>
      </c>
      <c r="I43" s="76">
        <f t="shared" si="5"/>
        <v>-19.912816141016275</v>
      </c>
      <c r="J43" s="40">
        <v>68356.70219999999</v>
      </c>
      <c r="K43" s="103">
        <f t="shared" si="5"/>
        <v>9.362428340614848</v>
      </c>
    </row>
    <row r="44" spans="2:11" ht="13.5">
      <c r="B44" s="36" t="s">
        <v>23</v>
      </c>
      <c r="C44" s="37"/>
      <c r="D44" s="38">
        <v>362217.08108199947</v>
      </c>
      <c r="E44" s="39" t="s">
        <v>19</v>
      </c>
      <c r="F44" s="75">
        <v>221173.40723</v>
      </c>
      <c r="G44" s="41">
        <f t="shared" si="4"/>
        <v>-38.93899024051538</v>
      </c>
      <c r="H44" s="42">
        <v>231292.073395</v>
      </c>
      <c r="I44" s="76">
        <f t="shared" si="5"/>
        <v>4.574992216165263</v>
      </c>
      <c r="J44" s="40">
        <v>233336.693661</v>
      </c>
      <c r="K44" s="103">
        <f t="shared" si="5"/>
        <v>0.8839992810770525</v>
      </c>
    </row>
    <row r="45" spans="2:11" ht="13.5">
      <c r="B45" s="36" t="s">
        <v>24</v>
      </c>
      <c r="C45" s="37"/>
      <c r="D45" s="38">
        <v>582095.835632</v>
      </c>
      <c r="E45" s="39" t="s">
        <v>19</v>
      </c>
      <c r="F45" s="75">
        <v>342593.71078199986</v>
      </c>
      <c r="G45" s="41">
        <f t="shared" si="4"/>
        <v>-41.144792693795004</v>
      </c>
      <c r="H45" s="42">
        <v>361166.725286</v>
      </c>
      <c r="I45" s="76">
        <f t="shared" si="5"/>
        <v>5.421294647121688</v>
      </c>
      <c r="J45" s="40">
        <v>318082.3917255</v>
      </c>
      <c r="K45" s="103">
        <f t="shared" si="5"/>
        <v>-11.929209017354092</v>
      </c>
    </row>
    <row r="46" spans="2:11" ht="13.5">
      <c r="B46" s="36" t="s">
        <v>25</v>
      </c>
      <c r="C46" s="37"/>
      <c r="D46" s="38">
        <v>134339.52297800002</v>
      </c>
      <c r="E46" s="39" t="s">
        <v>19</v>
      </c>
      <c r="F46" s="75">
        <v>133160.078479</v>
      </c>
      <c r="G46" s="41">
        <f t="shared" si="4"/>
        <v>-0.877957932896023</v>
      </c>
      <c r="H46" s="42">
        <v>101561.90542299999</v>
      </c>
      <c r="I46" s="76">
        <f t="shared" si="5"/>
        <v>-23.729464128382283</v>
      </c>
      <c r="J46" s="40">
        <v>106085.068211</v>
      </c>
      <c r="K46" s="103">
        <f t="shared" si="5"/>
        <v>4.453601740890223</v>
      </c>
    </row>
    <row r="47" spans="2:11" ht="13.5">
      <c r="B47" s="36" t="s">
        <v>26</v>
      </c>
      <c r="C47" s="37"/>
      <c r="D47" s="38">
        <v>39582.16521</v>
      </c>
      <c r="E47" s="39" t="s">
        <v>19</v>
      </c>
      <c r="F47" s="75">
        <v>44396.500936</v>
      </c>
      <c r="G47" s="41">
        <f t="shared" si="4"/>
        <v>12.162891293232514</v>
      </c>
      <c r="H47" s="42">
        <v>45108.79307300001</v>
      </c>
      <c r="I47" s="76">
        <f t="shared" si="5"/>
        <v>1.6043880080252704</v>
      </c>
      <c r="J47" s="40">
        <v>43654.61741600001</v>
      </c>
      <c r="K47" s="103">
        <f t="shared" si="5"/>
        <v>-3.2237077472826448</v>
      </c>
    </row>
    <row r="48" spans="2:11" ht="14.25" thickBot="1">
      <c r="B48" s="36" t="s">
        <v>27</v>
      </c>
      <c r="C48" s="45"/>
      <c r="D48" s="38">
        <v>230226.56920900004</v>
      </c>
      <c r="E48" s="39" t="s">
        <v>19</v>
      </c>
      <c r="F48" s="75">
        <v>163110.24317845</v>
      </c>
      <c r="G48" s="41">
        <f t="shared" si="4"/>
        <v>-29.15229387344157</v>
      </c>
      <c r="H48" s="42">
        <v>179265.77039355</v>
      </c>
      <c r="I48" s="76">
        <f t="shared" si="5"/>
        <v>9.904667481505204</v>
      </c>
      <c r="J48" s="40">
        <v>133779.22550815</v>
      </c>
      <c r="K48" s="103">
        <f t="shared" si="5"/>
        <v>-25.37380381404737</v>
      </c>
    </row>
    <row r="49" spans="2:11" ht="15" thickBot="1" thickTop="1">
      <c r="B49" s="46" t="s">
        <v>28</v>
      </c>
      <c r="C49" s="47"/>
      <c r="D49" s="48">
        <v>3309147.1915120003</v>
      </c>
      <c r="E49" s="49" t="s">
        <v>19</v>
      </c>
      <c r="F49" s="77">
        <v>2567336.2031540503</v>
      </c>
      <c r="G49" s="51">
        <f t="shared" si="4"/>
        <v>-22.41698375523167</v>
      </c>
      <c r="H49" s="52">
        <v>2342310.2099072</v>
      </c>
      <c r="I49" s="51">
        <f t="shared" si="5"/>
        <v>-8.764960076923266</v>
      </c>
      <c r="J49" s="50">
        <v>2412686.81083305</v>
      </c>
      <c r="K49" s="104">
        <f t="shared" si="5"/>
        <v>3.0045807181380058</v>
      </c>
    </row>
    <row r="50" spans="4:11" ht="14.25" thickBot="1">
      <c r="D50" s="55"/>
      <c r="E50" s="56"/>
      <c r="F50" s="78"/>
      <c r="G50" s="58"/>
      <c r="H50" s="55"/>
      <c r="I50" s="58"/>
      <c r="J50" s="55"/>
      <c r="K50" s="58"/>
    </row>
    <row r="51" spans="2:11" ht="13.5">
      <c r="B51" s="61" t="s">
        <v>29</v>
      </c>
      <c r="C51" s="62"/>
      <c r="D51" s="38">
        <v>368567.65716599993</v>
      </c>
      <c r="E51" s="30" t="s">
        <v>19</v>
      </c>
      <c r="F51" s="73">
        <v>240773.58560310001</v>
      </c>
      <c r="G51" s="41">
        <f>(F51/D51-1)*100</f>
        <v>-34.67316490696374</v>
      </c>
      <c r="H51" s="42">
        <v>316551.8620538</v>
      </c>
      <c r="I51" s="76">
        <f>(H51/F51-1)*100</f>
        <v>31.472836300081397</v>
      </c>
      <c r="J51" s="40">
        <v>561706.7290425</v>
      </c>
      <c r="K51" s="102">
        <f>(J51/H51-1)*100</f>
        <v>77.4454035424484</v>
      </c>
    </row>
    <row r="52" spans="2:11" ht="14.25" thickBot="1">
      <c r="B52" s="63" t="s">
        <v>30</v>
      </c>
      <c r="C52" s="64"/>
      <c r="D52" s="65">
        <v>105136.04275699999</v>
      </c>
      <c r="E52" s="66" t="s">
        <v>19</v>
      </c>
      <c r="F52" s="79">
        <v>62645.514655850006</v>
      </c>
      <c r="G52" s="68">
        <f>(F52/D52-1)*100</f>
        <v>-40.41480636603183</v>
      </c>
      <c r="H52" s="69">
        <v>92002.3081903</v>
      </c>
      <c r="I52" s="80">
        <f>(H52/F52-1)*100</f>
        <v>46.86176447862989</v>
      </c>
      <c r="J52" s="67">
        <v>328324.096104</v>
      </c>
      <c r="K52" s="105">
        <f>(J52/H52-1)*100</f>
        <v>256.86506410783284</v>
      </c>
    </row>
    <row r="53" spans="4:11" ht="13.5">
      <c r="D53" s="72"/>
      <c r="E53" s="72"/>
      <c r="F53" s="72"/>
      <c r="G53" s="72"/>
      <c r="H53" s="72"/>
      <c r="I53" s="72"/>
      <c r="J53" s="72"/>
      <c r="K53" s="72"/>
    </row>
    <row r="54" spans="2:11" ht="18" thickBot="1">
      <c r="B54" s="22" t="s">
        <v>32</v>
      </c>
      <c r="C54" s="22"/>
      <c r="D54" s="72"/>
      <c r="E54" s="72"/>
      <c r="F54" s="72"/>
      <c r="G54" s="72"/>
      <c r="H54" s="72"/>
      <c r="I54" s="72"/>
      <c r="J54" s="72"/>
      <c r="K54" s="72"/>
    </row>
    <row r="55" spans="4:11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25">
        <v>2011</v>
      </c>
      <c r="K55" s="26"/>
    </row>
    <row r="56" spans="2:11" ht="13.5">
      <c r="B56" s="27" t="s">
        <v>18</v>
      </c>
      <c r="C56" s="28"/>
      <c r="D56" s="81">
        <f aca="true" t="shared" si="6" ref="D56:D64">D24+D40</f>
        <v>181836.384218</v>
      </c>
      <c r="E56" s="82" t="s">
        <v>19</v>
      </c>
      <c r="F56" s="31">
        <f aca="true" t="shared" si="7" ref="F56:F64">F24+F40</f>
        <v>112936.41228399998</v>
      </c>
      <c r="G56" s="32">
        <f>(F56/D56-1)*100</f>
        <v>-37.891191155339534</v>
      </c>
      <c r="H56" s="31">
        <f aca="true" t="shared" si="8" ref="H56:H64">H24+H40</f>
        <v>115620.41307499999</v>
      </c>
      <c r="I56" s="74">
        <f>(H56/F56-1)*100</f>
        <v>2.376559283865487</v>
      </c>
      <c r="J56" s="31">
        <f aca="true" t="shared" si="9" ref="J56:J64">J24+J40</f>
        <v>103685.875371</v>
      </c>
      <c r="K56" s="102">
        <f>(J56/H56-1)*100</f>
        <v>-10.322171826404357</v>
      </c>
    </row>
    <row r="57" spans="2:11" ht="13.5">
      <c r="B57" s="36" t="s">
        <v>20</v>
      </c>
      <c r="C57" s="37"/>
      <c r="D57" s="83">
        <f t="shared" si="6"/>
        <v>269187.544885</v>
      </c>
      <c r="E57" s="84" t="s">
        <v>19</v>
      </c>
      <c r="F57" s="40">
        <f t="shared" si="7"/>
        <v>160387.82719285</v>
      </c>
      <c r="G57" s="41">
        <f aca="true" t="shared" si="10" ref="G57:G65">(F57/D57-1)*100</f>
        <v>-40.41781269584017</v>
      </c>
      <c r="H57" s="40">
        <f t="shared" si="8"/>
        <v>211590.70450985</v>
      </c>
      <c r="I57" s="76">
        <f aca="true" t="shared" si="11" ref="I57:I65">(H57/F57-1)*100</f>
        <v>31.924416093893313</v>
      </c>
      <c r="J57" s="40">
        <f t="shared" si="9"/>
        <v>512756.451572</v>
      </c>
      <c r="K57" s="103">
        <f aca="true" t="shared" si="12" ref="K57:K65">(J57/H57-1)*100</f>
        <v>142.3341104514967</v>
      </c>
    </row>
    <row r="58" spans="2:11" ht="13.5">
      <c r="B58" s="36" t="s">
        <v>21</v>
      </c>
      <c r="C58" s="37"/>
      <c r="D58" s="83">
        <f t="shared" si="6"/>
        <v>2793668.2711050007</v>
      </c>
      <c r="E58" s="84" t="s">
        <v>19</v>
      </c>
      <c r="F58" s="40">
        <f t="shared" si="7"/>
        <v>2198259.3640377508</v>
      </c>
      <c r="G58" s="41">
        <f t="shared" si="10"/>
        <v>-21.31279913315347</v>
      </c>
      <c r="H58" s="40">
        <f t="shared" si="8"/>
        <v>1879805.4487105</v>
      </c>
      <c r="I58" s="76">
        <f t="shared" si="11"/>
        <v>-14.486639772220345</v>
      </c>
      <c r="J58" s="40">
        <f t="shared" si="9"/>
        <v>1950539.80555615</v>
      </c>
      <c r="K58" s="103">
        <f t="shared" si="12"/>
        <v>3.7628551877095573</v>
      </c>
    </row>
    <row r="59" spans="2:11" ht="13.5">
      <c r="B59" s="36" t="s">
        <v>22</v>
      </c>
      <c r="C59" s="37"/>
      <c r="D59" s="83">
        <f t="shared" si="6"/>
        <v>165804.148033</v>
      </c>
      <c r="E59" s="84" t="s">
        <v>19</v>
      </c>
      <c r="F59" s="40">
        <f t="shared" si="7"/>
        <v>170775.74175205</v>
      </c>
      <c r="G59" s="41">
        <f t="shared" si="10"/>
        <v>2.998473667896717</v>
      </c>
      <c r="H59" s="40">
        <f t="shared" si="8"/>
        <v>99275.6359923</v>
      </c>
      <c r="I59" s="76">
        <f t="shared" si="11"/>
        <v>-41.86783499003114</v>
      </c>
      <c r="J59" s="40">
        <f t="shared" si="9"/>
        <v>122172.83897679998</v>
      </c>
      <c r="K59" s="103">
        <f t="shared" si="12"/>
        <v>23.064272271472454</v>
      </c>
    </row>
    <row r="60" spans="2:11" ht="13.5">
      <c r="B60" s="36" t="s">
        <v>23</v>
      </c>
      <c r="C60" s="37"/>
      <c r="D60" s="83">
        <f t="shared" si="6"/>
        <v>588039.0024159994</v>
      </c>
      <c r="E60" s="84" t="s">
        <v>19</v>
      </c>
      <c r="F60" s="40">
        <f t="shared" si="7"/>
        <v>366845.53815700003</v>
      </c>
      <c r="G60" s="41">
        <f t="shared" si="10"/>
        <v>-37.615441042211586</v>
      </c>
      <c r="H60" s="40">
        <f t="shared" si="8"/>
        <v>365635.110468</v>
      </c>
      <c r="I60" s="76">
        <f t="shared" si="11"/>
        <v>-0.329955679734073</v>
      </c>
      <c r="J60" s="40">
        <f t="shared" si="9"/>
        <v>402171.332317</v>
      </c>
      <c r="K60" s="103">
        <f t="shared" si="12"/>
        <v>9.99253649416627</v>
      </c>
    </row>
    <row r="61" spans="2:11" ht="13.5">
      <c r="B61" s="36" t="s">
        <v>24</v>
      </c>
      <c r="C61" s="37"/>
      <c r="D61" s="83">
        <f t="shared" si="6"/>
        <v>1006882.796262</v>
      </c>
      <c r="E61" s="84" t="s">
        <v>19</v>
      </c>
      <c r="F61" s="40">
        <f t="shared" si="7"/>
        <v>645621.3351279997</v>
      </c>
      <c r="G61" s="41">
        <f t="shared" si="10"/>
        <v>-35.87919691101732</v>
      </c>
      <c r="H61" s="40">
        <f t="shared" si="8"/>
        <v>607786.1652690001</v>
      </c>
      <c r="I61" s="76">
        <f t="shared" si="11"/>
        <v>-5.8602725468324905</v>
      </c>
      <c r="J61" s="40">
        <f t="shared" si="9"/>
        <v>561414.5101975</v>
      </c>
      <c r="K61" s="103">
        <f t="shared" si="12"/>
        <v>-7.629600297166439</v>
      </c>
    </row>
    <row r="62" spans="2:11" ht="13.5">
      <c r="B62" s="36" t="s">
        <v>25</v>
      </c>
      <c r="C62" s="37"/>
      <c r="D62" s="83">
        <f t="shared" si="6"/>
        <v>226338.10304500003</v>
      </c>
      <c r="E62" s="84" t="s">
        <v>19</v>
      </c>
      <c r="F62" s="40">
        <f t="shared" si="7"/>
        <v>205580.82445199997</v>
      </c>
      <c r="G62" s="41">
        <f t="shared" si="10"/>
        <v>-9.170916568507748</v>
      </c>
      <c r="H62" s="40">
        <f t="shared" si="8"/>
        <v>165164.945067</v>
      </c>
      <c r="I62" s="76">
        <f t="shared" si="11"/>
        <v>-19.65936243943631</v>
      </c>
      <c r="J62" s="40">
        <f t="shared" si="9"/>
        <v>190007.617197</v>
      </c>
      <c r="K62" s="103">
        <f t="shared" si="12"/>
        <v>15.04112880606867</v>
      </c>
    </row>
    <row r="63" spans="2:11" ht="13.5">
      <c r="B63" s="36" t="s">
        <v>26</v>
      </c>
      <c r="C63" s="37"/>
      <c r="D63" s="83">
        <f t="shared" si="6"/>
        <v>80524.569896</v>
      </c>
      <c r="E63" s="84" t="s">
        <v>19</v>
      </c>
      <c r="F63" s="40">
        <f t="shared" si="7"/>
        <v>79862.235625</v>
      </c>
      <c r="G63" s="41">
        <f t="shared" si="10"/>
        <v>-0.8225244442229607</v>
      </c>
      <c r="H63" s="40">
        <f t="shared" si="8"/>
        <v>71972.29040900001</v>
      </c>
      <c r="I63" s="76">
        <f t="shared" si="11"/>
        <v>-9.879444463648513</v>
      </c>
      <c r="J63" s="40">
        <f t="shared" si="9"/>
        <v>71882.38088350001</v>
      </c>
      <c r="K63" s="103">
        <f t="shared" si="12"/>
        <v>-0.12492241804320514</v>
      </c>
    </row>
    <row r="64" spans="2:11" ht="14.25" thickBot="1">
      <c r="B64" s="36" t="s">
        <v>27</v>
      </c>
      <c r="C64" s="45"/>
      <c r="D64" s="85">
        <f t="shared" si="6"/>
        <v>403547.920454</v>
      </c>
      <c r="E64" s="84" t="s">
        <v>19</v>
      </c>
      <c r="F64" s="86">
        <f t="shared" si="7"/>
        <v>255068.16820545003</v>
      </c>
      <c r="G64" s="41">
        <f t="shared" si="10"/>
        <v>-36.79358626888898</v>
      </c>
      <c r="H64" s="86">
        <f t="shared" si="8"/>
        <v>305114.79439355</v>
      </c>
      <c r="I64" s="76">
        <f t="shared" si="11"/>
        <v>19.620882738997402</v>
      </c>
      <c r="J64" s="86">
        <f t="shared" si="9"/>
        <v>260488.10770730002</v>
      </c>
      <c r="K64" s="103">
        <f t="shared" si="12"/>
        <v>-14.62619561760372</v>
      </c>
    </row>
    <row r="65" spans="2:11" ht="15" thickBot="1" thickTop="1">
      <c r="B65" s="46" t="s">
        <v>28</v>
      </c>
      <c r="C65" s="47"/>
      <c r="D65" s="48">
        <f>SUM(D56:D64)</f>
        <v>5715828.740314</v>
      </c>
      <c r="E65" s="49" t="s">
        <v>19</v>
      </c>
      <c r="F65" s="87">
        <f>SUM(F56:F64)</f>
        <v>4195337.4468341</v>
      </c>
      <c r="G65" s="51">
        <f t="shared" si="10"/>
        <v>-26.601414467788466</v>
      </c>
      <c r="H65" s="88">
        <f>SUM(H56:H64)</f>
        <v>3821965.5078942003</v>
      </c>
      <c r="I65" s="89">
        <f t="shared" si="11"/>
        <v>-8.899687895705632</v>
      </c>
      <c r="J65" s="77">
        <f>SUM(J56:J64)</f>
        <v>4175118.9197782497</v>
      </c>
      <c r="K65" s="104">
        <f t="shared" si="12"/>
        <v>9.240099397930667</v>
      </c>
    </row>
    <row r="66" spans="4:11" ht="14.25" thickBot="1">
      <c r="D66" s="55"/>
      <c r="E66" s="56"/>
      <c r="F66" s="78"/>
      <c r="G66" s="58"/>
      <c r="H66" s="55"/>
      <c r="I66" s="58"/>
      <c r="J66" s="55"/>
      <c r="K66" s="58"/>
    </row>
    <row r="67" spans="2:11" ht="13.5">
      <c r="B67" s="61" t="s">
        <v>29</v>
      </c>
      <c r="C67" s="62"/>
      <c r="D67" s="38">
        <f>D35+D51</f>
        <v>673553.8062539999</v>
      </c>
      <c r="E67" s="82" t="s">
        <v>19</v>
      </c>
      <c r="F67" s="33">
        <f>F35+F51</f>
        <v>389405.7031281</v>
      </c>
      <c r="G67" s="74">
        <f>(F67/D67-1)*100</f>
        <v>-42.186400030340934</v>
      </c>
      <c r="H67" s="33">
        <f>H35+H51</f>
        <v>466576.30559185</v>
      </c>
      <c r="I67" s="76">
        <f>(H67/F67-1)*100</f>
        <v>19.8175326770609</v>
      </c>
      <c r="J67" s="33">
        <f>J35+J51</f>
        <v>888577.9920068</v>
      </c>
      <c r="K67" s="102">
        <f>(J67/H67-1)*100</f>
        <v>90.44644602765301</v>
      </c>
    </row>
    <row r="68" spans="2:11" ht="14.25" thickBot="1">
      <c r="B68" s="63" t="s">
        <v>30</v>
      </c>
      <c r="C68" s="64"/>
      <c r="D68" s="90">
        <f>D36+D52</f>
        <v>185368.075119</v>
      </c>
      <c r="E68" s="91" t="s">
        <v>19</v>
      </c>
      <c r="F68" s="69">
        <f>F36+F52</f>
        <v>109624.95726085</v>
      </c>
      <c r="G68" s="80">
        <f>(F68/D68-1)*100</f>
        <v>-40.86092915920149</v>
      </c>
      <c r="H68" s="67">
        <f>H36+H52</f>
        <v>138957.54807284998</v>
      </c>
      <c r="I68" s="80">
        <f>(H68/F68-1)*100</f>
        <v>26.757219838365607</v>
      </c>
      <c r="J68" s="67">
        <f>J36+J52</f>
        <v>450619.440947</v>
      </c>
      <c r="K68" s="105">
        <f>(J68/H68-1)*100</f>
        <v>224.2856881086862</v>
      </c>
    </row>
    <row r="69" spans="4:11" ht="13.5">
      <c r="D69" s="72"/>
      <c r="E69" s="72"/>
      <c r="F69" s="72"/>
      <c r="G69" s="72"/>
      <c r="H69" s="72"/>
      <c r="I69" s="72"/>
      <c r="J69" s="72"/>
      <c r="K69" s="72"/>
    </row>
    <row r="70" spans="2:11" ht="13.5">
      <c r="B70" s="21" t="s">
        <v>33</v>
      </c>
      <c r="C70" s="92"/>
      <c r="D70" s="72"/>
      <c r="E70" s="72"/>
      <c r="F70" s="72"/>
      <c r="G70" s="72"/>
      <c r="H70" s="72"/>
      <c r="I70" s="72"/>
      <c r="J70" s="72"/>
      <c r="K70" s="72"/>
    </row>
    <row r="71" spans="4:11" ht="13.5"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</sheetData>
  <sheetProtection/>
  <mergeCells count="9">
    <mergeCell ref="D12:E12"/>
    <mergeCell ref="D13:E13"/>
    <mergeCell ref="D14:E14"/>
    <mergeCell ref="D6:E6"/>
    <mergeCell ref="D7:E7"/>
    <mergeCell ref="D8:E8"/>
    <mergeCell ref="D9:E9"/>
    <mergeCell ref="D10:E10"/>
    <mergeCell ref="D11:E11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FJ-USER</cp:lastModifiedBy>
  <cp:lastPrinted>2011-12-26T02:56:14Z</cp:lastPrinted>
  <dcterms:created xsi:type="dcterms:W3CDTF">2011-11-30T04:33:26Z</dcterms:created>
  <dcterms:modified xsi:type="dcterms:W3CDTF">2011-12-27T02:13:03Z</dcterms:modified>
  <cp:category/>
  <cp:version/>
  <cp:contentType/>
  <cp:contentStatus/>
</cp:coreProperties>
</file>