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7\1月\"/>
    </mc:Choice>
  </mc:AlternateContent>
  <xr:revisionPtr revIDLastSave="0" documentId="8_{2278431B-A2B1-4158-BA9F-0A3314B63CA3}" xr6:coauthVersionLast="47" xr6:coauthVersionMax="47" xr10:uidLastSave="{00000000-0000-0000-0000-000000000000}"/>
  <bookViews>
    <workbookView xWindow="-3390" yWindow="-16320" windowWidth="29040" windowHeight="15720" xr2:uid="{5A6FBCA9-F7A4-418D-BCDA-ECAF0FB2DE0E}"/>
  </bookViews>
  <sheets>
    <sheet name="1-6(軽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'1-6(軽)'!$A$8:$U$9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'1-6(軽)'!$A$1:$U$38</definedName>
    <definedName name="_xlnm.Print_Titles" localSheetId="0">'1-6(軽)'!$2:$8</definedName>
    <definedName name="_xlnm.Print_Titles">[2]乗用・ＲＶ車!$1:$7</definedName>
    <definedName name="っｄ" localSheetId="0">[3]!社内配布用印刷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U37" i="1" s="1"/>
  <c r="M37" i="1"/>
  <c r="T37" i="1" s="1"/>
  <c r="L37" i="1"/>
  <c r="I37" i="1"/>
  <c r="U36" i="1"/>
  <c r="T36" i="1"/>
  <c r="N36" i="1"/>
  <c r="M36" i="1"/>
  <c r="L36" i="1"/>
  <c r="I36" i="1"/>
  <c r="U35" i="1"/>
  <c r="T35" i="1"/>
  <c r="I35" i="1"/>
  <c r="U34" i="1"/>
  <c r="T34" i="1"/>
  <c r="I34" i="1"/>
  <c r="U33" i="1"/>
  <c r="N33" i="1"/>
  <c r="M33" i="1"/>
  <c r="T33" i="1" s="1"/>
  <c r="L33" i="1"/>
  <c r="I33" i="1"/>
  <c r="N32" i="1"/>
  <c r="U32" i="1" s="1"/>
  <c r="M32" i="1"/>
  <c r="T32" i="1" s="1"/>
  <c r="L32" i="1"/>
  <c r="I32" i="1"/>
  <c r="U31" i="1"/>
  <c r="N31" i="1"/>
  <c r="M31" i="1"/>
  <c r="T31" i="1" s="1"/>
  <c r="L31" i="1"/>
  <c r="I31" i="1"/>
  <c r="T30" i="1"/>
  <c r="N30" i="1"/>
  <c r="U30" i="1" s="1"/>
  <c r="M30" i="1"/>
  <c r="L30" i="1"/>
  <c r="I30" i="1"/>
  <c r="U29" i="1"/>
  <c r="T29" i="1"/>
  <c r="N29" i="1"/>
  <c r="M29" i="1"/>
  <c r="L29" i="1"/>
  <c r="I29" i="1"/>
  <c r="N28" i="1"/>
  <c r="U28" i="1" s="1"/>
  <c r="M28" i="1"/>
  <c r="T28" i="1" s="1"/>
  <c r="L28" i="1"/>
  <c r="I28" i="1"/>
  <c r="U27" i="1"/>
  <c r="T27" i="1"/>
  <c r="N27" i="1"/>
  <c r="M27" i="1"/>
  <c r="L27" i="1"/>
  <c r="I27" i="1"/>
  <c r="N26" i="1"/>
  <c r="U26" i="1" s="1"/>
  <c r="M26" i="1"/>
  <c r="T26" i="1" s="1"/>
  <c r="L26" i="1"/>
  <c r="I26" i="1"/>
  <c r="U25" i="1"/>
  <c r="T25" i="1"/>
  <c r="N25" i="1"/>
  <c r="M25" i="1"/>
  <c r="L25" i="1"/>
  <c r="I25" i="1"/>
  <c r="N24" i="1"/>
  <c r="U24" i="1" s="1"/>
  <c r="M24" i="1"/>
  <c r="T24" i="1" s="1"/>
  <c r="L24" i="1"/>
  <c r="I24" i="1"/>
  <c r="U23" i="1"/>
  <c r="T23" i="1"/>
  <c r="N23" i="1"/>
  <c r="M23" i="1"/>
  <c r="L23" i="1"/>
  <c r="I23" i="1"/>
  <c r="N22" i="1"/>
  <c r="U22" i="1" s="1"/>
  <c r="M22" i="1"/>
  <c r="T22" i="1" s="1"/>
  <c r="L22" i="1"/>
  <c r="I22" i="1"/>
  <c r="U21" i="1"/>
  <c r="T21" i="1"/>
  <c r="N21" i="1"/>
  <c r="M21" i="1"/>
  <c r="L21" i="1"/>
  <c r="I21" i="1"/>
  <c r="N20" i="1"/>
  <c r="U20" i="1" s="1"/>
  <c r="M20" i="1"/>
  <c r="T20" i="1" s="1"/>
  <c r="L20" i="1"/>
  <c r="I20" i="1"/>
  <c r="U19" i="1"/>
  <c r="T19" i="1"/>
  <c r="N19" i="1"/>
  <c r="M19" i="1"/>
  <c r="L19" i="1"/>
  <c r="I19" i="1"/>
  <c r="N18" i="1"/>
  <c r="U18" i="1" s="1"/>
  <c r="M18" i="1"/>
  <c r="T18" i="1" s="1"/>
  <c r="L18" i="1"/>
  <c r="I18" i="1"/>
  <c r="U17" i="1"/>
  <c r="T17" i="1"/>
  <c r="N17" i="1"/>
  <c r="M17" i="1"/>
  <c r="L17" i="1"/>
  <c r="I17" i="1"/>
  <c r="N16" i="1"/>
  <c r="U16" i="1" s="1"/>
  <c r="M16" i="1"/>
  <c r="T16" i="1" s="1"/>
  <c r="L16" i="1"/>
  <c r="I16" i="1"/>
  <c r="U15" i="1"/>
  <c r="T15" i="1"/>
  <c r="N15" i="1"/>
  <c r="M15" i="1"/>
  <c r="L15" i="1"/>
  <c r="I15" i="1"/>
  <c r="N14" i="1"/>
  <c r="U14" i="1" s="1"/>
  <c r="M14" i="1"/>
  <c r="T14" i="1" s="1"/>
  <c r="L14" i="1"/>
  <c r="I14" i="1"/>
  <c r="U13" i="1"/>
  <c r="T13" i="1"/>
  <c r="N13" i="1"/>
  <c r="M13" i="1"/>
  <c r="L13" i="1"/>
  <c r="I13" i="1"/>
  <c r="N12" i="1"/>
  <c r="U12" i="1" s="1"/>
  <c r="M12" i="1"/>
  <c r="T12" i="1" s="1"/>
  <c r="L12" i="1"/>
  <c r="I12" i="1"/>
  <c r="U11" i="1"/>
  <c r="T11" i="1"/>
  <c r="N11" i="1"/>
  <c r="M11" i="1"/>
  <c r="L11" i="1"/>
  <c r="I11" i="1"/>
  <c r="N10" i="1"/>
  <c r="U10" i="1" s="1"/>
  <c r="M10" i="1"/>
  <c r="T10" i="1" s="1"/>
  <c r="L10" i="1"/>
  <c r="I10" i="1"/>
  <c r="U9" i="1"/>
  <c r="T9" i="1"/>
  <c r="N9" i="1"/>
  <c r="M9" i="1"/>
  <c r="L9" i="1"/>
  <c r="I9" i="1"/>
</calcChain>
</file>

<file path=xl/sharedStrings.xml><?xml version="1.0" encoding="utf-8"?>
<sst xmlns="http://schemas.openxmlformats.org/spreadsheetml/2006/main" count="286" uniqueCount="114">
  <si>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</si>
  <si>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rPr>
        <sz val="8"/>
        <rFont val="ＭＳ Ｐゴシック"/>
        <family val="3"/>
        <charset val="128"/>
      </rPr>
      <t>スズキ株式会社</t>
    </r>
    <phoneticPr fontId="7"/>
  </si>
  <si>
    <r>
      <rPr>
        <b/>
        <sz val="12"/>
        <rFont val="ＭＳ ゴシック"/>
        <family val="3"/>
        <charset val="128"/>
      </rPr>
      <t>ガ</t>
    </r>
    <r>
      <rPr>
        <b/>
        <sz val="12"/>
        <rFont val="ＭＳ Ｐゴシック"/>
        <family val="3"/>
        <charset val="128"/>
      </rPr>
      <t>ソリン乗用車（軽自動車）</t>
    </r>
    <rPh sb="8" eb="12">
      <t>ケイジドウシャ</t>
    </rPh>
    <phoneticPr fontId="7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</si>
  <si>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7"/>
  </si>
  <si>
    <r>
      <rPr>
        <sz val="8"/>
        <rFont val="ＭＳ Ｐゴシック"/>
        <family val="3"/>
        <charset val="128"/>
      </rPr>
      <t>メーカー入力欄</t>
    </r>
    <rPh sb="4" eb="6">
      <t>ニュウリョク</t>
    </rPh>
    <rPh sb="6" eb="7">
      <t>ラン</t>
    </rPh>
    <phoneticPr fontId="7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</si>
  <si>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7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</si>
  <si>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</si>
  <si>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</si>
  <si>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</si>
  <si>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</si>
  <si>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7"/>
  </si>
  <si>
    <r>
      <t>JC08</t>
    </r>
    <r>
      <rPr>
        <sz val="8"/>
        <rFont val="ＭＳ Ｐゴシック"/>
        <family val="3"/>
        <charset val="128"/>
      </rPr>
      <t>モード</t>
    </r>
    <phoneticPr fontId="7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</si>
  <si>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</si>
  <si>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</si>
  <si>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</si>
  <si>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</si>
  <si>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</si>
  <si>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</si>
  <si>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7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</si>
  <si>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</si>
  <si>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</si>
  <si>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7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</si>
  <si>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7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</si>
  <si>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</si>
  <si>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7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</si>
  <si>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7"/>
  </si>
  <si>
    <r>
      <rPr>
        <sz val="8"/>
        <rFont val="ＭＳ Ｐゴシック"/>
        <family val="3"/>
        <charset val="128"/>
      </rPr>
      <t>主要排出
ガス対策</t>
    </r>
    <phoneticPr fontId="7"/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</si>
  <si>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</si>
  <si>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</si>
  <si>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7"/>
  </si>
  <si>
    <t>スズキ</t>
    <phoneticPr fontId="7"/>
  </si>
  <si>
    <r>
      <rPr>
        <sz val="8"/>
        <rFont val="ＭＳ Ｐゴシック"/>
        <family val="3"/>
        <charset val="128"/>
      </rPr>
      <t>アルト</t>
    </r>
  </si>
  <si>
    <t>5AA-HA97S</t>
  </si>
  <si>
    <t>0001,0002</t>
  </si>
  <si>
    <t>R06D
-WA04C</t>
    <phoneticPr fontId="7"/>
  </si>
  <si>
    <r>
      <t>CVT
(E</t>
    </r>
    <r>
      <rPr>
        <sz val="8"/>
        <rFont val="ＭＳ ゴシック"/>
        <family val="3"/>
        <charset val="128"/>
      </rPr>
      <t>･</t>
    </r>
    <r>
      <rPr>
        <sz val="8"/>
        <rFont val="Arial"/>
        <family val="2"/>
      </rPr>
      <t>LTC)</t>
    </r>
    <phoneticPr fontId="7"/>
  </si>
  <si>
    <t>H,I,V,EP,B,C</t>
  </si>
  <si>
    <t>3W,EGR</t>
    <phoneticPr fontId="7"/>
  </si>
  <si>
    <t>F</t>
  </si>
  <si>
    <r>
      <rPr>
        <u/>
        <sz val="8"/>
        <rFont val="ＭＳ Ｐゴシック"/>
        <family val="3"/>
        <charset val="128"/>
      </rPr>
      <t>☆☆☆☆</t>
    </r>
  </si>
  <si>
    <t>0601,0602</t>
  </si>
  <si>
    <t>A</t>
  </si>
  <si>
    <t>3BA-HA37S</t>
  </si>
  <si>
    <t>R06A</t>
  </si>
  <si>
    <t>I,EP,B,C</t>
  </si>
  <si>
    <t>3W</t>
  </si>
  <si>
    <r>
      <rPr>
        <sz val="8"/>
        <rFont val="ＭＳ Ｐゴシック"/>
        <family val="3"/>
        <charset val="128"/>
      </rPr>
      <t>アルト　ラパン</t>
    </r>
  </si>
  <si>
    <t>5BA-HE33S</t>
  </si>
  <si>
    <t>0002,0003</t>
  </si>
  <si>
    <t>I,V,EP,B,C</t>
  </si>
  <si>
    <t>0602,0603</t>
  </si>
  <si>
    <r>
      <rPr>
        <sz val="8"/>
        <rFont val="ＭＳ Ｐゴシック"/>
        <family val="3"/>
        <charset val="128"/>
      </rPr>
      <t>ワゴンＲ</t>
    </r>
  </si>
  <si>
    <t>5AA-MH95S</t>
  </si>
  <si>
    <t>0004,0005</t>
  </si>
  <si>
    <t>0604,0605</t>
  </si>
  <si>
    <t>5BA-MH85S</t>
  </si>
  <si>
    <t>0004</t>
  </si>
  <si>
    <t>R06D</t>
  </si>
  <si>
    <t>V,EP,C</t>
  </si>
  <si>
    <t>0604</t>
  </si>
  <si>
    <t>4AA-MH55S</t>
  </si>
  <si>
    <t>R06A
-WA05A</t>
    <phoneticPr fontId="7"/>
  </si>
  <si>
    <r>
      <rPr>
        <sz val="8"/>
        <rFont val="ＭＳ Ｐゴシック"/>
        <family val="3"/>
        <charset val="128"/>
      </rPr>
      <t>ﾀｰﾎﾞﾁｬｰｼﾞｬ付</t>
    </r>
  </si>
  <si>
    <r>
      <rPr>
        <u/>
        <sz val="8"/>
        <rFont val="ＭＳ Ｐゴシック"/>
        <family val="3"/>
        <charset val="128"/>
      </rPr>
      <t>☆☆☆</t>
    </r>
  </si>
  <si>
    <r>
      <rPr>
        <sz val="8"/>
        <rFont val="ＭＳ Ｐゴシック"/>
        <family val="3"/>
        <charset val="128"/>
      </rPr>
      <t>ワゴンＲ　スマイル</t>
    </r>
  </si>
  <si>
    <t>5AA-MX91S</t>
  </si>
  <si>
    <t>0003,0004</t>
    <phoneticPr fontId="7"/>
  </si>
  <si>
    <t>0603,0604</t>
    <phoneticPr fontId="7"/>
  </si>
  <si>
    <t>5BA-MX81S</t>
  </si>
  <si>
    <r>
      <rPr>
        <sz val="8"/>
        <rFont val="ＭＳ Ｐゴシック"/>
        <family val="3"/>
        <charset val="128"/>
      </rPr>
      <t>ハスラー</t>
    </r>
  </si>
  <si>
    <t>5AA-MR92S</t>
  </si>
  <si>
    <r>
      <t>0004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0006</t>
    </r>
    <phoneticPr fontId="7"/>
  </si>
  <si>
    <t>0604～0606</t>
  </si>
  <si>
    <t>4AA-MR52S</t>
  </si>
  <si>
    <t>0007～0009</t>
  </si>
  <si>
    <t>0607～0609</t>
  </si>
  <si>
    <t>スペーシア</t>
  </si>
  <si>
    <t>5AA-MK94S</t>
  </si>
  <si>
    <t>0001</t>
  </si>
  <si>
    <t>R06D
-WA04C</t>
  </si>
  <si>
    <t>CVT
(E･LTC)</t>
  </si>
  <si>
    <t>3W,EGR</t>
  </si>
  <si>
    <r>
      <t>0002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0006</t>
    </r>
    <phoneticPr fontId="7"/>
  </si>
  <si>
    <r>
      <t>0601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0606</t>
    </r>
    <phoneticPr fontId="7"/>
  </si>
  <si>
    <t>4AA-MK54S</t>
  </si>
  <si>
    <t>0001,0002</t>
    <phoneticPr fontId="7"/>
  </si>
  <si>
    <t>R06A
-WA05A</t>
  </si>
  <si>
    <t>ﾀｰﾎﾞﾁｬｰｼﾞｬ付</t>
  </si>
  <si>
    <t>0601,0602</t>
    <phoneticPr fontId="7"/>
  </si>
  <si>
    <r>
      <rPr>
        <sz val="8"/>
        <rFont val="ＭＳ Ｐゴシック"/>
        <family val="3"/>
        <charset val="128"/>
      </rPr>
      <t>エブリイ</t>
    </r>
  </si>
  <si>
    <t>3BA-DA17W</t>
  </si>
  <si>
    <r>
      <t>0037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0041</t>
    </r>
    <phoneticPr fontId="7"/>
  </si>
  <si>
    <t>CVT</t>
  </si>
  <si>
    <t>I,V,EP,C</t>
    <phoneticPr fontId="7"/>
  </si>
  <si>
    <t>3W</t>
    <phoneticPr fontId="7"/>
  </si>
  <si>
    <t>R</t>
    <phoneticPr fontId="7"/>
  </si>
  <si>
    <t/>
  </si>
  <si>
    <r>
      <t>0637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0641</t>
    </r>
    <phoneticPr fontId="7"/>
  </si>
  <si>
    <t>A</t>
    <phoneticPr fontId="7"/>
  </si>
  <si>
    <r>
      <rPr>
        <sz val="8"/>
        <rFont val="ＭＳ Ｐゴシック"/>
        <family val="3"/>
        <charset val="128"/>
      </rPr>
      <t>ジムニー</t>
    </r>
  </si>
  <si>
    <t>3BA-JB64W</t>
  </si>
  <si>
    <t>0005</t>
  </si>
  <si>
    <t>5MT×2</t>
  </si>
  <si>
    <t>I,V,EP</t>
  </si>
  <si>
    <t>0006</t>
  </si>
  <si>
    <r>
      <t>4AT×2
(E</t>
    </r>
    <r>
      <rPr>
        <sz val="8"/>
        <rFont val="ＭＳ ゴシック"/>
        <family val="3"/>
        <charset val="128"/>
      </rPr>
      <t>･</t>
    </r>
    <r>
      <rPr>
        <sz val="8"/>
        <rFont val="Arial"/>
        <family val="2"/>
      </rPr>
      <t>LTC)</t>
    </r>
    <phoneticPr fontId="7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</si>
  <si>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7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</si>
  <si>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</si>
  <si>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7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</si>
  <si>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</si>
  <si>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7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</si>
  <si>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7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</si>
  <si>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7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</si>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</sst>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_);[Red]\(0\)"/>
    <numFmt numFmtId="179" formatCode="0_ "/>
  </numFmts>
  <fonts count="18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Arial"/>
      <family val="2"/>
    </font>
    <font>
      <sz val="8"/>
      <name val="ＭＳ ゴシック"/>
      <family val="3"/>
      <charset val="128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u/>
      <sz val="8"/>
      <name val="ＭＳ Ｐゴシック"/>
      <family val="3"/>
      <charset val="128"/>
    </font>
    <font>
      <sz val="8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4" fillId="0" borderId="0" xfId="0" applyFont="1" applyAlignment="1"/>
    <xf numFmtId="0" fontId="5" fillId="0" borderId="0" xfId="1" applyFont="1"/>
    <xf numFmtId="0" fontId="4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Protection="1">
      <protection locked="0"/>
    </xf>
    <xf numFmtId="0" fontId="8" fillId="0" borderId="0" xfId="1" applyFo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4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1" fillId="0" borderId="7" xfId="1" applyFont="1" applyBorder="1"/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/>
    </xf>
    <xf numFmtId="0" fontId="4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11" fillId="0" borderId="12" xfId="1" applyFont="1" applyBorder="1"/>
    <xf numFmtId="0" fontId="11" fillId="0" borderId="0" xfId="1" applyFont="1"/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6" fillId="0" borderId="5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28" xfId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center" vertical="center" wrapText="1"/>
      <protection locked="0"/>
    </xf>
    <xf numFmtId="176" fontId="4" fillId="0" borderId="28" xfId="1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177" fontId="13" fillId="0" borderId="30" xfId="1" quotePrefix="1" applyNumberFormat="1" applyFont="1" applyBorder="1" applyAlignment="1" applyProtection="1">
      <alignment horizontal="center" vertical="center" wrapText="1"/>
      <protection locked="0"/>
    </xf>
    <xf numFmtId="178" fontId="13" fillId="0" borderId="29" xfId="1" applyNumberFormat="1" applyFont="1" applyBorder="1" applyAlignment="1">
      <alignment horizontal="center" vertical="center" wrapText="1"/>
    </xf>
    <xf numFmtId="177" fontId="14" fillId="0" borderId="30" xfId="0" quotePrefix="1" applyNumberFormat="1" applyFont="1" applyBorder="1" applyAlignment="1" applyProtection="1">
      <alignment horizontal="center" vertical="center" wrapText="1"/>
      <protection locked="0"/>
    </xf>
    <xf numFmtId="177" fontId="14" fillId="0" borderId="28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 wrapText="1"/>
    </xf>
    <xf numFmtId="0" fontId="4" fillId="0" borderId="28" xfId="1" applyFont="1" applyBorder="1" applyAlignment="1">
      <alignment vertical="center"/>
    </xf>
    <xf numFmtId="0" fontId="15" fillId="0" borderId="28" xfId="1" applyFont="1" applyBorder="1" applyAlignment="1">
      <alignment horizontal="center" vertical="center"/>
    </xf>
    <xf numFmtId="179" fontId="4" fillId="0" borderId="31" xfId="0" applyNumberFormat="1" applyFont="1" applyBorder="1" applyAlignment="1">
      <alignment horizontal="center" vertical="center"/>
    </xf>
    <xf numFmtId="179" fontId="4" fillId="0" borderId="28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22" xfId="1" applyFont="1" applyBorder="1" applyAlignment="1">
      <alignment horizontal="left" vertical="center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vertical="center"/>
    </xf>
    <xf numFmtId="0" fontId="4" fillId="0" borderId="13" xfId="1" applyFont="1" applyBorder="1" applyAlignment="1">
      <alignment horizontal="left" vertical="center"/>
    </xf>
    <xf numFmtId="0" fontId="6" fillId="0" borderId="22" xfId="1" applyFont="1" applyBorder="1" applyAlignment="1">
      <alignment horizontal="left" vertical="center"/>
    </xf>
    <xf numFmtId="49" fontId="4" fillId="0" borderId="28" xfId="1" applyNumberFormat="1" applyFont="1" applyBorder="1" applyAlignment="1" applyProtection="1">
      <alignment horizontal="left" vertical="center" wrapText="1"/>
      <protection locked="0"/>
    </xf>
    <xf numFmtId="0" fontId="4" fillId="0" borderId="12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24" xfId="1" applyFont="1" applyBorder="1" applyAlignment="1">
      <alignment vertical="center"/>
    </xf>
    <xf numFmtId="177" fontId="13" fillId="0" borderId="32" xfId="1" quotePrefix="1" applyNumberFormat="1" applyFont="1" applyBorder="1" applyAlignment="1" applyProtection="1">
      <alignment horizontal="center" vertical="center" wrapText="1"/>
      <protection locked="0"/>
    </xf>
    <xf numFmtId="178" fontId="13" fillId="0" borderId="33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 xr:uid="{9497EE77-DAA0-41F9-A235-D151434EB9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8844D-2646-40B7-AC45-95FC00F7A912}">
  <sheetPr>
    <tabColor indexed="25"/>
    <pageSetUpPr fitToPage="1"/>
  </sheetPr>
  <dimension ref="A1:X46"/>
  <sheetViews>
    <sheetView tabSelected="1" view="pageBreakPreview" topLeftCell="C1" zoomScaleNormal="55" zoomScaleSheetLayoutView="100" workbookViewId="0">
      <selection activeCell="E21" sqref="E21:E24"/>
    </sheetView>
  </sheetViews>
  <sheetFormatPr defaultRowHeight="10" x14ac:dyDescent="0.2"/>
  <cols>
    <col min="1" max="1" width="15.90625" style="78" customWidth="1"/>
    <col min="2" max="2" width="3.90625" style="2" bestFit="1" customWidth="1"/>
    <col min="3" max="3" width="38.1796875" style="2" customWidth="1"/>
    <col min="4" max="4" width="13.90625" style="2" bestFit="1" customWidth="1"/>
    <col min="5" max="5" width="17" style="2" customWidth="1"/>
    <col min="6" max="6" width="13.08984375" style="2" bestFit="1" customWidth="1"/>
    <col min="7" max="7" width="6.90625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81640625" style="2" bestFit="1" customWidth="1"/>
    <col min="13" max="13" width="8.453125" style="2" bestFit="1" customWidth="1"/>
    <col min="14" max="14" width="8.6328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25.1796875" style="2" bestFit="1" customWidth="1"/>
    <col min="19" max="19" width="11" style="2" bestFit="1" customWidth="1"/>
    <col min="20" max="21" width="8.1796875" style="2" bestFit="1" customWidth="1"/>
    <col min="22" max="22" width="8.7265625" style="2"/>
    <col min="23" max="24" width="10.6328125" style="4" customWidth="1"/>
    <col min="25" max="256" width="8.7265625" style="2"/>
    <col min="257" max="257" width="15.90625" style="2" customWidth="1"/>
    <col min="258" max="258" width="3.90625" style="2" bestFit="1" customWidth="1"/>
    <col min="259" max="259" width="38.1796875" style="2" customWidth="1"/>
    <col min="260" max="260" width="13.90625" style="2" bestFit="1" customWidth="1"/>
    <col min="261" max="261" width="17" style="2" customWidth="1"/>
    <col min="262" max="262" width="13.08984375" style="2" bestFit="1" customWidth="1"/>
    <col min="263" max="263" width="6.906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81640625" style="2" bestFit="1" customWidth="1"/>
    <col min="269" max="269" width="8.453125" style="2" bestFit="1" customWidth="1"/>
    <col min="270" max="270" width="8.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1796875" style="2" bestFit="1" customWidth="1"/>
    <col min="275" max="275" width="11" style="2" bestFit="1" customWidth="1"/>
    <col min="276" max="277" width="8.179687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1796875" style="2" customWidth="1"/>
    <col min="516" max="516" width="13.90625" style="2" bestFit="1" customWidth="1"/>
    <col min="517" max="517" width="17" style="2" customWidth="1"/>
    <col min="518" max="518" width="13.08984375" style="2" bestFit="1" customWidth="1"/>
    <col min="519" max="519" width="6.906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81640625" style="2" bestFit="1" customWidth="1"/>
    <col min="525" max="525" width="8.453125" style="2" bestFit="1" customWidth="1"/>
    <col min="526" max="526" width="8.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1796875" style="2" bestFit="1" customWidth="1"/>
    <col min="531" max="531" width="11" style="2" bestFit="1" customWidth="1"/>
    <col min="532" max="533" width="8.179687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1796875" style="2" customWidth="1"/>
    <col min="772" max="772" width="13.90625" style="2" bestFit="1" customWidth="1"/>
    <col min="773" max="773" width="17" style="2" customWidth="1"/>
    <col min="774" max="774" width="13.08984375" style="2" bestFit="1" customWidth="1"/>
    <col min="775" max="775" width="6.906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81640625" style="2" bestFit="1" customWidth="1"/>
    <col min="781" max="781" width="8.453125" style="2" bestFit="1" customWidth="1"/>
    <col min="782" max="782" width="8.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1796875" style="2" bestFit="1" customWidth="1"/>
    <col min="787" max="787" width="11" style="2" bestFit="1" customWidth="1"/>
    <col min="788" max="789" width="8.179687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1796875" style="2" customWidth="1"/>
    <col min="1028" max="1028" width="13.90625" style="2" bestFit="1" customWidth="1"/>
    <col min="1029" max="1029" width="17" style="2" customWidth="1"/>
    <col min="1030" max="1030" width="13.08984375" style="2" bestFit="1" customWidth="1"/>
    <col min="1031" max="1031" width="6.906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81640625" style="2" bestFit="1" customWidth="1"/>
    <col min="1037" max="1037" width="8.453125" style="2" bestFit="1" customWidth="1"/>
    <col min="1038" max="1038" width="8.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1796875" style="2" bestFit="1" customWidth="1"/>
    <col min="1043" max="1043" width="11" style="2" bestFit="1" customWidth="1"/>
    <col min="1044" max="1045" width="8.179687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1796875" style="2" customWidth="1"/>
    <col min="1284" max="1284" width="13.90625" style="2" bestFit="1" customWidth="1"/>
    <col min="1285" max="1285" width="17" style="2" customWidth="1"/>
    <col min="1286" max="1286" width="13.08984375" style="2" bestFit="1" customWidth="1"/>
    <col min="1287" max="1287" width="6.906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81640625" style="2" bestFit="1" customWidth="1"/>
    <col min="1293" max="1293" width="8.453125" style="2" bestFit="1" customWidth="1"/>
    <col min="1294" max="1294" width="8.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1796875" style="2" bestFit="1" customWidth="1"/>
    <col min="1299" max="1299" width="11" style="2" bestFit="1" customWidth="1"/>
    <col min="1300" max="1301" width="8.179687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1796875" style="2" customWidth="1"/>
    <col min="1540" max="1540" width="13.90625" style="2" bestFit="1" customWidth="1"/>
    <col min="1541" max="1541" width="17" style="2" customWidth="1"/>
    <col min="1542" max="1542" width="13.08984375" style="2" bestFit="1" customWidth="1"/>
    <col min="1543" max="1543" width="6.906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81640625" style="2" bestFit="1" customWidth="1"/>
    <col min="1549" max="1549" width="8.453125" style="2" bestFit="1" customWidth="1"/>
    <col min="1550" max="1550" width="8.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1796875" style="2" bestFit="1" customWidth="1"/>
    <col min="1555" max="1555" width="11" style="2" bestFit="1" customWidth="1"/>
    <col min="1556" max="1557" width="8.179687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1796875" style="2" customWidth="1"/>
    <col min="1796" max="1796" width="13.90625" style="2" bestFit="1" customWidth="1"/>
    <col min="1797" max="1797" width="17" style="2" customWidth="1"/>
    <col min="1798" max="1798" width="13.08984375" style="2" bestFit="1" customWidth="1"/>
    <col min="1799" max="1799" width="6.906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81640625" style="2" bestFit="1" customWidth="1"/>
    <col min="1805" max="1805" width="8.453125" style="2" bestFit="1" customWidth="1"/>
    <col min="1806" max="1806" width="8.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1796875" style="2" bestFit="1" customWidth="1"/>
    <col min="1811" max="1811" width="11" style="2" bestFit="1" customWidth="1"/>
    <col min="1812" max="1813" width="8.179687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1796875" style="2" customWidth="1"/>
    <col min="2052" max="2052" width="13.90625" style="2" bestFit="1" customWidth="1"/>
    <col min="2053" max="2053" width="17" style="2" customWidth="1"/>
    <col min="2054" max="2054" width="13.08984375" style="2" bestFit="1" customWidth="1"/>
    <col min="2055" max="2055" width="6.906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81640625" style="2" bestFit="1" customWidth="1"/>
    <col min="2061" max="2061" width="8.453125" style="2" bestFit="1" customWidth="1"/>
    <col min="2062" max="2062" width="8.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1796875" style="2" bestFit="1" customWidth="1"/>
    <col min="2067" max="2067" width="11" style="2" bestFit="1" customWidth="1"/>
    <col min="2068" max="2069" width="8.179687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1796875" style="2" customWidth="1"/>
    <col min="2308" max="2308" width="13.90625" style="2" bestFit="1" customWidth="1"/>
    <col min="2309" max="2309" width="17" style="2" customWidth="1"/>
    <col min="2310" max="2310" width="13.08984375" style="2" bestFit="1" customWidth="1"/>
    <col min="2311" max="2311" width="6.906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81640625" style="2" bestFit="1" customWidth="1"/>
    <col min="2317" max="2317" width="8.453125" style="2" bestFit="1" customWidth="1"/>
    <col min="2318" max="2318" width="8.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1796875" style="2" bestFit="1" customWidth="1"/>
    <col min="2323" max="2323" width="11" style="2" bestFit="1" customWidth="1"/>
    <col min="2324" max="2325" width="8.179687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1796875" style="2" customWidth="1"/>
    <col min="2564" max="2564" width="13.90625" style="2" bestFit="1" customWidth="1"/>
    <col min="2565" max="2565" width="17" style="2" customWidth="1"/>
    <col min="2566" max="2566" width="13.08984375" style="2" bestFit="1" customWidth="1"/>
    <col min="2567" max="2567" width="6.906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81640625" style="2" bestFit="1" customWidth="1"/>
    <col min="2573" max="2573" width="8.453125" style="2" bestFit="1" customWidth="1"/>
    <col min="2574" max="2574" width="8.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1796875" style="2" bestFit="1" customWidth="1"/>
    <col min="2579" max="2579" width="11" style="2" bestFit="1" customWidth="1"/>
    <col min="2580" max="2581" width="8.179687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1796875" style="2" customWidth="1"/>
    <col min="2820" max="2820" width="13.90625" style="2" bestFit="1" customWidth="1"/>
    <col min="2821" max="2821" width="17" style="2" customWidth="1"/>
    <col min="2822" max="2822" width="13.08984375" style="2" bestFit="1" customWidth="1"/>
    <col min="2823" max="2823" width="6.906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81640625" style="2" bestFit="1" customWidth="1"/>
    <col min="2829" max="2829" width="8.453125" style="2" bestFit="1" customWidth="1"/>
    <col min="2830" max="2830" width="8.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1796875" style="2" bestFit="1" customWidth="1"/>
    <col min="2835" max="2835" width="11" style="2" bestFit="1" customWidth="1"/>
    <col min="2836" max="2837" width="8.179687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1796875" style="2" customWidth="1"/>
    <col min="3076" max="3076" width="13.90625" style="2" bestFit="1" customWidth="1"/>
    <col min="3077" max="3077" width="17" style="2" customWidth="1"/>
    <col min="3078" max="3078" width="13.08984375" style="2" bestFit="1" customWidth="1"/>
    <col min="3079" max="3079" width="6.906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81640625" style="2" bestFit="1" customWidth="1"/>
    <col min="3085" max="3085" width="8.453125" style="2" bestFit="1" customWidth="1"/>
    <col min="3086" max="3086" width="8.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1796875" style="2" bestFit="1" customWidth="1"/>
    <col min="3091" max="3091" width="11" style="2" bestFit="1" customWidth="1"/>
    <col min="3092" max="3093" width="8.179687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1796875" style="2" customWidth="1"/>
    <col min="3332" max="3332" width="13.90625" style="2" bestFit="1" customWidth="1"/>
    <col min="3333" max="3333" width="17" style="2" customWidth="1"/>
    <col min="3334" max="3334" width="13.08984375" style="2" bestFit="1" customWidth="1"/>
    <col min="3335" max="3335" width="6.906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81640625" style="2" bestFit="1" customWidth="1"/>
    <col min="3341" max="3341" width="8.453125" style="2" bestFit="1" customWidth="1"/>
    <col min="3342" max="3342" width="8.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1796875" style="2" bestFit="1" customWidth="1"/>
    <col min="3347" max="3347" width="11" style="2" bestFit="1" customWidth="1"/>
    <col min="3348" max="3349" width="8.179687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1796875" style="2" customWidth="1"/>
    <col min="3588" max="3588" width="13.90625" style="2" bestFit="1" customWidth="1"/>
    <col min="3589" max="3589" width="17" style="2" customWidth="1"/>
    <col min="3590" max="3590" width="13.08984375" style="2" bestFit="1" customWidth="1"/>
    <col min="3591" max="3591" width="6.906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81640625" style="2" bestFit="1" customWidth="1"/>
    <col min="3597" max="3597" width="8.453125" style="2" bestFit="1" customWidth="1"/>
    <col min="3598" max="3598" width="8.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1796875" style="2" bestFit="1" customWidth="1"/>
    <col min="3603" max="3603" width="11" style="2" bestFit="1" customWidth="1"/>
    <col min="3604" max="3605" width="8.179687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1796875" style="2" customWidth="1"/>
    <col min="3844" max="3844" width="13.90625" style="2" bestFit="1" customWidth="1"/>
    <col min="3845" max="3845" width="17" style="2" customWidth="1"/>
    <col min="3846" max="3846" width="13.08984375" style="2" bestFit="1" customWidth="1"/>
    <col min="3847" max="3847" width="6.906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81640625" style="2" bestFit="1" customWidth="1"/>
    <col min="3853" max="3853" width="8.453125" style="2" bestFit="1" customWidth="1"/>
    <col min="3854" max="3854" width="8.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1796875" style="2" bestFit="1" customWidth="1"/>
    <col min="3859" max="3859" width="11" style="2" bestFit="1" customWidth="1"/>
    <col min="3860" max="3861" width="8.179687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1796875" style="2" customWidth="1"/>
    <col min="4100" max="4100" width="13.90625" style="2" bestFit="1" customWidth="1"/>
    <col min="4101" max="4101" width="17" style="2" customWidth="1"/>
    <col min="4102" max="4102" width="13.08984375" style="2" bestFit="1" customWidth="1"/>
    <col min="4103" max="4103" width="6.906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81640625" style="2" bestFit="1" customWidth="1"/>
    <col min="4109" max="4109" width="8.453125" style="2" bestFit="1" customWidth="1"/>
    <col min="4110" max="4110" width="8.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1796875" style="2" bestFit="1" customWidth="1"/>
    <col min="4115" max="4115" width="11" style="2" bestFit="1" customWidth="1"/>
    <col min="4116" max="4117" width="8.179687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1796875" style="2" customWidth="1"/>
    <col min="4356" max="4356" width="13.90625" style="2" bestFit="1" customWidth="1"/>
    <col min="4357" max="4357" width="17" style="2" customWidth="1"/>
    <col min="4358" max="4358" width="13.08984375" style="2" bestFit="1" customWidth="1"/>
    <col min="4359" max="4359" width="6.906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81640625" style="2" bestFit="1" customWidth="1"/>
    <col min="4365" max="4365" width="8.453125" style="2" bestFit="1" customWidth="1"/>
    <col min="4366" max="4366" width="8.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1796875" style="2" bestFit="1" customWidth="1"/>
    <col min="4371" max="4371" width="11" style="2" bestFit="1" customWidth="1"/>
    <col min="4372" max="4373" width="8.179687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1796875" style="2" customWidth="1"/>
    <col min="4612" max="4612" width="13.90625" style="2" bestFit="1" customWidth="1"/>
    <col min="4613" max="4613" width="17" style="2" customWidth="1"/>
    <col min="4614" max="4614" width="13.08984375" style="2" bestFit="1" customWidth="1"/>
    <col min="4615" max="4615" width="6.906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81640625" style="2" bestFit="1" customWidth="1"/>
    <col min="4621" max="4621" width="8.453125" style="2" bestFit="1" customWidth="1"/>
    <col min="4622" max="4622" width="8.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1796875" style="2" bestFit="1" customWidth="1"/>
    <col min="4627" max="4627" width="11" style="2" bestFit="1" customWidth="1"/>
    <col min="4628" max="4629" width="8.179687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1796875" style="2" customWidth="1"/>
    <col min="4868" max="4868" width="13.90625" style="2" bestFit="1" customWidth="1"/>
    <col min="4869" max="4869" width="17" style="2" customWidth="1"/>
    <col min="4870" max="4870" width="13.08984375" style="2" bestFit="1" customWidth="1"/>
    <col min="4871" max="4871" width="6.906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81640625" style="2" bestFit="1" customWidth="1"/>
    <col min="4877" max="4877" width="8.453125" style="2" bestFit="1" customWidth="1"/>
    <col min="4878" max="4878" width="8.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1796875" style="2" bestFit="1" customWidth="1"/>
    <col min="4883" max="4883" width="11" style="2" bestFit="1" customWidth="1"/>
    <col min="4884" max="4885" width="8.179687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1796875" style="2" customWidth="1"/>
    <col min="5124" max="5124" width="13.90625" style="2" bestFit="1" customWidth="1"/>
    <col min="5125" max="5125" width="17" style="2" customWidth="1"/>
    <col min="5126" max="5126" width="13.08984375" style="2" bestFit="1" customWidth="1"/>
    <col min="5127" max="5127" width="6.906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81640625" style="2" bestFit="1" customWidth="1"/>
    <col min="5133" max="5133" width="8.453125" style="2" bestFit="1" customWidth="1"/>
    <col min="5134" max="5134" width="8.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1796875" style="2" bestFit="1" customWidth="1"/>
    <col min="5139" max="5139" width="11" style="2" bestFit="1" customWidth="1"/>
    <col min="5140" max="5141" width="8.179687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1796875" style="2" customWidth="1"/>
    <col min="5380" max="5380" width="13.90625" style="2" bestFit="1" customWidth="1"/>
    <col min="5381" max="5381" width="17" style="2" customWidth="1"/>
    <col min="5382" max="5382" width="13.08984375" style="2" bestFit="1" customWidth="1"/>
    <col min="5383" max="5383" width="6.906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81640625" style="2" bestFit="1" customWidth="1"/>
    <col min="5389" max="5389" width="8.453125" style="2" bestFit="1" customWidth="1"/>
    <col min="5390" max="5390" width="8.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1796875" style="2" bestFit="1" customWidth="1"/>
    <col min="5395" max="5395" width="11" style="2" bestFit="1" customWidth="1"/>
    <col min="5396" max="5397" width="8.179687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1796875" style="2" customWidth="1"/>
    <col min="5636" max="5636" width="13.90625" style="2" bestFit="1" customWidth="1"/>
    <col min="5637" max="5637" width="17" style="2" customWidth="1"/>
    <col min="5638" max="5638" width="13.08984375" style="2" bestFit="1" customWidth="1"/>
    <col min="5639" max="5639" width="6.906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81640625" style="2" bestFit="1" customWidth="1"/>
    <col min="5645" max="5645" width="8.453125" style="2" bestFit="1" customWidth="1"/>
    <col min="5646" max="5646" width="8.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1796875" style="2" bestFit="1" customWidth="1"/>
    <col min="5651" max="5651" width="11" style="2" bestFit="1" customWidth="1"/>
    <col min="5652" max="5653" width="8.179687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1796875" style="2" customWidth="1"/>
    <col min="5892" max="5892" width="13.90625" style="2" bestFit="1" customWidth="1"/>
    <col min="5893" max="5893" width="17" style="2" customWidth="1"/>
    <col min="5894" max="5894" width="13.08984375" style="2" bestFit="1" customWidth="1"/>
    <col min="5895" max="5895" width="6.906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81640625" style="2" bestFit="1" customWidth="1"/>
    <col min="5901" max="5901" width="8.453125" style="2" bestFit="1" customWidth="1"/>
    <col min="5902" max="5902" width="8.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1796875" style="2" bestFit="1" customWidth="1"/>
    <col min="5907" max="5907" width="11" style="2" bestFit="1" customWidth="1"/>
    <col min="5908" max="5909" width="8.179687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1796875" style="2" customWidth="1"/>
    <col min="6148" max="6148" width="13.90625" style="2" bestFit="1" customWidth="1"/>
    <col min="6149" max="6149" width="17" style="2" customWidth="1"/>
    <col min="6150" max="6150" width="13.08984375" style="2" bestFit="1" customWidth="1"/>
    <col min="6151" max="6151" width="6.906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81640625" style="2" bestFit="1" customWidth="1"/>
    <col min="6157" max="6157" width="8.453125" style="2" bestFit="1" customWidth="1"/>
    <col min="6158" max="6158" width="8.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1796875" style="2" bestFit="1" customWidth="1"/>
    <col min="6163" max="6163" width="11" style="2" bestFit="1" customWidth="1"/>
    <col min="6164" max="6165" width="8.179687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1796875" style="2" customWidth="1"/>
    <col min="6404" max="6404" width="13.90625" style="2" bestFit="1" customWidth="1"/>
    <col min="6405" max="6405" width="17" style="2" customWidth="1"/>
    <col min="6406" max="6406" width="13.08984375" style="2" bestFit="1" customWidth="1"/>
    <col min="6407" max="6407" width="6.906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81640625" style="2" bestFit="1" customWidth="1"/>
    <col min="6413" max="6413" width="8.453125" style="2" bestFit="1" customWidth="1"/>
    <col min="6414" max="6414" width="8.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1796875" style="2" bestFit="1" customWidth="1"/>
    <col min="6419" max="6419" width="11" style="2" bestFit="1" customWidth="1"/>
    <col min="6420" max="6421" width="8.179687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1796875" style="2" customWidth="1"/>
    <col min="6660" max="6660" width="13.90625" style="2" bestFit="1" customWidth="1"/>
    <col min="6661" max="6661" width="17" style="2" customWidth="1"/>
    <col min="6662" max="6662" width="13.08984375" style="2" bestFit="1" customWidth="1"/>
    <col min="6663" max="6663" width="6.906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81640625" style="2" bestFit="1" customWidth="1"/>
    <col min="6669" max="6669" width="8.453125" style="2" bestFit="1" customWidth="1"/>
    <col min="6670" max="6670" width="8.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1796875" style="2" bestFit="1" customWidth="1"/>
    <col min="6675" max="6675" width="11" style="2" bestFit="1" customWidth="1"/>
    <col min="6676" max="6677" width="8.179687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1796875" style="2" customWidth="1"/>
    <col min="6916" max="6916" width="13.90625" style="2" bestFit="1" customWidth="1"/>
    <col min="6917" max="6917" width="17" style="2" customWidth="1"/>
    <col min="6918" max="6918" width="13.08984375" style="2" bestFit="1" customWidth="1"/>
    <col min="6919" max="6919" width="6.906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81640625" style="2" bestFit="1" customWidth="1"/>
    <col min="6925" max="6925" width="8.453125" style="2" bestFit="1" customWidth="1"/>
    <col min="6926" max="6926" width="8.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1796875" style="2" bestFit="1" customWidth="1"/>
    <col min="6931" max="6931" width="11" style="2" bestFit="1" customWidth="1"/>
    <col min="6932" max="6933" width="8.179687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1796875" style="2" customWidth="1"/>
    <col min="7172" max="7172" width="13.90625" style="2" bestFit="1" customWidth="1"/>
    <col min="7173" max="7173" width="17" style="2" customWidth="1"/>
    <col min="7174" max="7174" width="13.08984375" style="2" bestFit="1" customWidth="1"/>
    <col min="7175" max="7175" width="6.906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81640625" style="2" bestFit="1" customWidth="1"/>
    <col min="7181" max="7181" width="8.453125" style="2" bestFit="1" customWidth="1"/>
    <col min="7182" max="7182" width="8.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1796875" style="2" bestFit="1" customWidth="1"/>
    <col min="7187" max="7187" width="11" style="2" bestFit="1" customWidth="1"/>
    <col min="7188" max="7189" width="8.179687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1796875" style="2" customWidth="1"/>
    <col min="7428" max="7428" width="13.90625" style="2" bestFit="1" customWidth="1"/>
    <col min="7429" max="7429" width="17" style="2" customWidth="1"/>
    <col min="7430" max="7430" width="13.08984375" style="2" bestFit="1" customWidth="1"/>
    <col min="7431" max="7431" width="6.906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81640625" style="2" bestFit="1" customWidth="1"/>
    <col min="7437" max="7437" width="8.453125" style="2" bestFit="1" customWidth="1"/>
    <col min="7438" max="7438" width="8.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1796875" style="2" bestFit="1" customWidth="1"/>
    <col min="7443" max="7443" width="11" style="2" bestFit="1" customWidth="1"/>
    <col min="7444" max="7445" width="8.179687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1796875" style="2" customWidth="1"/>
    <col min="7684" max="7684" width="13.90625" style="2" bestFit="1" customWidth="1"/>
    <col min="7685" max="7685" width="17" style="2" customWidth="1"/>
    <col min="7686" max="7686" width="13.08984375" style="2" bestFit="1" customWidth="1"/>
    <col min="7687" max="7687" width="6.906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81640625" style="2" bestFit="1" customWidth="1"/>
    <col min="7693" max="7693" width="8.453125" style="2" bestFit="1" customWidth="1"/>
    <col min="7694" max="7694" width="8.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1796875" style="2" bestFit="1" customWidth="1"/>
    <col min="7699" max="7699" width="11" style="2" bestFit="1" customWidth="1"/>
    <col min="7700" max="7701" width="8.179687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1796875" style="2" customWidth="1"/>
    <col min="7940" max="7940" width="13.90625" style="2" bestFit="1" customWidth="1"/>
    <col min="7941" max="7941" width="17" style="2" customWidth="1"/>
    <col min="7942" max="7942" width="13.08984375" style="2" bestFit="1" customWidth="1"/>
    <col min="7943" max="7943" width="6.906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81640625" style="2" bestFit="1" customWidth="1"/>
    <col min="7949" max="7949" width="8.453125" style="2" bestFit="1" customWidth="1"/>
    <col min="7950" max="7950" width="8.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1796875" style="2" bestFit="1" customWidth="1"/>
    <col min="7955" max="7955" width="11" style="2" bestFit="1" customWidth="1"/>
    <col min="7956" max="7957" width="8.179687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1796875" style="2" customWidth="1"/>
    <col min="8196" max="8196" width="13.90625" style="2" bestFit="1" customWidth="1"/>
    <col min="8197" max="8197" width="17" style="2" customWidth="1"/>
    <col min="8198" max="8198" width="13.08984375" style="2" bestFit="1" customWidth="1"/>
    <col min="8199" max="8199" width="6.906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81640625" style="2" bestFit="1" customWidth="1"/>
    <col min="8205" max="8205" width="8.453125" style="2" bestFit="1" customWidth="1"/>
    <col min="8206" max="8206" width="8.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1796875" style="2" bestFit="1" customWidth="1"/>
    <col min="8211" max="8211" width="11" style="2" bestFit="1" customWidth="1"/>
    <col min="8212" max="8213" width="8.179687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1796875" style="2" customWidth="1"/>
    <col min="8452" max="8452" width="13.90625" style="2" bestFit="1" customWidth="1"/>
    <col min="8453" max="8453" width="17" style="2" customWidth="1"/>
    <col min="8454" max="8454" width="13.08984375" style="2" bestFit="1" customWidth="1"/>
    <col min="8455" max="8455" width="6.906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81640625" style="2" bestFit="1" customWidth="1"/>
    <col min="8461" max="8461" width="8.453125" style="2" bestFit="1" customWidth="1"/>
    <col min="8462" max="8462" width="8.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1796875" style="2" bestFit="1" customWidth="1"/>
    <col min="8467" max="8467" width="11" style="2" bestFit="1" customWidth="1"/>
    <col min="8468" max="8469" width="8.179687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1796875" style="2" customWidth="1"/>
    <col min="8708" max="8708" width="13.90625" style="2" bestFit="1" customWidth="1"/>
    <col min="8709" max="8709" width="17" style="2" customWidth="1"/>
    <col min="8710" max="8710" width="13.08984375" style="2" bestFit="1" customWidth="1"/>
    <col min="8711" max="8711" width="6.906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81640625" style="2" bestFit="1" customWidth="1"/>
    <col min="8717" max="8717" width="8.453125" style="2" bestFit="1" customWidth="1"/>
    <col min="8718" max="8718" width="8.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1796875" style="2" bestFit="1" customWidth="1"/>
    <col min="8723" max="8723" width="11" style="2" bestFit="1" customWidth="1"/>
    <col min="8724" max="8725" width="8.179687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1796875" style="2" customWidth="1"/>
    <col min="8964" max="8964" width="13.90625" style="2" bestFit="1" customWidth="1"/>
    <col min="8965" max="8965" width="17" style="2" customWidth="1"/>
    <col min="8966" max="8966" width="13.08984375" style="2" bestFit="1" customWidth="1"/>
    <col min="8967" max="8967" width="6.906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81640625" style="2" bestFit="1" customWidth="1"/>
    <col min="8973" max="8973" width="8.453125" style="2" bestFit="1" customWidth="1"/>
    <col min="8974" max="8974" width="8.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1796875" style="2" bestFit="1" customWidth="1"/>
    <col min="8979" max="8979" width="11" style="2" bestFit="1" customWidth="1"/>
    <col min="8980" max="8981" width="8.179687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1796875" style="2" customWidth="1"/>
    <col min="9220" max="9220" width="13.90625" style="2" bestFit="1" customWidth="1"/>
    <col min="9221" max="9221" width="17" style="2" customWidth="1"/>
    <col min="9222" max="9222" width="13.08984375" style="2" bestFit="1" customWidth="1"/>
    <col min="9223" max="9223" width="6.906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81640625" style="2" bestFit="1" customWidth="1"/>
    <col min="9229" max="9229" width="8.453125" style="2" bestFit="1" customWidth="1"/>
    <col min="9230" max="9230" width="8.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1796875" style="2" bestFit="1" customWidth="1"/>
    <col min="9235" max="9235" width="11" style="2" bestFit="1" customWidth="1"/>
    <col min="9236" max="9237" width="8.179687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1796875" style="2" customWidth="1"/>
    <col min="9476" max="9476" width="13.90625" style="2" bestFit="1" customWidth="1"/>
    <col min="9477" max="9477" width="17" style="2" customWidth="1"/>
    <col min="9478" max="9478" width="13.08984375" style="2" bestFit="1" customWidth="1"/>
    <col min="9479" max="9479" width="6.906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81640625" style="2" bestFit="1" customWidth="1"/>
    <col min="9485" max="9485" width="8.453125" style="2" bestFit="1" customWidth="1"/>
    <col min="9486" max="9486" width="8.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1796875" style="2" bestFit="1" customWidth="1"/>
    <col min="9491" max="9491" width="11" style="2" bestFit="1" customWidth="1"/>
    <col min="9492" max="9493" width="8.179687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1796875" style="2" customWidth="1"/>
    <col min="9732" max="9732" width="13.90625" style="2" bestFit="1" customWidth="1"/>
    <col min="9733" max="9733" width="17" style="2" customWidth="1"/>
    <col min="9734" max="9734" width="13.08984375" style="2" bestFit="1" customWidth="1"/>
    <col min="9735" max="9735" width="6.906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81640625" style="2" bestFit="1" customWidth="1"/>
    <col min="9741" max="9741" width="8.453125" style="2" bestFit="1" customWidth="1"/>
    <col min="9742" max="9742" width="8.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1796875" style="2" bestFit="1" customWidth="1"/>
    <col min="9747" max="9747" width="11" style="2" bestFit="1" customWidth="1"/>
    <col min="9748" max="9749" width="8.179687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1796875" style="2" customWidth="1"/>
    <col min="9988" max="9988" width="13.90625" style="2" bestFit="1" customWidth="1"/>
    <col min="9989" max="9989" width="17" style="2" customWidth="1"/>
    <col min="9990" max="9990" width="13.08984375" style="2" bestFit="1" customWidth="1"/>
    <col min="9991" max="9991" width="6.906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81640625" style="2" bestFit="1" customWidth="1"/>
    <col min="9997" max="9997" width="8.453125" style="2" bestFit="1" customWidth="1"/>
    <col min="9998" max="9998" width="8.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1796875" style="2" bestFit="1" customWidth="1"/>
    <col min="10003" max="10003" width="11" style="2" bestFit="1" customWidth="1"/>
    <col min="10004" max="10005" width="8.179687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1796875" style="2" customWidth="1"/>
    <col min="10244" max="10244" width="13.90625" style="2" bestFit="1" customWidth="1"/>
    <col min="10245" max="10245" width="17" style="2" customWidth="1"/>
    <col min="10246" max="10246" width="13.08984375" style="2" bestFit="1" customWidth="1"/>
    <col min="10247" max="10247" width="6.906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81640625" style="2" bestFit="1" customWidth="1"/>
    <col min="10253" max="10253" width="8.453125" style="2" bestFit="1" customWidth="1"/>
    <col min="10254" max="10254" width="8.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1796875" style="2" bestFit="1" customWidth="1"/>
    <col min="10259" max="10259" width="11" style="2" bestFit="1" customWidth="1"/>
    <col min="10260" max="10261" width="8.179687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1796875" style="2" customWidth="1"/>
    <col min="10500" max="10500" width="13.90625" style="2" bestFit="1" customWidth="1"/>
    <col min="10501" max="10501" width="17" style="2" customWidth="1"/>
    <col min="10502" max="10502" width="13.08984375" style="2" bestFit="1" customWidth="1"/>
    <col min="10503" max="10503" width="6.906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81640625" style="2" bestFit="1" customWidth="1"/>
    <col min="10509" max="10509" width="8.453125" style="2" bestFit="1" customWidth="1"/>
    <col min="10510" max="10510" width="8.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1796875" style="2" bestFit="1" customWidth="1"/>
    <col min="10515" max="10515" width="11" style="2" bestFit="1" customWidth="1"/>
    <col min="10516" max="10517" width="8.179687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1796875" style="2" customWidth="1"/>
    <col min="10756" max="10756" width="13.90625" style="2" bestFit="1" customWidth="1"/>
    <col min="10757" max="10757" width="17" style="2" customWidth="1"/>
    <col min="10758" max="10758" width="13.08984375" style="2" bestFit="1" customWidth="1"/>
    <col min="10759" max="10759" width="6.906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81640625" style="2" bestFit="1" customWidth="1"/>
    <col min="10765" max="10765" width="8.453125" style="2" bestFit="1" customWidth="1"/>
    <col min="10766" max="10766" width="8.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1796875" style="2" bestFit="1" customWidth="1"/>
    <col min="10771" max="10771" width="11" style="2" bestFit="1" customWidth="1"/>
    <col min="10772" max="10773" width="8.179687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1796875" style="2" customWidth="1"/>
    <col min="11012" max="11012" width="13.90625" style="2" bestFit="1" customWidth="1"/>
    <col min="11013" max="11013" width="17" style="2" customWidth="1"/>
    <col min="11014" max="11014" width="13.08984375" style="2" bestFit="1" customWidth="1"/>
    <col min="11015" max="11015" width="6.906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81640625" style="2" bestFit="1" customWidth="1"/>
    <col min="11021" max="11021" width="8.453125" style="2" bestFit="1" customWidth="1"/>
    <col min="11022" max="11022" width="8.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1796875" style="2" bestFit="1" customWidth="1"/>
    <col min="11027" max="11027" width="11" style="2" bestFit="1" customWidth="1"/>
    <col min="11028" max="11029" width="8.179687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1796875" style="2" customWidth="1"/>
    <col min="11268" max="11268" width="13.90625" style="2" bestFit="1" customWidth="1"/>
    <col min="11269" max="11269" width="17" style="2" customWidth="1"/>
    <col min="11270" max="11270" width="13.08984375" style="2" bestFit="1" customWidth="1"/>
    <col min="11271" max="11271" width="6.906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81640625" style="2" bestFit="1" customWidth="1"/>
    <col min="11277" max="11277" width="8.453125" style="2" bestFit="1" customWidth="1"/>
    <col min="11278" max="11278" width="8.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1796875" style="2" bestFit="1" customWidth="1"/>
    <col min="11283" max="11283" width="11" style="2" bestFit="1" customWidth="1"/>
    <col min="11284" max="11285" width="8.179687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1796875" style="2" customWidth="1"/>
    <col min="11524" max="11524" width="13.90625" style="2" bestFit="1" customWidth="1"/>
    <col min="11525" max="11525" width="17" style="2" customWidth="1"/>
    <col min="11526" max="11526" width="13.08984375" style="2" bestFit="1" customWidth="1"/>
    <col min="11527" max="11527" width="6.906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81640625" style="2" bestFit="1" customWidth="1"/>
    <col min="11533" max="11533" width="8.453125" style="2" bestFit="1" customWidth="1"/>
    <col min="11534" max="11534" width="8.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1796875" style="2" bestFit="1" customWidth="1"/>
    <col min="11539" max="11539" width="11" style="2" bestFit="1" customWidth="1"/>
    <col min="11540" max="11541" width="8.179687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1796875" style="2" customWidth="1"/>
    <col min="11780" max="11780" width="13.90625" style="2" bestFit="1" customWidth="1"/>
    <col min="11781" max="11781" width="17" style="2" customWidth="1"/>
    <col min="11782" max="11782" width="13.08984375" style="2" bestFit="1" customWidth="1"/>
    <col min="11783" max="11783" width="6.906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81640625" style="2" bestFit="1" customWidth="1"/>
    <col min="11789" max="11789" width="8.453125" style="2" bestFit="1" customWidth="1"/>
    <col min="11790" max="11790" width="8.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1796875" style="2" bestFit="1" customWidth="1"/>
    <col min="11795" max="11795" width="11" style="2" bestFit="1" customWidth="1"/>
    <col min="11796" max="11797" width="8.179687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1796875" style="2" customWidth="1"/>
    <col min="12036" max="12036" width="13.90625" style="2" bestFit="1" customWidth="1"/>
    <col min="12037" max="12037" width="17" style="2" customWidth="1"/>
    <col min="12038" max="12038" width="13.08984375" style="2" bestFit="1" customWidth="1"/>
    <col min="12039" max="12039" width="6.906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81640625" style="2" bestFit="1" customWidth="1"/>
    <col min="12045" max="12045" width="8.453125" style="2" bestFit="1" customWidth="1"/>
    <col min="12046" max="12046" width="8.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1796875" style="2" bestFit="1" customWidth="1"/>
    <col min="12051" max="12051" width="11" style="2" bestFit="1" customWidth="1"/>
    <col min="12052" max="12053" width="8.179687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1796875" style="2" customWidth="1"/>
    <col min="12292" max="12292" width="13.90625" style="2" bestFit="1" customWidth="1"/>
    <col min="12293" max="12293" width="17" style="2" customWidth="1"/>
    <col min="12294" max="12294" width="13.08984375" style="2" bestFit="1" customWidth="1"/>
    <col min="12295" max="12295" width="6.906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81640625" style="2" bestFit="1" customWidth="1"/>
    <col min="12301" max="12301" width="8.453125" style="2" bestFit="1" customWidth="1"/>
    <col min="12302" max="12302" width="8.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1796875" style="2" bestFit="1" customWidth="1"/>
    <col min="12307" max="12307" width="11" style="2" bestFit="1" customWidth="1"/>
    <col min="12308" max="12309" width="8.179687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1796875" style="2" customWidth="1"/>
    <col min="12548" max="12548" width="13.90625" style="2" bestFit="1" customWidth="1"/>
    <col min="12549" max="12549" width="17" style="2" customWidth="1"/>
    <col min="12550" max="12550" width="13.08984375" style="2" bestFit="1" customWidth="1"/>
    <col min="12551" max="12551" width="6.906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81640625" style="2" bestFit="1" customWidth="1"/>
    <col min="12557" max="12557" width="8.453125" style="2" bestFit="1" customWidth="1"/>
    <col min="12558" max="12558" width="8.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1796875" style="2" bestFit="1" customWidth="1"/>
    <col min="12563" max="12563" width="11" style="2" bestFit="1" customWidth="1"/>
    <col min="12564" max="12565" width="8.179687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1796875" style="2" customWidth="1"/>
    <col min="12804" max="12804" width="13.90625" style="2" bestFit="1" customWidth="1"/>
    <col min="12805" max="12805" width="17" style="2" customWidth="1"/>
    <col min="12806" max="12806" width="13.08984375" style="2" bestFit="1" customWidth="1"/>
    <col min="12807" max="12807" width="6.906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81640625" style="2" bestFit="1" customWidth="1"/>
    <col min="12813" max="12813" width="8.453125" style="2" bestFit="1" customWidth="1"/>
    <col min="12814" max="12814" width="8.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1796875" style="2" bestFit="1" customWidth="1"/>
    <col min="12819" max="12819" width="11" style="2" bestFit="1" customWidth="1"/>
    <col min="12820" max="12821" width="8.179687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1796875" style="2" customWidth="1"/>
    <col min="13060" max="13060" width="13.90625" style="2" bestFit="1" customWidth="1"/>
    <col min="13061" max="13061" width="17" style="2" customWidth="1"/>
    <col min="13062" max="13062" width="13.08984375" style="2" bestFit="1" customWidth="1"/>
    <col min="13063" max="13063" width="6.906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81640625" style="2" bestFit="1" customWidth="1"/>
    <col min="13069" max="13069" width="8.453125" style="2" bestFit="1" customWidth="1"/>
    <col min="13070" max="13070" width="8.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1796875" style="2" bestFit="1" customWidth="1"/>
    <col min="13075" max="13075" width="11" style="2" bestFit="1" customWidth="1"/>
    <col min="13076" max="13077" width="8.179687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1796875" style="2" customWidth="1"/>
    <col min="13316" max="13316" width="13.90625" style="2" bestFit="1" customWidth="1"/>
    <col min="13317" max="13317" width="17" style="2" customWidth="1"/>
    <col min="13318" max="13318" width="13.08984375" style="2" bestFit="1" customWidth="1"/>
    <col min="13319" max="13319" width="6.906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81640625" style="2" bestFit="1" customWidth="1"/>
    <col min="13325" max="13325" width="8.453125" style="2" bestFit="1" customWidth="1"/>
    <col min="13326" max="13326" width="8.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1796875" style="2" bestFit="1" customWidth="1"/>
    <col min="13331" max="13331" width="11" style="2" bestFit="1" customWidth="1"/>
    <col min="13332" max="13333" width="8.179687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1796875" style="2" customWidth="1"/>
    <col min="13572" max="13572" width="13.90625" style="2" bestFit="1" customWidth="1"/>
    <col min="13573" max="13573" width="17" style="2" customWidth="1"/>
    <col min="13574" max="13574" width="13.08984375" style="2" bestFit="1" customWidth="1"/>
    <col min="13575" max="13575" width="6.906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81640625" style="2" bestFit="1" customWidth="1"/>
    <col min="13581" max="13581" width="8.453125" style="2" bestFit="1" customWidth="1"/>
    <col min="13582" max="13582" width="8.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1796875" style="2" bestFit="1" customWidth="1"/>
    <col min="13587" max="13587" width="11" style="2" bestFit="1" customWidth="1"/>
    <col min="13588" max="13589" width="8.179687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1796875" style="2" customWidth="1"/>
    <col min="13828" max="13828" width="13.90625" style="2" bestFit="1" customWidth="1"/>
    <col min="13829" max="13829" width="17" style="2" customWidth="1"/>
    <col min="13830" max="13830" width="13.08984375" style="2" bestFit="1" customWidth="1"/>
    <col min="13831" max="13831" width="6.906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81640625" style="2" bestFit="1" customWidth="1"/>
    <col min="13837" max="13837" width="8.453125" style="2" bestFit="1" customWidth="1"/>
    <col min="13838" max="13838" width="8.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1796875" style="2" bestFit="1" customWidth="1"/>
    <col min="13843" max="13843" width="11" style="2" bestFit="1" customWidth="1"/>
    <col min="13844" max="13845" width="8.179687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1796875" style="2" customWidth="1"/>
    <col min="14084" max="14084" width="13.90625" style="2" bestFit="1" customWidth="1"/>
    <col min="14085" max="14085" width="17" style="2" customWidth="1"/>
    <col min="14086" max="14086" width="13.08984375" style="2" bestFit="1" customWidth="1"/>
    <col min="14087" max="14087" width="6.906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81640625" style="2" bestFit="1" customWidth="1"/>
    <col min="14093" max="14093" width="8.453125" style="2" bestFit="1" customWidth="1"/>
    <col min="14094" max="14094" width="8.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1796875" style="2" bestFit="1" customWidth="1"/>
    <col min="14099" max="14099" width="11" style="2" bestFit="1" customWidth="1"/>
    <col min="14100" max="14101" width="8.179687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1796875" style="2" customWidth="1"/>
    <col min="14340" max="14340" width="13.90625" style="2" bestFit="1" customWidth="1"/>
    <col min="14341" max="14341" width="17" style="2" customWidth="1"/>
    <col min="14342" max="14342" width="13.08984375" style="2" bestFit="1" customWidth="1"/>
    <col min="14343" max="14343" width="6.906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81640625" style="2" bestFit="1" customWidth="1"/>
    <col min="14349" max="14349" width="8.453125" style="2" bestFit="1" customWidth="1"/>
    <col min="14350" max="14350" width="8.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1796875" style="2" bestFit="1" customWidth="1"/>
    <col min="14355" max="14355" width="11" style="2" bestFit="1" customWidth="1"/>
    <col min="14356" max="14357" width="8.179687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1796875" style="2" customWidth="1"/>
    <col min="14596" max="14596" width="13.90625" style="2" bestFit="1" customWidth="1"/>
    <col min="14597" max="14597" width="17" style="2" customWidth="1"/>
    <col min="14598" max="14598" width="13.08984375" style="2" bestFit="1" customWidth="1"/>
    <col min="14599" max="14599" width="6.906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81640625" style="2" bestFit="1" customWidth="1"/>
    <col min="14605" max="14605" width="8.453125" style="2" bestFit="1" customWidth="1"/>
    <col min="14606" max="14606" width="8.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1796875" style="2" bestFit="1" customWidth="1"/>
    <col min="14611" max="14611" width="11" style="2" bestFit="1" customWidth="1"/>
    <col min="14612" max="14613" width="8.179687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1796875" style="2" customWidth="1"/>
    <col min="14852" max="14852" width="13.90625" style="2" bestFit="1" customWidth="1"/>
    <col min="14853" max="14853" width="17" style="2" customWidth="1"/>
    <col min="14854" max="14854" width="13.08984375" style="2" bestFit="1" customWidth="1"/>
    <col min="14855" max="14855" width="6.906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81640625" style="2" bestFit="1" customWidth="1"/>
    <col min="14861" max="14861" width="8.453125" style="2" bestFit="1" customWidth="1"/>
    <col min="14862" max="14862" width="8.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1796875" style="2" bestFit="1" customWidth="1"/>
    <col min="14867" max="14867" width="11" style="2" bestFit="1" customWidth="1"/>
    <col min="14868" max="14869" width="8.179687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1796875" style="2" customWidth="1"/>
    <col min="15108" max="15108" width="13.90625" style="2" bestFit="1" customWidth="1"/>
    <col min="15109" max="15109" width="17" style="2" customWidth="1"/>
    <col min="15110" max="15110" width="13.08984375" style="2" bestFit="1" customWidth="1"/>
    <col min="15111" max="15111" width="6.906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81640625" style="2" bestFit="1" customWidth="1"/>
    <col min="15117" max="15117" width="8.453125" style="2" bestFit="1" customWidth="1"/>
    <col min="15118" max="15118" width="8.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1796875" style="2" bestFit="1" customWidth="1"/>
    <col min="15123" max="15123" width="11" style="2" bestFit="1" customWidth="1"/>
    <col min="15124" max="15125" width="8.179687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1796875" style="2" customWidth="1"/>
    <col min="15364" max="15364" width="13.90625" style="2" bestFit="1" customWidth="1"/>
    <col min="15365" max="15365" width="17" style="2" customWidth="1"/>
    <col min="15366" max="15366" width="13.08984375" style="2" bestFit="1" customWidth="1"/>
    <col min="15367" max="15367" width="6.906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81640625" style="2" bestFit="1" customWidth="1"/>
    <col min="15373" max="15373" width="8.453125" style="2" bestFit="1" customWidth="1"/>
    <col min="15374" max="15374" width="8.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1796875" style="2" bestFit="1" customWidth="1"/>
    <col min="15379" max="15379" width="11" style="2" bestFit="1" customWidth="1"/>
    <col min="15380" max="15381" width="8.179687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1796875" style="2" customWidth="1"/>
    <col min="15620" max="15620" width="13.90625" style="2" bestFit="1" customWidth="1"/>
    <col min="15621" max="15621" width="17" style="2" customWidth="1"/>
    <col min="15622" max="15622" width="13.08984375" style="2" bestFit="1" customWidth="1"/>
    <col min="15623" max="15623" width="6.906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81640625" style="2" bestFit="1" customWidth="1"/>
    <col min="15629" max="15629" width="8.453125" style="2" bestFit="1" customWidth="1"/>
    <col min="15630" max="15630" width="8.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1796875" style="2" bestFit="1" customWidth="1"/>
    <col min="15635" max="15635" width="11" style="2" bestFit="1" customWidth="1"/>
    <col min="15636" max="15637" width="8.179687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1796875" style="2" customWidth="1"/>
    <col min="15876" max="15876" width="13.90625" style="2" bestFit="1" customWidth="1"/>
    <col min="15877" max="15877" width="17" style="2" customWidth="1"/>
    <col min="15878" max="15878" width="13.08984375" style="2" bestFit="1" customWidth="1"/>
    <col min="15879" max="15879" width="6.906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81640625" style="2" bestFit="1" customWidth="1"/>
    <col min="15885" max="15885" width="8.453125" style="2" bestFit="1" customWidth="1"/>
    <col min="15886" max="15886" width="8.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1796875" style="2" bestFit="1" customWidth="1"/>
    <col min="15891" max="15891" width="11" style="2" bestFit="1" customWidth="1"/>
    <col min="15892" max="15893" width="8.179687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1796875" style="2" customWidth="1"/>
    <col min="16132" max="16132" width="13.90625" style="2" bestFit="1" customWidth="1"/>
    <col min="16133" max="16133" width="17" style="2" customWidth="1"/>
    <col min="16134" max="16134" width="13.08984375" style="2" bestFit="1" customWidth="1"/>
    <col min="16135" max="16135" width="6.906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81640625" style="2" bestFit="1" customWidth="1"/>
    <col min="16141" max="16141" width="8.453125" style="2" bestFit="1" customWidth="1"/>
    <col min="16142" max="16142" width="8.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1796875" style="2" bestFit="1" customWidth="1"/>
    <col min="16147" max="16147" width="11" style="2" bestFit="1" customWidth="1"/>
    <col min="16148" max="16149" width="8.1796875" style="2" bestFit="1" customWidth="1"/>
    <col min="16150" max="16384" width="8.7265625" style="2"/>
  </cols>
  <sheetData>
    <row r="1" spans="1:24" ht="21.75" customHeight="1" x14ac:dyDescent="0.35">
      <c r="A1" s="1"/>
      <c r="B1" s="1"/>
      <c r="Q1" s="3"/>
    </row>
    <row r="2" spans="1:24" ht="15.5" x14ac:dyDescent="0.35">
      <c r="A2" s="2"/>
      <c r="F2" s="5"/>
      <c r="J2" s="6" t="s">
        <v>0</v>
      </c>
      <c r="K2" s="6"/>
      <c r="L2" s="6"/>
      <c r="M2" s="6"/>
      <c r="N2" s="6"/>
      <c r="O2" s="6"/>
      <c r="P2" s="7"/>
      <c r="Q2" s="8" t="s">
        <v>1</v>
      </c>
      <c r="R2" s="8"/>
      <c r="S2" s="8"/>
      <c r="T2" s="8"/>
      <c r="U2" s="8"/>
    </row>
    <row r="3" spans="1:24" ht="23.25" customHeight="1" x14ac:dyDescent="0.35">
      <c r="A3" s="9" t="s">
        <v>2</v>
      </c>
      <c r="B3" s="9"/>
      <c r="J3" s="7"/>
      <c r="Q3" s="10"/>
      <c r="R3" s="11" t="s">
        <v>3</v>
      </c>
      <c r="S3" s="11"/>
      <c r="T3" s="11"/>
      <c r="U3" s="11"/>
      <c r="W3" s="12" t="s">
        <v>4</v>
      </c>
      <c r="X3" s="13"/>
    </row>
    <row r="4" spans="1:24" ht="14.25" customHeight="1" thickBot="1" x14ac:dyDescent="0.25">
      <c r="A4" s="14" t="s">
        <v>5</v>
      </c>
      <c r="B4" s="15" t="s">
        <v>6</v>
      </c>
      <c r="C4" s="16"/>
      <c r="D4" s="17"/>
      <c r="E4" s="18"/>
      <c r="F4" s="15" t="s">
        <v>7</v>
      </c>
      <c r="G4" s="19"/>
      <c r="H4" s="20" t="s">
        <v>8</v>
      </c>
      <c r="I4" s="20" t="s">
        <v>9</v>
      </c>
      <c r="J4" s="21" t="s">
        <v>10</v>
      </c>
      <c r="K4" s="22" t="s">
        <v>11</v>
      </c>
      <c r="L4" s="17"/>
      <c r="M4" s="17"/>
      <c r="N4" s="18"/>
      <c r="O4" s="20" t="s">
        <v>12</v>
      </c>
      <c r="P4" s="23" t="s">
        <v>13</v>
      </c>
      <c r="Q4" s="24"/>
      <c r="R4" s="25"/>
      <c r="S4" s="26" t="s">
        <v>14</v>
      </c>
      <c r="T4" s="27" t="s">
        <v>15</v>
      </c>
      <c r="U4" s="20" t="s">
        <v>16</v>
      </c>
      <c r="W4" s="28" t="s">
        <v>17</v>
      </c>
      <c r="X4" s="28" t="s">
        <v>18</v>
      </c>
    </row>
    <row r="5" spans="1:24" ht="11.25" customHeight="1" x14ac:dyDescent="0.2">
      <c r="A5" s="29"/>
      <c r="B5" s="30"/>
      <c r="C5" s="31"/>
      <c r="D5" s="32"/>
      <c r="E5" s="33"/>
      <c r="F5" s="34"/>
      <c r="G5" s="35"/>
      <c r="H5" s="29"/>
      <c r="I5" s="29"/>
      <c r="J5" s="36"/>
      <c r="K5" s="37" t="s">
        <v>19</v>
      </c>
      <c r="L5" s="38" t="s">
        <v>20</v>
      </c>
      <c r="M5" s="39" t="s">
        <v>21</v>
      </c>
      <c r="N5" s="40" t="s">
        <v>22</v>
      </c>
      <c r="O5" s="29"/>
      <c r="P5" s="41"/>
      <c r="Q5" s="42"/>
      <c r="R5" s="43"/>
      <c r="S5" s="44"/>
      <c r="T5" s="45"/>
      <c r="U5" s="29"/>
      <c r="W5" s="28"/>
      <c r="X5" s="28"/>
    </row>
    <row r="6" spans="1:24" ht="11.25" customHeight="1" x14ac:dyDescent="0.2">
      <c r="A6" s="29"/>
      <c r="B6" s="30"/>
      <c r="C6" s="31"/>
      <c r="D6" s="14" t="s">
        <v>23</v>
      </c>
      <c r="E6" s="14" t="s">
        <v>24</v>
      </c>
      <c r="F6" s="14" t="s">
        <v>23</v>
      </c>
      <c r="G6" s="20" t="s">
        <v>25</v>
      </c>
      <c r="H6" s="29"/>
      <c r="I6" s="29"/>
      <c r="J6" s="36"/>
      <c r="K6" s="46"/>
      <c r="L6" s="47"/>
      <c r="M6" s="46"/>
      <c r="N6" s="48"/>
      <c r="O6" s="29"/>
      <c r="P6" s="20" t="s">
        <v>26</v>
      </c>
      <c r="Q6" s="20" t="s">
        <v>27</v>
      </c>
      <c r="R6" s="14" t="s">
        <v>28</v>
      </c>
      <c r="S6" s="49" t="s">
        <v>29</v>
      </c>
      <c r="T6" s="45"/>
      <c r="U6" s="29"/>
      <c r="W6" s="28"/>
      <c r="X6" s="28"/>
    </row>
    <row r="7" spans="1:24" ht="12" customHeight="1" x14ac:dyDescent="0.2">
      <c r="A7" s="29"/>
      <c r="B7" s="30"/>
      <c r="C7" s="31"/>
      <c r="D7" s="29"/>
      <c r="E7" s="29"/>
      <c r="F7" s="29"/>
      <c r="G7" s="29"/>
      <c r="H7" s="29"/>
      <c r="I7" s="29"/>
      <c r="J7" s="36"/>
      <c r="K7" s="46"/>
      <c r="L7" s="47"/>
      <c r="M7" s="46"/>
      <c r="N7" s="48"/>
      <c r="O7" s="29"/>
      <c r="P7" s="29"/>
      <c r="Q7" s="29"/>
      <c r="R7" s="29"/>
      <c r="S7" s="50"/>
      <c r="T7" s="45"/>
      <c r="U7" s="29"/>
      <c r="W7" s="28"/>
      <c r="X7" s="28"/>
    </row>
    <row r="8" spans="1:24" ht="11.25" customHeight="1" x14ac:dyDescent="0.2">
      <c r="A8" s="29"/>
      <c r="B8" s="30"/>
      <c r="C8" s="31"/>
      <c r="D8" s="51"/>
      <c r="E8" s="51"/>
      <c r="F8" s="51"/>
      <c r="G8" s="51"/>
      <c r="H8" s="51"/>
      <c r="I8" s="51"/>
      <c r="J8" s="34"/>
      <c r="K8" s="52"/>
      <c r="L8" s="53"/>
      <c r="M8" s="52"/>
      <c r="N8" s="35"/>
      <c r="O8" s="51"/>
      <c r="P8" s="51"/>
      <c r="Q8" s="51"/>
      <c r="R8" s="51"/>
      <c r="S8" s="54"/>
      <c r="T8" s="55"/>
      <c r="U8" s="51"/>
      <c r="W8" s="56"/>
      <c r="X8" s="56"/>
    </row>
    <row r="9" spans="1:24" ht="24" customHeight="1" x14ac:dyDescent="0.2">
      <c r="A9" s="57" t="s">
        <v>30</v>
      </c>
      <c r="B9" s="58"/>
      <c r="C9" s="59" t="s">
        <v>31</v>
      </c>
      <c r="D9" s="60" t="s">
        <v>32</v>
      </c>
      <c r="E9" s="61" t="s">
        <v>33</v>
      </c>
      <c r="F9" s="62" t="s">
        <v>34</v>
      </c>
      <c r="G9" s="63">
        <v>0.65700000000000003</v>
      </c>
      <c r="H9" s="62" t="s">
        <v>35</v>
      </c>
      <c r="I9" s="64" t="str">
        <f t="shared" ref="I9:I37" si="0">IF(W9="","",(IF(X9-W9&gt;0,CONCATENATE(TEXT(W9,"#,##0"),"~",TEXT(X9,"#,##0")),TEXT(W9,"#,##0"))))</f>
        <v>700~710</v>
      </c>
      <c r="J9" s="65">
        <v>4</v>
      </c>
      <c r="K9" s="66">
        <v>33.1</v>
      </c>
      <c r="L9" s="67">
        <f t="shared" ref="L9:L37" si="1">IF(K9&gt;0,1/K9*34.6*67.1,"")</f>
        <v>70.140785498489421</v>
      </c>
      <c r="M9" s="68">
        <f t="shared" ref="M9:M37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21.8</v>
      </c>
      <c r="N9" s="69">
        <f t="shared" ref="N9:N37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24.6</v>
      </c>
      <c r="O9" s="70" t="s">
        <v>36</v>
      </c>
      <c r="P9" s="71" t="s">
        <v>37</v>
      </c>
      <c r="Q9" s="70" t="s">
        <v>38</v>
      </c>
      <c r="R9" s="72"/>
      <c r="S9" s="73" t="s">
        <v>39</v>
      </c>
      <c r="T9" s="74">
        <f t="shared" ref="T9:T37" si="4">IFERROR(IF(K9&lt;M9,"",(ROUNDDOWN(K9/M9*100,0))),"")</f>
        <v>151</v>
      </c>
      <c r="U9" s="75">
        <f t="shared" ref="U9:U37" si="5">IFERROR(IF(K9&lt;N9,"",(ROUNDDOWN(K9/N9*100,0))),"")</f>
        <v>134</v>
      </c>
      <c r="W9" s="76">
        <v>700</v>
      </c>
      <c r="X9" s="76">
        <v>710</v>
      </c>
    </row>
    <row r="10" spans="1:24" ht="24" customHeight="1" x14ac:dyDescent="0.2">
      <c r="A10" s="77"/>
      <c r="B10" s="78"/>
      <c r="C10" s="79"/>
      <c r="D10" s="60" t="s">
        <v>32</v>
      </c>
      <c r="E10" s="61" t="s">
        <v>40</v>
      </c>
      <c r="F10" s="62" t="s">
        <v>34</v>
      </c>
      <c r="G10" s="63">
        <v>0.65700000000000003</v>
      </c>
      <c r="H10" s="62" t="s">
        <v>35</v>
      </c>
      <c r="I10" s="64" t="str">
        <f t="shared" si="0"/>
        <v>750~760</v>
      </c>
      <c r="J10" s="65">
        <v>4</v>
      </c>
      <c r="K10" s="66">
        <v>30.2</v>
      </c>
      <c r="L10" s="67">
        <f t="shared" si="1"/>
        <v>76.876158940397346</v>
      </c>
      <c r="M10" s="68">
        <f t="shared" si="2"/>
        <v>21</v>
      </c>
      <c r="N10" s="69">
        <f t="shared" si="3"/>
        <v>24.5</v>
      </c>
      <c r="O10" s="70" t="s">
        <v>36</v>
      </c>
      <c r="P10" s="71" t="s">
        <v>37</v>
      </c>
      <c r="Q10" s="70" t="s">
        <v>41</v>
      </c>
      <c r="R10" s="72"/>
      <c r="S10" s="73" t="s">
        <v>39</v>
      </c>
      <c r="T10" s="74">
        <f t="shared" si="4"/>
        <v>143</v>
      </c>
      <c r="U10" s="75">
        <f t="shared" si="5"/>
        <v>123</v>
      </c>
      <c r="W10" s="76">
        <v>750</v>
      </c>
      <c r="X10" s="76">
        <v>760</v>
      </c>
    </row>
    <row r="11" spans="1:24" ht="24" customHeight="1" x14ac:dyDescent="0.2">
      <c r="A11" s="77"/>
      <c r="B11" s="78"/>
      <c r="C11" s="79"/>
      <c r="D11" s="60" t="s">
        <v>42</v>
      </c>
      <c r="E11" s="61" t="s">
        <v>33</v>
      </c>
      <c r="F11" s="80" t="s">
        <v>43</v>
      </c>
      <c r="G11" s="63">
        <v>0.65800000000000003</v>
      </c>
      <c r="H11" s="62" t="s">
        <v>35</v>
      </c>
      <c r="I11" s="64" t="str">
        <f t="shared" si="0"/>
        <v>680~690</v>
      </c>
      <c r="J11" s="65">
        <v>4</v>
      </c>
      <c r="K11" s="66">
        <v>29.4</v>
      </c>
      <c r="L11" s="67">
        <f t="shared" si="1"/>
        <v>78.968027210884358</v>
      </c>
      <c r="M11" s="68">
        <f t="shared" si="2"/>
        <v>21.8</v>
      </c>
      <c r="N11" s="69">
        <f t="shared" si="3"/>
        <v>24.6</v>
      </c>
      <c r="O11" s="70" t="s">
        <v>44</v>
      </c>
      <c r="P11" s="71" t="s">
        <v>45</v>
      </c>
      <c r="Q11" s="70" t="s">
        <v>38</v>
      </c>
      <c r="R11" s="72"/>
      <c r="S11" s="73"/>
      <c r="T11" s="74">
        <f t="shared" si="4"/>
        <v>134</v>
      </c>
      <c r="U11" s="75">
        <f t="shared" si="5"/>
        <v>119</v>
      </c>
      <c r="W11" s="76">
        <v>680</v>
      </c>
      <c r="X11" s="76">
        <v>690</v>
      </c>
    </row>
    <row r="12" spans="1:24" ht="24" customHeight="1" x14ac:dyDescent="0.2">
      <c r="A12" s="77"/>
      <c r="B12" s="81"/>
      <c r="C12" s="82"/>
      <c r="D12" s="60" t="s">
        <v>42</v>
      </c>
      <c r="E12" s="61" t="s">
        <v>40</v>
      </c>
      <c r="F12" s="80" t="s">
        <v>43</v>
      </c>
      <c r="G12" s="63">
        <v>0.65800000000000003</v>
      </c>
      <c r="H12" s="62" t="s">
        <v>35</v>
      </c>
      <c r="I12" s="64" t="str">
        <f t="shared" si="0"/>
        <v>730~740</v>
      </c>
      <c r="J12" s="65">
        <v>4</v>
      </c>
      <c r="K12" s="66">
        <v>28.7</v>
      </c>
      <c r="L12" s="67">
        <f t="shared" si="1"/>
        <v>80.89407665505226</v>
      </c>
      <c r="M12" s="68">
        <f t="shared" si="2"/>
        <v>21.8</v>
      </c>
      <c r="N12" s="69">
        <f t="shared" si="3"/>
        <v>24.6</v>
      </c>
      <c r="O12" s="70" t="s">
        <v>44</v>
      </c>
      <c r="P12" s="71" t="s">
        <v>45</v>
      </c>
      <c r="Q12" s="70" t="s">
        <v>41</v>
      </c>
      <c r="R12" s="72"/>
      <c r="S12" s="73"/>
      <c r="T12" s="74">
        <f t="shared" si="4"/>
        <v>131</v>
      </c>
      <c r="U12" s="75">
        <f t="shared" si="5"/>
        <v>116</v>
      </c>
      <c r="W12" s="76">
        <v>730</v>
      </c>
      <c r="X12" s="76">
        <v>740</v>
      </c>
    </row>
    <row r="13" spans="1:24" ht="24" customHeight="1" x14ac:dyDescent="0.2">
      <c r="A13" s="77"/>
      <c r="B13" s="58"/>
      <c r="C13" s="59" t="s">
        <v>46</v>
      </c>
      <c r="D13" s="60" t="s">
        <v>47</v>
      </c>
      <c r="E13" s="61" t="s">
        <v>48</v>
      </c>
      <c r="F13" s="80" t="s">
        <v>43</v>
      </c>
      <c r="G13" s="63">
        <v>0.65800000000000003</v>
      </c>
      <c r="H13" s="62" t="s">
        <v>35</v>
      </c>
      <c r="I13" s="64" t="str">
        <f t="shared" si="0"/>
        <v>680</v>
      </c>
      <c r="J13" s="65">
        <v>4</v>
      </c>
      <c r="K13" s="66">
        <v>31.4</v>
      </c>
      <c r="L13" s="67">
        <f t="shared" si="1"/>
        <v>73.938216560509545</v>
      </c>
      <c r="M13" s="68">
        <f t="shared" si="2"/>
        <v>21.8</v>
      </c>
      <c r="N13" s="69">
        <f t="shared" si="3"/>
        <v>24.6</v>
      </c>
      <c r="O13" s="70" t="s">
        <v>49</v>
      </c>
      <c r="P13" s="71" t="s">
        <v>37</v>
      </c>
      <c r="Q13" s="70" t="s">
        <v>38</v>
      </c>
      <c r="R13" s="72"/>
      <c r="S13" s="73" t="s">
        <v>39</v>
      </c>
      <c r="T13" s="74">
        <f t="shared" si="4"/>
        <v>144</v>
      </c>
      <c r="U13" s="75">
        <f t="shared" si="5"/>
        <v>127</v>
      </c>
      <c r="W13" s="76">
        <v>680</v>
      </c>
      <c r="X13" s="76"/>
    </row>
    <row r="14" spans="1:24" ht="24" customHeight="1" x14ac:dyDescent="0.2">
      <c r="A14" s="77"/>
      <c r="B14" s="81"/>
      <c r="C14" s="82"/>
      <c r="D14" s="60" t="s">
        <v>47</v>
      </c>
      <c r="E14" s="61" t="s">
        <v>50</v>
      </c>
      <c r="F14" s="80" t="s">
        <v>43</v>
      </c>
      <c r="G14" s="63">
        <v>0.65800000000000003</v>
      </c>
      <c r="H14" s="62" t="s">
        <v>35</v>
      </c>
      <c r="I14" s="64" t="str">
        <f t="shared" si="0"/>
        <v>730</v>
      </c>
      <c r="J14" s="65">
        <v>4</v>
      </c>
      <c r="K14" s="66">
        <v>29.9</v>
      </c>
      <c r="L14" s="67">
        <f t="shared" si="1"/>
        <v>77.647491638795969</v>
      </c>
      <c r="M14" s="68">
        <f t="shared" si="2"/>
        <v>21.8</v>
      </c>
      <c r="N14" s="69">
        <f t="shared" si="3"/>
        <v>24.6</v>
      </c>
      <c r="O14" s="70" t="s">
        <v>49</v>
      </c>
      <c r="P14" s="71" t="s">
        <v>37</v>
      </c>
      <c r="Q14" s="70" t="s">
        <v>41</v>
      </c>
      <c r="R14" s="72"/>
      <c r="S14" s="73" t="s">
        <v>39</v>
      </c>
      <c r="T14" s="74">
        <f t="shared" si="4"/>
        <v>137</v>
      </c>
      <c r="U14" s="75">
        <f t="shared" si="5"/>
        <v>121</v>
      </c>
      <c r="W14" s="76">
        <v>730</v>
      </c>
      <c r="X14" s="76"/>
    </row>
    <row r="15" spans="1:24" ht="24" customHeight="1" x14ac:dyDescent="0.2">
      <c r="A15" s="77"/>
      <c r="B15" s="58"/>
      <c r="C15" s="59" t="s">
        <v>51</v>
      </c>
      <c r="D15" s="60" t="s">
        <v>52</v>
      </c>
      <c r="E15" s="61" t="s">
        <v>53</v>
      </c>
      <c r="F15" s="62" t="s">
        <v>34</v>
      </c>
      <c r="G15" s="63">
        <v>0.65700000000000003</v>
      </c>
      <c r="H15" s="62" t="s">
        <v>35</v>
      </c>
      <c r="I15" s="64" t="str">
        <f t="shared" si="0"/>
        <v>770~790</v>
      </c>
      <c r="J15" s="65">
        <v>4</v>
      </c>
      <c r="K15" s="66">
        <v>31</v>
      </c>
      <c r="L15" s="67">
        <f t="shared" si="1"/>
        <v>74.892258064516128</v>
      </c>
      <c r="M15" s="68">
        <f t="shared" si="2"/>
        <v>21</v>
      </c>
      <c r="N15" s="69">
        <f t="shared" si="3"/>
        <v>24.5</v>
      </c>
      <c r="O15" s="70" t="s">
        <v>36</v>
      </c>
      <c r="P15" s="71" t="s">
        <v>37</v>
      </c>
      <c r="Q15" s="70" t="s">
        <v>38</v>
      </c>
      <c r="R15" s="72"/>
      <c r="S15" s="73" t="s">
        <v>39</v>
      </c>
      <c r="T15" s="74">
        <f t="shared" si="4"/>
        <v>147</v>
      </c>
      <c r="U15" s="75">
        <f t="shared" si="5"/>
        <v>126</v>
      </c>
      <c r="W15" s="76">
        <v>770</v>
      </c>
      <c r="X15" s="76">
        <v>790</v>
      </c>
    </row>
    <row r="16" spans="1:24" ht="24" customHeight="1" x14ac:dyDescent="0.2">
      <c r="A16" s="77"/>
      <c r="B16" s="78"/>
      <c r="C16" s="79"/>
      <c r="D16" s="60" t="s">
        <v>52</v>
      </c>
      <c r="E16" s="61" t="s">
        <v>54</v>
      </c>
      <c r="F16" s="62" t="s">
        <v>34</v>
      </c>
      <c r="G16" s="63">
        <v>0.65700000000000003</v>
      </c>
      <c r="H16" s="62" t="s">
        <v>35</v>
      </c>
      <c r="I16" s="64" t="str">
        <f t="shared" si="0"/>
        <v>820~840</v>
      </c>
      <c r="J16" s="65">
        <v>4</v>
      </c>
      <c r="K16" s="66">
        <v>29.4</v>
      </c>
      <c r="L16" s="67">
        <f t="shared" si="1"/>
        <v>78.968027210884358</v>
      </c>
      <c r="M16" s="68">
        <f t="shared" si="2"/>
        <v>21</v>
      </c>
      <c r="N16" s="69">
        <f t="shared" si="3"/>
        <v>24.5</v>
      </c>
      <c r="O16" s="70" t="s">
        <v>36</v>
      </c>
      <c r="P16" s="71" t="s">
        <v>37</v>
      </c>
      <c r="Q16" s="70" t="s">
        <v>41</v>
      </c>
      <c r="R16" s="72"/>
      <c r="S16" s="73" t="s">
        <v>39</v>
      </c>
      <c r="T16" s="74">
        <f t="shared" si="4"/>
        <v>140</v>
      </c>
      <c r="U16" s="75">
        <f t="shared" si="5"/>
        <v>120</v>
      </c>
      <c r="W16" s="76">
        <v>820</v>
      </c>
      <c r="X16" s="76">
        <v>840</v>
      </c>
    </row>
    <row r="17" spans="1:24" ht="24" customHeight="1" x14ac:dyDescent="0.2">
      <c r="A17" s="77"/>
      <c r="B17" s="78"/>
      <c r="C17" s="79"/>
      <c r="D17" s="60" t="s">
        <v>55</v>
      </c>
      <c r="E17" s="61" t="s">
        <v>56</v>
      </c>
      <c r="F17" s="80" t="s">
        <v>57</v>
      </c>
      <c r="G17" s="63">
        <v>0.65700000000000003</v>
      </c>
      <c r="H17" s="62" t="s">
        <v>35</v>
      </c>
      <c r="I17" s="64" t="str">
        <f t="shared" si="0"/>
        <v>750</v>
      </c>
      <c r="J17" s="65">
        <v>4</v>
      </c>
      <c r="K17" s="66">
        <v>26.8</v>
      </c>
      <c r="L17" s="67">
        <f t="shared" si="1"/>
        <v>86.629104477611918</v>
      </c>
      <c r="M17" s="68">
        <f t="shared" si="2"/>
        <v>21</v>
      </c>
      <c r="N17" s="69">
        <f t="shared" si="3"/>
        <v>24.5</v>
      </c>
      <c r="O17" s="70" t="s">
        <v>58</v>
      </c>
      <c r="P17" s="71" t="s">
        <v>37</v>
      </c>
      <c r="Q17" s="70" t="s">
        <v>38</v>
      </c>
      <c r="R17" s="72"/>
      <c r="S17" s="73" t="s">
        <v>39</v>
      </c>
      <c r="T17" s="74">
        <f t="shared" si="4"/>
        <v>127</v>
      </c>
      <c r="U17" s="75">
        <f t="shared" si="5"/>
        <v>109</v>
      </c>
      <c r="W17" s="76">
        <v>750</v>
      </c>
      <c r="X17" s="76"/>
    </row>
    <row r="18" spans="1:24" ht="24" customHeight="1" x14ac:dyDescent="0.2">
      <c r="A18" s="77"/>
      <c r="B18" s="78"/>
      <c r="C18" s="79"/>
      <c r="D18" s="60" t="s">
        <v>55</v>
      </c>
      <c r="E18" s="61" t="s">
        <v>59</v>
      </c>
      <c r="F18" s="80" t="s">
        <v>57</v>
      </c>
      <c r="G18" s="63">
        <v>0.65700000000000003</v>
      </c>
      <c r="H18" s="62" t="s">
        <v>35</v>
      </c>
      <c r="I18" s="64" t="str">
        <f t="shared" si="0"/>
        <v>800</v>
      </c>
      <c r="J18" s="65">
        <v>4</v>
      </c>
      <c r="K18" s="66">
        <v>25.8</v>
      </c>
      <c r="L18" s="67">
        <f t="shared" si="1"/>
        <v>89.986821705426351</v>
      </c>
      <c r="M18" s="68">
        <f t="shared" si="2"/>
        <v>21</v>
      </c>
      <c r="N18" s="69">
        <f t="shared" si="3"/>
        <v>24.5</v>
      </c>
      <c r="O18" s="70" t="s">
        <v>58</v>
      </c>
      <c r="P18" s="71" t="s">
        <v>37</v>
      </c>
      <c r="Q18" s="70" t="s">
        <v>41</v>
      </c>
      <c r="R18" s="72"/>
      <c r="S18" s="73" t="s">
        <v>39</v>
      </c>
      <c r="T18" s="74">
        <f t="shared" si="4"/>
        <v>122</v>
      </c>
      <c r="U18" s="75">
        <f t="shared" si="5"/>
        <v>105</v>
      </c>
      <c r="W18" s="76">
        <v>800</v>
      </c>
      <c r="X18" s="76"/>
    </row>
    <row r="19" spans="1:24" ht="24" customHeight="1" x14ac:dyDescent="0.2">
      <c r="A19" s="77"/>
      <c r="B19" s="78"/>
      <c r="C19" s="79"/>
      <c r="D19" s="60" t="s">
        <v>60</v>
      </c>
      <c r="E19" s="61" t="s">
        <v>48</v>
      </c>
      <c r="F19" s="62" t="s">
        <v>61</v>
      </c>
      <c r="G19" s="63">
        <v>0.65800000000000003</v>
      </c>
      <c r="H19" s="62" t="s">
        <v>35</v>
      </c>
      <c r="I19" s="64" t="str">
        <f t="shared" si="0"/>
        <v>800</v>
      </c>
      <c r="J19" s="65">
        <v>4</v>
      </c>
      <c r="K19" s="66">
        <v>26.6</v>
      </c>
      <c r="L19" s="67">
        <f t="shared" si="1"/>
        <v>87.280451127819546</v>
      </c>
      <c r="M19" s="68">
        <f t="shared" si="2"/>
        <v>21</v>
      </c>
      <c r="N19" s="69">
        <f t="shared" si="3"/>
        <v>24.5</v>
      </c>
      <c r="O19" s="70" t="s">
        <v>36</v>
      </c>
      <c r="P19" s="71" t="s">
        <v>45</v>
      </c>
      <c r="Q19" s="70" t="s">
        <v>38</v>
      </c>
      <c r="R19" s="72" t="s">
        <v>62</v>
      </c>
      <c r="S19" s="73" t="s">
        <v>63</v>
      </c>
      <c r="T19" s="74">
        <f t="shared" si="4"/>
        <v>126</v>
      </c>
      <c r="U19" s="75">
        <f t="shared" si="5"/>
        <v>108</v>
      </c>
      <c r="W19" s="76">
        <v>800</v>
      </c>
      <c r="X19" s="76"/>
    </row>
    <row r="20" spans="1:24" ht="24" customHeight="1" x14ac:dyDescent="0.2">
      <c r="A20" s="77"/>
      <c r="B20" s="81"/>
      <c r="C20" s="82"/>
      <c r="D20" s="60" t="s">
        <v>60</v>
      </c>
      <c r="E20" s="61" t="s">
        <v>50</v>
      </c>
      <c r="F20" s="62" t="s">
        <v>61</v>
      </c>
      <c r="G20" s="63">
        <v>0.65800000000000003</v>
      </c>
      <c r="H20" s="62" t="s">
        <v>35</v>
      </c>
      <c r="I20" s="64" t="str">
        <f t="shared" si="0"/>
        <v>850</v>
      </c>
      <c r="J20" s="65">
        <v>4</v>
      </c>
      <c r="K20" s="66">
        <v>25</v>
      </c>
      <c r="L20" s="67">
        <f t="shared" si="1"/>
        <v>92.866399999999999</v>
      </c>
      <c r="M20" s="68">
        <f t="shared" si="2"/>
        <v>21</v>
      </c>
      <c r="N20" s="69">
        <f t="shared" si="3"/>
        <v>24.5</v>
      </c>
      <c r="O20" s="70" t="s">
        <v>36</v>
      </c>
      <c r="P20" s="71" t="s">
        <v>45</v>
      </c>
      <c r="Q20" s="70" t="s">
        <v>41</v>
      </c>
      <c r="R20" s="72" t="s">
        <v>62</v>
      </c>
      <c r="S20" s="73" t="s">
        <v>63</v>
      </c>
      <c r="T20" s="74">
        <f t="shared" si="4"/>
        <v>119</v>
      </c>
      <c r="U20" s="75">
        <f t="shared" si="5"/>
        <v>102</v>
      </c>
      <c r="W20" s="76">
        <v>850</v>
      </c>
      <c r="X20" s="76"/>
    </row>
    <row r="21" spans="1:24" ht="24" customHeight="1" x14ac:dyDescent="0.2">
      <c r="A21" s="77"/>
      <c r="B21" s="58"/>
      <c r="C21" s="59" t="s">
        <v>64</v>
      </c>
      <c r="D21" s="60" t="s">
        <v>65</v>
      </c>
      <c r="E21" s="84" t="s">
        <v>66</v>
      </c>
      <c r="F21" s="62" t="s">
        <v>34</v>
      </c>
      <c r="G21" s="63">
        <v>0.65700000000000003</v>
      </c>
      <c r="H21" s="62" t="s">
        <v>35</v>
      </c>
      <c r="I21" s="64" t="str">
        <f t="shared" si="0"/>
        <v>860~870</v>
      </c>
      <c r="J21" s="65">
        <v>4</v>
      </c>
      <c r="K21" s="66">
        <v>29.2</v>
      </c>
      <c r="L21" s="67">
        <f t="shared" si="1"/>
        <v>79.508904109589039</v>
      </c>
      <c r="M21" s="68">
        <f t="shared" si="2"/>
        <v>20.8</v>
      </c>
      <c r="N21" s="69">
        <f t="shared" si="3"/>
        <v>23.7</v>
      </c>
      <c r="O21" s="70" t="s">
        <v>36</v>
      </c>
      <c r="P21" s="71" t="s">
        <v>37</v>
      </c>
      <c r="Q21" s="70" t="s">
        <v>38</v>
      </c>
      <c r="R21" s="72"/>
      <c r="S21" s="73" t="s">
        <v>39</v>
      </c>
      <c r="T21" s="74">
        <f t="shared" si="4"/>
        <v>140</v>
      </c>
      <c r="U21" s="75">
        <f t="shared" si="5"/>
        <v>123</v>
      </c>
      <c r="W21" s="76">
        <v>860</v>
      </c>
      <c r="X21" s="76">
        <v>870</v>
      </c>
    </row>
    <row r="22" spans="1:24" ht="24" customHeight="1" x14ac:dyDescent="0.2">
      <c r="A22" s="77"/>
      <c r="B22" s="78"/>
      <c r="C22" s="79"/>
      <c r="D22" s="60" t="s">
        <v>65</v>
      </c>
      <c r="E22" s="84" t="s">
        <v>67</v>
      </c>
      <c r="F22" s="62" t="s">
        <v>34</v>
      </c>
      <c r="G22" s="63">
        <v>0.65700000000000003</v>
      </c>
      <c r="H22" s="62" t="s">
        <v>35</v>
      </c>
      <c r="I22" s="64" t="str">
        <f t="shared" si="0"/>
        <v>910~920</v>
      </c>
      <c r="J22" s="65">
        <v>4</v>
      </c>
      <c r="K22" s="66">
        <v>27.8</v>
      </c>
      <c r="L22" s="67">
        <f t="shared" si="1"/>
        <v>83.512949640287772</v>
      </c>
      <c r="M22" s="68">
        <f t="shared" si="2"/>
        <v>20.8</v>
      </c>
      <c r="N22" s="69">
        <f t="shared" si="3"/>
        <v>23.7</v>
      </c>
      <c r="O22" s="70" t="s">
        <v>36</v>
      </c>
      <c r="P22" s="71" t="s">
        <v>37</v>
      </c>
      <c r="Q22" s="70" t="s">
        <v>41</v>
      </c>
      <c r="R22" s="72"/>
      <c r="S22" s="73" t="s">
        <v>39</v>
      </c>
      <c r="T22" s="74">
        <f t="shared" si="4"/>
        <v>133</v>
      </c>
      <c r="U22" s="75">
        <f t="shared" si="5"/>
        <v>117</v>
      </c>
      <c r="W22" s="76">
        <v>910</v>
      </c>
      <c r="X22" s="76">
        <v>920</v>
      </c>
    </row>
    <row r="23" spans="1:24" ht="24" customHeight="1" x14ac:dyDescent="0.2">
      <c r="A23" s="77"/>
      <c r="B23" s="78"/>
      <c r="C23" s="79"/>
      <c r="D23" s="60" t="s">
        <v>68</v>
      </c>
      <c r="E23" s="84" t="s">
        <v>66</v>
      </c>
      <c r="F23" s="80" t="s">
        <v>57</v>
      </c>
      <c r="G23" s="63">
        <v>0.65700000000000003</v>
      </c>
      <c r="H23" s="62" t="s">
        <v>35</v>
      </c>
      <c r="I23" s="64" t="str">
        <f t="shared" si="0"/>
        <v>840~850</v>
      </c>
      <c r="J23" s="65">
        <v>4</v>
      </c>
      <c r="K23" s="66">
        <v>25.9</v>
      </c>
      <c r="L23" s="67">
        <f t="shared" si="1"/>
        <v>89.639382239382229</v>
      </c>
      <c r="M23" s="68">
        <f t="shared" si="2"/>
        <v>21</v>
      </c>
      <c r="N23" s="69">
        <f t="shared" si="3"/>
        <v>24.5</v>
      </c>
      <c r="O23" s="70" t="s">
        <v>58</v>
      </c>
      <c r="P23" s="71" t="s">
        <v>37</v>
      </c>
      <c r="Q23" s="70" t="s">
        <v>38</v>
      </c>
      <c r="R23" s="72"/>
      <c r="S23" s="73" t="s">
        <v>39</v>
      </c>
      <c r="T23" s="74">
        <f t="shared" si="4"/>
        <v>123</v>
      </c>
      <c r="U23" s="75">
        <f t="shared" si="5"/>
        <v>105</v>
      </c>
      <c r="W23" s="76">
        <v>840</v>
      </c>
      <c r="X23" s="76">
        <v>850</v>
      </c>
    </row>
    <row r="24" spans="1:24" ht="24" customHeight="1" x14ac:dyDescent="0.2">
      <c r="A24" s="77"/>
      <c r="B24" s="81"/>
      <c r="C24" s="82"/>
      <c r="D24" s="60" t="s">
        <v>68</v>
      </c>
      <c r="E24" s="84" t="s">
        <v>67</v>
      </c>
      <c r="F24" s="80" t="s">
        <v>57</v>
      </c>
      <c r="G24" s="63">
        <v>0.65700000000000003</v>
      </c>
      <c r="H24" s="62" t="s">
        <v>35</v>
      </c>
      <c r="I24" s="64" t="str">
        <f t="shared" si="0"/>
        <v>890~900</v>
      </c>
      <c r="J24" s="65">
        <v>4</v>
      </c>
      <c r="K24" s="66">
        <v>24</v>
      </c>
      <c r="L24" s="67">
        <f t="shared" si="1"/>
        <v>96.735833333333318</v>
      </c>
      <c r="M24" s="68">
        <f t="shared" si="2"/>
        <v>20.8</v>
      </c>
      <c r="N24" s="69">
        <f t="shared" si="3"/>
        <v>23.7</v>
      </c>
      <c r="O24" s="70" t="s">
        <v>58</v>
      </c>
      <c r="P24" s="71" t="s">
        <v>37</v>
      </c>
      <c r="Q24" s="70" t="s">
        <v>41</v>
      </c>
      <c r="R24" s="72"/>
      <c r="S24" s="73" t="s">
        <v>39</v>
      </c>
      <c r="T24" s="74">
        <f t="shared" si="4"/>
        <v>115</v>
      </c>
      <c r="U24" s="75">
        <f t="shared" si="5"/>
        <v>101</v>
      </c>
      <c r="W24" s="76">
        <v>890</v>
      </c>
      <c r="X24" s="76">
        <v>900</v>
      </c>
    </row>
    <row r="25" spans="1:24" ht="24" customHeight="1" x14ac:dyDescent="0.2">
      <c r="A25" s="77"/>
      <c r="B25" s="58"/>
      <c r="C25" s="59" t="s">
        <v>69</v>
      </c>
      <c r="D25" s="60" t="s">
        <v>70</v>
      </c>
      <c r="E25" s="61" t="s">
        <v>71</v>
      </c>
      <c r="F25" s="62" t="s">
        <v>34</v>
      </c>
      <c r="G25" s="63">
        <v>0.65700000000000003</v>
      </c>
      <c r="H25" s="62" t="s">
        <v>35</v>
      </c>
      <c r="I25" s="64" t="str">
        <f t="shared" si="0"/>
        <v>810~830</v>
      </c>
      <c r="J25" s="65">
        <v>4</v>
      </c>
      <c r="K25" s="66">
        <v>30.4</v>
      </c>
      <c r="L25" s="67">
        <f t="shared" si="1"/>
        <v>76.370394736842087</v>
      </c>
      <c r="M25" s="68">
        <f t="shared" si="2"/>
        <v>21</v>
      </c>
      <c r="N25" s="69">
        <f t="shared" si="3"/>
        <v>24.5</v>
      </c>
      <c r="O25" s="70" t="s">
        <v>36</v>
      </c>
      <c r="P25" s="71" t="s">
        <v>37</v>
      </c>
      <c r="Q25" s="70" t="s">
        <v>38</v>
      </c>
      <c r="R25" s="72"/>
      <c r="S25" s="73" t="s">
        <v>39</v>
      </c>
      <c r="T25" s="74">
        <f t="shared" si="4"/>
        <v>144</v>
      </c>
      <c r="U25" s="75">
        <f t="shared" si="5"/>
        <v>124</v>
      </c>
      <c r="W25" s="76">
        <v>810</v>
      </c>
      <c r="X25" s="76">
        <v>830</v>
      </c>
    </row>
    <row r="26" spans="1:24" ht="24" customHeight="1" x14ac:dyDescent="0.2">
      <c r="A26" s="77"/>
      <c r="B26" s="78"/>
      <c r="C26" s="79"/>
      <c r="D26" s="60" t="s">
        <v>70</v>
      </c>
      <c r="E26" s="61" t="s">
        <v>72</v>
      </c>
      <c r="F26" s="62" t="s">
        <v>34</v>
      </c>
      <c r="G26" s="63">
        <v>0.65700000000000003</v>
      </c>
      <c r="H26" s="62" t="s">
        <v>35</v>
      </c>
      <c r="I26" s="64" t="str">
        <f t="shared" si="0"/>
        <v>860~880</v>
      </c>
      <c r="J26" s="65">
        <v>4</v>
      </c>
      <c r="K26" s="66">
        <v>27.8</v>
      </c>
      <c r="L26" s="67">
        <f t="shared" si="1"/>
        <v>83.512949640287772</v>
      </c>
      <c r="M26" s="68">
        <f t="shared" si="2"/>
        <v>20.8</v>
      </c>
      <c r="N26" s="69">
        <f t="shared" si="3"/>
        <v>23.7</v>
      </c>
      <c r="O26" s="70" t="s">
        <v>36</v>
      </c>
      <c r="P26" s="71" t="s">
        <v>37</v>
      </c>
      <c r="Q26" s="70" t="s">
        <v>41</v>
      </c>
      <c r="R26" s="72"/>
      <c r="S26" s="73" t="s">
        <v>39</v>
      </c>
      <c r="T26" s="74">
        <f t="shared" si="4"/>
        <v>133</v>
      </c>
      <c r="U26" s="75">
        <f t="shared" si="5"/>
        <v>117</v>
      </c>
      <c r="W26" s="76">
        <v>860</v>
      </c>
      <c r="X26" s="76">
        <v>880</v>
      </c>
    </row>
    <row r="27" spans="1:24" ht="24" customHeight="1" x14ac:dyDescent="0.2">
      <c r="A27" s="77"/>
      <c r="B27" s="78"/>
      <c r="C27" s="79"/>
      <c r="D27" s="60" t="s">
        <v>73</v>
      </c>
      <c r="E27" s="61" t="s">
        <v>74</v>
      </c>
      <c r="F27" s="62" t="s">
        <v>61</v>
      </c>
      <c r="G27" s="63">
        <v>0.65800000000000003</v>
      </c>
      <c r="H27" s="62" t="s">
        <v>35</v>
      </c>
      <c r="I27" s="64" t="str">
        <f t="shared" si="0"/>
        <v>820~840</v>
      </c>
      <c r="J27" s="65">
        <v>4</v>
      </c>
      <c r="K27" s="66">
        <v>26.6</v>
      </c>
      <c r="L27" s="67">
        <f t="shared" si="1"/>
        <v>87.280451127819546</v>
      </c>
      <c r="M27" s="68">
        <f t="shared" si="2"/>
        <v>21</v>
      </c>
      <c r="N27" s="69">
        <f t="shared" si="3"/>
        <v>24.5</v>
      </c>
      <c r="O27" s="70" t="s">
        <v>36</v>
      </c>
      <c r="P27" s="71" t="s">
        <v>45</v>
      </c>
      <c r="Q27" s="70" t="s">
        <v>38</v>
      </c>
      <c r="R27" s="72" t="s">
        <v>62</v>
      </c>
      <c r="S27" s="73" t="s">
        <v>63</v>
      </c>
      <c r="T27" s="74">
        <f t="shared" si="4"/>
        <v>126</v>
      </c>
      <c r="U27" s="75">
        <f t="shared" si="5"/>
        <v>108</v>
      </c>
      <c r="W27" s="76">
        <v>820</v>
      </c>
      <c r="X27" s="76">
        <v>840</v>
      </c>
    </row>
    <row r="28" spans="1:24" ht="24" customHeight="1" x14ac:dyDescent="0.2">
      <c r="A28" s="77"/>
      <c r="B28" s="81"/>
      <c r="C28" s="82"/>
      <c r="D28" s="60" t="s">
        <v>73</v>
      </c>
      <c r="E28" s="61" t="s">
        <v>75</v>
      </c>
      <c r="F28" s="62" t="s">
        <v>61</v>
      </c>
      <c r="G28" s="63">
        <v>0.65800000000000003</v>
      </c>
      <c r="H28" s="62" t="s">
        <v>35</v>
      </c>
      <c r="I28" s="64" t="str">
        <f t="shared" si="0"/>
        <v>870~890</v>
      </c>
      <c r="J28" s="65">
        <v>4</v>
      </c>
      <c r="K28" s="66">
        <v>24.4</v>
      </c>
      <c r="L28" s="67">
        <f t="shared" si="1"/>
        <v>95.15</v>
      </c>
      <c r="M28" s="68">
        <f t="shared" si="2"/>
        <v>20.8</v>
      </c>
      <c r="N28" s="69">
        <f t="shared" si="3"/>
        <v>23.7</v>
      </c>
      <c r="O28" s="70" t="s">
        <v>36</v>
      </c>
      <c r="P28" s="71" t="s">
        <v>45</v>
      </c>
      <c r="Q28" s="70" t="s">
        <v>41</v>
      </c>
      <c r="R28" s="72" t="s">
        <v>62</v>
      </c>
      <c r="S28" s="73" t="s">
        <v>63</v>
      </c>
      <c r="T28" s="74">
        <f t="shared" si="4"/>
        <v>117</v>
      </c>
      <c r="U28" s="75">
        <f t="shared" si="5"/>
        <v>102</v>
      </c>
      <c r="W28" s="76">
        <v>870</v>
      </c>
      <c r="X28" s="76">
        <v>890</v>
      </c>
    </row>
    <row r="29" spans="1:24" ht="24" customHeight="1" x14ac:dyDescent="0.2">
      <c r="A29" s="77"/>
      <c r="B29" s="78"/>
      <c r="C29" s="83" t="s">
        <v>76</v>
      </c>
      <c r="D29" s="60" t="s">
        <v>77</v>
      </c>
      <c r="E29" s="84" t="s">
        <v>78</v>
      </c>
      <c r="F29" s="62" t="s">
        <v>79</v>
      </c>
      <c r="G29" s="63">
        <v>0.65700000000000003</v>
      </c>
      <c r="H29" s="62" t="s">
        <v>80</v>
      </c>
      <c r="I29" s="64" t="str">
        <f t="shared" si="0"/>
        <v>850</v>
      </c>
      <c r="J29" s="65">
        <v>4</v>
      </c>
      <c r="K29" s="66">
        <v>30.4</v>
      </c>
      <c r="L29" s="67">
        <f t="shared" si="1"/>
        <v>76.370394736842087</v>
      </c>
      <c r="M29" s="68">
        <f t="shared" si="2"/>
        <v>21</v>
      </c>
      <c r="N29" s="69">
        <f t="shared" si="3"/>
        <v>24.5</v>
      </c>
      <c r="O29" s="70" t="s">
        <v>36</v>
      </c>
      <c r="P29" s="71" t="s">
        <v>81</v>
      </c>
      <c r="Q29" s="70" t="s">
        <v>38</v>
      </c>
      <c r="R29" s="72"/>
      <c r="S29" s="73" t="s">
        <v>39</v>
      </c>
      <c r="T29" s="74">
        <f t="shared" si="4"/>
        <v>144</v>
      </c>
      <c r="U29" s="75">
        <f t="shared" si="5"/>
        <v>124</v>
      </c>
      <c r="W29" s="76">
        <v>850</v>
      </c>
      <c r="X29" s="76"/>
    </row>
    <row r="30" spans="1:24" ht="24" customHeight="1" x14ac:dyDescent="0.2">
      <c r="A30" s="77"/>
      <c r="B30" s="85"/>
      <c r="C30" s="79"/>
      <c r="D30" s="60" t="s">
        <v>77</v>
      </c>
      <c r="E30" s="84" t="s">
        <v>82</v>
      </c>
      <c r="F30" s="62" t="s">
        <v>79</v>
      </c>
      <c r="G30" s="63">
        <v>0.65700000000000003</v>
      </c>
      <c r="H30" s="62" t="s">
        <v>80</v>
      </c>
      <c r="I30" s="64" t="str">
        <f t="shared" si="0"/>
        <v>860~910</v>
      </c>
      <c r="J30" s="65">
        <v>4</v>
      </c>
      <c r="K30" s="66">
        <v>28.2</v>
      </c>
      <c r="L30" s="67">
        <f t="shared" si="1"/>
        <v>82.328368794326238</v>
      </c>
      <c r="M30" s="68">
        <f t="shared" si="2"/>
        <v>20.8</v>
      </c>
      <c r="N30" s="69">
        <f t="shared" si="3"/>
        <v>23.7</v>
      </c>
      <c r="O30" s="70" t="s">
        <v>36</v>
      </c>
      <c r="P30" s="71" t="s">
        <v>81</v>
      </c>
      <c r="Q30" s="70" t="s">
        <v>38</v>
      </c>
      <c r="R30" s="72"/>
      <c r="S30" s="73" t="s">
        <v>39</v>
      </c>
      <c r="T30" s="74">
        <f t="shared" si="4"/>
        <v>135</v>
      </c>
      <c r="U30" s="75">
        <f t="shared" si="5"/>
        <v>118</v>
      </c>
      <c r="W30" s="76">
        <v>860</v>
      </c>
      <c r="X30" s="76">
        <v>910</v>
      </c>
    </row>
    <row r="31" spans="1:24" ht="24" customHeight="1" x14ac:dyDescent="0.2">
      <c r="A31" s="77"/>
      <c r="B31" s="85"/>
      <c r="C31" s="79"/>
      <c r="D31" s="60" t="s">
        <v>77</v>
      </c>
      <c r="E31" s="84" t="s">
        <v>83</v>
      </c>
      <c r="F31" s="62" t="s">
        <v>79</v>
      </c>
      <c r="G31" s="63">
        <v>0.65700000000000003</v>
      </c>
      <c r="H31" s="62" t="s">
        <v>80</v>
      </c>
      <c r="I31" s="64" t="str">
        <f t="shared" si="0"/>
        <v>910~960</v>
      </c>
      <c r="J31" s="65">
        <v>4</v>
      </c>
      <c r="K31" s="66">
        <v>27.5</v>
      </c>
      <c r="L31" s="67">
        <f t="shared" si="1"/>
        <v>84.423999999999978</v>
      </c>
      <c r="M31" s="68">
        <f t="shared" si="2"/>
        <v>20.8</v>
      </c>
      <c r="N31" s="69">
        <f t="shared" si="3"/>
        <v>23.7</v>
      </c>
      <c r="O31" s="70" t="s">
        <v>36</v>
      </c>
      <c r="P31" s="71" t="s">
        <v>81</v>
      </c>
      <c r="Q31" s="70" t="s">
        <v>41</v>
      </c>
      <c r="R31" s="72"/>
      <c r="S31" s="73" t="s">
        <v>39</v>
      </c>
      <c r="T31" s="74">
        <f t="shared" si="4"/>
        <v>132</v>
      </c>
      <c r="U31" s="75">
        <f t="shared" si="5"/>
        <v>116</v>
      </c>
      <c r="W31" s="76">
        <v>910</v>
      </c>
      <c r="X31" s="76">
        <v>960</v>
      </c>
    </row>
    <row r="32" spans="1:24" ht="24" customHeight="1" x14ac:dyDescent="0.2">
      <c r="A32" s="77"/>
      <c r="B32" s="85"/>
      <c r="C32" s="79"/>
      <c r="D32" s="60" t="s">
        <v>84</v>
      </c>
      <c r="E32" s="84" t="s">
        <v>85</v>
      </c>
      <c r="F32" s="62" t="s">
        <v>86</v>
      </c>
      <c r="G32" s="63">
        <v>0.65800000000000003</v>
      </c>
      <c r="H32" s="62" t="s">
        <v>80</v>
      </c>
      <c r="I32" s="64" t="str">
        <f t="shared" si="0"/>
        <v>910</v>
      </c>
      <c r="J32" s="65">
        <v>4</v>
      </c>
      <c r="K32" s="66">
        <v>26.1</v>
      </c>
      <c r="L32" s="67">
        <f t="shared" si="1"/>
        <v>88.95249042145592</v>
      </c>
      <c r="M32" s="68">
        <f t="shared" si="2"/>
        <v>20.8</v>
      </c>
      <c r="N32" s="69">
        <f t="shared" si="3"/>
        <v>23.7</v>
      </c>
      <c r="O32" s="70" t="s">
        <v>36</v>
      </c>
      <c r="P32" s="71" t="s">
        <v>45</v>
      </c>
      <c r="Q32" s="70" t="s">
        <v>38</v>
      </c>
      <c r="R32" s="72" t="s">
        <v>87</v>
      </c>
      <c r="S32" s="73" t="s">
        <v>63</v>
      </c>
      <c r="T32" s="74">
        <f t="shared" si="4"/>
        <v>125</v>
      </c>
      <c r="U32" s="75">
        <f t="shared" si="5"/>
        <v>110</v>
      </c>
      <c r="W32" s="76">
        <v>910</v>
      </c>
      <c r="X32" s="76"/>
    </row>
    <row r="33" spans="1:24" ht="24" customHeight="1" x14ac:dyDescent="0.2">
      <c r="A33" s="77"/>
      <c r="B33" s="86"/>
      <c r="C33" s="82"/>
      <c r="D33" s="60" t="s">
        <v>84</v>
      </c>
      <c r="E33" s="84" t="s">
        <v>88</v>
      </c>
      <c r="F33" s="62" t="s">
        <v>86</v>
      </c>
      <c r="G33" s="63">
        <v>0.65800000000000003</v>
      </c>
      <c r="H33" s="62" t="s">
        <v>80</v>
      </c>
      <c r="I33" s="64" t="str">
        <f t="shared" si="0"/>
        <v>960</v>
      </c>
      <c r="J33" s="65">
        <v>4</v>
      </c>
      <c r="K33" s="66">
        <v>24.7</v>
      </c>
      <c r="L33" s="67">
        <f t="shared" si="1"/>
        <v>93.994331983805665</v>
      </c>
      <c r="M33" s="68">
        <f t="shared" si="2"/>
        <v>20.8</v>
      </c>
      <c r="N33" s="69">
        <f t="shared" si="3"/>
        <v>23.7</v>
      </c>
      <c r="O33" s="70" t="s">
        <v>36</v>
      </c>
      <c r="P33" s="71" t="s">
        <v>45</v>
      </c>
      <c r="Q33" s="70" t="s">
        <v>41</v>
      </c>
      <c r="R33" s="72" t="s">
        <v>87</v>
      </c>
      <c r="S33" s="73" t="s">
        <v>63</v>
      </c>
      <c r="T33" s="74">
        <f t="shared" si="4"/>
        <v>118</v>
      </c>
      <c r="U33" s="75">
        <f t="shared" si="5"/>
        <v>104</v>
      </c>
      <c r="W33" s="76">
        <v>960</v>
      </c>
      <c r="X33" s="76"/>
    </row>
    <row r="34" spans="1:24" ht="24" customHeight="1" x14ac:dyDescent="0.2">
      <c r="A34" s="77"/>
      <c r="B34" s="58"/>
      <c r="C34" s="59" t="s">
        <v>89</v>
      </c>
      <c r="D34" s="60" t="s">
        <v>90</v>
      </c>
      <c r="E34" s="61" t="s">
        <v>91</v>
      </c>
      <c r="F34" s="80" t="s">
        <v>43</v>
      </c>
      <c r="G34" s="63">
        <v>0.65800000000000003</v>
      </c>
      <c r="H34" s="80" t="s">
        <v>92</v>
      </c>
      <c r="I34" s="64" t="str">
        <f t="shared" si="0"/>
        <v>980~1,000</v>
      </c>
      <c r="J34" s="65">
        <v>4</v>
      </c>
      <c r="K34" s="66">
        <v>19.399999999999999</v>
      </c>
      <c r="L34" s="67">
        <v>153.75231788079469</v>
      </c>
      <c r="M34" s="68">
        <v>20.5</v>
      </c>
      <c r="N34" s="69">
        <v>23.4</v>
      </c>
      <c r="O34" s="70" t="s">
        <v>93</v>
      </c>
      <c r="P34" s="71" t="s">
        <v>94</v>
      </c>
      <c r="Q34" s="70" t="s">
        <v>95</v>
      </c>
      <c r="R34" s="72" t="s">
        <v>87</v>
      </c>
      <c r="S34" s="73"/>
      <c r="T34" s="74" t="str">
        <f t="shared" si="4"/>
        <v/>
      </c>
      <c r="U34" s="75" t="str">
        <f t="shared" si="5"/>
        <v/>
      </c>
      <c r="V34" s="2" t="s">
        <v>96</v>
      </c>
      <c r="W34" s="76">
        <v>980</v>
      </c>
      <c r="X34" s="76">
        <v>1000</v>
      </c>
    </row>
    <row r="35" spans="1:24" ht="24" customHeight="1" x14ac:dyDescent="0.2">
      <c r="A35" s="77"/>
      <c r="B35" s="78"/>
      <c r="C35" s="79"/>
      <c r="D35" s="60" t="s">
        <v>90</v>
      </c>
      <c r="E35" s="61" t="s">
        <v>97</v>
      </c>
      <c r="F35" s="80" t="s">
        <v>43</v>
      </c>
      <c r="G35" s="63">
        <v>0.65800000000000003</v>
      </c>
      <c r="H35" s="80" t="s">
        <v>92</v>
      </c>
      <c r="I35" s="64" t="str">
        <f t="shared" si="0"/>
        <v>1,030~1,050</v>
      </c>
      <c r="J35" s="65">
        <v>4</v>
      </c>
      <c r="K35" s="66">
        <v>19.2</v>
      </c>
      <c r="L35" s="67">
        <v>153.75231788079469</v>
      </c>
      <c r="M35" s="68">
        <v>20.5</v>
      </c>
      <c r="N35" s="69">
        <v>23.4</v>
      </c>
      <c r="O35" s="70" t="s">
        <v>93</v>
      </c>
      <c r="P35" s="71" t="s">
        <v>94</v>
      </c>
      <c r="Q35" s="70" t="s">
        <v>98</v>
      </c>
      <c r="R35" s="72" t="s">
        <v>87</v>
      </c>
      <c r="S35" s="73"/>
      <c r="T35" s="74" t="str">
        <f t="shared" si="4"/>
        <v/>
      </c>
      <c r="U35" s="75" t="str">
        <f t="shared" si="5"/>
        <v/>
      </c>
      <c r="V35" s="2" t="s">
        <v>96</v>
      </c>
      <c r="W35" s="76">
        <v>1030</v>
      </c>
      <c r="X35" s="76">
        <v>1050</v>
      </c>
    </row>
    <row r="36" spans="1:24" ht="24" customHeight="1" x14ac:dyDescent="0.2">
      <c r="A36" s="77"/>
      <c r="B36" s="58"/>
      <c r="C36" s="59" t="s">
        <v>99</v>
      </c>
      <c r="D36" s="60" t="s">
        <v>100</v>
      </c>
      <c r="E36" s="61" t="s">
        <v>101</v>
      </c>
      <c r="F36" s="80" t="s">
        <v>43</v>
      </c>
      <c r="G36" s="63">
        <v>0.65800000000000003</v>
      </c>
      <c r="H36" s="80" t="s">
        <v>102</v>
      </c>
      <c r="I36" s="64" t="str">
        <f t="shared" si="0"/>
        <v>1,040</v>
      </c>
      <c r="J36" s="65">
        <v>4</v>
      </c>
      <c r="K36" s="66">
        <v>17.100000000000001</v>
      </c>
      <c r="L36" s="67">
        <f t="shared" si="1"/>
        <v>135.76959064327482</v>
      </c>
      <c r="M36" s="68">
        <f t="shared" si="2"/>
        <v>20.5</v>
      </c>
      <c r="N36" s="69">
        <f t="shared" si="3"/>
        <v>23.4</v>
      </c>
      <c r="O36" s="70" t="s">
        <v>103</v>
      </c>
      <c r="P36" s="71" t="s">
        <v>45</v>
      </c>
      <c r="Q36" s="70" t="s">
        <v>41</v>
      </c>
      <c r="R36" s="72" t="s">
        <v>62</v>
      </c>
      <c r="S36" s="73"/>
      <c r="T36" s="74" t="str">
        <f t="shared" si="4"/>
        <v/>
      </c>
      <c r="U36" s="75" t="str">
        <f t="shared" si="5"/>
        <v/>
      </c>
      <c r="W36" s="76">
        <v>1040</v>
      </c>
      <c r="X36" s="76"/>
    </row>
    <row r="37" spans="1:24" ht="24" customHeight="1" thickBot="1" x14ac:dyDescent="0.25">
      <c r="A37" s="87"/>
      <c r="B37" s="81"/>
      <c r="C37" s="82"/>
      <c r="D37" s="60" t="s">
        <v>100</v>
      </c>
      <c r="E37" s="61" t="s">
        <v>104</v>
      </c>
      <c r="F37" s="80" t="s">
        <v>43</v>
      </c>
      <c r="G37" s="63">
        <v>0.65800000000000003</v>
      </c>
      <c r="H37" s="62" t="s">
        <v>105</v>
      </c>
      <c r="I37" s="64" t="str">
        <f t="shared" si="0"/>
        <v>1,050</v>
      </c>
      <c r="J37" s="65">
        <v>4</v>
      </c>
      <c r="K37" s="88">
        <v>16.399999999999999</v>
      </c>
      <c r="L37" s="89">
        <f t="shared" si="1"/>
        <v>141.56463414634146</v>
      </c>
      <c r="M37" s="68">
        <f t="shared" si="2"/>
        <v>20.5</v>
      </c>
      <c r="N37" s="69">
        <f t="shared" si="3"/>
        <v>23.4</v>
      </c>
      <c r="O37" s="70" t="s">
        <v>103</v>
      </c>
      <c r="P37" s="71" t="s">
        <v>45</v>
      </c>
      <c r="Q37" s="70" t="s">
        <v>41</v>
      </c>
      <c r="R37" s="72" t="s">
        <v>62</v>
      </c>
      <c r="S37" s="73"/>
      <c r="T37" s="74" t="str">
        <f t="shared" si="4"/>
        <v/>
      </c>
      <c r="U37" s="75" t="str">
        <f t="shared" si="5"/>
        <v/>
      </c>
      <c r="W37" s="76">
        <v>1050</v>
      </c>
      <c r="X37" s="76"/>
    </row>
    <row r="39" spans="1:24" x14ac:dyDescent="0.2">
      <c r="B39" s="2" t="s">
        <v>106</v>
      </c>
    </row>
    <row r="40" spans="1:24" x14ac:dyDescent="0.2">
      <c r="B40" s="2" t="s">
        <v>107</v>
      </c>
    </row>
    <row r="41" spans="1:24" x14ac:dyDescent="0.2">
      <c r="B41" s="2" t="s">
        <v>108</v>
      </c>
    </row>
    <row r="42" spans="1:24" x14ac:dyDescent="0.2">
      <c r="B42" s="2" t="s">
        <v>109</v>
      </c>
    </row>
    <row r="43" spans="1:24" x14ac:dyDescent="0.2">
      <c r="B43" s="2" t="s">
        <v>110</v>
      </c>
    </row>
    <row r="44" spans="1:24" x14ac:dyDescent="0.2">
      <c r="B44" s="2" t="s">
        <v>111</v>
      </c>
    </row>
    <row r="45" spans="1:24" x14ac:dyDescent="0.2">
      <c r="B45" s="2" t="s">
        <v>112</v>
      </c>
    </row>
    <row r="46" spans="1:24" x14ac:dyDescent="0.2">
      <c r="B46" s="2" t="s">
        <v>113</v>
      </c>
    </row>
  </sheetData>
  <sheetProtection selectLockedCells="1"/>
  <mergeCells count="31">
    <mergeCell ref="D6:D8"/>
    <mergeCell ref="E6:E8"/>
    <mergeCell ref="F6:F8"/>
    <mergeCell ref="G6:G8"/>
    <mergeCell ref="P6:P8"/>
    <mergeCell ref="Q6:Q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J4:J8"/>
    <mergeCell ref="K4:N4"/>
    <mergeCell ref="O4:O8"/>
    <mergeCell ref="P4:R5"/>
    <mergeCell ref="S4:S5"/>
    <mergeCell ref="T4:T8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1-6(軽)</vt:lpstr>
      <vt:lpstr>'1-6(軽)'!Print_Area</vt:lpstr>
      <vt:lpstr>'1-6(軽)'!Print_Titles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