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6 軽自動車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 軽自動車'!$A$8:$U$32</definedName>
    <definedName name="Module1.社内配布用印刷">[1]!Module1.社内配布用印刷</definedName>
    <definedName name="Module1.提出用印刷">[1]!Module1.提出用印刷</definedName>
    <definedName name="_xlnm.Print_Area" localSheetId="0">'1-6 軽自動車'!$A$2:$U$35</definedName>
    <definedName name="_xlnm.Print_Titles" localSheetId="0">'1-6 軽自動車'!$2:$8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U32" i="1" s="1"/>
  <c r="M32" i="1"/>
  <c r="T32" i="1" s="1"/>
  <c r="L32" i="1"/>
  <c r="I32" i="1"/>
  <c r="U31" i="1"/>
  <c r="N31" i="1"/>
  <c r="M31" i="1"/>
  <c r="T31" i="1" s="1"/>
  <c r="L31" i="1"/>
  <c r="I31" i="1"/>
  <c r="T30" i="1"/>
  <c r="N30" i="1"/>
  <c r="U30" i="1" s="1"/>
  <c r="M30" i="1"/>
  <c r="L30" i="1"/>
  <c r="I30" i="1"/>
  <c r="U29" i="1"/>
  <c r="N29" i="1"/>
  <c r="M29" i="1"/>
  <c r="T29" i="1" s="1"/>
  <c r="L29" i="1"/>
  <c r="I29" i="1"/>
  <c r="T28" i="1"/>
  <c r="N28" i="1"/>
  <c r="U28" i="1" s="1"/>
  <c r="M28" i="1"/>
  <c r="L28" i="1"/>
  <c r="I28" i="1"/>
  <c r="U27" i="1"/>
  <c r="N27" i="1"/>
  <c r="M27" i="1"/>
  <c r="T27" i="1" s="1"/>
  <c r="L27" i="1"/>
  <c r="I27" i="1"/>
  <c r="T26" i="1"/>
  <c r="N26" i="1"/>
  <c r="U26" i="1" s="1"/>
  <c r="M26" i="1"/>
  <c r="L26" i="1"/>
  <c r="I26" i="1"/>
  <c r="U25" i="1"/>
  <c r="N25" i="1"/>
  <c r="M25" i="1"/>
  <c r="T25" i="1" s="1"/>
  <c r="L25" i="1"/>
  <c r="I25" i="1"/>
  <c r="T24" i="1"/>
  <c r="N24" i="1"/>
  <c r="U24" i="1" s="1"/>
  <c r="M24" i="1"/>
  <c r="L24" i="1"/>
  <c r="I24" i="1"/>
  <c r="U23" i="1"/>
  <c r="N23" i="1"/>
  <c r="M23" i="1"/>
  <c r="T23" i="1" s="1"/>
  <c r="L23" i="1"/>
  <c r="I23" i="1"/>
  <c r="T22" i="1"/>
  <c r="N22" i="1"/>
  <c r="U22" i="1" s="1"/>
  <c r="M22" i="1"/>
  <c r="L22" i="1"/>
  <c r="I22" i="1"/>
  <c r="U21" i="1"/>
  <c r="N21" i="1"/>
  <c r="M21" i="1"/>
  <c r="T21" i="1" s="1"/>
  <c r="L21" i="1"/>
  <c r="I21" i="1"/>
  <c r="T20" i="1"/>
  <c r="N20" i="1"/>
  <c r="U20" i="1" s="1"/>
  <c r="M20" i="1"/>
  <c r="L20" i="1"/>
  <c r="I20" i="1"/>
  <c r="U19" i="1"/>
  <c r="N19" i="1"/>
  <c r="M19" i="1"/>
  <c r="T19" i="1" s="1"/>
  <c r="L19" i="1"/>
  <c r="I19" i="1"/>
  <c r="T18" i="1"/>
  <c r="N18" i="1"/>
  <c r="U18" i="1" s="1"/>
  <c r="M18" i="1"/>
  <c r="L18" i="1"/>
  <c r="I18" i="1"/>
  <c r="U17" i="1"/>
  <c r="N17" i="1"/>
  <c r="M17" i="1"/>
  <c r="T17" i="1" s="1"/>
  <c r="L17" i="1"/>
  <c r="I17" i="1"/>
  <c r="T16" i="1"/>
  <c r="N16" i="1"/>
  <c r="U16" i="1" s="1"/>
  <c r="M16" i="1"/>
  <c r="L16" i="1"/>
  <c r="I16" i="1"/>
  <c r="U15" i="1"/>
  <c r="N15" i="1"/>
  <c r="M15" i="1"/>
  <c r="T15" i="1" s="1"/>
  <c r="L15" i="1"/>
  <c r="I15" i="1"/>
  <c r="T14" i="1"/>
  <c r="N14" i="1"/>
  <c r="U14" i="1" s="1"/>
  <c r="M14" i="1"/>
  <c r="L14" i="1"/>
  <c r="I14" i="1"/>
  <c r="U13" i="1"/>
  <c r="N13" i="1"/>
  <c r="M13" i="1"/>
  <c r="T13" i="1" s="1"/>
  <c r="L13" i="1"/>
  <c r="I13" i="1"/>
  <c r="T12" i="1"/>
  <c r="N12" i="1"/>
  <c r="U12" i="1" s="1"/>
  <c r="M12" i="1"/>
  <c r="L12" i="1"/>
  <c r="I12" i="1"/>
  <c r="U11" i="1"/>
  <c r="N11" i="1"/>
  <c r="M11" i="1"/>
  <c r="T11" i="1" s="1"/>
  <c r="L11" i="1"/>
  <c r="I11" i="1"/>
  <c r="T10" i="1"/>
  <c r="N10" i="1"/>
  <c r="U10" i="1" s="1"/>
  <c r="M10" i="1"/>
  <c r="L10" i="1"/>
  <c r="I10" i="1"/>
  <c r="U9" i="1"/>
  <c r="N9" i="1"/>
  <c r="M9" i="1"/>
  <c r="T9" i="1" s="1"/>
  <c r="L9" i="1"/>
  <c r="I9" i="1"/>
</calcChain>
</file>

<file path=xl/sharedStrings.xml><?xml version="1.0" encoding="utf-8"?>
<sst xmlns="http://schemas.openxmlformats.org/spreadsheetml/2006/main" count="239" uniqueCount="82">
  <si>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</si>
  <si>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7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</si>
  <si>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</si>
  <si>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7"/>
  </si>
  <si>
    <t>メーカー入力欄</t>
    <rPh sb="4" eb="6">
      <t>ニュウリョク</t>
    </rPh>
    <rPh sb="6" eb="7">
      <t>ラン</t>
    </rPh>
    <phoneticPr fontId="7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</si>
  <si>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</si>
  <si>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</si>
  <si>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</si>
  <si>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7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</si>
  <si>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</si>
  <si>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</si>
  <si>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JC08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</si>
  <si>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</si>
  <si>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</si>
  <si>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</si>
  <si>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</si>
  <si>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</si>
  <si>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</si>
  <si>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</si>
  <si>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</si>
  <si>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</si>
  <si>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</si>
  <si>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</si>
  <si>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</si>
  <si>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7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</si>
  <si>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</si>
  <si>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</si>
  <si>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</si>
  <si>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</si>
  <si>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</si>
  <si>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スバル</t>
  </si>
  <si>
    <t>※</t>
  </si>
  <si>
    <t xml:space="preserve">プレオ プラス </t>
  </si>
  <si>
    <t>5BA-LA350F</t>
  </si>
  <si>
    <t>0001～0002</t>
  </si>
  <si>
    <t>KF</t>
  </si>
  <si>
    <t>CVT
(E･LTC)</t>
  </si>
  <si>
    <t>I,V,EP,B,C</t>
  </si>
  <si>
    <t>3W,EGR</t>
  </si>
  <si>
    <t>F</t>
  </si>
  <si>
    <t>☆☆☆☆</t>
  </si>
  <si>
    <t>0004、0006</t>
  </si>
  <si>
    <t>5BA-LA360F</t>
  </si>
  <si>
    <t>0001～0002、0004、0006</t>
  </si>
  <si>
    <t>A</t>
  </si>
  <si>
    <t xml:space="preserve">ステラ </t>
  </si>
  <si>
    <t>5BA-LA150F</t>
  </si>
  <si>
    <t>0002、0004、0006～0018</t>
  </si>
  <si>
    <t>5BA-LA160F</t>
  </si>
  <si>
    <t>シフォン</t>
  </si>
  <si>
    <t>6BA-LA650F</t>
  </si>
  <si>
    <t>0001、0003、0005、0011～0016
0019～0022</t>
  </si>
  <si>
    <t>☆☆☆☆☆</t>
  </si>
  <si>
    <t>0008</t>
  </si>
  <si>
    <t>0017～0018、0023～0024</t>
  </si>
  <si>
    <t>0025～0030</t>
  </si>
  <si>
    <t>0031～0032</t>
  </si>
  <si>
    <t>5BA-LA650F</t>
  </si>
  <si>
    <t>0001、0003</t>
  </si>
  <si>
    <t>3W</t>
  </si>
  <si>
    <t>0002、0004、0011～0014</t>
  </si>
  <si>
    <t>0015～0016</t>
  </si>
  <si>
    <t>0101～0103</t>
  </si>
  <si>
    <t>0104～0105、0108～0109</t>
  </si>
  <si>
    <t>0106～0107、0110～0111</t>
  </si>
  <si>
    <t>0112～0113</t>
  </si>
  <si>
    <t>0114～0116</t>
  </si>
  <si>
    <t>0117～0118</t>
  </si>
  <si>
    <t>6BA-LA660F</t>
  </si>
  <si>
    <t>5BA-LA660F</t>
  </si>
  <si>
    <t>0002、0011～0012</t>
  </si>
  <si>
    <t>0013～0014</t>
  </si>
  <si>
    <t>0101～0103、0106～0107
0110～0111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</si>
  <si>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7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</si>
  <si>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7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</si>
  <si>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</si>
  <si>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7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</si>
  <si>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</si>
  <si>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</si>
  <si>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7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</si>
  <si>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7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</si>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</sst>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3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4" fillId="0" borderId="1" xfId="0" applyFont="1" applyBorder="1" applyAlignment="1" applyProtection="1">
      <protection locked="0"/>
    </xf>
    <xf numFmtId="0" fontId="4" fillId="0" borderId="0" xfId="0" applyFont="1" applyFill="1" applyAlignment="1"/>
    <xf numFmtId="0" fontId="8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0" fillId="0" borderId="7" xfId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10" fillId="0" borderId="12" xfId="1" applyFont="1" applyFill="1" applyBorder="1"/>
    <xf numFmtId="0" fontId="10" fillId="0" borderId="0" xfId="1" applyFont="1" applyFill="1"/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0" fillId="0" borderId="14" xfId="1" applyFont="1" applyFill="1" applyBorder="1"/>
    <xf numFmtId="0" fontId="10" fillId="0" borderId="1" xfId="1" applyFont="1" applyFill="1" applyBorder="1"/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4" fillId="3" borderId="22" xfId="1" applyFont="1" applyFill="1" applyBorder="1" applyAlignment="1">
      <alignment horizontal="left" vertical="center"/>
    </xf>
    <xf numFmtId="0" fontId="4" fillId="3" borderId="28" xfId="1" applyFont="1" applyFill="1" applyBorder="1" applyAlignment="1">
      <alignment horizontal="left" vertical="center"/>
    </xf>
    <xf numFmtId="0" fontId="4" fillId="0" borderId="28" xfId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center" vertical="center"/>
      <protection locked="0"/>
    </xf>
    <xf numFmtId="176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9" xfId="1" applyFont="1" applyFill="1" applyBorder="1" applyAlignment="1" applyProtection="1">
      <alignment horizontal="center" vertical="center"/>
      <protection locked="0"/>
    </xf>
    <xf numFmtId="177" fontId="11" fillId="4" borderId="30" xfId="1" quotePrefix="1" applyNumberFormat="1" applyFont="1" applyFill="1" applyBorder="1" applyAlignment="1" applyProtection="1">
      <alignment horizontal="center" vertical="center" wrapText="1"/>
      <protection locked="0"/>
    </xf>
    <xf numFmtId="178" fontId="11" fillId="4" borderId="29" xfId="1" applyNumberFormat="1" applyFont="1" applyFill="1" applyBorder="1" applyAlignment="1">
      <alignment horizontal="center" vertical="center" wrapText="1"/>
    </xf>
    <xf numFmtId="177" fontId="11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1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vertical="center"/>
    </xf>
    <xf numFmtId="0" fontId="12" fillId="4" borderId="28" xfId="1" applyFont="1" applyFill="1" applyBorder="1" applyAlignment="1">
      <alignment horizontal="center" vertical="center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3" borderId="14" xfId="1" applyFont="1" applyFill="1" applyBorder="1" applyAlignment="1">
      <alignment vertical="center"/>
    </xf>
    <xf numFmtId="0" fontId="4" fillId="3" borderId="13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vertical="center"/>
    </xf>
    <xf numFmtId="0" fontId="4" fillId="3" borderId="8" xfId="1" applyFont="1" applyFill="1" applyBorder="1" applyAlignment="1">
      <alignment horizontal="left" vertical="center"/>
    </xf>
    <xf numFmtId="0" fontId="4" fillId="3" borderId="24" xfId="1" applyFont="1" applyFill="1" applyBorder="1" applyAlignment="1">
      <alignment vertical="center"/>
    </xf>
    <xf numFmtId="177" fontId="11" fillId="4" borderId="32" xfId="1" quotePrefix="1" applyNumberFormat="1" applyFont="1" applyFill="1" applyBorder="1" applyAlignment="1" applyProtection="1">
      <alignment horizontal="center" vertical="center" wrapText="1"/>
      <protection locked="0"/>
    </xf>
    <xf numFmtId="178" fontId="11" fillId="4" borderId="33" xfId="1" applyNumberFormat="1" applyFont="1" applyFill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4" fillId="0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X49"/>
  <sheetViews>
    <sheetView tabSelected="1" view="pageBreakPreview" zoomScale="55" zoomScaleNormal="70" zoomScaleSheetLayoutView="55" workbookViewId="0">
      <selection activeCell="P40" sqref="P40"/>
    </sheetView>
  </sheetViews>
  <sheetFormatPr defaultRowHeight="11.25" x14ac:dyDescent="0.2"/>
  <cols>
    <col min="1" max="1" width="13.75" style="96" customWidth="1"/>
    <col min="2" max="2" width="2.75" style="2" customWidth="1"/>
    <col min="3" max="3" width="18.75" style="2" customWidth="1"/>
    <col min="4" max="4" width="13.75" style="2" customWidth="1"/>
    <col min="5" max="5" width="24.75" style="2" customWidth="1"/>
    <col min="6" max="6" width="15.75" style="2" customWidth="1"/>
    <col min="7" max="7" width="6.75" style="2" customWidth="1"/>
    <col min="8" max="8" width="9.75" style="2" customWidth="1"/>
    <col min="9" max="9" width="10.75" style="2" customWidth="1"/>
    <col min="10" max="10" width="6.75" style="2" customWidth="1"/>
    <col min="11" max="11" width="5.75" style="2" customWidth="1"/>
    <col min="12" max="12" width="9.75" style="2" customWidth="1"/>
    <col min="13" max="14" width="8.75" style="2" customWidth="1"/>
    <col min="15" max="15" width="13.75" style="2" customWidth="1"/>
    <col min="16" max="16" width="9.75" style="2" customWidth="1"/>
    <col min="17" max="17" width="5.75" style="2" customWidth="1"/>
    <col min="18" max="18" width="17.75" style="2" customWidth="1"/>
    <col min="19" max="19" width="10.75" style="2" customWidth="1"/>
    <col min="20" max="21" width="8.75" style="2" customWidth="1"/>
    <col min="22" max="22" width="9" style="2"/>
    <col min="23" max="24" width="10.625" style="4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3"/>
    </row>
    <row r="2" spans="1:24" s="5" customFormat="1" ht="15" x14ac:dyDescent="0.2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9"/>
      <c r="S2" s="9"/>
      <c r="T2" s="9"/>
      <c r="U2" s="9"/>
      <c r="W2" s="10"/>
      <c r="X2" s="10"/>
    </row>
    <row r="3" spans="1:24" s="5" customFormat="1" ht="23.25" customHeight="1" x14ac:dyDescent="0.25">
      <c r="A3" s="11" t="s">
        <v>2</v>
      </c>
      <c r="B3" s="11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Q3" s="12"/>
      <c r="R3" s="13" t="s">
        <v>3</v>
      </c>
      <c r="S3" s="13"/>
      <c r="T3" s="13"/>
      <c r="U3" s="13"/>
      <c r="W3" s="14" t="s">
        <v>4</v>
      </c>
      <c r="X3" s="15"/>
    </row>
    <row r="4" spans="1:24" s="5" customFormat="1" ht="14.25" customHeight="1" thickBot="1" x14ac:dyDescent="0.25">
      <c r="A4" s="16" t="s">
        <v>5</v>
      </c>
      <c r="B4" s="17" t="s">
        <v>6</v>
      </c>
      <c r="C4" s="18"/>
      <c r="D4" s="19"/>
      <c r="E4" s="20"/>
      <c r="F4" s="17" t="s">
        <v>7</v>
      </c>
      <c r="G4" s="21"/>
      <c r="H4" s="22" t="s">
        <v>8</v>
      </c>
      <c r="I4" s="23" t="s">
        <v>9</v>
      </c>
      <c r="J4" s="24" t="s">
        <v>10</v>
      </c>
      <c r="K4" s="25" t="s">
        <v>11</v>
      </c>
      <c r="L4" s="26"/>
      <c r="M4" s="26"/>
      <c r="N4" s="27"/>
      <c r="O4" s="22" t="s">
        <v>12</v>
      </c>
      <c r="P4" s="28" t="s">
        <v>13</v>
      </c>
      <c r="Q4" s="29"/>
      <c r="R4" s="30"/>
      <c r="S4" s="31" t="s">
        <v>14</v>
      </c>
      <c r="T4" s="32" t="s">
        <v>15</v>
      </c>
      <c r="U4" s="22" t="s">
        <v>16</v>
      </c>
      <c r="W4" s="33" t="s">
        <v>17</v>
      </c>
      <c r="X4" s="33" t="s">
        <v>18</v>
      </c>
    </row>
    <row r="5" spans="1:24" s="5" customFormat="1" ht="11.25" customHeight="1" x14ac:dyDescent="0.2">
      <c r="A5" s="34"/>
      <c r="B5" s="35"/>
      <c r="C5" s="36"/>
      <c r="D5" s="37"/>
      <c r="E5" s="38"/>
      <c r="F5" s="39"/>
      <c r="G5" s="40"/>
      <c r="H5" s="34"/>
      <c r="I5" s="34"/>
      <c r="J5" s="41"/>
      <c r="K5" s="42" t="s">
        <v>19</v>
      </c>
      <c r="L5" s="43" t="s">
        <v>20</v>
      </c>
      <c r="M5" s="44" t="s">
        <v>21</v>
      </c>
      <c r="N5" s="45" t="s">
        <v>22</v>
      </c>
      <c r="O5" s="46"/>
      <c r="P5" s="47"/>
      <c r="Q5" s="48"/>
      <c r="R5" s="49"/>
      <c r="S5" s="50"/>
      <c r="T5" s="51"/>
      <c r="U5" s="34"/>
      <c r="W5" s="33"/>
      <c r="X5" s="33"/>
    </row>
    <row r="6" spans="1:24" s="5" customFormat="1" ht="11.25" customHeight="1" x14ac:dyDescent="0.2">
      <c r="A6" s="34"/>
      <c r="B6" s="35"/>
      <c r="C6" s="36"/>
      <c r="D6" s="16" t="s">
        <v>23</v>
      </c>
      <c r="E6" s="52" t="s">
        <v>24</v>
      </c>
      <c r="F6" s="16" t="s">
        <v>23</v>
      </c>
      <c r="G6" s="23" t="s">
        <v>25</v>
      </c>
      <c r="H6" s="34"/>
      <c r="I6" s="34"/>
      <c r="J6" s="41"/>
      <c r="K6" s="53"/>
      <c r="L6" s="54"/>
      <c r="M6" s="53"/>
      <c r="N6" s="55"/>
      <c r="O6" s="46"/>
      <c r="P6" s="22" t="s">
        <v>26</v>
      </c>
      <c r="Q6" s="22" t="s">
        <v>27</v>
      </c>
      <c r="R6" s="16" t="s">
        <v>28</v>
      </c>
      <c r="S6" s="56" t="s">
        <v>29</v>
      </c>
      <c r="T6" s="51"/>
      <c r="U6" s="34"/>
      <c r="W6" s="33"/>
      <c r="X6" s="33"/>
    </row>
    <row r="7" spans="1:24" s="5" customFormat="1" ht="12" customHeight="1" x14ac:dyDescent="0.2">
      <c r="A7" s="34"/>
      <c r="B7" s="35"/>
      <c r="C7" s="36"/>
      <c r="D7" s="34"/>
      <c r="E7" s="34"/>
      <c r="F7" s="34"/>
      <c r="G7" s="34"/>
      <c r="H7" s="34"/>
      <c r="I7" s="34"/>
      <c r="J7" s="41"/>
      <c r="K7" s="53"/>
      <c r="L7" s="54"/>
      <c r="M7" s="53"/>
      <c r="N7" s="55"/>
      <c r="O7" s="46"/>
      <c r="P7" s="46"/>
      <c r="Q7" s="46"/>
      <c r="R7" s="34"/>
      <c r="S7" s="57"/>
      <c r="T7" s="51"/>
      <c r="U7" s="34"/>
      <c r="W7" s="33"/>
      <c r="X7" s="33"/>
    </row>
    <row r="8" spans="1:24" s="5" customFormat="1" ht="11.25" customHeight="1" x14ac:dyDescent="0.2">
      <c r="A8" s="58"/>
      <c r="B8" s="59"/>
      <c r="C8" s="60"/>
      <c r="D8" s="58"/>
      <c r="E8" s="58"/>
      <c r="F8" s="58"/>
      <c r="G8" s="58"/>
      <c r="H8" s="58"/>
      <c r="I8" s="58"/>
      <c r="J8" s="39"/>
      <c r="K8" s="61"/>
      <c r="L8" s="62"/>
      <c r="M8" s="61"/>
      <c r="N8" s="40"/>
      <c r="O8" s="63"/>
      <c r="P8" s="63"/>
      <c r="Q8" s="63"/>
      <c r="R8" s="58"/>
      <c r="S8" s="64"/>
      <c r="T8" s="65"/>
      <c r="U8" s="58"/>
      <c r="W8" s="66"/>
      <c r="X8" s="66"/>
    </row>
    <row r="9" spans="1:24" s="5" customFormat="1" ht="24" customHeight="1" x14ac:dyDescent="0.2">
      <c r="A9" s="67" t="s">
        <v>30</v>
      </c>
      <c r="B9" s="68" t="s">
        <v>31</v>
      </c>
      <c r="C9" s="69" t="s">
        <v>32</v>
      </c>
      <c r="D9" s="70" t="s">
        <v>33</v>
      </c>
      <c r="E9" s="71" t="s">
        <v>34</v>
      </c>
      <c r="F9" s="72" t="s">
        <v>35</v>
      </c>
      <c r="G9" s="73">
        <v>0.65800000000000003</v>
      </c>
      <c r="H9" s="74" t="s">
        <v>36</v>
      </c>
      <c r="I9" s="75" t="str">
        <f t="shared" ref="I9:I32" si="0">IF(W9="","",(IF(X9-W9&gt;0,CONCATENATE(TEXT(W9,"#,##0"),"~",TEXT(X9,"#,##0")),TEXT(W9,"#,##0"))))</f>
        <v>650</v>
      </c>
      <c r="J9" s="76">
        <v>4</v>
      </c>
      <c r="K9" s="77">
        <v>35.200000000000003</v>
      </c>
      <c r="L9" s="78">
        <f t="shared" ref="L9:L32" si="1">IF(K9&gt;0,1/K9*34.6*67.1,"")</f>
        <v>65.956249999999997</v>
      </c>
      <c r="M9" s="79">
        <f t="shared" ref="M9:M32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80">
        <f t="shared" ref="N9:N32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81" t="s">
        <v>37</v>
      </c>
      <c r="P9" s="82" t="s">
        <v>38</v>
      </c>
      <c r="Q9" s="81" t="s">
        <v>39</v>
      </c>
      <c r="R9" s="83"/>
      <c r="S9" s="84" t="s">
        <v>40</v>
      </c>
      <c r="T9" s="85">
        <f t="shared" ref="T9:T32" si="4">IFERROR(IF(K9&lt;M9,"",(ROUNDDOWN(K9/M9*100,0))),"")</f>
        <v>161</v>
      </c>
      <c r="U9" s="86">
        <f t="shared" ref="U9:U32" si="5">IFERROR(IF(K9&lt;N9,"",(ROUNDDOWN(K9/N9*100,0))),"")</f>
        <v>143</v>
      </c>
      <c r="W9" s="87">
        <v>650</v>
      </c>
      <c r="X9" s="87"/>
    </row>
    <row r="10" spans="1:24" s="5" customFormat="1" ht="24" customHeight="1" x14ac:dyDescent="0.2">
      <c r="A10" s="67"/>
      <c r="B10" s="68"/>
      <c r="C10" s="69"/>
      <c r="D10" s="70" t="s">
        <v>33</v>
      </c>
      <c r="E10" s="71" t="s">
        <v>41</v>
      </c>
      <c r="F10" s="72" t="s">
        <v>35</v>
      </c>
      <c r="G10" s="73">
        <v>0.65800000000000003</v>
      </c>
      <c r="H10" s="74" t="s">
        <v>36</v>
      </c>
      <c r="I10" s="75" t="str">
        <f t="shared" si="0"/>
        <v>670</v>
      </c>
      <c r="J10" s="76">
        <v>4</v>
      </c>
      <c r="K10" s="77">
        <v>34.200000000000003</v>
      </c>
      <c r="L10" s="78">
        <f t="shared" si="1"/>
        <v>67.884795321637412</v>
      </c>
      <c r="M10" s="79">
        <f t="shared" si="2"/>
        <v>21.8</v>
      </c>
      <c r="N10" s="80">
        <f t="shared" si="3"/>
        <v>24.6</v>
      </c>
      <c r="O10" s="81" t="s">
        <v>37</v>
      </c>
      <c r="P10" s="82" t="s">
        <v>38</v>
      </c>
      <c r="Q10" s="81" t="s">
        <v>39</v>
      </c>
      <c r="R10" s="83"/>
      <c r="S10" s="84" t="s">
        <v>40</v>
      </c>
      <c r="T10" s="85">
        <f t="shared" si="4"/>
        <v>156</v>
      </c>
      <c r="U10" s="86">
        <f t="shared" si="5"/>
        <v>139</v>
      </c>
      <c r="W10" s="87">
        <v>670</v>
      </c>
      <c r="X10" s="87"/>
    </row>
    <row r="11" spans="1:24" s="5" customFormat="1" ht="22.5" x14ac:dyDescent="0.2">
      <c r="A11" s="67"/>
      <c r="B11" s="88"/>
      <c r="C11" s="89"/>
      <c r="D11" s="70" t="s">
        <v>42</v>
      </c>
      <c r="E11" s="71" t="s">
        <v>43</v>
      </c>
      <c r="F11" s="74" t="s">
        <v>35</v>
      </c>
      <c r="G11" s="73">
        <v>0.65800000000000003</v>
      </c>
      <c r="H11" s="74" t="s">
        <v>36</v>
      </c>
      <c r="I11" s="75" t="str">
        <f t="shared" si="0"/>
        <v>720~740</v>
      </c>
      <c r="J11" s="76">
        <v>4</v>
      </c>
      <c r="K11" s="77">
        <v>32.200000000000003</v>
      </c>
      <c r="L11" s="78">
        <f t="shared" si="1"/>
        <v>72.101242236024831</v>
      </c>
      <c r="M11" s="79">
        <f t="shared" si="2"/>
        <v>21.8</v>
      </c>
      <c r="N11" s="80">
        <f t="shared" si="3"/>
        <v>24.6</v>
      </c>
      <c r="O11" s="81" t="s">
        <v>37</v>
      </c>
      <c r="P11" s="82" t="s">
        <v>38</v>
      </c>
      <c r="Q11" s="81" t="s">
        <v>44</v>
      </c>
      <c r="R11" s="83"/>
      <c r="S11" s="84" t="s">
        <v>40</v>
      </c>
      <c r="T11" s="85">
        <f t="shared" si="4"/>
        <v>147</v>
      </c>
      <c r="U11" s="86">
        <f t="shared" si="5"/>
        <v>130</v>
      </c>
      <c r="W11" s="87">
        <v>720</v>
      </c>
      <c r="X11" s="87">
        <v>740</v>
      </c>
    </row>
    <row r="12" spans="1:24" s="5" customFormat="1" ht="24" customHeight="1" x14ac:dyDescent="0.2">
      <c r="A12" s="67"/>
      <c r="B12" s="68" t="s">
        <v>31</v>
      </c>
      <c r="C12" s="69" t="s">
        <v>45</v>
      </c>
      <c r="D12" s="70" t="s">
        <v>46</v>
      </c>
      <c r="E12" s="71" t="s">
        <v>47</v>
      </c>
      <c r="F12" s="74" t="s">
        <v>35</v>
      </c>
      <c r="G12" s="73">
        <v>0.65800000000000003</v>
      </c>
      <c r="H12" s="74" t="s">
        <v>36</v>
      </c>
      <c r="I12" s="75" t="str">
        <f t="shared" si="0"/>
        <v>820~830</v>
      </c>
      <c r="J12" s="76">
        <v>4</v>
      </c>
      <c r="K12" s="77">
        <v>26.4</v>
      </c>
      <c r="L12" s="78">
        <f t="shared" si="1"/>
        <v>87.941666666666677</v>
      </c>
      <c r="M12" s="79">
        <f t="shared" si="2"/>
        <v>21</v>
      </c>
      <c r="N12" s="80">
        <f t="shared" si="3"/>
        <v>24.5</v>
      </c>
      <c r="O12" s="81" t="s">
        <v>37</v>
      </c>
      <c r="P12" s="82" t="s">
        <v>38</v>
      </c>
      <c r="Q12" s="81" t="s">
        <v>39</v>
      </c>
      <c r="R12" s="83"/>
      <c r="S12" s="84" t="s">
        <v>40</v>
      </c>
      <c r="T12" s="85">
        <f t="shared" si="4"/>
        <v>125</v>
      </c>
      <c r="U12" s="86">
        <f t="shared" si="5"/>
        <v>107</v>
      </c>
      <c r="W12" s="87">
        <v>820</v>
      </c>
      <c r="X12" s="87">
        <v>830</v>
      </c>
    </row>
    <row r="13" spans="1:24" s="5" customFormat="1" ht="24" customHeight="1" x14ac:dyDescent="0.2">
      <c r="A13" s="67"/>
      <c r="B13" s="88"/>
      <c r="C13" s="89"/>
      <c r="D13" s="70" t="s">
        <v>48</v>
      </c>
      <c r="E13" s="71" t="s">
        <v>47</v>
      </c>
      <c r="F13" s="72" t="s">
        <v>35</v>
      </c>
      <c r="G13" s="73">
        <v>0.65800000000000003</v>
      </c>
      <c r="H13" s="74" t="s">
        <v>36</v>
      </c>
      <c r="I13" s="75" t="str">
        <f t="shared" si="0"/>
        <v>880~890</v>
      </c>
      <c r="J13" s="76">
        <v>4</v>
      </c>
      <c r="K13" s="77">
        <v>24</v>
      </c>
      <c r="L13" s="78">
        <f t="shared" si="1"/>
        <v>96.735833333333318</v>
      </c>
      <c r="M13" s="79">
        <f t="shared" si="2"/>
        <v>20.8</v>
      </c>
      <c r="N13" s="80">
        <f t="shared" si="3"/>
        <v>23.7</v>
      </c>
      <c r="O13" s="81" t="s">
        <v>37</v>
      </c>
      <c r="P13" s="82" t="s">
        <v>38</v>
      </c>
      <c r="Q13" s="81" t="s">
        <v>44</v>
      </c>
      <c r="R13" s="83"/>
      <c r="S13" s="84" t="s">
        <v>40</v>
      </c>
      <c r="T13" s="85">
        <f t="shared" si="4"/>
        <v>115</v>
      </c>
      <c r="U13" s="86">
        <f t="shared" si="5"/>
        <v>101</v>
      </c>
      <c r="W13" s="87">
        <v>880</v>
      </c>
      <c r="X13" s="87">
        <v>890</v>
      </c>
    </row>
    <row r="14" spans="1:24" s="5" customFormat="1" ht="24" customHeight="1" x14ac:dyDescent="0.2">
      <c r="A14" s="67"/>
      <c r="B14" s="90" t="s">
        <v>31</v>
      </c>
      <c r="C14" s="91" t="s">
        <v>49</v>
      </c>
      <c r="D14" s="70" t="s">
        <v>50</v>
      </c>
      <c r="E14" s="71" t="s">
        <v>51</v>
      </c>
      <c r="F14" s="72" t="s">
        <v>35</v>
      </c>
      <c r="G14" s="73">
        <v>0.65800000000000003</v>
      </c>
      <c r="H14" s="74" t="s">
        <v>36</v>
      </c>
      <c r="I14" s="75" t="str">
        <f t="shared" si="0"/>
        <v>880~900</v>
      </c>
      <c r="J14" s="76">
        <v>4</v>
      </c>
      <c r="K14" s="77">
        <v>27.2</v>
      </c>
      <c r="L14" s="78">
        <f t="shared" si="1"/>
        <v>85.355147058823533</v>
      </c>
      <c r="M14" s="79">
        <f t="shared" si="2"/>
        <v>20.8</v>
      </c>
      <c r="N14" s="80">
        <f t="shared" si="3"/>
        <v>23.7</v>
      </c>
      <c r="O14" s="81" t="s">
        <v>37</v>
      </c>
      <c r="P14" s="82" t="s">
        <v>38</v>
      </c>
      <c r="Q14" s="81" t="s">
        <v>39</v>
      </c>
      <c r="R14" s="83"/>
      <c r="S14" s="84" t="s">
        <v>52</v>
      </c>
      <c r="T14" s="85">
        <f t="shared" si="4"/>
        <v>130</v>
      </c>
      <c r="U14" s="86">
        <f t="shared" si="5"/>
        <v>114</v>
      </c>
      <c r="W14" s="87">
        <v>880</v>
      </c>
      <c r="X14" s="87">
        <v>900</v>
      </c>
    </row>
    <row r="15" spans="1:24" s="5" customFormat="1" ht="24" customHeight="1" x14ac:dyDescent="0.2">
      <c r="A15" s="67"/>
      <c r="B15" s="68"/>
      <c r="C15" s="69"/>
      <c r="D15" s="70" t="s">
        <v>50</v>
      </c>
      <c r="E15" s="71" t="s">
        <v>53</v>
      </c>
      <c r="F15" s="74" t="s">
        <v>35</v>
      </c>
      <c r="G15" s="73">
        <v>0.65800000000000003</v>
      </c>
      <c r="H15" s="74" t="s">
        <v>36</v>
      </c>
      <c r="I15" s="75" t="str">
        <f t="shared" si="0"/>
        <v>950</v>
      </c>
      <c r="J15" s="76">
        <v>4</v>
      </c>
      <c r="K15" s="77">
        <v>26.2</v>
      </c>
      <c r="L15" s="78">
        <f t="shared" si="1"/>
        <v>88.612977099236645</v>
      </c>
      <c r="M15" s="79">
        <f t="shared" si="2"/>
        <v>20.8</v>
      </c>
      <c r="N15" s="80">
        <f t="shared" si="3"/>
        <v>23.7</v>
      </c>
      <c r="O15" s="81" t="s">
        <v>37</v>
      </c>
      <c r="P15" s="82" t="s">
        <v>38</v>
      </c>
      <c r="Q15" s="81" t="s">
        <v>39</v>
      </c>
      <c r="R15" s="83"/>
      <c r="S15" s="84" t="s">
        <v>52</v>
      </c>
      <c r="T15" s="85">
        <f t="shared" si="4"/>
        <v>125</v>
      </c>
      <c r="U15" s="86">
        <f t="shared" si="5"/>
        <v>110</v>
      </c>
      <c r="W15" s="87">
        <v>950</v>
      </c>
      <c r="X15" s="87"/>
    </row>
    <row r="16" spans="1:24" s="5" customFormat="1" ht="24" customHeight="1" x14ac:dyDescent="0.2">
      <c r="A16" s="67"/>
      <c r="B16" s="68"/>
      <c r="C16" s="69"/>
      <c r="D16" s="70" t="s">
        <v>50</v>
      </c>
      <c r="E16" s="71" t="s">
        <v>54</v>
      </c>
      <c r="F16" s="74" t="s">
        <v>35</v>
      </c>
      <c r="G16" s="73">
        <v>0.65800000000000003</v>
      </c>
      <c r="H16" s="74" t="s">
        <v>36</v>
      </c>
      <c r="I16" s="75" t="str">
        <f t="shared" si="0"/>
        <v>910</v>
      </c>
      <c r="J16" s="76">
        <v>4</v>
      </c>
      <c r="K16" s="77">
        <v>26.7</v>
      </c>
      <c r="L16" s="78">
        <f t="shared" si="1"/>
        <v>86.95355805243446</v>
      </c>
      <c r="M16" s="79">
        <f t="shared" si="2"/>
        <v>20.8</v>
      </c>
      <c r="N16" s="80">
        <f t="shared" si="3"/>
        <v>23.7</v>
      </c>
      <c r="O16" s="81" t="s">
        <v>37</v>
      </c>
      <c r="P16" s="82" t="s">
        <v>38</v>
      </c>
      <c r="Q16" s="81" t="s">
        <v>39</v>
      </c>
      <c r="R16" s="83"/>
      <c r="S16" s="84" t="s">
        <v>52</v>
      </c>
      <c r="T16" s="85">
        <f t="shared" si="4"/>
        <v>128</v>
      </c>
      <c r="U16" s="86">
        <f t="shared" si="5"/>
        <v>112</v>
      </c>
      <c r="W16" s="87">
        <v>910</v>
      </c>
      <c r="X16" s="87"/>
    </row>
    <row r="17" spans="1:24" s="5" customFormat="1" ht="24" customHeight="1" x14ac:dyDescent="0.2">
      <c r="A17" s="67"/>
      <c r="B17" s="68"/>
      <c r="C17" s="69"/>
      <c r="D17" s="70" t="s">
        <v>50</v>
      </c>
      <c r="E17" s="71" t="s">
        <v>55</v>
      </c>
      <c r="F17" s="74" t="s">
        <v>35</v>
      </c>
      <c r="G17" s="73">
        <v>0.65800000000000003</v>
      </c>
      <c r="H17" s="74" t="s">
        <v>36</v>
      </c>
      <c r="I17" s="75" t="str">
        <f t="shared" si="0"/>
        <v>940~950</v>
      </c>
      <c r="J17" s="76">
        <v>4</v>
      </c>
      <c r="K17" s="77">
        <v>26.2</v>
      </c>
      <c r="L17" s="78">
        <f t="shared" si="1"/>
        <v>88.612977099236645</v>
      </c>
      <c r="M17" s="79">
        <f t="shared" si="2"/>
        <v>20.8</v>
      </c>
      <c r="N17" s="80">
        <f t="shared" si="3"/>
        <v>23.7</v>
      </c>
      <c r="O17" s="81" t="s">
        <v>37</v>
      </c>
      <c r="P17" s="82" t="s">
        <v>38</v>
      </c>
      <c r="Q17" s="81" t="s">
        <v>39</v>
      </c>
      <c r="R17" s="83"/>
      <c r="S17" s="84" t="s">
        <v>52</v>
      </c>
      <c r="T17" s="85">
        <f t="shared" si="4"/>
        <v>125</v>
      </c>
      <c r="U17" s="86">
        <f t="shared" si="5"/>
        <v>110</v>
      </c>
      <c r="W17" s="87">
        <v>940</v>
      </c>
      <c r="X17" s="87">
        <v>950</v>
      </c>
    </row>
    <row r="18" spans="1:24" s="5" customFormat="1" ht="24" customHeight="1" x14ac:dyDescent="0.2">
      <c r="A18" s="67"/>
      <c r="B18" s="68"/>
      <c r="C18" s="69"/>
      <c r="D18" s="70" t="s">
        <v>50</v>
      </c>
      <c r="E18" s="71" t="s">
        <v>56</v>
      </c>
      <c r="F18" s="74" t="s">
        <v>35</v>
      </c>
      <c r="G18" s="73">
        <v>0.65800000000000003</v>
      </c>
      <c r="H18" s="74" t="s">
        <v>36</v>
      </c>
      <c r="I18" s="75" t="str">
        <f t="shared" si="0"/>
        <v>960</v>
      </c>
      <c r="J18" s="76">
        <v>4</v>
      </c>
      <c r="K18" s="77">
        <v>26</v>
      </c>
      <c r="L18" s="78">
        <f t="shared" si="1"/>
        <v>89.294615384615383</v>
      </c>
      <c r="M18" s="79">
        <f t="shared" si="2"/>
        <v>20.8</v>
      </c>
      <c r="N18" s="80">
        <f t="shared" si="3"/>
        <v>23.7</v>
      </c>
      <c r="O18" s="81" t="s">
        <v>37</v>
      </c>
      <c r="P18" s="82" t="s">
        <v>38</v>
      </c>
      <c r="Q18" s="81" t="s">
        <v>39</v>
      </c>
      <c r="R18" s="83"/>
      <c r="S18" s="84" t="s">
        <v>52</v>
      </c>
      <c r="T18" s="85">
        <f t="shared" si="4"/>
        <v>125</v>
      </c>
      <c r="U18" s="86">
        <f t="shared" si="5"/>
        <v>109</v>
      </c>
      <c r="W18" s="87">
        <v>960</v>
      </c>
      <c r="X18" s="87"/>
    </row>
    <row r="19" spans="1:24" s="5" customFormat="1" ht="24" customHeight="1" x14ac:dyDescent="0.2">
      <c r="A19" s="67"/>
      <c r="B19" s="68"/>
      <c r="C19" s="69"/>
      <c r="D19" s="70" t="s">
        <v>57</v>
      </c>
      <c r="E19" s="71" t="s">
        <v>58</v>
      </c>
      <c r="F19" s="72" t="s">
        <v>35</v>
      </c>
      <c r="G19" s="73">
        <v>0.65800000000000003</v>
      </c>
      <c r="H19" s="74" t="s">
        <v>36</v>
      </c>
      <c r="I19" s="75" t="str">
        <f t="shared" si="0"/>
        <v>910~920</v>
      </c>
      <c r="J19" s="76">
        <v>4</v>
      </c>
      <c r="K19" s="77">
        <v>25.2</v>
      </c>
      <c r="L19" s="78">
        <f t="shared" si="1"/>
        <v>92.129365079365073</v>
      </c>
      <c r="M19" s="79">
        <f t="shared" si="2"/>
        <v>20.8</v>
      </c>
      <c r="N19" s="80">
        <f t="shared" si="3"/>
        <v>23.7</v>
      </c>
      <c r="O19" s="81" t="s">
        <v>37</v>
      </c>
      <c r="P19" s="82" t="s">
        <v>59</v>
      </c>
      <c r="Q19" s="81" t="s">
        <v>39</v>
      </c>
      <c r="R19" s="83"/>
      <c r="S19" s="84" t="s">
        <v>40</v>
      </c>
      <c r="T19" s="85">
        <f t="shared" si="4"/>
        <v>121</v>
      </c>
      <c r="U19" s="86">
        <f t="shared" si="5"/>
        <v>106</v>
      </c>
      <c r="W19" s="87">
        <v>910</v>
      </c>
      <c r="X19" s="87">
        <v>920</v>
      </c>
    </row>
    <row r="20" spans="1:24" s="5" customFormat="1" ht="24" customHeight="1" x14ac:dyDescent="0.2">
      <c r="A20" s="67"/>
      <c r="B20" s="68"/>
      <c r="C20" s="69"/>
      <c r="D20" s="70" t="s">
        <v>57</v>
      </c>
      <c r="E20" s="71" t="s">
        <v>60</v>
      </c>
      <c r="F20" s="72" t="s">
        <v>35</v>
      </c>
      <c r="G20" s="73">
        <v>0.65800000000000003</v>
      </c>
      <c r="H20" s="74" t="s">
        <v>36</v>
      </c>
      <c r="I20" s="75" t="str">
        <f t="shared" si="0"/>
        <v>910~920</v>
      </c>
      <c r="J20" s="76">
        <v>4</v>
      </c>
      <c r="K20" s="77">
        <v>24.8</v>
      </c>
      <c r="L20" s="78">
        <f t="shared" si="1"/>
        <v>93.615322580645156</v>
      </c>
      <c r="M20" s="79">
        <f t="shared" si="2"/>
        <v>20.8</v>
      </c>
      <c r="N20" s="80">
        <f t="shared" si="3"/>
        <v>23.7</v>
      </c>
      <c r="O20" s="81" t="s">
        <v>37</v>
      </c>
      <c r="P20" s="82" t="s">
        <v>59</v>
      </c>
      <c r="Q20" s="81" t="s">
        <v>39</v>
      </c>
      <c r="R20" s="83"/>
      <c r="S20" s="84" t="s">
        <v>40</v>
      </c>
      <c r="T20" s="85">
        <f t="shared" si="4"/>
        <v>119</v>
      </c>
      <c r="U20" s="86">
        <f>IFERROR(IF(K20&lt;N20,"",(ROUNDDOWN(K20/N20*100,0))),"")</f>
        <v>104</v>
      </c>
      <c r="W20" s="87">
        <v>910</v>
      </c>
      <c r="X20" s="87">
        <v>920</v>
      </c>
    </row>
    <row r="21" spans="1:24" s="5" customFormat="1" ht="24" customHeight="1" x14ac:dyDescent="0.2">
      <c r="A21" s="67"/>
      <c r="B21" s="68"/>
      <c r="C21" s="69"/>
      <c r="D21" s="70" t="s">
        <v>57</v>
      </c>
      <c r="E21" s="71" t="s">
        <v>61</v>
      </c>
      <c r="F21" s="72" t="s">
        <v>35</v>
      </c>
      <c r="G21" s="73">
        <v>0.65800000000000003</v>
      </c>
      <c r="H21" s="74" t="s">
        <v>36</v>
      </c>
      <c r="I21" s="75" t="str">
        <f t="shared" si="0"/>
        <v>980</v>
      </c>
      <c r="J21" s="76">
        <v>4</v>
      </c>
      <c r="K21" s="77">
        <v>23.4</v>
      </c>
      <c r="L21" s="78">
        <f t="shared" si="1"/>
        <v>99.21623931623931</v>
      </c>
      <c r="M21" s="79">
        <f t="shared" si="2"/>
        <v>20.5</v>
      </c>
      <c r="N21" s="80">
        <f t="shared" si="3"/>
        <v>23.4</v>
      </c>
      <c r="O21" s="81" t="s">
        <v>37</v>
      </c>
      <c r="P21" s="82" t="s">
        <v>59</v>
      </c>
      <c r="Q21" s="81" t="s">
        <v>39</v>
      </c>
      <c r="R21" s="83"/>
      <c r="S21" s="84" t="s">
        <v>40</v>
      </c>
      <c r="T21" s="85">
        <f t="shared" si="4"/>
        <v>114</v>
      </c>
      <c r="U21" s="86">
        <f t="shared" si="5"/>
        <v>100</v>
      </c>
      <c r="W21" s="87">
        <v>980</v>
      </c>
      <c r="X21" s="87"/>
    </row>
    <row r="22" spans="1:24" s="5" customFormat="1" ht="24" customHeight="1" x14ac:dyDescent="0.2">
      <c r="A22" s="67"/>
      <c r="B22" s="68"/>
      <c r="C22" s="69"/>
      <c r="D22" s="70" t="s">
        <v>57</v>
      </c>
      <c r="E22" s="71" t="s">
        <v>62</v>
      </c>
      <c r="F22" s="72" t="s">
        <v>35</v>
      </c>
      <c r="G22" s="73">
        <v>0.65800000000000003</v>
      </c>
      <c r="H22" s="74" t="s">
        <v>36</v>
      </c>
      <c r="I22" s="75" t="str">
        <f t="shared" si="0"/>
        <v>880~910</v>
      </c>
      <c r="J22" s="76">
        <v>4</v>
      </c>
      <c r="K22" s="77">
        <v>26.4</v>
      </c>
      <c r="L22" s="78">
        <f t="shared" si="1"/>
        <v>87.941666666666677</v>
      </c>
      <c r="M22" s="79">
        <f t="shared" si="2"/>
        <v>20.8</v>
      </c>
      <c r="N22" s="80">
        <f t="shared" si="3"/>
        <v>23.7</v>
      </c>
      <c r="O22" s="81" t="s">
        <v>37</v>
      </c>
      <c r="P22" s="82" t="s">
        <v>38</v>
      </c>
      <c r="Q22" s="81" t="s">
        <v>39</v>
      </c>
      <c r="R22" s="83"/>
      <c r="S22" s="84" t="s">
        <v>40</v>
      </c>
      <c r="T22" s="85">
        <f t="shared" si="4"/>
        <v>126</v>
      </c>
      <c r="U22" s="86">
        <f t="shared" si="5"/>
        <v>111</v>
      </c>
      <c r="W22" s="87">
        <v>880</v>
      </c>
      <c r="X22" s="87">
        <v>910</v>
      </c>
    </row>
    <row r="23" spans="1:24" s="5" customFormat="1" ht="24" customHeight="1" x14ac:dyDescent="0.2">
      <c r="A23" s="67"/>
      <c r="B23" s="68"/>
      <c r="C23" s="69"/>
      <c r="D23" s="70" t="s">
        <v>57</v>
      </c>
      <c r="E23" s="71" t="s">
        <v>63</v>
      </c>
      <c r="F23" s="72" t="s">
        <v>35</v>
      </c>
      <c r="G23" s="73">
        <v>0.65800000000000003</v>
      </c>
      <c r="H23" s="74" t="s">
        <v>36</v>
      </c>
      <c r="I23" s="75" t="str">
        <f t="shared" si="0"/>
        <v>920~930</v>
      </c>
      <c r="J23" s="76">
        <v>4</v>
      </c>
      <c r="K23" s="77">
        <v>24.3</v>
      </c>
      <c r="L23" s="78">
        <f t="shared" si="1"/>
        <v>95.541563786008226</v>
      </c>
      <c r="M23" s="79">
        <f t="shared" si="2"/>
        <v>20.8</v>
      </c>
      <c r="N23" s="80">
        <f t="shared" si="3"/>
        <v>23.7</v>
      </c>
      <c r="O23" s="81" t="s">
        <v>37</v>
      </c>
      <c r="P23" s="82" t="s">
        <v>59</v>
      </c>
      <c r="Q23" s="81" t="s">
        <v>39</v>
      </c>
      <c r="R23" s="83"/>
      <c r="S23" s="84" t="s">
        <v>40</v>
      </c>
      <c r="T23" s="85">
        <f t="shared" si="4"/>
        <v>116</v>
      </c>
      <c r="U23" s="86">
        <f t="shared" si="5"/>
        <v>102</v>
      </c>
      <c r="W23" s="87">
        <v>920</v>
      </c>
      <c r="X23" s="87">
        <v>930</v>
      </c>
    </row>
    <row r="24" spans="1:24" s="5" customFormat="1" ht="24" customHeight="1" x14ac:dyDescent="0.2">
      <c r="A24" s="67"/>
      <c r="B24" s="68"/>
      <c r="C24" s="69"/>
      <c r="D24" s="70" t="s">
        <v>57</v>
      </c>
      <c r="E24" s="71" t="s">
        <v>64</v>
      </c>
      <c r="F24" s="72" t="s">
        <v>35</v>
      </c>
      <c r="G24" s="73">
        <v>0.65800000000000003</v>
      </c>
      <c r="H24" s="74" t="s">
        <v>36</v>
      </c>
      <c r="I24" s="75" t="str">
        <f t="shared" si="0"/>
        <v>920</v>
      </c>
      <c r="J24" s="76">
        <v>4</v>
      </c>
      <c r="K24" s="77">
        <v>26.4</v>
      </c>
      <c r="L24" s="78">
        <f t="shared" si="1"/>
        <v>87.941666666666677</v>
      </c>
      <c r="M24" s="79">
        <f t="shared" si="2"/>
        <v>20.8</v>
      </c>
      <c r="N24" s="80">
        <f t="shared" si="3"/>
        <v>23.7</v>
      </c>
      <c r="O24" s="81" t="s">
        <v>37</v>
      </c>
      <c r="P24" s="82" t="s">
        <v>38</v>
      </c>
      <c r="Q24" s="81" t="s">
        <v>39</v>
      </c>
      <c r="R24" s="83"/>
      <c r="S24" s="84" t="s">
        <v>40</v>
      </c>
      <c r="T24" s="85">
        <f t="shared" si="4"/>
        <v>126</v>
      </c>
      <c r="U24" s="86">
        <f t="shared" si="5"/>
        <v>111</v>
      </c>
      <c r="W24" s="87">
        <v>920</v>
      </c>
      <c r="X24" s="87"/>
    </row>
    <row r="25" spans="1:24" s="5" customFormat="1" ht="24" customHeight="1" x14ac:dyDescent="0.2">
      <c r="A25" s="67"/>
      <c r="B25" s="68"/>
      <c r="C25" s="69"/>
      <c r="D25" s="70" t="s">
        <v>57</v>
      </c>
      <c r="E25" s="71" t="s">
        <v>65</v>
      </c>
      <c r="F25" s="72" t="s">
        <v>35</v>
      </c>
      <c r="G25" s="73">
        <v>0.65800000000000003</v>
      </c>
      <c r="H25" s="74" t="s">
        <v>36</v>
      </c>
      <c r="I25" s="75" t="str">
        <f t="shared" si="0"/>
        <v>940</v>
      </c>
      <c r="J25" s="76">
        <v>4</v>
      </c>
      <c r="K25" s="77">
        <v>24.3</v>
      </c>
      <c r="L25" s="78">
        <f t="shared" si="1"/>
        <v>95.541563786008226</v>
      </c>
      <c r="M25" s="79">
        <f t="shared" si="2"/>
        <v>20.8</v>
      </c>
      <c r="N25" s="80">
        <f t="shared" si="3"/>
        <v>23.7</v>
      </c>
      <c r="O25" s="81" t="s">
        <v>37</v>
      </c>
      <c r="P25" s="82" t="s">
        <v>59</v>
      </c>
      <c r="Q25" s="81" t="s">
        <v>39</v>
      </c>
      <c r="R25" s="83"/>
      <c r="S25" s="84" t="s">
        <v>40</v>
      </c>
      <c r="T25" s="85">
        <f t="shared" si="4"/>
        <v>116</v>
      </c>
      <c r="U25" s="86">
        <f t="shared" si="5"/>
        <v>102</v>
      </c>
      <c r="W25" s="87">
        <v>940</v>
      </c>
      <c r="X25" s="87"/>
    </row>
    <row r="26" spans="1:24" s="5" customFormat="1" ht="24" customHeight="1" x14ac:dyDescent="0.2">
      <c r="A26" s="67"/>
      <c r="B26" s="68"/>
      <c r="C26" s="69"/>
      <c r="D26" s="70" t="s">
        <v>57</v>
      </c>
      <c r="E26" s="71" t="s">
        <v>66</v>
      </c>
      <c r="F26" s="72" t="s">
        <v>35</v>
      </c>
      <c r="G26" s="73">
        <v>0.65800000000000003</v>
      </c>
      <c r="H26" s="74" t="s">
        <v>36</v>
      </c>
      <c r="I26" s="75" t="str">
        <f t="shared" si="0"/>
        <v>940~960</v>
      </c>
      <c r="J26" s="76">
        <v>4</v>
      </c>
      <c r="K26" s="77">
        <v>26.4</v>
      </c>
      <c r="L26" s="78">
        <f t="shared" si="1"/>
        <v>87.941666666666677</v>
      </c>
      <c r="M26" s="79">
        <f t="shared" si="2"/>
        <v>20.8</v>
      </c>
      <c r="N26" s="80">
        <f t="shared" si="3"/>
        <v>23.7</v>
      </c>
      <c r="O26" s="81" t="s">
        <v>37</v>
      </c>
      <c r="P26" s="82" t="s">
        <v>38</v>
      </c>
      <c r="Q26" s="81" t="s">
        <v>39</v>
      </c>
      <c r="R26" s="83"/>
      <c r="S26" s="84" t="s">
        <v>40</v>
      </c>
      <c r="T26" s="85">
        <f t="shared" si="4"/>
        <v>126</v>
      </c>
      <c r="U26" s="86">
        <f t="shared" si="5"/>
        <v>111</v>
      </c>
      <c r="W26" s="87">
        <v>940</v>
      </c>
      <c r="X26" s="87">
        <v>960</v>
      </c>
    </row>
    <row r="27" spans="1:24" s="5" customFormat="1" ht="24" customHeight="1" x14ac:dyDescent="0.2">
      <c r="A27" s="67"/>
      <c r="B27" s="68"/>
      <c r="C27" s="69"/>
      <c r="D27" s="70" t="s">
        <v>57</v>
      </c>
      <c r="E27" s="71" t="s">
        <v>67</v>
      </c>
      <c r="F27" s="72" t="s">
        <v>35</v>
      </c>
      <c r="G27" s="73">
        <v>0.65800000000000003</v>
      </c>
      <c r="H27" s="74" t="s">
        <v>36</v>
      </c>
      <c r="I27" s="75" t="str">
        <f t="shared" si="0"/>
        <v>980</v>
      </c>
      <c r="J27" s="76">
        <v>4</v>
      </c>
      <c r="K27" s="77">
        <v>23.7</v>
      </c>
      <c r="L27" s="78">
        <f t="shared" si="1"/>
        <v>97.960337552742601</v>
      </c>
      <c r="M27" s="79">
        <f t="shared" si="2"/>
        <v>20.5</v>
      </c>
      <c r="N27" s="80">
        <f t="shared" si="3"/>
        <v>23.4</v>
      </c>
      <c r="O27" s="81" t="s">
        <v>37</v>
      </c>
      <c r="P27" s="82" t="s">
        <v>59</v>
      </c>
      <c r="Q27" s="81" t="s">
        <v>39</v>
      </c>
      <c r="R27" s="83"/>
      <c r="S27" s="84" t="s">
        <v>40</v>
      </c>
      <c r="T27" s="85">
        <f t="shared" si="4"/>
        <v>115</v>
      </c>
      <c r="U27" s="86">
        <f t="shared" si="5"/>
        <v>101</v>
      </c>
      <c r="W27" s="87">
        <v>980</v>
      </c>
      <c r="X27" s="87"/>
    </row>
    <row r="28" spans="1:24" s="5" customFormat="1" ht="24" customHeight="1" x14ac:dyDescent="0.2">
      <c r="A28" s="67"/>
      <c r="B28" s="68"/>
      <c r="C28" s="69"/>
      <c r="D28" s="70" t="s">
        <v>68</v>
      </c>
      <c r="E28" s="71" t="s">
        <v>51</v>
      </c>
      <c r="F28" s="72" t="s">
        <v>35</v>
      </c>
      <c r="G28" s="73">
        <v>0.65800000000000003</v>
      </c>
      <c r="H28" s="74" t="s">
        <v>36</v>
      </c>
      <c r="I28" s="75" t="str">
        <f t="shared" si="0"/>
        <v>930~950</v>
      </c>
      <c r="J28" s="76">
        <v>4</v>
      </c>
      <c r="K28" s="77">
        <v>25.4</v>
      </c>
      <c r="L28" s="78">
        <f t="shared" si="1"/>
        <v>91.403937007874006</v>
      </c>
      <c r="M28" s="79">
        <f t="shared" si="2"/>
        <v>20.8</v>
      </c>
      <c r="N28" s="80">
        <f t="shared" si="3"/>
        <v>23.7</v>
      </c>
      <c r="O28" s="81" t="s">
        <v>37</v>
      </c>
      <c r="P28" s="82" t="s">
        <v>38</v>
      </c>
      <c r="Q28" s="81" t="s">
        <v>44</v>
      </c>
      <c r="R28" s="83"/>
      <c r="S28" s="84" t="s">
        <v>52</v>
      </c>
      <c r="T28" s="85">
        <f t="shared" si="4"/>
        <v>122</v>
      </c>
      <c r="U28" s="86">
        <f t="shared" si="5"/>
        <v>107</v>
      </c>
      <c r="W28" s="87">
        <v>930</v>
      </c>
      <c r="X28" s="87">
        <v>950</v>
      </c>
    </row>
    <row r="29" spans="1:24" s="5" customFormat="1" ht="24" customHeight="1" x14ac:dyDescent="0.2">
      <c r="A29" s="67"/>
      <c r="B29" s="68"/>
      <c r="C29" s="69"/>
      <c r="D29" s="70" t="s">
        <v>68</v>
      </c>
      <c r="E29" s="71" t="s">
        <v>54</v>
      </c>
      <c r="F29" s="72" t="s">
        <v>35</v>
      </c>
      <c r="G29" s="73">
        <v>0.65800000000000003</v>
      </c>
      <c r="H29" s="74" t="s">
        <v>36</v>
      </c>
      <c r="I29" s="75" t="str">
        <f t="shared" si="0"/>
        <v>960</v>
      </c>
      <c r="J29" s="76">
        <v>4</v>
      </c>
      <c r="K29" s="77">
        <v>25.2</v>
      </c>
      <c r="L29" s="78">
        <f t="shared" si="1"/>
        <v>92.129365079365073</v>
      </c>
      <c r="M29" s="79">
        <f t="shared" si="2"/>
        <v>20.8</v>
      </c>
      <c r="N29" s="80">
        <f t="shared" si="3"/>
        <v>23.7</v>
      </c>
      <c r="O29" s="81" t="s">
        <v>37</v>
      </c>
      <c r="P29" s="82" t="s">
        <v>38</v>
      </c>
      <c r="Q29" s="81" t="s">
        <v>44</v>
      </c>
      <c r="R29" s="83"/>
      <c r="S29" s="84" t="s">
        <v>52</v>
      </c>
      <c r="T29" s="85">
        <f t="shared" si="4"/>
        <v>121</v>
      </c>
      <c r="U29" s="86">
        <f t="shared" si="5"/>
        <v>106</v>
      </c>
      <c r="W29" s="87">
        <v>960</v>
      </c>
      <c r="X29" s="87"/>
    </row>
    <row r="30" spans="1:24" s="5" customFormat="1" ht="24" customHeight="1" x14ac:dyDescent="0.2">
      <c r="A30" s="67"/>
      <c r="B30" s="68"/>
      <c r="C30" s="69"/>
      <c r="D30" s="70" t="s">
        <v>69</v>
      </c>
      <c r="E30" s="71" t="s">
        <v>70</v>
      </c>
      <c r="F30" s="72" t="s">
        <v>35</v>
      </c>
      <c r="G30" s="73">
        <v>0.65800000000000003</v>
      </c>
      <c r="H30" s="74" t="s">
        <v>36</v>
      </c>
      <c r="I30" s="75" t="str">
        <f t="shared" si="0"/>
        <v>970</v>
      </c>
      <c r="J30" s="76">
        <v>4</v>
      </c>
      <c r="K30" s="77">
        <v>23.8</v>
      </c>
      <c r="L30" s="78">
        <f t="shared" si="1"/>
        <v>97.548739495798301</v>
      </c>
      <c r="M30" s="79">
        <f t="shared" si="2"/>
        <v>20.8</v>
      </c>
      <c r="N30" s="80">
        <f t="shared" si="3"/>
        <v>23.7</v>
      </c>
      <c r="O30" s="81" t="s">
        <v>37</v>
      </c>
      <c r="P30" s="82" t="s">
        <v>59</v>
      </c>
      <c r="Q30" s="81" t="s">
        <v>44</v>
      </c>
      <c r="R30" s="83"/>
      <c r="S30" s="84" t="s">
        <v>40</v>
      </c>
      <c r="T30" s="85">
        <f t="shared" si="4"/>
        <v>114</v>
      </c>
      <c r="U30" s="86">
        <f t="shared" si="5"/>
        <v>100</v>
      </c>
      <c r="W30" s="87">
        <v>970</v>
      </c>
      <c r="X30" s="87"/>
    </row>
    <row r="31" spans="1:24" s="5" customFormat="1" ht="24" customHeight="1" x14ac:dyDescent="0.2">
      <c r="A31" s="67"/>
      <c r="B31" s="68"/>
      <c r="C31" s="69"/>
      <c r="D31" s="70" t="s">
        <v>69</v>
      </c>
      <c r="E31" s="71" t="s">
        <v>71</v>
      </c>
      <c r="F31" s="72" t="s">
        <v>35</v>
      </c>
      <c r="G31" s="73">
        <v>0.65800000000000003</v>
      </c>
      <c r="H31" s="74" t="s">
        <v>36</v>
      </c>
      <c r="I31" s="75" t="str">
        <f t="shared" si="0"/>
        <v>980</v>
      </c>
      <c r="J31" s="76">
        <v>4</v>
      </c>
      <c r="K31" s="77">
        <v>22.3</v>
      </c>
      <c r="L31" s="78">
        <f t="shared" si="1"/>
        <v>104.11031390134528</v>
      </c>
      <c r="M31" s="79">
        <f t="shared" si="2"/>
        <v>20.5</v>
      </c>
      <c r="N31" s="80">
        <f t="shared" si="3"/>
        <v>23.4</v>
      </c>
      <c r="O31" s="81" t="s">
        <v>37</v>
      </c>
      <c r="P31" s="82" t="s">
        <v>59</v>
      </c>
      <c r="Q31" s="81" t="s">
        <v>44</v>
      </c>
      <c r="R31" s="83"/>
      <c r="S31" s="84" t="s">
        <v>40</v>
      </c>
      <c r="T31" s="85">
        <f t="shared" si="4"/>
        <v>108</v>
      </c>
      <c r="U31" s="86" t="str">
        <f t="shared" si="5"/>
        <v/>
      </c>
      <c r="W31" s="87">
        <v>980</v>
      </c>
      <c r="X31" s="87"/>
    </row>
    <row r="32" spans="1:24" s="5" customFormat="1" ht="24" customHeight="1" thickBot="1" x14ac:dyDescent="0.25">
      <c r="A32" s="92"/>
      <c r="B32" s="88"/>
      <c r="C32" s="89"/>
      <c r="D32" s="70" t="s">
        <v>69</v>
      </c>
      <c r="E32" s="71" t="s">
        <v>72</v>
      </c>
      <c r="F32" s="74" t="s">
        <v>35</v>
      </c>
      <c r="G32" s="73">
        <v>0.65800000000000003</v>
      </c>
      <c r="H32" s="74" t="s">
        <v>36</v>
      </c>
      <c r="I32" s="75" t="str">
        <f t="shared" si="0"/>
        <v>930~970</v>
      </c>
      <c r="J32" s="76">
        <v>4</v>
      </c>
      <c r="K32" s="93">
        <v>25.1</v>
      </c>
      <c r="L32" s="94">
        <f t="shared" si="1"/>
        <v>92.496414342629478</v>
      </c>
      <c r="M32" s="79">
        <f t="shared" si="2"/>
        <v>20.8</v>
      </c>
      <c r="N32" s="80">
        <f t="shared" si="3"/>
        <v>23.7</v>
      </c>
      <c r="O32" s="81" t="s">
        <v>37</v>
      </c>
      <c r="P32" s="82" t="s">
        <v>38</v>
      </c>
      <c r="Q32" s="81" t="s">
        <v>44</v>
      </c>
      <c r="R32" s="83"/>
      <c r="S32" s="84" t="s">
        <v>40</v>
      </c>
      <c r="T32" s="85">
        <f t="shared" si="4"/>
        <v>120</v>
      </c>
      <c r="U32" s="86">
        <f t="shared" si="5"/>
        <v>105</v>
      </c>
      <c r="W32" s="87">
        <v>930</v>
      </c>
      <c r="X32" s="87">
        <v>970</v>
      </c>
    </row>
    <row r="33" spans="2:3" x14ac:dyDescent="0.2">
      <c r="B33" s="95" t="s">
        <v>73</v>
      </c>
    </row>
    <row r="34" spans="2:3" x14ac:dyDescent="0.2">
      <c r="B34" s="95"/>
    </row>
    <row r="35" spans="2:3" x14ac:dyDescent="0.2">
      <c r="B35" s="95"/>
    </row>
    <row r="36" spans="2:3" x14ac:dyDescent="0.2">
      <c r="B36" s="95"/>
    </row>
    <row r="37" spans="2:3" x14ac:dyDescent="0.2">
      <c r="B37" s="95"/>
    </row>
    <row r="38" spans="2:3" x14ac:dyDescent="0.2">
      <c r="B38" s="95"/>
    </row>
    <row r="39" spans="2:3" x14ac:dyDescent="0.2">
      <c r="B39" s="95"/>
    </row>
    <row r="40" spans="2:3" x14ac:dyDescent="0.2">
      <c r="B40" s="95"/>
    </row>
    <row r="41" spans="2:3" x14ac:dyDescent="0.2">
      <c r="B41" s="95"/>
    </row>
    <row r="42" spans="2:3" x14ac:dyDescent="0.2">
      <c r="B42" s="5" t="s">
        <v>74</v>
      </c>
      <c r="C42" s="5"/>
    </row>
    <row r="43" spans="2:3" x14ac:dyDescent="0.2">
      <c r="B43" s="5" t="s">
        <v>75</v>
      </c>
      <c r="C43" s="5"/>
    </row>
    <row r="44" spans="2:3" x14ac:dyDescent="0.2">
      <c r="B44" s="2" t="s">
        <v>76</v>
      </c>
      <c r="C44" s="5"/>
    </row>
    <row r="45" spans="2:3" x14ac:dyDescent="0.2">
      <c r="B45" s="2" t="s">
        <v>77</v>
      </c>
    </row>
    <row r="46" spans="2:3" x14ac:dyDescent="0.2">
      <c r="B46" s="2" t="s">
        <v>78</v>
      </c>
    </row>
    <row r="47" spans="2:3" x14ac:dyDescent="0.2">
      <c r="B47" s="2" t="s">
        <v>79</v>
      </c>
    </row>
    <row r="48" spans="2:3" x14ac:dyDescent="0.2">
      <c r="B48" s="2" t="s">
        <v>80</v>
      </c>
    </row>
    <row r="49" spans="2:2" x14ac:dyDescent="0.2">
      <c r="B49" s="2" t="s">
        <v>81</v>
      </c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1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 軽自動車</vt:lpstr>
      <vt:lpstr>'1-6 軽自動車'!Print_Area</vt:lpstr>
      <vt:lpstr>'1-6 軽自動車'!Print_Titles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2023-06-29T02:06:50Z</dcterms:created>
  <dcterms:modified xsi:type="dcterms:W3CDTF">2023-06-29T02:07:47Z</dcterms:modified>
</cp:coreProperties>
</file>