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37A43143-241C-400D-9162-B329057154E4}" xr6:coauthVersionLast="47" xr6:coauthVersionMax="47" xr10:uidLastSave="{00000000-0000-0000-0000-000000000000}"/>
  <bookViews>
    <workbookView xWindow="-120" yWindow="-120" windowWidth="29040" windowHeight="15720" xr2:uid="{5F831EC6-DECC-4D4C-9EAD-76E406F41D9E}"/>
  </bookViews>
  <sheets>
    <sheet name="2-３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'2-３'!$A$3:$X$16</definedName>
    <definedName name="Module1.社内配布用印刷">[1]!Module1.社内配布用印刷</definedName>
    <definedName name="Module1.提出用印刷">[1]!Module1.提出用印刷</definedName>
    <definedName name="_xlnm.Print_Area" localSheetId="0">'2-３'!$A$2:$V$26</definedName>
    <definedName name="_xlnm.Print_Titles" localSheetId="0">'2-３'!$3:$8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" i="1" l="1"/>
  <c r="V16" i="1" s="1"/>
  <c r="U16" i="1"/>
  <c r="M16" i="1"/>
  <c r="X15" i="1"/>
  <c r="V15" i="1"/>
  <c r="U15" i="1"/>
  <c r="M15" i="1"/>
  <c r="X14" i="1"/>
  <c r="V14" i="1" s="1"/>
  <c r="U14" i="1"/>
  <c r="M14" i="1"/>
  <c r="X13" i="1"/>
  <c r="V13" i="1"/>
  <c r="U13" i="1"/>
  <c r="M13" i="1"/>
  <c r="X12" i="1"/>
  <c r="V12" i="1" s="1"/>
  <c r="U12" i="1"/>
  <c r="M12" i="1"/>
  <c r="X11" i="1"/>
  <c r="V11" i="1"/>
  <c r="U11" i="1"/>
  <c r="M11" i="1"/>
  <c r="X10" i="1"/>
  <c r="V10" i="1" s="1"/>
  <c r="U10" i="1"/>
  <c r="M10" i="1"/>
  <c r="X9" i="1"/>
  <c r="V9" i="1" s="1"/>
  <c r="U9" i="1"/>
  <c r="M9" i="1"/>
</calcChain>
</file>

<file path=xl/sharedStrings.xml><?xml version="1.0" encoding="utf-8"?>
<sst xmlns="http://schemas.openxmlformats.org/spreadsheetml/2006/main" count="130" uniqueCount="68">
  <si>
    <t>当該自動車の製造又は輸入の事業を行う者の氏名又は名称　　　　いすゞ自動車株式会社　　</t>
    <phoneticPr fontId="7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</si>
  <si>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</si>
  <si>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7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</si>
  <si>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</si>
  <si>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</si>
  <si>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</si>
  <si>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</si>
  <si>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</si>
  <si>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t>最大積載量
(kg)</t>
    <rPh sb="0" eb="2">
      <t>サイダイ</t>
    </rPh>
    <rPh sb="2" eb="5">
      <t>セキサイリョウ</t>
    </rPh>
    <phoneticPr fontId="7"/>
  </si>
  <si>
    <t>車両総重量
(kg)</t>
    <phoneticPr fontId="7"/>
  </si>
  <si>
    <t>自動車の構造</t>
    <rPh sb="0" eb="3">
      <t>ジドウシャ</t>
    </rPh>
    <rPh sb="4" eb="6">
      <t>コウゾウ</t>
    </rPh>
    <phoneticPr fontId="7"/>
  </si>
  <si>
    <r>
      <t>JC08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</si>
  <si>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</si>
  <si>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</si>
  <si>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</si>
  <si>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</si>
  <si>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</si>
  <si>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</si>
  <si>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</si>
  <si>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</si>
  <si>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</si>
  <si>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</si>
  <si>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</si>
  <si>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</si>
  <si>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</si>
  <si>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</si>
  <si>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R4</t>
    <phoneticPr fontId="7"/>
  </si>
  <si>
    <t>いすゞ</t>
  </si>
  <si>
    <t xml:space="preserve">※1 </t>
    <phoneticPr fontId="7"/>
  </si>
  <si>
    <t>コモ</t>
    <phoneticPr fontId="7"/>
  </si>
  <si>
    <t>3BF-JVR2E26</t>
  </si>
  <si>
    <t>QR20</t>
  </si>
  <si>
    <t>1.998</t>
  </si>
  <si>
    <t>7AT(E･LTC)</t>
  </si>
  <si>
    <t>1680～1760</t>
  </si>
  <si>
    <t>1200～1250</t>
  </si>
  <si>
    <t>3000～3145</t>
  </si>
  <si>
    <t>構造B1</t>
  </si>
  <si>
    <t>V,B</t>
  </si>
  <si>
    <t>3W</t>
  </si>
  <si>
    <t>R</t>
  </si>
  <si>
    <t/>
  </si>
  <si>
    <t>1770～1810</t>
  </si>
  <si>
    <t>1150～1200</t>
  </si>
  <si>
    <t>3015～3175</t>
  </si>
  <si>
    <t>標準床</t>
  </si>
  <si>
    <t>1820～1850</t>
  </si>
  <si>
    <t>2900～3015</t>
  </si>
  <si>
    <t>平床</t>
  </si>
  <si>
    <t>3BF-JCS4E26</t>
  </si>
  <si>
    <t>QR25</t>
  </si>
  <si>
    <t>2.488</t>
  </si>
  <si>
    <t>1780～1870</t>
  </si>
  <si>
    <t>1150～1250</t>
  </si>
  <si>
    <t>3100～3235</t>
  </si>
  <si>
    <t>1880～1900</t>
  </si>
  <si>
    <t>3125～3245</t>
  </si>
  <si>
    <t>1930～1950</t>
  </si>
  <si>
    <t>3010～3115</t>
  </si>
  <si>
    <t>3BF-JCS8E26</t>
  </si>
  <si>
    <t>1880～1990</t>
  </si>
  <si>
    <t>3045～3160</t>
  </si>
  <si>
    <t>A</t>
  </si>
  <si>
    <t>等価慣性重量2040</t>
  </si>
  <si>
    <t>3095～3165</t>
  </si>
  <si>
    <t>等価慣性重量2150</t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</si>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</sst>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00"/>
    <numFmt numFmtId="179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6" fillId="0" borderId="1" xfId="1" applyFont="1" applyBorder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8" fillId="0" borderId="0" xfId="1" applyFont="1"/>
    <xf numFmtId="0" fontId="9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7" xfId="1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176" fontId="11" fillId="0" borderId="28" xfId="2" applyNumberFormat="1" applyFont="1" applyBorder="1" applyAlignment="1">
      <alignment horizontal="center" vertical="center" wrapText="1"/>
    </xf>
    <xf numFmtId="177" fontId="12" fillId="0" borderId="29" xfId="1" applyNumberFormat="1" applyFont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178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179" fontId="11" fillId="0" borderId="32" xfId="1" applyNumberFormat="1" applyFont="1" applyBorder="1" applyAlignment="1" applyProtection="1">
      <alignment horizontal="center" vertical="center" wrapText="1"/>
      <protection locked="0"/>
    </xf>
    <xf numFmtId="176" fontId="11" fillId="0" borderId="33" xfId="2" applyNumberFormat="1" applyFont="1" applyBorder="1" applyAlignment="1">
      <alignment horizontal="center" vertical="center" wrapText="1"/>
    </xf>
    <xf numFmtId="179" fontId="12" fillId="0" borderId="9" xfId="1" applyNumberFormat="1" applyFont="1" applyBorder="1" applyAlignment="1" applyProtection="1">
      <alignment horizontal="center" vertical="center" wrapText="1"/>
      <protection locked="0"/>
    </xf>
    <xf numFmtId="0" fontId="13" fillId="2" borderId="34" xfId="1" applyFont="1" applyFill="1" applyBorder="1" applyAlignment="1" applyProtection="1">
      <alignment horizontal="center" vertical="center"/>
      <protection locked="0"/>
    </xf>
    <xf numFmtId="0" fontId="6" fillId="0" borderId="0" xfId="1" applyFont="1"/>
  </cellXfs>
  <cellStyles count="3">
    <cellStyle name="標準" xfId="0" builtinId="0"/>
    <cellStyle name="標準 2" xfId="1" xr:uid="{CB3D5192-9D22-42AC-AFEA-9E8D689DDC7F}"/>
    <cellStyle name="標準 2 3" xfId="2" xr:uid="{4004BD14-3368-4230-8823-141F8CAE4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B0BE-961F-416C-BE0C-99C5407C8BCC}">
  <sheetPr>
    <tabColor theme="9"/>
    <pageSetUpPr fitToPage="1"/>
  </sheetPr>
  <dimension ref="A1:X17"/>
  <sheetViews>
    <sheetView tabSelected="1" zoomScaleNormal="100" zoomScaleSheetLayoutView="100" workbookViewId="0">
      <selection activeCell="H26" sqref="H26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1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2" width="9" style="2"/>
    <col min="23" max="23" width="9" style="2" customWidth="1"/>
    <col min="24" max="24" width="9" style="2" hidden="1" customWidth="1"/>
    <col min="25" max="16384" width="9" style="2"/>
  </cols>
  <sheetData>
    <row r="1" spans="1:24" ht="21.75" customHeight="1" x14ac:dyDescent="0.25">
      <c r="A1" s="1"/>
      <c r="B1" s="1"/>
      <c r="P1" s="3"/>
    </row>
    <row r="2" spans="1:24" ht="15" x14ac:dyDescent="0.2">
      <c r="E2" s="4"/>
      <c r="J2" s="5" t="s">
        <v>0</v>
      </c>
      <c r="K2" s="6"/>
      <c r="L2" s="6"/>
      <c r="M2" s="6"/>
      <c r="N2" s="6"/>
      <c r="O2" s="6"/>
      <c r="P2" s="6"/>
      <c r="Q2" s="6"/>
      <c r="R2" s="7"/>
      <c r="S2" s="7"/>
      <c r="T2" s="7"/>
      <c r="U2" s="7"/>
    </row>
    <row r="3" spans="1:24" ht="23.25" customHeight="1" x14ac:dyDescent="0.25">
      <c r="A3" s="8" t="s">
        <v>1</v>
      </c>
      <c r="B3" s="9"/>
      <c r="C3" s="6"/>
      <c r="I3" s="6"/>
      <c r="P3" s="10"/>
      <c r="U3" s="11"/>
      <c r="V3" s="12" t="s">
        <v>2</v>
      </c>
    </row>
    <row r="4" spans="1:24" ht="14.25" customHeight="1" thickBot="1" x14ac:dyDescent="0.25">
      <c r="A4" s="13" t="s">
        <v>3</v>
      </c>
      <c r="B4" s="14" t="s">
        <v>4</v>
      </c>
      <c r="C4" s="15"/>
      <c r="D4" s="16"/>
      <c r="E4" s="14" t="s">
        <v>5</v>
      </c>
      <c r="F4" s="16"/>
      <c r="G4" s="17" t="s">
        <v>6</v>
      </c>
      <c r="H4" s="18" t="s">
        <v>7</v>
      </c>
      <c r="I4" s="17" t="s">
        <v>8</v>
      </c>
      <c r="J4" s="17" t="s">
        <v>9</v>
      </c>
      <c r="K4" s="19" t="s">
        <v>10</v>
      </c>
      <c r="L4" s="20" t="s">
        <v>11</v>
      </c>
      <c r="M4" s="21"/>
      <c r="N4" s="21"/>
      <c r="O4" s="22"/>
      <c r="P4" s="17" t="s">
        <v>12</v>
      </c>
      <c r="Q4" s="23" t="s">
        <v>67</v>
      </c>
      <c r="R4" s="24"/>
      <c r="S4" s="25"/>
      <c r="T4" s="26" t="s">
        <v>13</v>
      </c>
      <c r="U4" s="27" t="s">
        <v>14</v>
      </c>
      <c r="V4" s="28" t="s">
        <v>15</v>
      </c>
    </row>
    <row r="5" spans="1:24" ht="14.25" customHeight="1" x14ac:dyDescent="0.2">
      <c r="A5" s="29"/>
      <c r="B5" s="30"/>
      <c r="C5" s="31"/>
      <c r="D5" s="32"/>
      <c r="E5" s="33"/>
      <c r="F5" s="32"/>
      <c r="G5" s="29"/>
      <c r="H5" s="29"/>
      <c r="I5" s="29"/>
      <c r="J5" s="29"/>
      <c r="K5" s="30"/>
      <c r="L5" s="34" t="s">
        <v>16</v>
      </c>
      <c r="M5" s="35" t="s">
        <v>17</v>
      </c>
      <c r="N5" s="36" t="s">
        <v>18</v>
      </c>
      <c r="O5" s="37" t="s">
        <v>19</v>
      </c>
      <c r="P5" s="38"/>
      <c r="Q5" s="39"/>
      <c r="R5" s="40"/>
      <c r="S5" s="41"/>
      <c r="T5" s="42"/>
      <c r="U5" s="43"/>
      <c r="V5" s="37"/>
    </row>
    <row r="6" spans="1:24" ht="14.25" customHeight="1" x14ac:dyDescent="0.2">
      <c r="A6" s="29"/>
      <c r="B6" s="30"/>
      <c r="C6" s="31"/>
      <c r="D6" s="13" t="s">
        <v>20</v>
      </c>
      <c r="E6" s="13" t="s">
        <v>20</v>
      </c>
      <c r="F6" s="17" t="s">
        <v>21</v>
      </c>
      <c r="G6" s="29"/>
      <c r="H6" s="29"/>
      <c r="I6" s="29"/>
      <c r="J6" s="29"/>
      <c r="K6" s="30"/>
      <c r="L6" s="44"/>
      <c r="M6" s="45"/>
      <c r="N6" s="46"/>
      <c r="O6" s="47"/>
      <c r="P6" s="38"/>
      <c r="Q6" s="17" t="s">
        <v>22</v>
      </c>
      <c r="R6" s="17" t="s">
        <v>23</v>
      </c>
      <c r="S6" s="13" t="s">
        <v>24</v>
      </c>
      <c r="T6" s="48" t="s">
        <v>25</v>
      </c>
      <c r="U6" s="43"/>
      <c r="V6" s="37"/>
    </row>
    <row r="7" spans="1:24" x14ac:dyDescent="0.2">
      <c r="A7" s="29"/>
      <c r="B7" s="30"/>
      <c r="C7" s="31"/>
      <c r="D7" s="29"/>
      <c r="E7" s="29"/>
      <c r="F7" s="29"/>
      <c r="G7" s="29"/>
      <c r="H7" s="29"/>
      <c r="I7" s="29"/>
      <c r="J7" s="29"/>
      <c r="K7" s="30"/>
      <c r="L7" s="44"/>
      <c r="M7" s="45"/>
      <c r="N7" s="46"/>
      <c r="O7" s="47"/>
      <c r="P7" s="38"/>
      <c r="Q7" s="38"/>
      <c r="R7" s="38"/>
      <c r="S7" s="29"/>
      <c r="T7" s="49"/>
      <c r="U7" s="43"/>
      <c r="V7" s="37"/>
    </row>
    <row r="8" spans="1:24" x14ac:dyDescent="0.2">
      <c r="A8" s="50"/>
      <c r="B8" s="33"/>
      <c r="C8" s="51"/>
      <c r="D8" s="50"/>
      <c r="E8" s="50"/>
      <c r="F8" s="50"/>
      <c r="G8" s="50"/>
      <c r="H8" s="50"/>
      <c r="I8" s="50"/>
      <c r="J8" s="50"/>
      <c r="K8" s="33"/>
      <c r="L8" s="52"/>
      <c r="M8" s="53"/>
      <c r="N8" s="54"/>
      <c r="O8" s="47"/>
      <c r="P8" s="55"/>
      <c r="Q8" s="55"/>
      <c r="R8" s="55"/>
      <c r="S8" s="50"/>
      <c r="T8" s="56"/>
      <c r="U8" s="57"/>
      <c r="V8" s="37"/>
      <c r="X8" s="58" t="s">
        <v>26</v>
      </c>
    </row>
    <row r="9" spans="1:24" ht="24" customHeight="1" x14ac:dyDescent="0.2">
      <c r="A9" s="59" t="s">
        <v>27</v>
      </c>
      <c r="B9" s="60" t="s">
        <v>28</v>
      </c>
      <c r="C9" s="61" t="s">
        <v>29</v>
      </c>
      <c r="D9" s="64" t="s">
        <v>30</v>
      </c>
      <c r="E9" s="64" t="s">
        <v>31</v>
      </c>
      <c r="F9" s="64" t="s">
        <v>32</v>
      </c>
      <c r="G9" s="64" t="s">
        <v>33</v>
      </c>
      <c r="H9" s="70" t="s">
        <v>34</v>
      </c>
      <c r="I9" s="64" t="s">
        <v>35</v>
      </c>
      <c r="J9" s="64" t="s">
        <v>36</v>
      </c>
      <c r="K9" s="65" t="s">
        <v>37</v>
      </c>
      <c r="L9" s="66">
        <v>10.7</v>
      </c>
      <c r="M9" s="67">
        <f t="shared" ref="M9:M16" si="0">IF(L9&gt;0,1/L9*34.6*67.1,"")</f>
        <v>216.97757009345796</v>
      </c>
      <c r="N9" s="68">
        <v>9.1</v>
      </c>
      <c r="O9" s="69">
        <v>11.1</v>
      </c>
      <c r="P9" s="70" t="s">
        <v>38</v>
      </c>
      <c r="Q9" s="70" t="s">
        <v>39</v>
      </c>
      <c r="R9" s="70" t="s">
        <v>40</v>
      </c>
      <c r="S9" s="70"/>
      <c r="T9" s="71" t="s">
        <v>41</v>
      </c>
      <c r="U9" s="72">
        <f t="shared" ref="U9:U16" si="1">IFERROR(IF(L9&lt;N9,"",(ROUNDDOWN(L9/N9*100,0))),"")</f>
        <v>117</v>
      </c>
      <c r="V9" s="73">
        <f t="shared" ref="V9:V16" si="2">IF(X9&lt;90,"",X9)</f>
        <v>96</v>
      </c>
      <c r="X9" s="58">
        <f t="shared" ref="X9:X16" si="3">IFERROR(ROUNDDOWN(L9/O9*100,0),"")</f>
        <v>96</v>
      </c>
    </row>
    <row r="10" spans="1:24" ht="24" customHeight="1" x14ac:dyDescent="0.2">
      <c r="A10" s="59"/>
      <c r="B10" s="62"/>
      <c r="C10" s="63"/>
      <c r="D10" s="64" t="s">
        <v>30</v>
      </c>
      <c r="E10" s="64" t="s">
        <v>31</v>
      </c>
      <c r="F10" s="64" t="s">
        <v>32</v>
      </c>
      <c r="G10" s="64" t="s">
        <v>33</v>
      </c>
      <c r="H10" s="70" t="s">
        <v>42</v>
      </c>
      <c r="I10" s="70" t="s">
        <v>43</v>
      </c>
      <c r="J10" s="70" t="s">
        <v>44</v>
      </c>
      <c r="K10" s="65" t="s">
        <v>37</v>
      </c>
      <c r="L10" s="66">
        <v>10.4</v>
      </c>
      <c r="M10" s="67">
        <f t="shared" si="0"/>
        <v>223.23653846153843</v>
      </c>
      <c r="N10" s="68">
        <v>8.8000000000000007</v>
      </c>
      <c r="O10" s="69">
        <v>10.6</v>
      </c>
      <c r="P10" s="70" t="s">
        <v>38</v>
      </c>
      <c r="Q10" s="70" t="s">
        <v>39</v>
      </c>
      <c r="R10" s="70" t="s">
        <v>40</v>
      </c>
      <c r="S10" s="70" t="s">
        <v>45</v>
      </c>
      <c r="T10" s="71" t="s">
        <v>41</v>
      </c>
      <c r="U10" s="72">
        <f t="shared" si="1"/>
        <v>118</v>
      </c>
      <c r="V10" s="73">
        <f t="shared" si="2"/>
        <v>98</v>
      </c>
      <c r="X10" s="58">
        <f t="shared" si="3"/>
        <v>98</v>
      </c>
    </row>
    <row r="11" spans="1:24" ht="24" customHeight="1" x14ac:dyDescent="0.2">
      <c r="A11" s="59"/>
      <c r="B11" s="62"/>
      <c r="C11" s="63"/>
      <c r="D11" s="64" t="s">
        <v>30</v>
      </c>
      <c r="E11" s="64" t="s">
        <v>31</v>
      </c>
      <c r="F11" s="64" t="s">
        <v>32</v>
      </c>
      <c r="G11" s="64" t="s">
        <v>33</v>
      </c>
      <c r="H11" s="70" t="s">
        <v>46</v>
      </c>
      <c r="I11" s="70">
        <v>1000</v>
      </c>
      <c r="J11" s="70" t="s">
        <v>47</v>
      </c>
      <c r="K11" s="65" t="s">
        <v>37</v>
      </c>
      <c r="L11" s="66">
        <v>10.199999999999999</v>
      </c>
      <c r="M11" s="67">
        <f t="shared" si="0"/>
        <v>227.61372549019609</v>
      </c>
      <c r="N11" s="68">
        <v>8.8000000000000007</v>
      </c>
      <c r="O11" s="69">
        <v>10.6</v>
      </c>
      <c r="P11" s="70" t="s">
        <v>38</v>
      </c>
      <c r="Q11" s="70" t="s">
        <v>39</v>
      </c>
      <c r="R11" s="70" t="s">
        <v>40</v>
      </c>
      <c r="S11" s="70" t="s">
        <v>48</v>
      </c>
      <c r="T11" s="71" t="s">
        <v>41</v>
      </c>
      <c r="U11" s="72">
        <f t="shared" si="1"/>
        <v>115</v>
      </c>
      <c r="V11" s="73">
        <f t="shared" si="2"/>
        <v>96</v>
      </c>
      <c r="X11" s="58">
        <f t="shared" si="3"/>
        <v>96</v>
      </c>
    </row>
    <row r="12" spans="1:24" ht="24" customHeight="1" x14ac:dyDescent="0.2">
      <c r="A12" s="59"/>
      <c r="B12" s="62"/>
      <c r="C12" s="63"/>
      <c r="D12" s="64" t="s">
        <v>49</v>
      </c>
      <c r="E12" s="64" t="s">
        <v>50</v>
      </c>
      <c r="F12" s="64" t="s">
        <v>51</v>
      </c>
      <c r="G12" s="64" t="s">
        <v>33</v>
      </c>
      <c r="H12" s="64" t="s">
        <v>52</v>
      </c>
      <c r="I12" s="64" t="s">
        <v>53</v>
      </c>
      <c r="J12" s="64" t="s">
        <v>54</v>
      </c>
      <c r="K12" s="65" t="s">
        <v>37</v>
      </c>
      <c r="L12" s="66">
        <v>9.6999999999999993</v>
      </c>
      <c r="M12" s="67">
        <f t="shared" si="0"/>
        <v>239.34639175257735</v>
      </c>
      <c r="N12" s="68">
        <v>8.8000000000000007</v>
      </c>
      <c r="O12" s="69">
        <v>10.6</v>
      </c>
      <c r="P12" s="70" t="s">
        <v>38</v>
      </c>
      <c r="Q12" s="70" t="s">
        <v>39</v>
      </c>
      <c r="R12" s="70" t="s">
        <v>40</v>
      </c>
      <c r="S12" s="70"/>
      <c r="T12" s="71" t="s">
        <v>41</v>
      </c>
      <c r="U12" s="72">
        <f t="shared" si="1"/>
        <v>110</v>
      </c>
      <c r="V12" s="73">
        <f t="shared" si="2"/>
        <v>91</v>
      </c>
      <c r="X12" s="58">
        <f t="shared" si="3"/>
        <v>91</v>
      </c>
    </row>
    <row r="13" spans="1:24" ht="24" customHeight="1" x14ac:dyDescent="0.2">
      <c r="A13" s="59"/>
      <c r="B13" s="62"/>
      <c r="C13" s="63"/>
      <c r="D13" s="64" t="s">
        <v>49</v>
      </c>
      <c r="E13" s="64" t="s">
        <v>50</v>
      </c>
      <c r="F13" s="64" t="s">
        <v>51</v>
      </c>
      <c r="G13" s="64" t="s">
        <v>33</v>
      </c>
      <c r="H13" s="70" t="s">
        <v>55</v>
      </c>
      <c r="I13" s="70" t="s">
        <v>43</v>
      </c>
      <c r="J13" s="70" t="s">
        <v>56</v>
      </c>
      <c r="K13" s="65" t="s">
        <v>37</v>
      </c>
      <c r="L13" s="66">
        <v>9.6</v>
      </c>
      <c r="M13" s="67">
        <f t="shared" si="0"/>
        <v>241.83958333333334</v>
      </c>
      <c r="N13" s="68">
        <v>8.5</v>
      </c>
      <c r="O13" s="69">
        <v>10.199999999999999</v>
      </c>
      <c r="P13" s="70" t="s">
        <v>38</v>
      </c>
      <c r="Q13" s="70" t="s">
        <v>39</v>
      </c>
      <c r="R13" s="70" t="s">
        <v>40</v>
      </c>
      <c r="S13" s="70" t="s">
        <v>45</v>
      </c>
      <c r="T13" s="71" t="s">
        <v>41</v>
      </c>
      <c r="U13" s="72">
        <f t="shared" si="1"/>
        <v>112</v>
      </c>
      <c r="V13" s="73">
        <f t="shared" si="2"/>
        <v>94</v>
      </c>
      <c r="X13" s="58">
        <f t="shared" si="3"/>
        <v>94</v>
      </c>
    </row>
    <row r="14" spans="1:24" ht="24" customHeight="1" x14ac:dyDescent="0.2">
      <c r="A14" s="59"/>
      <c r="B14" s="62"/>
      <c r="C14" s="63"/>
      <c r="D14" s="64" t="s">
        <v>49</v>
      </c>
      <c r="E14" s="64" t="s">
        <v>50</v>
      </c>
      <c r="F14" s="64" t="s">
        <v>51</v>
      </c>
      <c r="G14" s="64" t="s">
        <v>33</v>
      </c>
      <c r="H14" s="70" t="s">
        <v>57</v>
      </c>
      <c r="I14" s="70">
        <v>1000</v>
      </c>
      <c r="J14" s="70" t="s">
        <v>58</v>
      </c>
      <c r="K14" s="65" t="s">
        <v>37</v>
      </c>
      <c r="L14" s="66">
        <v>9.4</v>
      </c>
      <c r="M14" s="67">
        <f t="shared" si="0"/>
        <v>246.9851063829787</v>
      </c>
      <c r="N14" s="68">
        <v>8.5</v>
      </c>
      <c r="O14" s="69">
        <v>10.199999999999999</v>
      </c>
      <c r="P14" s="70" t="s">
        <v>38</v>
      </c>
      <c r="Q14" s="70" t="s">
        <v>39</v>
      </c>
      <c r="R14" s="70" t="s">
        <v>40</v>
      </c>
      <c r="S14" s="70" t="s">
        <v>48</v>
      </c>
      <c r="T14" s="71" t="s">
        <v>41</v>
      </c>
      <c r="U14" s="72">
        <f t="shared" si="1"/>
        <v>110</v>
      </c>
      <c r="V14" s="73">
        <f t="shared" si="2"/>
        <v>92</v>
      </c>
      <c r="X14" s="58">
        <f t="shared" si="3"/>
        <v>92</v>
      </c>
    </row>
    <row r="15" spans="1:24" ht="24" customHeight="1" x14ac:dyDescent="0.2">
      <c r="A15" s="59"/>
      <c r="B15" s="62"/>
      <c r="C15" s="63"/>
      <c r="D15" s="64" t="s">
        <v>59</v>
      </c>
      <c r="E15" s="64" t="s">
        <v>50</v>
      </c>
      <c r="F15" s="64" t="s">
        <v>51</v>
      </c>
      <c r="G15" s="64" t="s">
        <v>33</v>
      </c>
      <c r="H15" s="64" t="s">
        <v>60</v>
      </c>
      <c r="I15" s="64">
        <v>1000</v>
      </c>
      <c r="J15" s="64" t="s">
        <v>61</v>
      </c>
      <c r="K15" s="65" t="s">
        <v>37</v>
      </c>
      <c r="L15" s="66">
        <v>9.1999999999999993</v>
      </c>
      <c r="M15" s="67">
        <f t="shared" si="0"/>
        <v>252.35434782608698</v>
      </c>
      <c r="N15" s="68">
        <v>8.5</v>
      </c>
      <c r="O15" s="69">
        <v>10.199999999999999</v>
      </c>
      <c r="P15" s="70" t="s">
        <v>38</v>
      </c>
      <c r="Q15" s="70" t="s">
        <v>39</v>
      </c>
      <c r="R15" s="70" t="s">
        <v>62</v>
      </c>
      <c r="S15" s="70" t="s">
        <v>63</v>
      </c>
      <c r="T15" s="71" t="s">
        <v>41</v>
      </c>
      <c r="U15" s="72">
        <f t="shared" si="1"/>
        <v>108</v>
      </c>
      <c r="V15" s="73">
        <f t="shared" si="2"/>
        <v>90</v>
      </c>
      <c r="X15" s="58">
        <f t="shared" si="3"/>
        <v>90</v>
      </c>
    </row>
    <row r="16" spans="1:24" ht="24" customHeight="1" thickBot="1" x14ac:dyDescent="0.25">
      <c r="A16" s="74"/>
      <c r="B16" s="75"/>
      <c r="C16" s="76"/>
      <c r="D16" s="77" t="s">
        <v>59</v>
      </c>
      <c r="E16" s="77" t="s">
        <v>50</v>
      </c>
      <c r="F16" s="78" t="s">
        <v>51</v>
      </c>
      <c r="G16" s="79" t="s">
        <v>33</v>
      </c>
      <c r="H16" s="77">
        <v>2000</v>
      </c>
      <c r="I16" s="77">
        <v>1000</v>
      </c>
      <c r="J16" s="77" t="s">
        <v>64</v>
      </c>
      <c r="K16" s="79" t="s">
        <v>37</v>
      </c>
      <c r="L16" s="80">
        <v>9.1</v>
      </c>
      <c r="M16" s="81">
        <f t="shared" si="0"/>
        <v>255.12747252747252</v>
      </c>
      <c r="N16" s="68">
        <v>8.5</v>
      </c>
      <c r="O16" s="82">
        <v>10.199999999999999</v>
      </c>
      <c r="P16" s="70" t="s">
        <v>38</v>
      </c>
      <c r="Q16" s="70" t="s">
        <v>39</v>
      </c>
      <c r="R16" s="70" t="s">
        <v>62</v>
      </c>
      <c r="S16" s="70" t="s">
        <v>65</v>
      </c>
      <c r="T16" s="83" t="s">
        <v>41</v>
      </c>
      <c r="U16" s="72">
        <f t="shared" si="1"/>
        <v>107</v>
      </c>
      <c r="V16" s="73" t="str">
        <f t="shared" si="2"/>
        <v/>
      </c>
      <c r="X16" s="58">
        <f t="shared" si="3"/>
        <v>89</v>
      </c>
    </row>
    <row r="17" spans="2:2" x14ac:dyDescent="0.2">
      <c r="B17" s="84" t="s">
        <v>66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L4:O4"/>
    <mergeCell ref="P4:P8"/>
    <mergeCell ref="Q4:S5"/>
    <mergeCell ref="T4:T5"/>
    <mergeCell ref="U4:U8"/>
    <mergeCell ref="V4:V8"/>
    <mergeCell ref="L5:L8"/>
    <mergeCell ref="M5:M8"/>
    <mergeCell ref="N5:N8"/>
    <mergeCell ref="O5:O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2-３</vt:lpstr>
      <vt:lpstr>'2-３'!Print_Area</vt:lpstr>
      <vt:lpstr>'2-３'!Print_Titles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2024-05-01T01:12:24Z</dcterms:created>
  <dcterms:modified xsi:type="dcterms:W3CDTF">2024-05-01T01:14:01Z</dcterms:modified>
</cp:coreProperties>
</file>