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firstSheet="12" activeTab="16"/>
  </bookViews>
  <sheets>
    <sheet name="24_01月末公表分" sheetId="1" r:id="rId1"/>
    <sheet name="24_02月末公表分" sheetId="2" r:id="rId2"/>
    <sheet name="24_03月末公表分" sheetId="3" r:id="rId3"/>
    <sheet name="24_04月末公表分" sheetId="4" r:id="rId4"/>
    <sheet name="24_05月末公表分" sheetId="5" r:id="rId5"/>
    <sheet name="24_06月末公表分" sheetId="6" r:id="rId6"/>
    <sheet name="24_07月末公表分" sheetId="7" r:id="rId7"/>
    <sheet name="24_08月末公表分" sheetId="8" r:id="rId8"/>
    <sheet name="24_09月末公表分" sheetId="9" r:id="rId9"/>
    <sheet name="24_10月末公表分" sheetId="10" r:id="rId10"/>
    <sheet name="24_11月末公表分" sheetId="11" r:id="rId11"/>
    <sheet name="24_12月末公表分" sheetId="12" r:id="rId12"/>
    <sheet name="25_1月末公表分" sheetId="13" r:id="rId13"/>
    <sheet name="25_2月末公表分 " sheetId="14" r:id="rId14"/>
    <sheet name="25_3月末公表分 " sheetId="15" r:id="rId15"/>
    <sheet name="25 4月末公表分 " sheetId="16" r:id="rId16"/>
    <sheet name="25 5月末公表分" sheetId="17" r:id="rId17"/>
    <sheet name="Sheet2" sheetId="18" r:id="rId18"/>
    <sheet name="Sheet3" sheetId="19" r:id="rId19"/>
  </sheets>
  <definedNames/>
  <calcPr fullCalcOnLoad="1"/>
</workbook>
</file>

<file path=xl/sharedStrings.xml><?xml version="1.0" encoding="utf-8"?>
<sst xmlns="http://schemas.openxmlformats.org/spreadsheetml/2006/main" count="2172" uniqueCount="75">
  <si>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</si>
  <si>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</si>
  <si>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</si>
  <si>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</si>
  <si>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</si>
  <si>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</si>
  <si>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</si>
  <si>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</si>
  <si>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</si>
  <si>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</si>
  <si>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</si>
  <si>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</si>
  <si>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</si>
  <si>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</si>
  <si>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</si>
  <si>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</si>
  <si>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</si>
  <si>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</si>
  <si>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</si>
  <si>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</si>
  <si>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</si>
  <si>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</si>
  <si>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</si>
  <si>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</si>
  <si>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</si>
  <si>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</si>
  <si>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</si>
  <si>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</si>
  <si>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</si>
  <si>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</si>
  <si>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</si>
  <si>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</si>
  <si>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</si>
  <si>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</si>
  <si>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</si>
  <si>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</si>
  <si>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</si>
  <si>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</si>
  <si>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</si>
  <si>
    <t>１月</t>
  </si>
  <si>
    <t>第三四半期比較</t>
  </si>
  <si>
    <t>２月</t>
  </si>
  <si>
    <r>
      <t>参考資料　</t>
    </r>
    <r>
      <rPr>
        <b/>
        <sz val="12"/>
        <rFont val="ＭＳ Ｐゴシック"/>
        <family val="3"/>
      </rPr>
      <t>（2012年3月30日現在）</t>
    </r>
  </si>
  <si>
    <t>３月</t>
  </si>
  <si>
    <r>
      <t>参考資料　</t>
    </r>
    <r>
      <rPr>
        <b/>
        <sz val="12"/>
        <rFont val="ＭＳ Ｐゴシック"/>
        <family val="3"/>
      </rPr>
      <t>（2012年4月27日現在）</t>
    </r>
  </si>
  <si>
    <r>
      <t>参考資料　</t>
    </r>
    <r>
      <rPr>
        <b/>
        <sz val="12"/>
        <rFont val="ＭＳ Ｐゴシック"/>
        <family val="3"/>
      </rPr>
      <t>（2012年5月31日現在）</t>
    </r>
  </si>
  <si>
    <t>４月</t>
  </si>
  <si>
    <t>第四四半期比較</t>
  </si>
  <si>
    <t>４月</t>
  </si>
  <si>
    <r>
      <t>参考資料　</t>
    </r>
    <r>
      <rPr>
        <b/>
        <sz val="12"/>
        <rFont val="ＭＳ Ｐゴシック"/>
        <family val="3"/>
      </rPr>
      <t>（2012年6月29日現在）</t>
    </r>
  </si>
  <si>
    <r>
      <t>参考資料　</t>
    </r>
    <r>
      <rPr>
        <b/>
        <sz val="12"/>
        <rFont val="ＭＳ Ｐゴシック"/>
        <family val="3"/>
      </rPr>
      <t>（2012年7月31日現在）</t>
    </r>
  </si>
  <si>
    <r>
      <t>参考資料　</t>
    </r>
    <r>
      <rPr>
        <b/>
        <sz val="12"/>
        <rFont val="ＭＳ Ｐゴシック"/>
        <family val="3"/>
      </rPr>
      <t>（2012年8月31日現在）</t>
    </r>
  </si>
  <si>
    <t>７月</t>
  </si>
  <si>
    <r>
      <t>参考資料　</t>
    </r>
    <r>
      <rPr>
        <b/>
        <sz val="12"/>
        <rFont val="ＭＳ Ｐゴシック"/>
        <family val="3"/>
      </rPr>
      <t>（2012年9月28日現在）</t>
    </r>
  </si>
  <si>
    <t>８月</t>
  </si>
  <si>
    <r>
      <t>参考資料　</t>
    </r>
    <r>
      <rPr>
        <b/>
        <sz val="12"/>
        <rFont val="ＭＳ Ｐゴシック"/>
        <family val="3"/>
      </rPr>
      <t>（2012年10月31日現在）</t>
    </r>
  </si>
  <si>
    <r>
      <t>参考資料　</t>
    </r>
    <r>
      <rPr>
        <b/>
        <sz val="12"/>
        <rFont val="ＭＳ Ｐゴシック"/>
        <family val="3"/>
      </rPr>
      <t>（2012年11月30日現在）</t>
    </r>
  </si>
  <si>
    <r>
      <t>参考資料　</t>
    </r>
    <r>
      <rPr>
        <b/>
        <sz val="12"/>
        <rFont val="ＭＳ Ｐゴシック"/>
        <family val="3"/>
      </rPr>
      <t>（2012年12月27日現在）</t>
    </r>
  </si>
  <si>
    <t>１１月</t>
  </si>
  <si>
    <r>
      <t>参考資料　</t>
    </r>
    <r>
      <rPr>
        <b/>
        <sz val="12"/>
        <rFont val="ＭＳ Ｐゴシック"/>
        <family val="3"/>
      </rPr>
      <t>（2013年1月31日現在）</t>
    </r>
  </si>
  <si>
    <t>１２月</t>
  </si>
  <si>
    <r>
      <t>参考資料　</t>
    </r>
    <r>
      <rPr>
        <b/>
        <sz val="12"/>
        <rFont val="ＭＳ Ｐゴシック"/>
        <family val="3"/>
      </rPr>
      <t>（2013年2月28日現在）</t>
    </r>
  </si>
  <si>
    <t>１月</t>
  </si>
  <si>
    <t>■　東日本大震災からの復旧関係工事（公共工事）</t>
  </si>
  <si>
    <t>１２月</t>
  </si>
  <si>
    <t>１月</t>
  </si>
  <si>
    <t>2月</t>
  </si>
  <si>
    <t>２月</t>
  </si>
  <si>
    <r>
      <t>参考資料　</t>
    </r>
    <r>
      <rPr>
        <b/>
        <sz val="12"/>
        <rFont val="ＭＳ Ｐゴシック"/>
        <family val="3"/>
      </rPr>
      <t>（2013年4月30日現在）</t>
    </r>
  </si>
  <si>
    <t>３月</t>
  </si>
  <si>
    <t>4月</t>
  </si>
  <si>
    <r>
      <t>参考資料　</t>
    </r>
    <r>
      <rPr>
        <b/>
        <sz val="12"/>
        <rFont val="ＭＳ Ｐゴシック"/>
        <family val="3"/>
      </rPr>
      <t>（2013年5月31日現在）</t>
    </r>
  </si>
  <si>
    <r>
      <t>参考資料　</t>
    </r>
    <r>
      <rPr>
        <b/>
        <sz val="12"/>
        <rFont val="ＭＳ Ｐゴシック"/>
        <family val="3"/>
      </rPr>
      <t>（2013年6月28日現在）</t>
    </r>
  </si>
  <si>
    <t>４月</t>
  </si>
  <si>
    <t>５月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</si>
</sst>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  <numFmt numFmtId="182" formatCode="#,##0.0;[Red]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double"/>
      <bottom style="medium"/>
    </border>
    <border>
      <left/>
      <right>
        <color indexed="63"/>
      </right>
      <top/>
      <bottom style="medium"/>
    </border>
    <border>
      <left style="dotted"/>
      <right>
        <color indexed="63"/>
      </right>
      <top style="double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293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vertical="center"/>
      <protection/>
    </xf>
    <xf numFmtId="0" fontId="7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ill="1">
      <alignment/>
      <protection/>
    </xf>
    <xf numFmtId="178" fontId="6" fillId="0" borderId="49" xfId="61" applyNumberFormat="1" applyFont="1" applyFill="1" applyBorder="1">
      <alignment/>
      <protection/>
    </xf>
    <xf numFmtId="178" fontId="6" fillId="0" borderId="50" xfId="61" applyNumberFormat="1" applyFont="1" applyFill="1" applyBorder="1" applyAlignment="1">
      <alignment horizontal="center"/>
      <protection/>
    </xf>
    <xf numFmtId="178" fontId="6" fillId="0" borderId="23" xfId="61" applyNumberFormat="1" applyFont="1" applyFill="1" applyBorder="1">
      <alignment/>
      <protection/>
    </xf>
    <xf numFmtId="179" fontId="8" fillId="0" borderId="24" xfId="61" applyNumberFormat="1" applyFont="1" applyFill="1" applyBorder="1">
      <alignment/>
      <protection/>
    </xf>
    <xf numFmtId="179" fontId="8" fillId="0" borderId="22" xfId="61" applyNumberFormat="1" applyFont="1" applyFill="1" applyBorder="1">
      <alignment/>
      <protection/>
    </xf>
    <xf numFmtId="179" fontId="8" fillId="0" borderId="60" xfId="61" applyNumberFormat="1" applyFont="1" applyFill="1" applyBorder="1">
      <alignment/>
      <protection/>
    </xf>
    <xf numFmtId="178" fontId="6" fillId="0" borderId="51" xfId="61" applyNumberFormat="1" applyFont="1" applyFill="1" applyBorder="1">
      <alignment/>
      <protection/>
    </xf>
    <xf numFmtId="178" fontId="6" fillId="0" borderId="52" xfId="61" applyNumberFormat="1" applyFont="1" applyFill="1" applyBorder="1" applyAlignment="1">
      <alignment horizontal="center"/>
      <protection/>
    </xf>
    <xf numFmtId="178" fontId="6" fillId="0" borderId="29" xfId="61" applyNumberFormat="1" applyFont="1" applyFill="1" applyBorder="1">
      <alignment/>
      <protection/>
    </xf>
    <xf numFmtId="179" fontId="8" fillId="0" borderId="30" xfId="61" applyNumberFormat="1" applyFont="1" applyFill="1" applyBorder="1">
      <alignment/>
      <protection/>
    </xf>
    <xf numFmtId="179" fontId="8" fillId="0" borderId="28" xfId="61" applyNumberFormat="1" applyFont="1" applyFill="1" applyBorder="1">
      <alignment/>
      <protection/>
    </xf>
    <xf numFmtId="179" fontId="8" fillId="0" borderId="61" xfId="61" applyNumberFormat="1" applyFont="1" applyFill="1" applyBorder="1">
      <alignment/>
      <protection/>
    </xf>
    <xf numFmtId="0" fontId="3" fillId="0" borderId="27" xfId="61" applyFill="1" applyBorder="1" applyAlignment="1">
      <alignment/>
      <protection/>
    </xf>
    <xf numFmtId="178" fontId="6" fillId="0" borderId="53" xfId="61" applyNumberFormat="1" applyFont="1" applyFill="1" applyBorder="1">
      <alignment/>
      <protection/>
    </xf>
    <xf numFmtId="178" fontId="6" fillId="0" borderId="54" xfId="61" applyNumberFormat="1" applyFont="1" applyFill="1" applyBorder="1">
      <alignment/>
      <protection/>
    </xf>
    <xf numFmtId="178" fontId="6" fillId="0" borderId="32" xfId="61" applyNumberFormat="1" applyFont="1" applyFill="1" applyBorder="1">
      <alignment/>
      <protection/>
    </xf>
    <xf numFmtId="178" fontId="6" fillId="0" borderId="34" xfId="61" applyNumberFormat="1" applyFont="1" applyFill="1" applyBorder="1" applyAlignment="1">
      <alignment horizontal="center"/>
      <protection/>
    </xf>
    <xf numFmtId="38" fontId="6" fillId="0" borderId="36" xfId="61" applyNumberFormat="1" applyFont="1" applyFill="1" applyBorder="1">
      <alignment/>
      <protection/>
    </xf>
    <xf numFmtId="179" fontId="8" fillId="0" borderId="34" xfId="61" applyNumberFormat="1" applyFont="1" applyFill="1" applyBorder="1">
      <alignment/>
      <protection/>
    </xf>
    <xf numFmtId="38" fontId="6" fillId="0" borderId="35" xfId="61" applyNumberFormat="1" applyFont="1" applyFill="1" applyBorder="1">
      <alignment/>
      <protection/>
    </xf>
    <xf numFmtId="179" fontId="8" fillId="0" borderId="55" xfId="61" applyNumberFormat="1" applyFont="1" applyFill="1" applyBorder="1">
      <alignment/>
      <protection/>
    </xf>
    <xf numFmtId="38" fontId="6" fillId="0" borderId="47" xfId="61" applyNumberFormat="1" applyFont="1" applyFill="1" applyBorder="1">
      <alignment/>
      <protection/>
    </xf>
    <xf numFmtId="179" fontId="8" fillId="0" borderId="62" xfId="61" applyNumberFormat="1" applyFont="1" applyFill="1" applyBorder="1">
      <alignment/>
      <protection/>
    </xf>
    <xf numFmtId="178" fontId="6" fillId="0" borderId="37" xfId="61" applyNumberFormat="1" applyFont="1" applyFill="1" applyBorder="1">
      <alignment/>
      <protection/>
    </xf>
    <xf numFmtId="178" fontId="6" fillId="0" borderId="38" xfId="61" applyNumberFormat="1" applyFont="1" applyFill="1" applyBorder="1" applyAlignment="1">
      <alignment horizontal="center"/>
      <protection/>
    </xf>
    <xf numFmtId="38" fontId="6" fillId="0" borderId="37" xfId="61" applyNumberFormat="1" applyFont="1" applyFill="1" applyBorder="1">
      <alignment/>
      <protection/>
    </xf>
    <xf numFmtId="179" fontId="8" fillId="0" borderId="37" xfId="61" applyNumberFormat="1" applyFont="1" applyFill="1" applyBorder="1">
      <alignment/>
      <protection/>
    </xf>
    <xf numFmtId="0" fontId="3" fillId="0" borderId="21" xfId="61" applyFill="1" applyBorder="1" applyAlignment="1">
      <alignment/>
      <protection/>
    </xf>
    <xf numFmtId="178" fontId="6" fillId="0" borderId="26" xfId="61" applyNumberFormat="1" applyFont="1" applyFill="1" applyBorder="1">
      <alignment/>
      <protection/>
    </xf>
    <xf numFmtId="178" fontId="6" fillId="0" borderId="25" xfId="61" applyNumberFormat="1" applyFont="1" applyFill="1" applyBorder="1">
      <alignment/>
      <protection/>
    </xf>
    <xf numFmtId="178" fontId="6" fillId="0" borderId="56" xfId="61" applyNumberFormat="1" applyFont="1" applyFill="1" applyBorder="1">
      <alignment/>
      <protection/>
    </xf>
    <xf numFmtId="178" fontId="6" fillId="0" borderId="57" xfId="61" applyNumberFormat="1" applyFont="1" applyFill="1" applyBorder="1" applyAlignment="1">
      <alignment horizontal="center"/>
      <protection/>
    </xf>
    <xf numFmtId="178" fontId="6" fillId="0" borderId="44" xfId="61" applyNumberFormat="1" applyFont="1" applyFill="1" applyBorder="1">
      <alignment/>
      <protection/>
    </xf>
    <xf numFmtId="179" fontId="8" fillId="0" borderId="41" xfId="61" applyNumberFormat="1" applyFont="1" applyFill="1" applyBorder="1">
      <alignment/>
      <protection/>
    </xf>
    <xf numFmtId="178" fontId="6" fillId="0" borderId="42" xfId="61" applyNumberFormat="1" applyFont="1" applyFill="1" applyBorder="1">
      <alignment/>
      <protection/>
    </xf>
    <xf numFmtId="179" fontId="8" fillId="0" borderId="63" xfId="61" applyNumberFormat="1" applyFont="1" applyFill="1" applyBorder="1">
      <alignment/>
      <protection/>
    </xf>
    <xf numFmtId="0" fontId="1" fillId="33" borderId="48" xfId="61" applyFont="1" applyFill="1" applyBorder="1" applyAlignment="1">
      <alignment horizontal="right" vertic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76" fontId="1" fillId="33" borderId="48" xfId="61" applyNumberFormat="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0" borderId="10" xfId="61" applyNumberFormat="1" applyFont="1" applyFill="1" applyBorder="1" applyAlignment="1">
      <alignment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179" fontId="8" fillId="0" borderId="0" xfId="61" applyNumberFormat="1" applyFont="1" applyBorder="1">
      <alignment/>
      <protection/>
    </xf>
    <xf numFmtId="0" fontId="0" fillId="0" borderId="0" xfId="0" applyFill="1" applyBorder="1" applyAlignment="1">
      <alignment/>
    </xf>
    <xf numFmtId="179" fontId="8" fillId="0" borderId="0" xfId="61" applyNumberFormat="1" applyFont="1" applyFill="1" applyBorder="1">
      <alignment/>
      <protection/>
    </xf>
    <xf numFmtId="0" fontId="6" fillId="0" borderId="26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178" fontId="6" fillId="0" borderId="0" xfId="61" applyNumberFormat="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26" xfId="61" applyFont="1" applyFill="1" applyBorder="1" applyAlignment="1">
      <alignment/>
      <protection/>
    </xf>
    <xf numFmtId="178" fontId="6" fillId="0" borderId="31" xfId="61" applyNumberFormat="1" applyFont="1" applyFill="1" applyBorder="1">
      <alignment/>
      <protection/>
    </xf>
    <xf numFmtId="38" fontId="6" fillId="0" borderId="31" xfId="61" applyNumberFormat="1" applyFont="1" applyFill="1" applyBorder="1">
      <alignment/>
      <protection/>
    </xf>
    <xf numFmtId="178" fontId="6" fillId="0" borderId="0" xfId="61" applyNumberFormat="1" applyFont="1" applyFill="1" applyBorder="1">
      <alignment/>
      <protection/>
    </xf>
    <xf numFmtId="0" fontId="6" fillId="0" borderId="0" xfId="61" applyFont="1" applyFill="1" applyBorder="1" applyAlignment="1">
      <alignment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0" fontId="6" fillId="0" borderId="38" xfId="61" applyNumberFormat="1" applyFont="1" applyBorder="1">
      <alignment/>
      <protection/>
    </xf>
    <xf numFmtId="180" fontId="6" fillId="0" borderId="0" xfId="61" applyNumberFormat="1" applyFont="1" applyBorder="1">
      <alignment/>
      <protection/>
    </xf>
    <xf numFmtId="180" fontId="6" fillId="0" borderId="70" xfId="61" applyNumberFormat="1" applyFont="1" applyBorder="1">
      <alignment/>
      <protection/>
    </xf>
    <xf numFmtId="180" fontId="6" fillId="0" borderId="71" xfId="61" applyNumberFormat="1" applyFont="1" applyBorder="1">
      <alignment/>
      <protection/>
    </xf>
    <xf numFmtId="178" fontId="6" fillId="0" borderId="18" xfId="61" applyNumberFormat="1" applyFont="1" applyBorder="1">
      <alignment/>
      <protection/>
    </xf>
    <xf numFmtId="179" fontId="8" fillId="0" borderId="50" xfId="61" applyNumberFormat="1" applyFont="1" applyBorder="1">
      <alignment/>
      <protection/>
    </xf>
    <xf numFmtId="179" fontId="8" fillId="0" borderId="52" xfId="61" applyNumberFormat="1" applyFont="1" applyBorder="1">
      <alignment/>
      <protection/>
    </xf>
    <xf numFmtId="179" fontId="8" fillId="0" borderId="72" xfId="61" applyNumberFormat="1" applyFont="1" applyBorder="1">
      <alignment/>
      <protection/>
    </xf>
    <xf numFmtId="179" fontId="8" fillId="0" borderId="57" xfId="61" applyNumberFormat="1" applyFont="1" applyBorder="1">
      <alignment/>
      <protection/>
    </xf>
    <xf numFmtId="177" fontId="1" fillId="33" borderId="44" xfId="61" applyNumberFormat="1" applyFont="1" applyFill="1" applyBorder="1" applyAlignment="1">
      <alignment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vertical="center"/>
      <protection/>
    </xf>
    <xf numFmtId="0" fontId="1" fillId="0" borderId="46" xfId="61" applyFont="1" applyFill="1" applyBorder="1" applyAlignment="1">
      <alignment horizontal="right" vertical="center"/>
      <protection/>
    </xf>
    <xf numFmtId="177" fontId="1" fillId="0" borderId="31" xfId="61" applyNumberFormat="1" applyFont="1" applyFill="1" applyBorder="1" applyAlignment="1">
      <alignment vertical="center"/>
      <protection/>
    </xf>
    <xf numFmtId="177" fontId="1" fillId="0" borderId="68" xfId="61" applyNumberFormat="1" applyFont="1" applyFill="1" applyBorder="1" applyAlignment="1">
      <alignment vertical="center"/>
      <protection/>
    </xf>
    <xf numFmtId="179" fontId="8" fillId="0" borderId="50" xfId="61" applyNumberFormat="1" applyFont="1" applyFill="1" applyBorder="1">
      <alignment/>
      <protection/>
    </xf>
    <xf numFmtId="179" fontId="8" fillId="0" borderId="52" xfId="61" applyNumberFormat="1" applyFont="1" applyFill="1" applyBorder="1">
      <alignment/>
      <protection/>
    </xf>
    <xf numFmtId="179" fontId="8" fillId="0" borderId="72" xfId="61" applyNumberFormat="1" applyFont="1" applyFill="1" applyBorder="1">
      <alignment/>
      <protection/>
    </xf>
    <xf numFmtId="179" fontId="8" fillId="0" borderId="57" xfId="61" applyNumberFormat="1" applyFont="1" applyFill="1" applyBorder="1">
      <alignment/>
      <protection/>
    </xf>
    <xf numFmtId="176" fontId="1" fillId="0" borderId="46" xfId="61" applyNumberFormat="1" applyFont="1" applyFill="1" applyBorder="1" applyAlignment="1">
      <alignment vertical="center"/>
      <protection/>
    </xf>
    <xf numFmtId="0" fontId="3" fillId="0" borderId="0" xfId="61" applyAlignment="1">
      <alignment horizontal="center"/>
      <protection/>
    </xf>
    <xf numFmtId="177" fontId="1" fillId="0" borderId="68" xfId="61" applyNumberFormat="1" applyFont="1" applyBorder="1" applyAlignment="1">
      <alignment vertical="center"/>
      <protection/>
    </xf>
    <xf numFmtId="0" fontId="0" fillId="0" borderId="69" xfId="0" applyBorder="1" applyAlignment="1">
      <alignment vertical="center"/>
    </xf>
    <xf numFmtId="177" fontId="1" fillId="0" borderId="66" xfId="61" applyNumberFormat="1" applyFont="1" applyFill="1" applyBorder="1" applyAlignment="1">
      <alignment vertical="center"/>
      <protection/>
    </xf>
    <xf numFmtId="0" fontId="0" fillId="0" borderId="67" xfId="0" applyFill="1" applyBorder="1" applyAlignment="1">
      <alignment vertical="center"/>
    </xf>
    <xf numFmtId="177" fontId="1" fillId="33" borderId="73" xfId="61" applyNumberFormat="1" applyFont="1" applyFill="1" applyBorder="1" applyAlignment="1">
      <alignment vertical="center"/>
      <protection/>
    </xf>
    <xf numFmtId="0" fontId="0" fillId="33" borderId="74" xfId="0" applyFill="1" applyBorder="1" applyAlignment="1">
      <alignment vertical="center"/>
    </xf>
    <xf numFmtId="177" fontId="1" fillId="0" borderId="75" xfId="61" applyNumberFormat="1" applyFont="1" applyBorder="1" applyAlignment="1">
      <alignment vertical="center"/>
      <protection/>
    </xf>
    <xf numFmtId="0" fontId="0" fillId="0" borderId="76" xfId="0" applyBorder="1" applyAlignment="1">
      <alignment vertical="center"/>
    </xf>
    <xf numFmtId="177" fontId="1" fillId="0" borderId="68" xfId="61" applyNumberFormat="1" applyFont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horizontal="right" vertical="center"/>
      <protection/>
    </xf>
    <xf numFmtId="0" fontId="0" fillId="0" borderId="65" xfId="0" applyBorder="1" applyAlignment="1">
      <alignment vertical="center"/>
    </xf>
    <xf numFmtId="0" fontId="6" fillId="0" borderId="18" xfId="6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68" xfId="0" applyFill="1" applyBorder="1" applyAlignment="1">
      <alignment vertical="center"/>
    </xf>
    <xf numFmtId="0" fontId="6" fillId="0" borderId="16" xfId="61" applyFont="1" applyFill="1" applyBorder="1" applyAlignment="1">
      <alignment horizontal="center"/>
      <protection/>
    </xf>
    <xf numFmtId="177" fontId="1" fillId="33" borderId="65" xfId="61" applyNumberFormat="1" applyFont="1" applyFill="1" applyBorder="1" applyAlignment="1">
      <alignment horizontal="right" vertical="center"/>
      <protection/>
    </xf>
    <xf numFmtId="177" fontId="1" fillId="0" borderId="68" xfId="61" applyNumberFormat="1" applyFont="1" applyFill="1" applyBorder="1" applyAlignment="1">
      <alignment horizontal="right" vertical="center"/>
      <protection/>
    </xf>
    <xf numFmtId="0" fontId="0" fillId="0" borderId="69" xfId="0" applyFill="1" applyBorder="1" applyAlignment="1">
      <alignment vertical="center"/>
    </xf>
    <xf numFmtId="0" fontId="6" fillId="0" borderId="17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vertical="center"/>
      <protection/>
    </xf>
    <xf numFmtId="181" fontId="1" fillId="33" borderId="65" xfId="61" applyNumberFormat="1" applyFont="1" applyFill="1" applyBorder="1" applyAlignment="1">
      <alignment vertical="center"/>
      <protection/>
    </xf>
    <xf numFmtId="177" fontId="1" fillId="33" borderId="73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0" fillId="0" borderId="69" xfId="0" applyNumberFormat="1" applyBorder="1" applyAlignment="1">
      <alignment vertical="center"/>
    </xf>
    <xf numFmtId="181" fontId="1" fillId="0" borderId="66" xfId="61" applyNumberFormat="1" applyFont="1" applyFill="1" applyBorder="1" applyAlignment="1">
      <alignment vertical="center"/>
      <protection/>
    </xf>
    <xf numFmtId="181" fontId="0" fillId="0" borderId="67" xfId="0" applyNumberFormat="1" applyFill="1" applyBorder="1" applyAlignment="1">
      <alignment vertical="center"/>
    </xf>
    <xf numFmtId="181" fontId="0" fillId="0" borderId="68" xfId="0" applyNumberFormat="1" applyFill="1" applyBorder="1" applyAlignment="1">
      <alignment vertical="center"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0" fillId="0" borderId="69" xfId="0" applyNumberFormat="1" applyFill="1" applyBorder="1" applyAlignment="1">
      <alignment vertical="center"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0" borderId="75" xfId="61" applyNumberFormat="1" applyFont="1" applyBorder="1" applyAlignment="1">
      <alignment vertical="center"/>
      <protection/>
    </xf>
    <xf numFmtId="181" fontId="0" fillId="0" borderId="76" xfId="0" applyNumberFormat="1" applyBorder="1" applyAlignment="1">
      <alignment vertical="center"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vertical="center"/>
      <protection/>
    </xf>
    <xf numFmtId="181" fontId="1" fillId="0" borderId="69" xfId="61" applyNumberFormat="1" applyFont="1" applyFill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1" fillId="0" borderId="69" xfId="61" applyNumberFormat="1" applyFont="1" applyBorder="1" applyAlignment="1">
      <alignment vertical="center"/>
      <protection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9" xfId="61" applyNumberFormat="1" applyFont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18" xfId="61" applyFont="1" applyBorder="1" applyAlignment="1">
      <alignment horizontal="center"/>
      <protection/>
    </xf>
    <xf numFmtId="0" fontId="6" fillId="0" borderId="19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181" fontId="1" fillId="33" borderId="44" xfId="61" applyNumberFormat="1" applyFont="1" applyFill="1" applyBorder="1" applyAlignment="1">
      <alignment horizontal="right" vertical="center"/>
      <protection/>
    </xf>
    <xf numFmtId="181" fontId="1" fillId="33" borderId="43" xfId="61" applyNumberFormat="1" applyFont="1" applyFill="1" applyBorder="1" applyAlignment="1">
      <alignment horizontal="right" vertical="center"/>
      <protection/>
    </xf>
    <xf numFmtId="0" fontId="6" fillId="0" borderId="37" xfId="61" applyFont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31" xfId="61" applyNumberFormat="1" applyFont="1" applyFill="1" applyBorder="1" applyAlignment="1">
      <alignment horizontal="right" vertical="center"/>
      <protection/>
    </xf>
    <xf numFmtId="181" fontId="1" fillId="0" borderId="30" xfId="61" applyNumberFormat="1" applyFont="1" applyFill="1" applyBorder="1" applyAlignment="1">
      <alignment horizontal="right" vertical="center"/>
      <protection/>
    </xf>
    <xf numFmtId="181" fontId="1" fillId="0" borderId="15" xfId="61" applyNumberFormat="1" applyFont="1" applyFill="1" applyBorder="1" applyAlignment="1">
      <alignment horizontal="right" vertical="center"/>
      <protection/>
    </xf>
    <xf numFmtId="181" fontId="1" fillId="0" borderId="73" xfId="61" applyNumberFormat="1" applyFont="1" applyFill="1" applyBorder="1" applyAlignment="1">
      <alignment horizontal="right" vertical="center"/>
      <protection/>
    </xf>
    <xf numFmtId="181" fontId="1" fillId="0" borderId="74" xfId="61" applyNumberFormat="1" applyFont="1" applyFill="1" applyBorder="1" applyAlignment="1">
      <alignment horizontal="right" vertical="center"/>
      <protection/>
    </xf>
    <xf numFmtId="177" fontId="1" fillId="33" borderId="77" xfId="61" applyNumberFormat="1" applyFont="1" applyFill="1" applyBorder="1" applyAlignment="1">
      <alignment vertical="center"/>
      <protection/>
    </xf>
    <xf numFmtId="177" fontId="1" fillId="33" borderId="78" xfId="61" applyNumberFormat="1" applyFont="1" applyFill="1" applyBorder="1" applyAlignment="1">
      <alignment vertical="center"/>
      <protection/>
    </xf>
    <xf numFmtId="0" fontId="0" fillId="0" borderId="37" xfId="0" applyFill="1" applyBorder="1" applyAlignment="1">
      <alignment/>
    </xf>
    <xf numFmtId="0" fontId="6" fillId="0" borderId="37" xfId="61" applyFont="1" applyFill="1" applyBorder="1" applyAlignment="1">
      <alignment horizont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233">
        <v>3602</v>
      </c>
      <c r="E6" s="234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235">
        <v>3310</v>
      </c>
      <c r="E7" s="228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227">
        <v>4990.875</v>
      </c>
      <c r="E8" s="228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227">
        <v>8686</v>
      </c>
      <c r="E9" s="228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227">
        <v>10020</v>
      </c>
      <c r="E10" s="228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227">
        <v>169533</v>
      </c>
      <c r="E11" s="228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227">
        <v>82821</v>
      </c>
      <c r="E12" s="228"/>
      <c r="F12" s="94">
        <f t="shared" si="0"/>
        <v>38.374679133730574</v>
      </c>
      <c r="K12" s="3"/>
    </row>
    <row r="13" spans="2:11" ht="13.5">
      <c r="B13" s="104" t="s">
        <v>35</v>
      </c>
      <c r="C13" s="105">
        <v>157105</v>
      </c>
      <c r="D13" s="229">
        <v>7907</v>
      </c>
      <c r="E13" s="230"/>
      <c r="F13" s="103">
        <f t="shared" si="0"/>
        <v>5.032939753667929</v>
      </c>
      <c r="K13" s="3"/>
    </row>
    <row r="14" spans="2:11" ht="14.25" thickBot="1">
      <c r="B14" s="107" t="s">
        <v>37</v>
      </c>
      <c r="C14" s="95">
        <v>215533</v>
      </c>
      <c r="D14" s="236">
        <v>43015</v>
      </c>
      <c r="E14" s="237"/>
      <c r="F14" s="108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231">
        <f>SUM(D6:E14)</f>
        <v>333884.875</v>
      </c>
      <c r="E15" s="232"/>
      <c r="F15" s="106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56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9">
        <v>3602</v>
      </c>
      <c r="E6" s="260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0">
        <v>3310</v>
      </c>
      <c r="E7" s="271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8">
        <v>4990.875</v>
      </c>
      <c r="E8" s="269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8">
        <v>8686</v>
      </c>
      <c r="E9" s="269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8">
        <v>10020</v>
      </c>
      <c r="E10" s="269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8">
        <v>169533</v>
      </c>
      <c r="E11" s="269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8">
        <v>82821</v>
      </c>
      <c r="E12" s="269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4">
        <v>7907</v>
      </c>
      <c r="E13" s="26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5">
        <v>43015</v>
      </c>
      <c r="E14" s="257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5">
        <v>6992</v>
      </c>
      <c r="E15" s="257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2">
        <v>20977</v>
      </c>
      <c r="E16" s="263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2">
        <v>78578</v>
      </c>
      <c r="E17" s="263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4">
        <v>14918.8945</v>
      </c>
      <c r="E18" s="265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2">
        <v>51937.764</v>
      </c>
      <c r="E19" s="273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2">
        <v>23633.109750000003</v>
      </c>
      <c r="E20" s="263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2">
        <v>33235.215000000004</v>
      </c>
      <c r="E21" s="263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2">
        <v>20918</v>
      </c>
      <c r="E22" s="263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4.25" thickBot="1">
      <c r="B24" s="150" t="s">
        <v>11</v>
      </c>
      <c r="C24" s="215">
        <v>130297.12239700001</v>
      </c>
      <c r="D24" s="277">
        <v>-10596.267006000002</v>
      </c>
      <c r="E24" s="278"/>
      <c r="F24" s="216">
        <v>-8.132387585440624</v>
      </c>
      <c r="K24" s="3"/>
      <c r="M24" s="3"/>
    </row>
    <row r="25" spans="2:13" ht="13.5">
      <c r="B25" s="96" t="s">
        <v>12</v>
      </c>
      <c r="C25" s="97">
        <f>SUM(C6:C24)</f>
        <v>3681285.0247310004</v>
      </c>
      <c r="D25" s="231">
        <f>SUM(D6:E24)</f>
        <v>593988.217994</v>
      </c>
      <c r="E25" s="232"/>
      <c r="F25" s="106">
        <f>D25/C25*100</f>
        <v>16.13534985755155</v>
      </c>
      <c r="K25" s="3"/>
      <c r="M25" s="3"/>
    </row>
    <row r="26" spans="2:13" ht="13.5">
      <c r="B26" s="17"/>
      <c r="C26" s="18"/>
      <c r="D26" s="18"/>
      <c r="E26" s="19"/>
      <c r="F26" s="20"/>
      <c r="K26" s="3"/>
      <c r="M26" s="3"/>
    </row>
    <row r="27" spans="2:13" ht="13.5">
      <c r="B27" s="21" t="s">
        <v>13</v>
      </c>
      <c r="C27" s="18"/>
      <c r="D27" s="18"/>
      <c r="E27" s="19"/>
      <c r="F27" s="20"/>
      <c r="K27" s="3"/>
      <c r="M27" s="3"/>
    </row>
    <row r="28" spans="2:13" ht="13.5">
      <c r="B28" s="21" t="s">
        <v>14</v>
      </c>
      <c r="K28" s="3"/>
      <c r="M28" s="3"/>
    </row>
    <row r="29" spans="2:13" ht="13.5">
      <c r="B29" s="21" t="s">
        <v>34</v>
      </c>
      <c r="K29" s="3"/>
      <c r="M29" s="3"/>
    </row>
    <row r="30" spans="11:13" ht="25.5" customHeight="1">
      <c r="K30" s="3"/>
      <c r="M30" s="3"/>
    </row>
    <row r="31" ht="14.25">
      <c r="A31" s="4" t="s">
        <v>15</v>
      </c>
    </row>
    <row r="32" spans="11:13" ht="13.5">
      <c r="K32" s="3"/>
      <c r="M32" s="3" t="s">
        <v>16</v>
      </c>
    </row>
    <row r="33" spans="2:13" ht="18" thickBot="1">
      <c r="B33" s="22" t="s">
        <v>17</v>
      </c>
      <c r="C33" s="22"/>
      <c r="K33" s="3"/>
      <c r="M33" s="3"/>
    </row>
    <row r="34" spans="2:13" ht="18" thickBot="1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274">
        <v>2011</v>
      </c>
      <c r="K34" s="279"/>
      <c r="L34" s="274">
        <v>2012</v>
      </c>
      <c r="M34" s="275"/>
    </row>
    <row r="35" spans="2:13" ht="13.5">
      <c r="B35" s="27" t="s">
        <v>18</v>
      </c>
      <c r="C35" s="28"/>
      <c r="D35" s="29">
        <v>74465.86815699999</v>
      </c>
      <c r="E35" s="30" t="s">
        <v>19</v>
      </c>
      <c r="F35" s="31">
        <v>58963.20787799997</v>
      </c>
      <c r="G35" s="32">
        <f>(F35/D35-1)*100</f>
        <v>-20.818477864670847</v>
      </c>
      <c r="H35" s="33">
        <v>65085.72609699999</v>
      </c>
      <c r="I35" s="34">
        <f>(H35/F35-1)*100</f>
        <v>10.383624703167516</v>
      </c>
      <c r="J35" s="31">
        <v>52162.66686</v>
      </c>
      <c r="K35" s="206">
        <f>(J35/H35-1)*100</f>
        <v>-19.855442985671257</v>
      </c>
      <c r="L35" s="31">
        <v>71372.129297</v>
      </c>
      <c r="M35" s="35">
        <f>(L35/J35-1)*100</f>
        <v>36.826074266019624</v>
      </c>
    </row>
    <row r="36" spans="2:13" ht="13.5">
      <c r="B36" s="36" t="s">
        <v>20</v>
      </c>
      <c r="C36" s="37"/>
      <c r="D36" s="38">
        <v>123756.788416</v>
      </c>
      <c r="E36" s="39" t="s">
        <v>19</v>
      </c>
      <c r="F36" s="40">
        <v>64109.766525</v>
      </c>
      <c r="G36" s="41">
        <f aca="true" t="shared" si="1" ref="G36:G47">(F36/D36-1)*100</f>
        <v>-48.196969761772266</v>
      </c>
      <c r="H36" s="42">
        <v>73314.20406855</v>
      </c>
      <c r="I36" s="43">
        <f aca="true" t="shared" si="2" ref="I36:I47">(H36/F36-1)*100</f>
        <v>14.357309412382069</v>
      </c>
      <c r="J36" s="40">
        <v>138795.738655</v>
      </c>
      <c r="K36" s="207">
        <f aca="true" t="shared" si="3" ref="K36:K47">(J36/H36-1)*100</f>
        <v>89.31630018819227</v>
      </c>
      <c r="L36" s="40">
        <v>210852.80018000002</v>
      </c>
      <c r="M36" s="44">
        <f aca="true" t="shared" si="4" ref="M36:M44">(L36/J36-1)*100</f>
        <v>51.91590334348082</v>
      </c>
    </row>
    <row r="37" spans="2:13" ht="13.5">
      <c r="B37" s="36" t="s">
        <v>21</v>
      </c>
      <c r="C37" s="37"/>
      <c r="D37" s="38">
        <v>1169438.287102</v>
      </c>
      <c r="E37" s="39" t="s">
        <v>19</v>
      </c>
      <c r="F37" s="40">
        <v>763654.2381190001</v>
      </c>
      <c r="G37" s="41">
        <f t="shared" si="1"/>
        <v>-34.6990562442229</v>
      </c>
      <c r="H37" s="42">
        <v>707206.4344405499</v>
      </c>
      <c r="I37" s="43">
        <f t="shared" si="2"/>
        <v>-7.391801270885356</v>
      </c>
      <c r="J37" s="40">
        <v>866631.6148727499</v>
      </c>
      <c r="K37" s="207">
        <f t="shared" si="3"/>
        <v>22.542948235237215</v>
      </c>
      <c r="L37" s="40">
        <v>902865.589185</v>
      </c>
      <c r="M37" s="44">
        <f t="shared" si="4"/>
        <v>4.181012288314734</v>
      </c>
    </row>
    <row r="38" spans="2:13" ht="13.5">
      <c r="B38" s="36" t="s">
        <v>22</v>
      </c>
      <c r="C38" s="37"/>
      <c r="D38" s="38">
        <v>82149.387165</v>
      </c>
      <c r="E38" s="39" t="s">
        <v>19</v>
      </c>
      <c r="F38" s="40">
        <v>92729.87019605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53816.1367768</v>
      </c>
      <c r="K38" s="207">
        <f t="shared" si="3"/>
        <v>46.355252631247424</v>
      </c>
      <c r="L38" s="40">
        <v>66521.40487</v>
      </c>
      <c r="M38" s="44">
        <f t="shared" si="4"/>
        <v>23.608658766968958</v>
      </c>
    </row>
    <row r="39" spans="2:13" ht="13.5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183752.441971</v>
      </c>
      <c r="M39" s="44">
        <f t="shared" si="4"/>
        <v>8.835748063165493</v>
      </c>
    </row>
    <row r="40" spans="2:13" ht="13.5">
      <c r="B40" s="36" t="s">
        <v>24</v>
      </c>
      <c r="C40" s="37"/>
      <c r="D40" s="38">
        <v>424786.96063</v>
      </c>
      <c r="E40" s="39" t="s">
        <v>19</v>
      </c>
      <c r="F40" s="40">
        <v>303027.6243459998</v>
      </c>
      <c r="G40" s="41">
        <f t="shared" si="1"/>
        <v>-28.66362378530155</v>
      </c>
      <c r="H40" s="42">
        <v>246619.4399830001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278852.955149</v>
      </c>
      <c r="M40" s="44">
        <f t="shared" si="4"/>
        <v>14.597676993917808</v>
      </c>
    </row>
    <row r="41" spans="2:13" ht="13.5">
      <c r="B41" s="36" t="s">
        <v>25</v>
      </c>
      <c r="C41" s="37"/>
      <c r="D41" s="38">
        <v>91998.580067</v>
      </c>
      <c r="E41" s="39" t="s">
        <v>19</v>
      </c>
      <c r="F41" s="40">
        <v>72420.74597299998</v>
      </c>
      <c r="G41" s="41">
        <f t="shared" si="1"/>
        <v>-21.280582895672985</v>
      </c>
      <c r="H41" s="42">
        <v>63603.039644</v>
      </c>
      <c r="I41" s="43">
        <f t="shared" si="2"/>
        <v>-12.175663493286049</v>
      </c>
      <c r="J41" s="40">
        <v>83922.54898600001</v>
      </c>
      <c r="K41" s="207">
        <f t="shared" si="3"/>
        <v>31.94738719365098</v>
      </c>
      <c r="L41" s="40">
        <v>73510.594003</v>
      </c>
      <c r="M41" s="44">
        <f t="shared" si="4"/>
        <v>-12.406623855928078</v>
      </c>
    </row>
    <row r="42" spans="2:13" ht="13.5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5.078512728391971</v>
      </c>
      <c r="L42" s="40">
        <v>34797.79395400001</v>
      </c>
      <c r="M42" s="44">
        <f t="shared" si="4"/>
        <v>23.275065678031524</v>
      </c>
    </row>
    <row r="43" spans="2:13" ht="14.25" thickBot="1">
      <c r="B43" s="36" t="s">
        <v>27</v>
      </c>
      <c r="C43" s="45"/>
      <c r="D43" s="38">
        <v>173321.351245</v>
      </c>
      <c r="E43" s="39" t="s">
        <v>19</v>
      </c>
      <c r="F43" s="40">
        <v>91957.92502700002</v>
      </c>
      <c r="G43" s="41">
        <f t="shared" si="1"/>
        <v>-46.94368329899987</v>
      </c>
      <c r="H43" s="42">
        <v>125849.024</v>
      </c>
      <c r="I43" s="43">
        <f t="shared" si="2"/>
        <v>36.85500620316206</v>
      </c>
      <c r="J43" s="40">
        <v>126708.88219915002</v>
      </c>
      <c r="K43" s="207">
        <f t="shared" si="3"/>
        <v>0.6832458225103144</v>
      </c>
      <c r="L43" s="40">
        <v>135836.600931</v>
      </c>
      <c r="M43" s="44">
        <f t="shared" si="4"/>
        <v>7.203692885163182</v>
      </c>
    </row>
    <row r="44" spans="2:13" ht="15" thickBot="1" thickTop="1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</v>
      </c>
      <c r="H44" s="52">
        <v>1479655.297987</v>
      </c>
      <c r="I44" s="53">
        <f t="shared" si="2"/>
        <v>-9.112151865297003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4:13" ht="6" customHeight="1" thickBot="1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 ht="13.5">
      <c r="B46" s="61" t="s">
        <v>29</v>
      </c>
      <c r="C46" s="62"/>
      <c r="D46" s="38">
        <v>304986.149088</v>
      </c>
      <c r="E46" s="30" t="s">
        <v>19</v>
      </c>
      <c r="F46" s="31">
        <v>148632.117525</v>
      </c>
      <c r="G46" s="41">
        <f>(F46/D46-1)*100</f>
        <v>-51.26594503735511</v>
      </c>
      <c r="H46" s="42">
        <v>150024.44353805</v>
      </c>
      <c r="I46" s="43">
        <f t="shared" si="2"/>
        <v>0.9367598579868242</v>
      </c>
      <c r="J46" s="40">
        <v>326871.2629643</v>
      </c>
      <c r="K46" s="207">
        <f t="shared" si="3"/>
        <v>117.87867047238683</v>
      </c>
      <c r="L46" s="40">
        <v>404012.0825240001</v>
      </c>
      <c r="M46" s="44">
        <f>(L46/J46-1)*100</f>
        <v>23.599755714262717</v>
      </c>
    </row>
    <row r="47" spans="2:13" ht="14.25" thickBot="1">
      <c r="B47" s="63" t="s">
        <v>30</v>
      </c>
      <c r="C47" s="64"/>
      <c r="D47" s="65">
        <v>80232.032362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46955.23988255</v>
      </c>
      <c r="I47" s="70">
        <f t="shared" si="2"/>
        <v>-0.05151768754154684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4:13" ht="13.5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4:13" ht="14.25" thickBot="1">
      <c r="D50" s="23">
        <v>2008</v>
      </c>
      <c r="E50" s="24"/>
      <c r="F50" s="25">
        <v>2009</v>
      </c>
      <c r="G50" s="24"/>
      <c r="H50" s="25">
        <v>2010</v>
      </c>
      <c r="I50" s="24"/>
      <c r="J50" s="274">
        <v>2011</v>
      </c>
      <c r="K50" s="279"/>
      <c r="L50" s="274">
        <v>2012</v>
      </c>
      <c r="M50" s="275"/>
    </row>
    <row r="51" spans="2:13" ht="13.5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</v>
      </c>
      <c r="H51" s="33">
        <v>50534.686978000005</v>
      </c>
      <c r="I51" s="74">
        <f>(H51/F51-1)*100</f>
        <v>-6.3707861444256775</v>
      </c>
      <c r="J51" s="31">
        <v>51523.208511</v>
      </c>
      <c r="K51" s="211">
        <f>(J51/H51-1)*100</f>
        <v>1.9561247770869539</v>
      </c>
      <c r="L51" s="31">
        <v>98968.32531799999</v>
      </c>
      <c r="M51" s="35">
        <f>(L51/J51-1)*100</f>
        <v>92.08494225834296</v>
      </c>
    </row>
    <row r="52" spans="2:13" ht="13.5">
      <c r="B52" s="36" t="s">
        <v>20</v>
      </c>
      <c r="C52" s="37"/>
      <c r="D52" s="38">
        <v>145430.75646899999</v>
      </c>
      <c r="E52" s="39" t="s">
        <v>19</v>
      </c>
      <c r="F52" s="75">
        <v>96278.06066785</v>
      </c>
      <c r="G52" s="41">
        <f aca="true" t="shared" si="5" ref="G52:G60">(F52/D52-1)*100</f>
        <v>-33.79800600268993</v>
      </c>
      <c r="H52" s="42">
        <v>138276.5004413</v>
      </c>
      <c r="I52" s="76">
        <f aca="true" t="shared" si="6" ref="I52:K60">(H52/F52-1)*100</f>
        <v>43.62202508247499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aca="true" t="shared" si="7" ref="M52:M59">(L52/J52-1)*100</f>
        <v>-37.499106394399305</v>
      </c>
    </row>
    <row r="53" spans="2:13" ht="13.5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</v>
      </c>
      <c r="I53" s="76">
        <f t="shared" si="6"/>
        <v>-18.26329119526925</v>
      </c>
      <c r="J53" s="40">
        <v>1083908.1906834</v>
      </c>
      <c r="K53" s="212">
        <f t="shared" si="6"/>
        <v>-7.563610621126793</v>
      </c>
      <c r="L53" s="40">
        <v>1150309.8317710003</v>
      </c>
      <c r="M53" s="44">
        <f t="shared" si="7"/>
        <v>6.126131498806586</v>
      </c>
    </row>
    <row r="54" spans="2:13" ht="13.5">
      <c r="B54" s="36" t="s">
        <v>22</v>
      </c>
      <c r="C54" s="37"/>
      <c r="D54" s="38">
        <v>83654.76086800001</v>
      </c>
      <c r="E54" s="39" t="s">
        <v>19</v>
      </c>
      <c r="F54" s="75">
        <v>78045.871556</v>
      </c>
      <c r="G54" s="41">
        <f t="shared" si="5"/>
        <v>-6.704805863769492</v>
      </c>
      <c r="H54" s="42">
        <v>62504.7406474</v>
      </c>
      <c r="I54" s="76">
        <f t="shared" si="6"/>
        <v>-19.912816141016275</v>
      </c>
      <c r="J54" s="40">
        <v>68356.70219999999</v>
      </c>
      <c r="K54" s="212">
        <f t="shared" si="6"/>
        <v>9.362428340614848</v>
      </c>
      <c r="L54" s="40">
        <v>70899.061984</v>
      </c>
      <c r="M54" s="44">
        <f t="shared" si="7"/>
        <v>3.719254589786236</v>
      </c>
    </row>
    <row r="55" spans="2:13" ht="13.5">
      <c r="B55" s="36" t="s">
        <v>23</v>
      </c>
      <c r="C55" s="37"/>
      <c r="D55" s="38">
        <v>362217.08108199947</v>
      </c>
      <c r="E55" s="39" t="s">
        <v>19</v>
      </c>
      <c r="F55" s="75">
        <v>221173.40723</v>
      </c>
      <c r="G55" s="41">
        <f t="shared" si="5"/>
        <v>-38.93899024051538</v>
      </c>
      <c r="H55" s="42">
        <v>231292.073395</v>
      </c>
      <c r="I55" s="76">
        <f t="shared" si="6"/>
        <v>4.574992216165263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</v>
      </c>
    </row>
    <row r="56" spans="2:13" ht="13.5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 ht="13.5">
      <c r="B57" s="36" t="s">
        <v>25</v>
      </c>
      <c r="C57" s="37"/>
      <c r="D57" s="38">
        <v>134339.52297800002</v>
      </c>
      <c r="E57" s="39" t="s">
        <v>19</v>
      </c>
      <c r="F57" s="75">
        <v>133160.078479</v>
      </c>
      <c r="G57" s="41">
        <f t="shared" si="5"/>
        <v>-0.877957932896023</v>
      </c>
      <c r="H57" s="42">
        <v>101561.90542299999</v>
      </c>
      <c r="I57" s="76">
        <f t="shared" si="6"/>
        <v>-23.729464128382283</v>
      </c>
      <c r="J57" s="40">
        <v>106085.068211</v>
      </c>
      <c r="K57" s="212">
        <f t="shared" si="6"/>
        <v>4.453601740890223</v>
      </c>
      <c r="L57" s="40">
        <v>83629.52279799999</v>
      </c>
      <c r="M57" s="44">
        <f t="shared" si="7"/>
        <v>-21.167489253375994</v>
      </c>
    </row>
    <row r="58" spans="2:13" ht="13.5">
      <c r="B58" s="36" t="s">
        <v>26</v>
      </c>
      <c r="C58" s="37"/>
      <c r="D58" s="38">
        <v>39582.16521</v>
      </c>
      <c r="E58" s="39" t="s">
        <v>19</v>
      </c>
      <c r="F58" s="75">
        <v>44396.500936</v>
      </c>
      <c r="G58" s="41">
        <f t="shared" si="5"/>
        <v>12.162891293232514</v>
      </c>
      <c r="H58" s="42">
        <v>45108.79307300001</v>
      </c>
      <c r="I58" s="76">
        <f t="shared" si="6"/>
        <v>1.6043880080252704</v>
      </c>
      <c r="J58" s="40">
        <v>43654.61741600001</v>
      </c>
      <c r="K58" s="212">
        <f t="shared" si="6"/>
        <v>-3.2237077472826448</v>
      </c>
      <c r="L58" s="40">
        <v>44633.086684</v>
      </c>
      <c r="M58" s="44">
        <f t="shared" si="7"/>
        <v>2.2413877979408747</v>
      </c>
    </row>
    <row r="59" spans="2:13" ht="14.25" thickBot="1">
      <c r="B59" s="36" t="s">
        <v>27</v>
      </c>
      <c r="C59" s="45"/>
      <c r="D59" s="38">
        <v>230226.56920900004</v>
      </c>
      <c r="E59" s="39" t="s">
        <v>19</v>
      </c>
      <c r="F59" s="75">
        <v>163110.24317845</v>
      </c>
      <c r="G59" s="41">
        <f t="shared" si="5"/>
        <v>-29.15229387344157</v>
      </c>
      <c r="H59" s="42">
        <v>179265.77039355</v>
      </c>
      <c r="I59" s="76">
        <f t="shared" si="6"/>
        <v>9.904667481505204</v>
      </c>
      <c r="J59" s="40">
        <v>133779.22550815</v>
      </c>
      <c r="K59" s="212">
        <f t="shared" si="6"/>
        <v>-25.37380381404737</v>
      </c>
      <c r="L59" s="40">
        <v>183200.597175</v>
      </c>
      <c r="M59" s="44">
        <f t="shared" si="7"/>
        <v>36.94248600941346</v>
      </c>
    </row>
    <row r="60" spans="2:13" ht="15" thickBot="1" thickTop="1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-22.41698375523167</v>
      </c>
      <c r="H60" s="52">
        <v>2342310.2099072</v>
      </c>
      <c r="I60" s="51">
        <f t="shared" si="6"/>
        <v>-8.764960076923266</v>
      </c>
      <c r="J60" s="50">
        <v>2412686.81083305</v>
      </c>
      <c r="K60" s="213">
        <f t="shared" si="6"/>
        <v>3.0045807181380058</v>
      </c>
      <c r="L60" s="50">
        <v>2501018.476114</v>
      </c>
      <c r="M60" s="54">
        <f>(L60/J60-1)*100</f>
        <v>3.6611326793157595</v>
      </c>
    </row>
    <row r="61" spans="4:13" ht="14.25" thickBot="1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 ht="13.5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</v>
      </c>
      <c r="H62" s="42">
        <v>316551.8620538</v>
      </c>
      <c r="I62" s="76">
        <f>(H62/F62-1)*100</f>
        <v>31.472836300081397</v>
      </c>
      <c r="J62" s="40">
        <v>561706.7290425</v>
      </c>
      <c r="K62" s="211">
        <f>(J62/H62-1)*100</f>
        <v>77.4454035424484</v>
      </c>
      <c r="L62" s="40">
        <v>456038.436385</v>
      </c>
      <c r="M62" s="44">
        <f>(L62/J62-1)*100</f>
        <v>-18.812004057281804</v>
      </c>
    </row>
    <row r="63" spans="2:13" ht="14.25" thickBot="1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</v>
      </c>
      <c r="H63" s="69">
        <v>92002.3081903</v>
      </c>
      <c r="I63" s="80">
        <f>(H63/F63-1)*100</f>
        <v>46.86176447862989</v>
      </c>
      <c r="J63" s="67">
        <v>328324.096104</v>
      </c>
      <c r="K63" s="214">
        <f>(J63/H63-1)*100</f>
        <v>256.86506410783284</v>
      </c>
      <c r="L63" s="67">
        <v>208403.145947</v>
      </c>
      <c r="M63" s="71">
        <f>(L63/J63-1)*100</f>
        <v>-36.52517484400957</v>
      </c>
    </row>
    <row r="64" spans="4:13" ht="13.5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>
      <c r="B66" s="113"/>
      <c r="C66" s="113"/>
      <c r="D66" s="242">
        <v>2008</v>
      </c>
      <c r="E66" s="239"/>
      <c r="F66" s="238">
        <v>2009</v>
      </c>
      <c r="G66" s="239"/>
      <c r="H66" s="238">
        <v>2010</v>
      </c>
      <c r="I66" s="239"/>
      <c r="J66" s="238">
        <v>2011</v>
      </c>
      <c r="K66" s="240"/>
      <c r="L66" s="195"/>
      <c r="M66" s="188"/>
    </row>
    <row r="67" spans="2:13" ht="13.5">
      <c r="B67" s="27" t="s">
        <v>18</v>
      </c>
      <c r="C67" s="28"/>
      <c r="D67" s="114">
        <v>53444.58527999998</v>
      </c>
      <c r="E67" s="115" t="s">
        <v>19</v>
      </c>
      <c r="F67" s="116">
        <v>54017.35006900002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-6.834046575051889</v>
      </c>
      <c r="L67" s="196"/>
      <c r="M67" s="189"/>
    </row>
    <row r="68" spans="2:13" ht="13.5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</v>
      </c>
      <c r="I68" s="124">
        <v>-15.159966327517104</v>
      </c>
      <c r="J68" s="122">
        <v>293183.7835914</v>
      </c>
      <c r="K68" s="125">
        <v>194.02354861189997</v>
      </c>
      <c r="L68" s="196"/>
      <c r="M68" s="189"/>
    </row>
    <row r="69" spans="2:13" ht="13.5">
      <c r="B69" s="36" t="s">
        <v>21</v>
      </c>
      <c r="C69" s="37"/>
      <c r="D69" s="120">
        <v>1221382.0205289498</v>
      </c>
      <c r="E69" s="121" t="s">
        <v>19</v>
      </c>
      <c r="F69" s="122">
        <v>940021.0248644999</v>
      </c>
      <c r="G69" s="123">
        <v>-23.036281109050506</v>
      </c>
      <c r="H69" s="122">
        <v>953375.41664025</v>
      </c>
      <c r="I69" s="124">
        <v>1.420648200679886</v>
      </c>
      <c r="J69" s="122">
        <v>994620.8165024999</v>
      </c>
      <c r="K69" s="125">
        <v>4.326249569933438</v>
      </c>
      <c r="L69" s="196"/>
      <c r="M69" s="189"/>
    </row>
    <row r="70" spans="2:13" ht="13.5">
      <c r="B70" s="36" t="s">
        <v>22</v>
      </c>
      <c r="C70" s="37"/>
      <c r="D70" s="120">
        <v>68016.381769</v>
      </c>
      <c r="E70" s="121" t="s">
        <v>19</v>
      </c>
      <c r="F70" s="122">
        <v>83876.64607185</v>
      </c>
      <c r="G70" s="123">
        <v>23.3183005187122</v>
      </c>
      <c r="H70" s="122">
        <v>50543.124563</v>
      </c>
      <c r="I70" s="124">
        <v>-39.74112350688892</v>
      </c>
      <c r="J70" s="122">
        <v>71434.732358</v>
      </c>
      <c r="K70" s="125">
        <v>41.334222954418735</v>
      </c>
      <c r="L70" s="196"/>
      <c r="M70" s="189"/>
    </row>
    <row r="71" spans="2:13" ht="13.5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</v>
      </c>
      <c r="J71" s="122">
        <v>186740.94260005</v>
      </c>
      <c r="K71" s="125">
        <v>-16.33426887506725</v>
      </c>
      <c r="L71" s="196"/>
      <c r="M71" s="189"/>
    </row>
    <row r="72" spans="2:13" ht="13.5">
      <c r="B72" s="36" t="s">
        <v>24</v>
      </c>
      <c r="C72" s="37"/>
      <c r="D72" s="120">
        <v>398800.02155499975</v>
      </c>
      <c r="E72" s="121" t="s">
        <v>19</v>
      </c>
      <c r="F72" s="122">
        <v>347440.0637499995</v>
      </c>
      <c r="G72" s="123">
        <v>-12.878624631146629</v>
      </c>
      <c r="H72" s="122">
        <v>316515.96923499997</v>
      </c>
      <c r="I72" s="124">
        <v>-8.90055515798287</v>
      </c>
      <c r="J72" s="122">
        <v>322078.1246745002</v>
      </c>
      <c r="K72" s="125">
        <v>1.7573064174119413</v>
      </c>
      <c r="L72" s="196"/>
      <c r="M72" s="189"/>
    </row>
    <row r="73" spans="2:13" ht="13.5">
      <c r="B73" s="36" t="s">
        <v>25</v>
      </c>
      <c r="C73" s="37"/>
      <c r="D73" s="120">
        <v>101797.67403700003</v>
      </c>
      <c r="E73" s="121" t="s">
        <v>19</v>
      </c>
      <c r="F73" s="122">
        <v>72492.42507935</v>
      </c>
      <c r="G73" s="123">
        <v>-28.7877392434316</v>
      </c>
      <c r="H73" s="122">
        <v>103802.66258100001</v>
      </c>
      <c r="I73" s="124">
        <v>43.19104715751738</v>
      </c>
      <c r="J73" s="122">
        <v>80907.6499932</v>
      </c>
      <c r="K73" s="125">
        <v>-22.056286436712945</v>
      </c>
      <c r="L73" s="196"/>
      <c r="M73" s="189"/>
    </row>
    <row r="74" spans="2:13" ht="13.5">
      <c r="B74" s="36" t="s">
        <v>26</v>
      </c>
      <c r="C74" s="37"/>
      <c r="D74" s="120">
        <v>65276.02589699998</v>
      </c>
      <c r="E74" s="121" t="s">
        <v>19</v>
      </c>
      <c r="F74" s="122">
        <v>48442.493092000004</v>
      </c>
      <c r="G74" s="123">
        <v>-25.788231703262475</v>
      </c>
      <c r="H74" s="122">
        <v>50248.268401</v>
      </c>
      <c r="I74" s="124">
        <v>3.7276679909321375</v>
      </c>
      <c r="J74" s="122">
        <v>77566.337592</v>
      </c>
      <c r="K74" s="125">
        <v>54.36619023961497</v>
      </c>
      <c r="L74" s="196"/>
      <c r="M74" s="189"/>
    </row>
    <row r="75" spans="2:13" ht="14.25" thickBot="1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</v>
      </c>
      <c r="H75" s="128">
        <v>150099.824862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Bot="1" thickTop="1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2.607091088091762</v>
      </c>
      <c r="J76" s="135">
        <v>2258957.5448055</v>
      </c>
      <c r="K76" s="136">
        <v>12.158058808676685</v>
      </c>
      <c r="L76" s="197"/>
      <c r="M76" s="189"/>
    </row>
    <row r="77" spans="2:13" ht="14.25" thickBot="1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 ht="13.5">
      <c r="B78" s="61" t="s">
        <v>29</v>
      </c>
      <c r="C78" s="141"/>
      <c r="D78" s="142">
        <v>287912.20654295</v>
      </c>
      <c r="E78" s="115" t="s">
        <v>19</v>
      </c>
      <c r="F78" s="143">
        <v>232667.47026034998</v>
      </c>
      <c r="G78" s="118">
        <f>(F78/D78-1)*100</f>
        <v>-19.18804935224543</v>
      </c>
      <c r="H78" s="143">
        <v>279246.2351375</v>
      </c>
      <c r="I78" s="124">
        <f>(H78/F78-1)*100</f>
        <v>20.019457307473786</v>
      </c>
      <c r="J78" s="143">
        <v>482556.00152489997</v>
      </c>
      <c r="K78" s="119">
        <f>(J78/H78-1)*100</f>
        <v>72.80662755839515</v>
      </c>
      <c r="L78" s="196"/>
      <c r="M78" s="189"/>
    </row>
    <row r="79" spans="2:13" ht="14.25" thickBot="1">
      <c r="B79" s="63" t="s">
        <v>30</v>
      </c>
      <c r="C79" s="64"/>
      <c r="D79" s="144">
        <v>79203.550057</v>
      </c>
      <c r="E79" s="145" t="s">
        <v>19</v>
      </c>
      <c r="F79" s="146">
        <v>67487.31652485</v>
      </c>
      <c r="G79" s="147">
        <f>(F79/D79-1)*100</f>
        <v>-14.792561095706237</v>
      </c>
      <c r="H79" s="148">
        <v>59935.335683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4:13" ht="13.5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>
      <c r="B82" s="113"/>
      <c r="C82" s="113"/>
      <c r="D82" s="242">
        <v>2008</v>
      </c>
      <c r="E82" s="246"/>
      <c r="F82" s="238">
        <v>2009</v>
      </c>
      <c r="G82" s="246"/>
      <c r="H82" s="238">
        <v>2010</v>
      </c>
      <c r="I82" s="246"/>
      <c r="J82" s="238">
        <v>2011</v>
      </c>
      <c r="K82" s="247"/>
      <c r="L82" s="195"/>
      <c r="M82" s="199"/>
    </row>
    <row r="83" spans="2:13" ht="13.5">
      <c r="B83" s="27" t="s">
        <v>18</v>
      </c>
      <c r="C83" s="28"/>
      <c r="D83" s="114">
        <v>79255.92043200001</v>
      </c>
      <c r="E83" s="115" t="s">
        <v>19</v>
      </c>
      <c r="F83" s="116">
        <v>98025.10781599999</v>
      </c>
      <c r="G83" s="117">
        <f>(F83/D83-1)*100</f>
        <v>23.681748040644557</v>
      </c>
      <c r="H83" s="116">
        <v>91924.151431</v>
      </c>
      <c r="I83" s="118">
        <f>(H83/F83-1)*100</f>
        <v>-6.223871129478287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 ht="13.5">
      <c r="B84" s="36" t="s">
        <v>20</v>
      </c>
      <c r="C84" s="37"/>
      <c r="D84" s="120">
        <v>147037.83482299998</v>
      </c>
      <c r="E84" s="121" t="s">
        <v>19</v>
      </c>
      <c r="F84" s="122">
        <v>137341.64728165</v>
      </c>
      <c r="G84" s="123">
        <f aca="true" t="shared" si="8" ref="G84:K95">(F84/D84-1)*100</f>
        <v>-6.594348694689356</v>
      </c>
      <c r="H84" s="122">
        <v>126641.388524</v>
      </c>
      <c r="I84" s="124">
        <f t="shared" si="8"/>
        <v>-7.7909788978333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 ht="13.5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9.904880237806314</v>
      </c>
      <c r="H85" s="122">
        <v>1641889.68403955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 ht="13.5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</v>
      </c>
      <c r="H86" s="122">
        <v>87775.74106895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 ht="13.5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8.793695081920916</v>
      </c>
      <c r="J87" s="122">
        <v>255652.14946063413</v>
      </c>
      <c r="K87" s="125">
        <f t="shared" si="8"/>
        <v>-7.714850846412014</v>
      </c>
      <c r="L87" s="196"/>
      <c r="M87" s="189"/>
    </row>
    <row r="88" spans="2:13" ht="13.5">
      <c r="B88" s="36" t="s">
        <v>24</v>
      </c>
      <c r="C88" s="37"/>
      <c r="D88" s="120">
        <v>496716.9811720003</v>
      </c>
      <c r="E88" s="121" t="s">
        <v>19</v>
      </c>
      <c r="F88" s="122">
        <v>747980.944605</v>
      </c>
      <c r="G88" s="123">
        <f t="shared" si="8"/>
        <v>50.584935276451404</v>
      </c>
      <c r="H88" s="122">
        <v>511562.3641187999</v>
      </c>
      <c r="I88" s="124">
        <f t="shared" si="8"/>
        <v>-31.60756730387697</v>
      </c>
      <c r="J88" s="122">
        <v>538017.8956408268</v>
      </c>
      <c r="K88" s="125">
        <f t="shared" si="8"/>
        <v>5.17151639323552</v>
      </c>
      <c r="L88" s="196"/>
      <c r="M88" s="189"/>
    </row>
    <row r="89" spans="2:13" ht="13.5">
      <c r="B89" s="36" t="s">
        <v>25</v>
      </c>
      <c r="C89" s="37"/>
      <c r="D89" s="120">
        <v>125699.432104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</v>
      </c>
      <c r="I89" s="124">
        <f t="shared" si="8"/>
        <v>32.60946565309506</v>
      </c>
      <c r="J89" s="122">
        <v>147777.2300903144</v>
      </c>
      <c r="K89" s="125">
        <f t="shared" si="8"/>
        <v>0.8627607397817982</v>
      </c>
      <c r="L89" s="196"/>
      <c r="M89" s="189"/>
    </row>
    <row r="90" spans="2:13" ht="13.5">
      <c r="B90" s="36" t="s">
        <v>26</v>
      </c>
      <c r="C90" s="37"/>
      <c r="D90" s="120">
        <v>49846.676444</v>
      </c>
      <c r="E90" s="121" t="s">
        <v>19</v>
      </c>
      <c r="F90" s="122">
        <v>62103.559462</v>
      </c>
      <c r="G90" s="123">
        <f t="shared" si="8"/>
        <v>24.589168009566166</v>
      </c>
      <c r="H90" s="122">
        <v>51260.09994105001</v>
      </c>
      <c r="I90" s="124">
        <f t="shared" si="8"/>
        <v>-17.46028668064493</v>
      </c>
      <c r="J90" s="122">
        <v>85166.97897335951</v>
      </c>
      <c r="K90" s="125">
        <f t="shared" si="8"/>
        <v>66.14672829608799</v>
      </c>
      <c r="L90" s="196"/>
      <c r="M90" s="189"/>
    </row>
    <row r="91" spans="2:13" ht="14.25" thickBot="1">
      <c r="B91" s="36" t="s">
        <v>27</v>
      </c>
      <c r="C91" s="126"/>
      <c r="D91" s="127">
        <v>143758.13536600003</v>
      </c>
      <c r="E91" s="121" t="s">
        <v>19</v>
      </c>
      <c r="F91" s="128">
        <v>209526.63715155</v>
      </c>
      <c r="G91" s="123">
        <f t="shared" si="8"/>
        <v>45.74941210673546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Bot="1" thickTop="1">
      <c r="B92" s="46" t="s">
        <v>28</v>
      </c>
      <c r="C92" s="47"/>
      <c r="D92" s="129">
        <v>2867943.6219389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 ht="13.5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</v>
      </c>
      <c r="I94" s="124">
        <f>(H94/F94-1)*100</f>
        <v>-2.505336506002376</v>
      </c>
      <c r="J94" s="143">
        <v>548667.5142502964</v>
      </c>
      <c r="K94" s="119">
        <f>(J94/H94-1)*100</f>
        <v>66.6894784912198</v>
      </c>
      <c r="L94" s="196"/>
      <c r="M94" s="189"/>
    </row>
    <row r="95" spans="2:13" ht="14.25" thickBot="1">
      <c r="B95" s="63" t="s">
        <v>30</v>
      </c>
      <c r="C95" s="64"/>
      <c r="D95" s="144">
        <v>99569.05785099999</v>
      </c>
      <c r="E95" s="145" t="s">
        <v>19</v>
      </c>
      <c r="F95" s="146">
        <v>84319.91484165</v>
      </c>
      <c r="G95" s="147">
        <f t="shared" si="8"/>
        <v>-15.315142413187798</v>
      </c>
      <c r="H95" s="148">
        <v>83348.967363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 ht="13.5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sheetProtection/>
  <mergeCells count="31">
    <mergeCell ref="D82:E82"/>
    <mergeCell ref="F82:G82"/>
    <mergeCell ref="H82:I82"/>
    <mergeCell ref="J82:K82"/>
    <mergeCell ref="L50:M50"/>
    <mergeCell ref="D24:E24"/>
    <mergeCell ref="J34:K34"/>
    <mergeCell ref="L34:M34"/>
    <mergeCell ref="J50:K50"/>
    <mergeCell ref="D66:E66"/>
    <mergeCell ref="F66:G66"/>
    <mergeCell ref="H66:I66"/>
    <mergeCell ref="J66:K66"/>
    <mergeCell ref="D18:E18"/>
    <mergeCell ref="D19:E19"/>
    <mergeCell ref="D20:E20"/>
    <mergeCell ref="D21:E21"/>
    <mergeCell ref="D22:E22"/>
    <mergeCell ref="D25:E25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57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9">
        <v>3602</v>
      </c>
      <c r="E6" s="260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0">
        <v>3310</v>
      </c>
      <c r="E7" s="271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8">
        <v>4990.875</v>
      </c>
      <c r="E8" s="269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8">
        <v>8686</v>
      </c>
      <c r="E9" s="269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8">
        <v>10020</v>
      </c>
      <c r="E10" s="269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8">
        <v>169533</v>
      </c>
      <c r="E11" s="269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8">
        <v>82821</v>
      </c>
      <c r="E12" s="269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4">
        <v>7907</v>
      </c>
      <c r="E13" s="26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5">
        <v>43015</v>
      </c>
      <c r="E14" s="257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5">
        <v>6992</v>
      </c>
      <c r="E15" s="257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2">
        <v>20977</v>
      </c>
      <c r="E16" s="263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2">
        <v>78578</v>
      </c>
      <c r="E17" s="263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4">
        <v>14918.8945</v>
      </c>
      <c r="E18" s="265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2">
        <v>51937.764</v>
      </c>
      <c r="E19" s="273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2">
        <v>23633.109750000003</v>
      </c>
      <c r="E20" s="263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2">
        <v>33235.215000000004</v>
      </c>
      <c r="E21" s="263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2">
        <v>20918</v>
      </c>
      <c r="E22" s="263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2">
        <v>-10596.267006000002</v>
      </c>
      <c r="E24" s="283"/>
      <c r="F24" s="103">
        <v>-8.132387585440624</v>
      </c>
      <c r="K24" s="3"/>
      <c r="M24" s="3"/>
    </row>
    <row r="25" spans="2:13" ht="14.25" thickBot="1">
      <c r="B25" s="107" t="s">
        <v>58</v>
      </c>
      <c r="C25" s="217">
        <v>150583.442253</v>
      </c>
      <c r="D25" s="280">
        <v>17431.741228</v>
      </c>
      <c r="E25" s="281"/>
      <c r="F25" s="108">
        <v>11.576134113545088</v>
      </c>
      <c r="K25" s="3"/>
      <c r="M25" s="3"/>
    </row>
    <row r="26" spans="2:13" ht="13.5">
      <c r="B26" s="96" t="s">
        <v>12</v>
      </c>
      <c r="C26" s="97">
        <f>SUM(C6:C25)</f>
        <v>3831868.4669840005</v>
      </c>
      <c r="D26" s="231">
        <f>SUM(D6:E25)</f>
        <v>611419.959222</v>
      </c>
      <c r="E26" s="232"/>
      <c r="F26" s="106">
        <f>D26/C26*100</f>
        <v>15.956183373466324</v>
      </c>
      <c r="K26" s="3"/>
      <c r="M26" s="3"/>
    </row>
    <row r="27" spans="2:13" ht="13.5">
      <c r="B27" s="17"/>
      <c r="C27" s="18"/>
      <c r="D27" s="18"/>
      <c r="E27" s="19"/>
      <c r="F27" s="20"/>
      <c r="K27" s="3"/>
      <c r="M27" s="3"/>
    </row>
    <row r="28" spans="2:13" ht="13.5">
      <c r="B28" s="21" t="s">
        <v>13</v>
      </c>
      <c r="C28" s="18"/>
      <c r="D28" s="18"/>
      <c r="E28" s="19"/>
      <c r="F28" s="20"/>
      <c r="K28" s="3"/>
      <c r="M28" s="3"/>
    </row>
    <row r="29" spans="2:13" ht="13.5">
      <c r="B29" s="21" t="s">
        <v>14</v>
      </c>
      <c r="K29" s="3"/>
      <c r="M29" s="3"/>
    </row>
    <row r="30" spans="2:13" ht="13.5">
      <c r="B30" s="21" t="s">
        <v>34</v>
      </c>
      <c r="K30" s="3"/>
      <c r="M30" s="3"/>
    </row>
    <row r="31" spans="11:13" ht="25.5" customHeight="1">
      <c r="K31" s="3"/>
      <c r="M31" s="3"/>
    </row>
    <row r="32" ht="14.25">
      <c r="A32" s="4" t="s">
        <v>15</v>
      </c>
    </row>
    <row r="33" spans="11:13" ht="13.5">
      <c r="K33" s="3"/>
      <c r="M33" s="3" t="s">
        <v>16</v>
      </c>
    </row>
    <row r="34" spans="2:13" ht="18" thickBot="1">
      <c r="B34" s="22" t="s">
        <v>17</v>
      </c>
      <c r="C34" s="22"/>
      <c r="K34" s="3"/>
      <c r="M34" s="3"/>
    </row>
    <row r="35" spans="2:13" ht="18" thickBot="1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274">
        <v>2011</v>
      </c>
      <c r="K35" s="279"/>
      <c r="L35" s="274">
        <v>2012</v>
      </c>
      <c r="M35" s="275"/>
    </row>
    <row r="36" spans="2:13" ht="13.5">
      <c r="B36" s="27" t="s">
        <v>18</v>
      </c>
      <c r="C36" s="28"/>
      <c r="D36" s="29">
        <v>74465.86815699999</v>
      </c>
      <c r="E36" s="30" t="s">
        <v>19</v>
      </c>
      <c r="F36" s="31">
        <v>58963.20787799997</v>
      </c>
      <c r="G36" s="32">
        <f>(F36/D36-1)*100</f>
        <v>-20.818477864670847</v>
      </c>
      <c r="H36" s="33">
        <v>65085.72609699999</v>
      </c>
      <c r="I36" s="34">
        <f>(H36/F36-1)*100</f>
        <v>10.383624703167516</v>
      </c>
      <c r="J36" s="31">
        <v>52162.66686</v>
      </c>
      <c r="K36" s="206">
        <f>(J36/H36-1)*100</f>
        <v>-19.855442985671257</v>
      </c>
      <c r="L36" s="31">
        <v>71372.129297</v>
      </c>
      <c r="M36" s="35">
        <f>(L36/J36-1)*100</f>
        <v>36.826074266019624</v>
      </c>
    </row>
    <row r="37" spans="2:13" ht="13.5">
      <c r="B37" s="36" t="s">
        <v>20</v>
      </c>
      <c r="C37" s="37"/>
      <c r="D37" s="38">
        <v>123756.788416</v>
      </c>
      <c r="E37" s="39" t="s">
        <v>19</v>
      </c>
      <c r="F37" s="40">
        <v>64109.766525</v>
      </c>
      <c r="G37" s="41">
        <f aca="true" t="shared" si="1" ref="G37:G48">(F37/D37-1)*100</f>
        <v>-48.196969761772266</v>
      </c>
      <c r="H37" s="42">
        <v>73314.20406855</v>
      </c>
      <c r="I37" s="43">
        <f aca="true" t="shared" si="2" ref="I37:I48">(H37/F37-1)*100</f>
        <v>14.357309412382069</v>
      </c>
      <c r="J37" s="40">
        <v>138795.738655</v>
      </c>
      <c r="K37" s="207">
        <f aca="true" t="shared" si="3" ref="K37:K48">(J37/H37-1)*100</f>
        <v>89.31630018819227</v>
      </c>
      <c r="L37" s="40">
        <v>210852.80018000002</v>
      </c>
      <c r="M37" s="44">
        <f aca="true" t="shared" si="4" ref="M37:M45">(L37/J37-1)*100</f>
        <v>51.91590334348082</v>
      </c>
    </row>
    <row r="38" spans="2:13" ht="13.5">
      <c r="B38" s="36" t="s">
        <v>21</v>
      </c>
      <c r="C38" s="37"/>
      <c r="D38" s="38">
        <v>1169438.287102</v>
      </c>
      <c r="E38" s="39" t="s">
        <v>19</v>
      </c>
      <c r="F38" s="40">
        <v>763654.2381190001</v>
      </c>
      <c r="G38" s="41">
        <f t="shared" si="1"/>
        <v>-34.6990562442229</v>
      </c>
      <c r="H38" s="42">
        <v>707206.4344405499</v>
      </c>
      <c r="I38" s="43">
        <f t="shared" si="2"/>
        <v>-7.391801270885356</v>
      </c>
      <c r="J38" s="40">
        <v>866631.6148727499</v>
      </c>
      <c r="K38" s="207">
        <f t="shared" si="3"/>
        <v>22.542948235237215</v>
      </c>
      <c r="L38" s="40">
        <v>902865.589185</v>
      </c>
      <c r="M38" s="44">
        <f t="shared" si="4"/>
        <v>4.181012288314734</v>
      </c>
    </row>
    <row r="39" spans="2:13" ht="13.5">
      <c r="B39" s="36" t="s">
        <v>22</v>
      </c>
      <c r="C39" s="37"/>
      <c r="D39" s="38">
        <v>82149.387165</v>
      </c>
      <c r="E39" s="39" t="s">
        <v>19</v>
      </c>
      <c r="F39" s="40">
        <v>92729.87019605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53816.1367768</v>
      </c>
      <c r="K39" s="207">
        <f t="shared" si="3"/>
        <v>46.355252631247424</v>
      </c>
      <c r="L39" s="40">
        <v>66521.40487</v>
      </c>
      <c r="M39" s="44">
        <f t="shared" si="4"/>
        <v>23.608658766968958</v>
      </c>
    </row>
    <row r="40" spans="2:13" ht="13.5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183752.441971</v>
      </c>
      <c r="M40" s="44">
        <f t="shared" si="4"/>
        <v>8.835748063165493</v>
      </c>
    </row>
    <row r="41" spans="2:13" ht="13.5">
      <c r="B41" s="36" t="s">
        <v>24</v>
      </c>
      <c r="C41" s="37"/>
      <c r="D41" s="38">
        <v>424786.96063</v>
      </c>
      <c r="E41" s="39" t="s">
        <v>19</v>
      </c>
      <c r="F41" s="40">
        <v>303027.6243459998</v>
      </c>
      <c r="G41" s="41">
        <f t="shared" si="1"/>
        <v>-28.66362378530155</v>
      </c>
      <c r="H41" s="42">
        <v>246619.4399830001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278852.955149</v>
      </c>
      <c r="M41" s="44">
        <f t="shared" si="4"/>
        <v>14.597676993917808</v>
      </c>
    </row>
    <row r="42" spans="2:13" ht="13.5">
      <c r="B42" s="36" t="s">
        <v>25</v>
      </c>
      <c r="C42" s="37"/>
      <c r="D42" s="38">
        <v>91998.580067</v>
      </c>
      <c r="E42" s="39" t="s">
        <v>19</v>
      </c>
      <c r="F42" s="40">
        <v>72420.74597299998</v>
      </c>
      <c r="G42" s="41">
        <f t="shared" si="1"/>
        <v>-21.280582895672985</v>
      </c>
      <c r="H42" s="42">
        <v>63603.039644</v>
      </c>
      <c r="I42" s="43">
        <f t="shared" si="2"/>
        <v>-12.175663493286049</v>
      </c>
      <c r="J42" s="40">
        <v>83922.54898600001</v>
      </c>
      <c r="K42" s="207">
        <f t="shared" si="3"/>
        <v>31.94738719365098</v>
      </c>
      <c r="L42" s="40">
        <v>73510.594003</v>
      </c>
      <c r="M42" s="44">
        <f t="shared" si="4"/>
        <v>-12.406623855928078</v>
      </c>
    </row>
    <row r="43" spans="2:13" ht="13.5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5.078512728391971</v>
      </c>
      <c r="L43" s="40">
        <v>34797.79395400001</v>
      </c>
      <c r="M43" s="44">
        <f t="shared" si="4"/>
        <v>23.275065678031524</v>
      </c>
    </row>
    <row r="44" spans="2:13" ht="14.25" thickBot="1">
      <c r="B44" s="36" t="s">
        <v>27</v>
      </c>
      <c r="C44" s="45"/>
      <c r="D44" s="38">
        <v>173321.351245</v>
      </c>
      <c r="E44" s="39" t="s">
        <v>19</v>
      </c>
      <c r="F44" s="40">
        <v>91957.92502700002</v>
      </c>
      <c r="G44" s="41">
        <f t="shared" si="1"/>
        <v>-46.94368329899987</v>
      </c>
      <c r="H44" s="42">
        <v>125849.024</v>
      </c>
      <c r="I44" s="43">
        <f t="shared" si="2"/>
        <v>36.85500620316206</v>
      </c>
      <c r="J44" s="40">
        <v>126708.88219915002</v>
      </c>
      <c r="K44" s="207">
        <f t="shared" si="3"/>
        <v>0.6832458225103144</v>
      </c>
      <c r="L44" s="40">
        <v>135836.600931</v>
      </c>
      <c r="M44" s="44">
        <f t="shared" si="4"/>
        <v>7.203692885163182</v>
      </c>
    </row>
    <row r="45" spans="2:13" ht="15" thickBot="1" thickTop="1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</v>
      </c>
      <c r="H45" s="52">
        <v>1479655.297987</v>
      </c>
      <c r="I45" s="53">
        <f t="shared" si="2"/>
        <v>-9.112151865297003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4:13" ht="6" customHeight="1" thickBot="1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 ht="13.5">
      <c r="B47" s="61" t="s">
        <v>29</v>
      </c>
      <c r="C47" s="62"/>
      <c r="D47" s="38">
        <v>304986.149088</v>
      </c>
      <c r="E47" s="30" t="s">
        <v>19</v>
      </c>
      <c r="F47" s="31">
        <v>148632.117525</v>
      </c>
      <c r="G47" s="41">
        <f>(F47/D47-1)*100</f>
        <v>-51.26594503735511</v>
      </c>
      <c r="H47" s="42">
        <v>150024.44353805</v>
      </c>
      <c r="I47" s="43">
        <f t="shared" si="2"/>
        <v>0.9367598579868242</v>
      </c>
      <c r="J47" s="40">
        <v>326871.2629643</v>
      </c>
      <c r="K47" s="207">
        <f t="shared" si="3"/>
        <v>117.87867047238683</v>
      </c>
      <c r="L47" s="40">
        <v>404012.0825240001</v>
      </c>
      <c r="M47" s="44">
        <f>(L47/J47-1)*100</f>
        <v>23.599755714262717</v>
      </c>
    </row>
    <row r="48" spans="2:13" ht="14.25" thickBot="1">
      <c r="B48" s="63" t="s">
        <v>30</v>
      </c>
      <c r="C48" s="64"/>
      <c r="D48" s="65">
        <v>80232.032362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46955.23988255</v>
      </c>
      <c r="I48" s="70">
        <f t="shared" si="2"/>
        <v>-0.05151768754154684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4:13" ht="13.5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4:13" ht="14.25" thickBot="1">
      <c r="D51" s="23">
        <v>2008</v>
      </c>
      <c r="E51" s="24"/>
      <c r="F51" s="25">
        <v>2009</v>
      </c>
      <c r="G51" s="24"/>
      <c r="H51" s="25">
        <v>2010</v>
      </c>
      <c r="I51" s="24"/>
      <c r="J51" s="274">
        <v>2011</v>
      </c>
      <c r="K51" s="279"/>
      <c r="L51" s="274">
        <v>2012</v>
      </c>
      <c r="M51" s="275"/>
    </row>
    <row r="52" spans="2:13" ht="13.5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</v>
      </c>
      <c r="H52" s="33">
        <v>50534.686978000005</v>
      </c>
      <c r="I52" s="74">
        <f>(H52/F52-1)*100</f>
        <v>-6.3707861444256775</v>
      </c>
      <c r="J52" s="31">
        <v>51523.208511</v>
      </c>
      <c r="K52" s="211">
        <f>(J52/H52-1)*100</f>
        <v>1.9561247770869539</v>
      </c>
      <c r="L52" s="31">
        <v>98968.32531799999</v>
      </c>
      <c r="M52" s="35">
        <f>(L52/J52-1)*100</f>
        <v>92.08494225834296</v>
      </c>
    </row>
    <row r="53" spans="2:13" ht="13.5">
      <c r="B53" s="36" t="s">
        <v>20</v>
      </c>
      <c r="C53" s="37"/>
      <c r="D53" s="38">
        <v>145430.75646899999</v>
      </c>
      <c r="E53" s="39" t="s">
        <v>19</v>
      </c>
      <c r="F53" s="75">
        <v>96278.06066785</v>
      </c>
      <c r="G53" s="41">
        <f aca="true" t="shared" si="5" ref="G53:G61">(F53/D53-1)*100</f>
        <v>-33.79800600268993</v>
      </c>
      <c r="H53" s="42">
        <v>138276.5004413</v>
      </c>
      <c r="I53" s="76">
        <f aca="true" t="shared" si="6" ref="I53:K61">(H53/F53-1)*100</f>
        <v>43.62202508247499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aca="true" t="shared" si="7" ref="M53:M60">(L53/J53-1)*100</f>
        <v>-37.499106394399305</v>
      </c>
    </row>
    <row r="54" spans="2:13" ht="13.5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</v>
      </c>
      <c r="I54" s="76">
        <f t="shared" si="6"/>
        <v>-18.26329119526925</v>
      </c>
      <c r="J54" s="40">
        <v>1083908.1906834</v>
      </c>
      <c r="K54" s="212">
        <f t="shared" si="6"/>
        <v>-7.563610621126793</v>
      </c>
      <c r="L54" s="40">
        <v>1150309.8317710003</v>
      </c>
      <c r="M54" s="44">
        <f t="shared" si="7"/>
        <v>6.126131498806586</v>
      </c>
    </row>
    <row r="55" spans="2:13" ht="13.5">
      <c r="B55" s="36" t="s">
        <v>22</v>
      </c>
      <c r="C55" s="37"/>
      <c r="D55" s="38">
        <v>83654.76086800001</v>
      </c>
      <c r="E55" s="39" t="s">
        <v>19</v>
      </c>
      <c r="F55" s="75">
        <v>78045.871556</v>
      </c>
      <c r="G55" s="41">
        <f t="shared" si="5"/>
        <v>-6.704805863769492</v>
      </c>
      <c r="H55" s="42">
        <v>62504.7406474</v>
      </c>
      <c r="I55" s="76">
        <f t="shared" si="6"/>
        <v>-19.912816141016275</v>
      </c>
      <c r="J55" s="40">
        <v>68356.70219999999</v>
      </c>
      <c r="K55" s="212">
        <f t="shared" si="6"/>
        <v>9.362428340614848</v>
      </c>
      <c r="L55" s="40">
        <v>70899.061984</v>
      </c>
      <c r="M55" s="44">
        <f t="shared" si="7"/>
        <v>3.719254589786236</v>
      </c>
    </row>
    <row r="56" spans="2:13" ht="13.5">
      <c r="B56" s="36" t="s">
        <v>23</v>
      </c>
      <c r="C56" s="37"/>
      <c r="D56" s="38">
        <v>362217.08108199947</v>
      </c>
      <c r="E56" s="39" t="s">
        <v>19</v>
      </c>
      <c r="F56" s="75">
        <v>221173.40723</v>
      </c>
      <c r="G56" s="41">
        <f t="shared" si="5"/>
        <v>-38.93899024051538</v>
      </c>
      <c r="H56" s="42">
        <v>231292.073395</v>
      </c>
      <c r="I56" s="76">
        <f t="shared" si="6"/>
        <v>4.574992216165263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</v>
      </c>
    </row>
    <row r="57" spans="2:13" ht="13.5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 ht="13.5">
      <c r="B58" s="36" t="s">
        <v>25</v>
      </c>
      <c r="C58" s="37"/>
      <c r="D58" s="38">
        <v>134339.52297800002</v>
      </c>
      <c r="E58" s="39" t="s">
        <v>19</v>
      </c>
      <c r="F58" s="75">
        <v>133160.078479</v>
      </c>
      <c r="G58" s="41">
        <f t="shared" si="5"/>
        <v>-0.877957932896023</v>
      </c>
      <c r="H58" s="42">
        <v>101561.90542299999</v>
      </c>
      <c r="I58" s="76">
        <f t="shared" si="6"/>
        <v>-23.729464128382283</v>
      </c>
      <c r="J58" s="40">
        <v>106085.068211</v>
      </c>
      <c r="K58" s="212">
        <f t="shared" si="6"/>
        <v>4.453601740890223</v>
      </c>
      <c r="L58" s="40">
        <v>83629.52279799999</v>
      </c>
      <c r="M58" s="44">
        <f t="shared" si="7"/>
        <v>-21.167489253375994</v>
      </c>
    </row>
    <row r="59" spans="2:13" ht="13.5">
      <c r="B59" s="36" t="s">
        <v>26</v>
      </c>
      <c r="C59" s="37"/>
      <c r="D59" s="38">
        <v>39582.16521</v>
      </c>
      <c r="E59" s="39" t="s">
        <v>19</v>
      </c>
      <c r="F59" s="75">
        <v>44396.500936</v>
      </c>
      <c r="G59" s="41">
        <f t="shared" si="5"/>
        <v>12.162891293232514</v>
      </c>
      <c r="H59" s="42">
        <v>45108.79307300001</v>
      </c>
      <c r="I59" s="76">
        <f t="shared" si="6"/>
        <v>1.6043880080252704</v>
      </c>
      <c r="J59" s="40">
        <v>43654.61741600001</v>
      </c>
      <c r="K59" s="212">
        <f t="shared" si="6"/>
        <v>-3.2237077472826448</v>
      </c>
      <c r="L59" s="40">
        <v>44633.086684</v>
      </c>
      <c r="M59" s="44">
        <f t="shared" si="7"/>
        <v>2.2413877979408747</v>
      </c>
    </row>
    <row r="60" spans="2:13" ht="14.25" thickBot="1">
      <c r="B60" s="36" t="s">
        <v>27</v>
      </c>
      <c r="C60" s="45"/>
      <c r="D60" s="38">
        <v>230226.56920900004</v>
      </c>
      <c r="E60" s="39" t="s">
        <v>19</v>
      </c>
      <c r="F60" s="75">
        <v>163110.24317845</v>
      </c>
      <c r="G60" s="41">
        <f t="shared" si="5"/>
        <v>-29.15229387344157</v>
      </c>
      <c r="H60" s="42">
        <v>179265.77039355</v>
      </c>
      <c r="I60" s="76">
        <f t="shared" si="6"/>
        <v>9.904667481505204</v>
      </c>
      <c r="J60" s="40">
        <v>133779.22550815</v>
      </c>
      <c r="K60" s="212">
        <f t="shared" si="6"/>
        <v>-25.37380381404737</v>
      </c>
      <c r="L60" s="40">
        <v>183200.597175</v>
      </c>
      <c r="M60" s="44">
        <f t="shared" si="7"/>
        <v>36.94248600941346</v>
      </c>
    </row>
    <row r="61" spans="2:13" ht="15" thickBot="1" thickTop="1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-22.41698375523167</v>
      </c>
      <c r="H61" s="52">
        <v>2342310.2099072</v>
      </c>
      <c r="I61" s="51">
        <f t="shared" si="6"/>
        <v>-8.764960076923266</v>
      </c>
      <c r="J61" s="50">
        <v>2412686.81083305</v>
      </c>
      <c r="K61" s="213">
        <f t="shared" si="6"/>
        <v>3.0045807181380058</v>
      </c>
      <c r="L61" s="50">
        <v>2501018.476114</v>
      </c>
      <c r="M61" s="54">
        <f>(L61/J61-1)*100</f>
        <v>3.6611326793157595</v>
      </c>
    </row>
    <row r="62" spans="4:13" ht="14.25" thickBot="1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 ht="13.5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</v>
      </c>
      <c r="H63" s="42">
        <v>316551.8620538</v>
      </c>
      <c r="I63" s="76">
        <f>(H63/F63-1)*100</f>
        <v>31.472836300081397</v>
      </c>
      <c r="J63" s="40">
        <v>561706.7290425</v>
      </c>
      <c r="K63" s="211">
        <f>(J63/H63-1)*100</f>
        <v>77.4454035424484</v>
      </c>
      <c r="L63" s="40">
        <v>456038.436385</v>
      </c>
      <c r="M63" s="44">
        <f>(L63/J63-1)*100</f>
        <v>-18.812004057281804</v>
      </c>
    </row>
    <row r="64" spans="2:13" ht="14.25" thickBot="1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</v>
      </c>
      <c r="H64" s="69">
        <v>92002.3081903</v>
      </c>
      <c r="I64" s="80">
        <f>(H64/F64-1)*100</f>
        <v>46.86176447862989</v>
      </c>
      <c r="J64" s="67">
        <v>328324.096104</v>
      </c>
      <c r="K64" s="214">
        <f>(J64/H64-1)*100</f>
        <v>256.86506410783284</v>
      </c>
      <c r="L64" s="67">
        <v>208403.145947</v>
      </c>
      <c r="M64" s="71">
        <f>(L64/J64-1)*100</f>
        <v>-36.52517484400957</v>
      </c>
    </row>
    <row r="65" spans="4:13" ht="13.5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>
      <c r="B67" s="113"/>
      <c r="C67" s="113"/>
      <c r="D67" s="242">
        <v>2008</v>
      </c>
      <c r="E67" s="239"/>
      <c r="F67" s="238">
        <v>2009</v>
      </c>
      <c r="G67" s="239"/>
      <c r="H67" s="238">
        <v>2010</v>
      </c>
      <c r="I67" s="239"/>
      <c r="J67" s="238">
        <v>2011</v>
      </c>
      <c r="K67" s="240"/>
      <c r="L67" s="195"/>
      <c r="M67" s="188"/>
    </row>
    <row r="68" spans="2:13" ht="13.5">
      <c r="B68" s="27" t="s">
        <v>18</v>
      </c>
      <c r="C68" s="28"/>
      <c r="D68" s="114">
        <v>53444.58527999998</v>
      </c>
      <c r="E68" s="115" t="s">
        <v>19</v>
      </c>
      <c r="F68" s="116">
        <v>54017.35006900002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-6.834046575051889</v>
      </c>
      <c r="L68" s="196"/>
      <c r="M68" s="189"/>
    </row>
    <row r="69" spans="2:13" ht="13.5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</v>
      </c>
      <c r="I69" s="124">
        <v>-15.159966327517104</v>
      </c>
      <c r="J69" s="122">
        <v>293183.7835914</v>
      </c>
      <c r="K69" s="125">
        <v>194.02354861189997</v>
      </c>
      <c r="L69" s="196"/>
      <c r="M69" s="189"/>
    </row>
    <row r="70" spans="2:13" ht="13.5">
      <c r="B70" s="36" t="s">
        <v>21</v>
      </c>
      <c r="C70" s="37"/>
      <c r="D70" s="120">
        <v>1221382.0205289498</v>
      </c>
      <c r="E70" s="121" t="s">
        <v>19</v>
      </c>
      <c r="F70" s="122">
        <v>940021.0248644999</v>
      </c>
      <c r="G70" s="123">
        <v>-23.036281109050506</v>
      </c>
      <c r="H70" s="122">
        <v>953375.41664025</v>
      </c>
      <c r="I70" s="124">
        <v>1.420648200679886</v>
      </c>
      <c r="J70" s="122">
        <v>994620.8165024999</v>
      </c>
      <c r="K70" s="125">
        <v>4.326249569933438</v>
      </c>
      <c r="L70" s="196"/>
      <c r="M70" s="189"/>
    </row>
    <row r="71" spans="2:13" ht="13.5">
      <c r="B71" s="36" t="s">
        <v>22</v>
      </c>
      <c r="C71" s="37"/>
      <c r="D71" s="120">
        <v>68016.381769</v>
      </c>
      <c r="E71" s="121" t="s">
        <v>19</v>
      </c>
      <c r="F71" s="122">
        <v>83876.64607185</v>
      </c>
      <c r="G71" s="123">
        <v>23.3183005187122</v>
      </c>
      <c r="H71" s="122">
        <v>50543.124563</v>
      </c>
      <c r="I71" s="124">
        <v>-39.74112350688892</v>
      </c>
      <c r="J71" s="122">
        <v>71434.732358</v>
      </c>
      <c r="K71" s="125">
        <v>41.334222954418735</v>
      </c>
      <c r="L71" s="196"/>
      <c r="M71" s="189"/>
    </row>
    <row r="72" spans="2:13" ht="13.5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</v>
      </c>
      <c r="J72" s="122">
        <v>186740.94260005</v>
      </c>
      <c r="K72" s="125">
        <v>-16.33426887506725</v>
      </c>
      <c r="L72" s="196"/>
      <c r="M72" s="189"/>
    </row>
    <row r="73" spans="2:13" ht="13.5">
      <c r="B73" s="36" t="s">
        <v>24</v>
      </c>
      <c r="C73" s="37"/>
      <c r="D73" s="120">
        <v>398800.02155499975</v>
      </c>
      <c r="E73" s="121" t="s">
        <v>19</v>
      </c>
      <c r="F73" s="122">
        <v>347440.0637499995</v>
      </c>
      <c r="G73" s="123">
        <v>-12.878624631146629</v>
      </c>
      <c r="H73" s="122">
        <v>316515.96923499997</v>
      </c>
      <c r="I73" s="124">
        <v>-8.90055515798287</v>
      </c>
      <c r="J73" s="122">
        <v>322078.1246745002</v>
      </c>
      <c r="K73" s="125">
        <v>1.7573064174119413</v>
      </c>
      <c r="L73" s="196"/>
      <c r="M73" s="189"/>
    </row>
    <row r="74" spans="2:13" ht="13.5">
      <c r="B74" s="36" t="s">
        <v>25</v>
      </c>
      <c r="C74" s="37"/>
      <c r="D74" s="120">
        <v>101797.67403700003</v>
      </c>
      <c r="E74" s="121" t="s">
        <v>19</v>
      </c>
      <c r="F74" s="122">
        <v>72492.42507935</v>
      </c>
      <c r="G74" s="123">
        <v>-28.7877392434316</v>
      </c>
      <c r="H74" s="122">
        <v>103802.66258100001</v>
      </c>
      <c r="I74" s="124">
        <v>43.19104715751738</v>
      </c>
      <c r="J74" s="122">
        <v>80907.6499932</v>
      </c>
      <c r="K74" s="125">
        <v>-22.056286436712945</v>
      </c>
      <c r="L74" s="196"/>
      <c r="M74" s="189"/>
    </row>
    <row r="75" spans="2:13" ht="13.5">
      <c r="B75" s="36" t="s">
        <v>26</v>
      </c>
      <c r="C75" s="37"/>
      <c r="D75" s="120">
        <v>65276.02589699998</v>
      </c>
      <c r="E75" s="121" t="s">
        <v>19</v>
      </c>
      <c r="F75" s="122">
        <v>48442.493092000004</v>
      </c>
      <c r="G75" s="123">
        <v>-25.788231703262475</v>
      </c>
      <c r="H75" s="122">
        <v>50248.268401</v>
      </c>
      <c r="I75" s="124">
        <v>3.7276679909321375</v>
      </c>
      <c r="J75" s="122">
        <v>77566.337592</v>
      </c>
      <c r="K75" s="125">
        <v>54.36619023961497</v>
      </c>
      <c r="L75" s="196"/>
      <c r="M75" s="189"/>
    </row>
    <row r="76" spans="2:13" ht="14.25" thickBot="1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</v>
      </c>
      <c r="H76" s="128">
        <v>150099.824862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Bot="1" thickTop="1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2.607091088091762</v>
      </c>
      <c r="J77" s="135">
        <v>2258957.5448055</v>
      </c>
      <c r="K77" s="136">
        <v>12.158058808676685</v>
      </c>
      <c r="L77" s="197"/>
      <c r="M77" s="189"/>
    </row>
    <row r="78" spans="2:13" ht="14.25" thickBot="1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 ht="13.5">
      <c r="B79" s="61" t="s">
        <v>29</v>
      </c>
      <c r="C79" s="141"/>
      <c r="D79" s="142">
        <v>287912.20654295</v>
      </c>
      <c r="E79" s="115" t="s">
        <v>19</v>
      </c>
      <c r="F79" s="143">
        <v>232667.47026034998</v>
      </c>
      <c r="G79" s="118">
        <f>(F79/D79-1)*100</f>
        <v>-19.18804935224543</v>
      </c>
      <c r="H79" s="143">
        <v>279246.2351375</v>
      </c>
      <c r="I79" s="124">
        <f>(H79/F79-1)*100</f>
        <v>20.019457307473786</v>
      </c>
      <c r="J79" s="143">
        <v>482556.00152489997</v>
      </c>
      <c r="K79" s="119">
        <f>(J79/H79-1)*100</f>
        <v>72.80662755839515</v>
      </c>
      <c r="L79" s="196"/>
      <c r="M79" s="189"/>
    </row>
    <row r="80" spans="2:13" ht="14.25" thickBot="1">
      <c r="B80" s="63" t="s">
        <v>30</v>
      </c>
      <c r="C80" s="64"/>
      <c r="D80" s="144">
        <v>79203.550057</v>
      </c>
      <c r="E80" s="145" t="s">
        <v>19</v>
      </c>
      <c r="F80" s="146">
        <v>67487.31652485</v>
      </c>
      <c r="G80" s="147">
        <f>(F80/D80-1)*100</f>
        <v>-14.792561095706237</v>
      </c>
      <c r="H80" s="148">
        <v>59935.335683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4:13" ht="13.5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>
      <c r="B83" s="113"/>
      <c r="C83" s="113"/>
      <c r="D83" s="242">
        <v>2008</v>
      </c>
      <c r="E83" s="246"/>
      <c r="F83" s="238">
        <v>2009</v>
      </c>
      <c r="G83" s="246"/>
      <c r="H83" s="238">
        <v>2010</v>
      </c>
      <c r="I83" s="246"/>
      <c r="J83" s="238">
        <v>2011</v>
      </c>
      <c r="K83" s="247"/>
      <c r="L83" s="195"/>
      <c r="M83" s="199"/>
    </row>
    <row r="84" spans="2:13" ht="13.5">
      <c r="B84" s="27" t="s">
        <v>18</v>
      </c>
      <c r="C84" s="28"/>
      <c r="D84" s="114">
        <v>79255.92043200001</v>
      </c>
      <c r="E84" s="115" t="s">
        <v>19</v>
      </c>
      <c r="F84" s="116">
        <v>98025.10781599999</v>
      </c>
      <c r="G84" s="117">
        <f>(F84/D84-1)*100</f>
        <v>23.681748040644557</v>
      </c>
      <c r="H84" s="116">
        <v>91924.151431</v>
      </c>
      <c r="I84" s="118">
        <f>(H84/F84-1)*100</f>
        <v>-6.223871129478287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 ht="13.5">
      <c r="B85" s="36" t="s">
        <v>20</v>
      </c>
      <c r="C85" s="37"/>
      <c r="D85" s="120">
        <v>147037.83482299998</v>
      </c>
      <c r="E85" s="121" t="s">
        <v>19</v>
      </c>
      <c r="F85" s="122">
        <v>137341.64728165</v>
      </c>
      <c r="G85" s="123">
        <f aca="true" t="shared" si="8" ref="G85:K96">(F85/D85-1)*100</f>
        <v>-6.594348694689356</v>
      </c>
      <c r="H85" s="122">
        <v>126641.388524</v>
      </c>
      <c r="I85" s="124">
        <f t="shared" si="8"/>
        <v>-7.7909788978333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 ht="13.5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9.904880237806314</v>
      </c>
      <c r="H86" s="122">
        <v>1641889.68403955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 ht="13.5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</v>
      </c>
      <c r="H87" s="122">
        <v>87775.74106895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 ht="13.5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8.793695081920916</v>
      </c>
      <c r="J88" s="122">
        <v>255652.14946063413</v>
      </c>
      <c r="K88" s="125">
        <f t="shared" si="8"/>
        <v>-7.714850846412014</v>
      </c>
      <c r="L88" s="196"/>
      <c r="M88" s="189"/>
    </row>
    <row r="89" spans="2:13" ht="13.5">
      <c r="B89" s="36" t="s">
        <v>24</v>
      </c>
      <c r="C89" s="37"/>
      <c r="D89" s="120">
        <v>496716.9811720003</v>
      </c>
      <c r="E89" s="121" t="s">
        <v>19</v>
      </c>
      <c r="F89" s="122">
        <v>747980.944605</v>
      </c>
      <c r="G89" s="123">
        <f t="shared" si="8"/>
        <v>50.584935276451404</v>
      </c>
      <c r="H89" s="122">
        <v>511562.3641187999</v>
      </c>
      <c r="I89" s="124">
        <f t="shared" si="8"/>
        <v>-31.60756730387697</v>
      </c>
      <c r="J89" s="122">
        <v>538017.8956408268</v>
      </c>
      <c r="K89" s="125">
        <f t="shared" si="8"/>
        <v>5.17151639323552</v>
      </c>
      <c r="L89" s="196"/>
      <c r="M89" s="189"/>
    </row>
    <row r="90" spans="2:13" ht="13.5">
      <c r="B90" s="36" t="s">
        <v>25</v>
      </c>
      <c r="C90" s="37"/>
      <c r="D90" s="120">
        <v>125699.432104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</v>
      </c>
      <c r="I90" s="124">
        <f t="shared" si="8"/>
        <v>32.60946565309506</v>
      </c>
      <c r="J90" s="122">
        <v>147777.2300903144</v>
      </c>
      <c r="K90" s="125">
        <f t="shared" si="8"/>
        <v>0.8627607397817982</v>
      </c>
      <c r="L90" s="196"/>
      <c r="M90" s="189"/>
    </row>
    <row r="91" spans="2:13" ht="13.5">
      <c r="B91" s="36" t="s">
        <v>26</v>
      </c>
      <c r="C91" s="37"/>
      <c r="D91" s="120">
        <v>49846.676444</v>
      </c>
      <c r="E91" s="121" t="s">
        <v>19</v>
      </c>
      <c r="F91" s="122">
        <v>62103.559462</v>
      </c>
      <c r="G91" s="123">
        <f t="shared" si="8"/>
        <v>24.589168009566166</v>
      </c>
      <c r="H91" s="122">
        <v>51260.09994105001</v>
      </c>
      <c r="I91" s="124">
        <f t="shared" si="8"/>
        <v>-17.46028668064493</v>
      </c>
      <c r="J91" s="122">
        <v>85166.97897335951</v>
      </c>
      <c r="K91" s="125">
        <f t="shared" si="8"/>
        <v>66.14672829608799</v>
      </c>
      <c r="L91" s="196"/>
      <c r="M91" s="189"/>
    </row>
    <row r="92" spans="2:13" ht="14.25" thickBot="1">
      <c r="B92" s="36" t="s">
        <v>27</v>
      </c>
      <c r="C92" s="126"/>
      <c r="D92" s="127">
        <v>143758.13536600003</v>
      </c>
      <c r="E92" s="121" t="s">
        <v>19</v>
      </c>
      <c r="F92" s="128">
        <v>209526.63715155</v>
      </c>
      <c r="G92" s="123">
        <f t="shared" si="8"/>
        <v>45.74941210673546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Bot="1" thickTop="1">
      <c r="B93" s="46" t="s">
        <v>28</v>
      </c>
      <c r="C93" s="47"/>
      <c r="D93" s="129">
        <v>2867943.6219389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 ht="13.5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</v>
      </c>
      <c r="I95" s="124">
        <f>(H95/F95-1)*100</f>
        <v>-2.505336506002376</v>
      </c>
      <c r="J95" s="143">
        <v>548667.5142502964</v>
      </c>
      <c r="K95" s="119">
        <f>(J95/H95-1)*100</f>
        <v>66.6894784912198</v>
      </c>
      <c r="L95" s="196"/>
      <c r="M95" s="189"/>
    </row>
    <row r="96" spans="2:13" ht="14.25" thickBot="1">
      <c r="B96" s="63" t="s">
        <v>30</v>
      </c>
      <c r="C96" s="64"/>
      <c r="D96" s="144">
        <v>99569.05785099999</v>
      </c>
      <c r="E96" s="145" t="s">
        <v>19</v>
      </c>
      <c r="F96" s="146">
        <v>84319.91484165</v>
      </c>
      <c r="G96" s="147">
        <f t="shared" si="8"/>
        <v>-15.315142413187798</v>
      </c>
      <c r="H96" s="148">
        <v>83348.967363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 ht="13.5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sheetProtection/>
  <mergeCells count="3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L35:M35"/>
    <mergeCell ref="J51:K51"/>
    <mergeCell ref="L51:M51"/>
    <mergeCell ref="D67:E67"/>
    <mergeCell ref="F67:G67"/>
    <mergeCell ref="H67:I67"/>
    <mergeCell ref="J67:K67"/>
    <mergeCell ref="D83:E83"/>
    <mergeCell ref="F83:G83"/>
    <mergeCell ref="H83:I83"/>
    <mergeCell ref="J83:K83"/>
    <mergeCell ref="D25:E25"/>
    <mergeCell ref="D26:E26"/>
    <mergeCell ref="J35:K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zoomScalePageLayoutView="0" workbookViewId="0" topLeftCell="A2">
      <selection activeCell="L13" sqref="L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59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9">
        <v>3602</v>
      </c>
      <c r="E6" s="260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0">
        <v>3310</v>
      </c>
      <c r="E7" s="271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8">
        <v>4990.875</v>
      </c>
      <c r="E8" s="269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8">
        <v>8686</v>
      </c>
      <c r="E9" s="269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8">
        <v>10020</v>
      </c>
      <c r="E10" s="269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8">
        <v>169533</v>
      </c>
      <c r="E11" s="269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8">
        <v>82821</v>
      </c>
      <c r="E12" s="269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4">
        <v>7907</v>
      </c>
      <c r="E13" s="26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5">
        <v>43015</v>
      </c>
      <c r="E14" s="257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5">
        <v>6992</v>
      </c>
      <c r="E15" s="257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2">
        <v>20977</v>
      </c>
      <c r="E16" s="263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2">
        <v>78578</v>
      </c>
      <c r="E17" s="263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4">
        <v>14918.8945</v>
      </c>
      <c r="E18" s="265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2">
        <v>51937.764</v>
      </c>
      <c r="E19" s="273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2">
        <v>23633.109750000003</v>
      </c>
      <c r="E20" s="263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2">
        <v>33235.215000000004</v>
      </c>
      <c r="E21" s="263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2">
        <v>20918</v>
      </c>
      <c r="E22" s="263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153" t="s">
        <v>11</v>
      </c>
      <c r="C24" s="171">
        <v>130297.12239700001</v>
      </c>
      <c r="D24" s="284">
        <v>-10596.267006000002</v>
      </c>
      <c r="E24" s="284"/>
      <c r="F24" s="155">
        <v>-8.132387585440624</v>
      </c>
      <c r="K24" s="3"/>
      <c r="M24" s="3"/>
    </row>
    <row r="25" spans="2:13" ht="13.5">
      <c r="B25" s="218" t="s">
        <v>58</v>
      </c>
      <c r="C25" s="219">
        <v>150583.442253</v>
      </c>
      <c r="D25" s="285">
        <v>17431.741228</v>
      </c>
      <c r="E25" s="286"/>
      <c r="F25" s="225">
        <v>11.576134113545088</v>
      </c>
      <c r="K25" s="3"/>
      <c r="M25" s="3"/>
    </row>
    <row r="26" spans="2:13" ht="13.5">
      <c r="B26" s="153" t="s">
        <v>64</v>
      </c>
      <c r="C26" s="220">
        <v>263029.709113</v>
      </c>
      <c r="D26" s="256">
        <v>26381</v>
      </c>
      <c r="E26" s="258"/>
      <c r="F26" s="155">
        <f>SUM(D26/C26*100)</f>
        <v>10.029665503932286</v>
      </c>
      <c r="K26" s="3"/>
      <c r="M26" s="3"/>
    </row>
    <row r="27" spans="2:13" ht="14.25" thickBot="1">
      <c r="B27" s="107" t="s">
        <v>65</v>
      </c>
      <c r="C27" s="217">
        <v>169236.2650705</v>
      </c>
      <c r="D27" s="280">
        <v>17482.687375</v>
      </c>
      <c r="E27" s="281"/>
      <c r="F27" s="108">
        <v>10.330343421202961</v>
      </c>
      <c r="K27" s="3"/>
      <c r="M27" s="3"/>
    </row>
    <row r="28" spans="2:13" ht="13.5">
      <c r="B28" s="96" t="s">
        <v>12</v>
      </c>
      <c r="C28" s="97">
        <f>SUM(C6:C27)</f>
        <v>4264134.441167501</v>
      </c>
      <c r="D28" s="287">
        <f>SUM(D6:E26)</f>
        <v>637800.959222</v>
      </c>
      <c r="E28" s="288"/>
      <c r="F28" s="106">
        <f>D28/C28*100</f>
        <v>14.95733701696734</v>
      </c>
      <c r="K28" s="3"/>
      <c r="M28" s="3"/>
    </row>
    <row r="29" spans="2:13" ht="13.5">
      <c r="B29" s="17"/>
      <c r="C29" s="18"/>
      <c r="D29" s="18"/>
      <c r="E29" s="19"/>
      <c r="F29" s="20"/>
      <c r="K29" s="3"/>
      <c r="M29" s="3"/>
    </row>
    <row r="30" spans="2:13" ht="13.5">
      <c r="B30" s="21" t="s">
        <v>13</v>
      </c>
      <c r="C30" s="18"/>
      <c r="D30" s="18"/>
      <c r="E30" s="19"/>
      <c r="F30" s="20"/>
      <c r="K30" s="3"/>
      <c r="M30" s="3"/>
    </row>
    <row r="31" spans="2:13" ht="13.5">
      <c r="B31" s="21" t="s">
        <v>14</v>
      </c>
      <c r="K31" s="3"/>
      <c r="M31" s="3"/>
    </row>
    <row r="32" spans="2:13" ht="13.5">
      <c r="B32" s="21" t="s">
        <v>34</v>
      </c>
      <c r="K32" s="3"/>
      <c r="M32" s="3"/>
    </row>
    <row r="33" spans="11:13" ht="25.5" customHeight="1">
      <c r="K33" s="3"/>
      <c r="M33" s="3"/>
    </row>
    <row r="34" ht="14.25">
      <c r="A34" s="4" t="s">
        <v>15</v>
      </c>
    </row>
    <row r="35" spans="11:13" ht="13.5">
      <c r="K35" s="3"/>
      <c r="M35" s="3" t="s">
        <v>16</v>
      </c>
    </row>
    <row r="36" spans="2:13" ht="18" thickBot="1">
      <c r="B36" s="22" t="s">
        <v>17</v>
      </c>
      <c r="C36" s="22"/>
      <c r="K36" s="3"/>
      <c r="M36" s="3"/>
    </row>
    <row r="37" spans="2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74">
        <v>2011</v>
      </c>
      <c r="K37" s="279"/>
      <c r="L37" s="274">
        <v>2012</v>
      </c>
      <c r="M37" s="275"/>
    </row>
    <row r="38" spans="2:13" ht="13.5">
      <c r="B38" s="27" t="s">
        <v>18</v>
      </c>
      <c r="C38" s="28"/>
      <c r="D38" s="29">
        <v>74465.86815699999</v>
      </c>
      <c r="E38" s="30" t="s">
        <v>19</v>
      </c>
      <c r="F38" s="31">
        <v>58963.20787799997</v>
      </c>
      <c r="G38" s="32">
        <f>(F38/D38-1)*100</f>
        <v>-20.818477864670847</v>
      </c>
      <c r="H38" s="33">
        <v>65085.72609699999</v>
      </c>
      <c r="I38" s="34">
        <f>(H38/F38-1)*100</f>
        <v>10.383624703167516</v>
      </c>
      <c r="J38" s="31">
        <v>52162.66686</v>
      </c>
      <c r="K38" s="206">
        <f>(J38/H38-1)*100</f>
        <v>-19.855442985671257</v>
      </c>
      <c r="L38" s="31">
        <v>71372.129297</v>
      </c>
      <c r="M38" s="35">
        <f>(L38/J38-1)*100</f>
        <v>36.826074266019624</v>
      </c>
    </row>
    <row r="39" spans="2:13" ht="13.5">
      <c r="B39" s="36" t="s">
        <v>20</v>
      </c>
      <c r="C39" s="37"/>
      <c r="D39" s="38">
        <v>123756.788416</v>
      </c>
      <c r="E39" s="39" t="s">
        <v>19</v>
      </c>
      <c r="F39" s="40">
        <v>64109.766525</v>
      </c>
      <c r="G39" s="41">
        <f aca="true" t="shared" si="1" ref="G39:G50">(F39/D39-1)*100</f>
        <v>-48.196969761772266</v>
      </c>
      <c r="H39" s="42">
        <v>73314.20406855</v>
      </c>
      <c r="I39" s="43">
        <f aca="true" t="shared" si="2" ref="I39:I50">(H39/F39-1)*100</f>
        <v>14.357309412382069</v>
      </c>
      <c r="J39" s="40">
        <v>138795.738655</v>
      </c>
      <c r="K39" s="207">
        <f aca="true" t="shared" si="3" ref="K39:K50">(J39/H39-1)*100</f>
        <v>89.31630018819227</v>
      </c>
      <c r="L39" s="40">
        <v>210852.80018000002</v>
      </c>
      <c r="M39" s="44">
        <f aca="true" t="shared" si="4" ref="M39:M47">(L39/J39-1)*100</f>
        <v>51.91590334348082</v>
      </c>
    </row>
    <row r="40" spans="2:13" ht="13.5">
      <c r="B40" s="36" t="s">
        <v>21</v>
      </c>
      <c r="C40" s="37"/>
      <c r="D40" s="38">
        <v>1169438.287102</v>
      </c>
      <c r="E40" s="39" t="s">
        <v>19</v>
      </c>
      <c r="F40" s="40">
        <v>763654.2381190001</v>
      </c>
      <c r="G40" s="41">
        <f t="shared" si="1"/>
        <v>-34.6990562442229</v>
      </c>
      <c r="H40" s="42">
        <v>707206.4344405499</v>
      </c>
      <c r="I40" s="43">
        <f t="shared" si="2"/>
        <v>-7.391801270885356</v>
      </c>
      <c r="J40" s="40">
        <v>866631.6148727499</v>
      </c>
      <c r="K40" s="207">
        <f t="shared" si="3"/>
        <v>22.542948235237215</v>
      </c>
      <c r="L40" s="40">
        <v>902865.589185</v>
      </c>
      <c r="M40" s="44">
        <f t="shared" si="4"/>
        <v>4.181012288314734</v>
      </c>
    </row>
    <row r="41" spans="2:13" ht="13.5">
      <c r="B41" s="36" t="s">
        <v>22</v>
      </c>
      <c r="C41" s="37"/>
      <c r="D41" s="38">
        <v>82149.387165</v>
      </c>
      <c r="E41" s="39" t="s">
        <v>19</v>
      </c>
      <c r="F41" s="40">
        <v>92729.87019605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53816.1367768</v>
      </c>
      <c r="K41" s="207">
        <f t="shared" si="3"/>
        <v>46.355252631247424</v>
      </c>
      <c r="L41" s="40">
        <v>66521.40487</v>
      </c>
      <c r="M41" s="44">
        <f t="shared" si="4"/>
        <v>23.608658766968958</v>
      </c>
    </row>
    <row r="42" spans="2:13" ht="13.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183752.441971</v>
      </c>
      <c r="M42" s="44">
        <f t="shared" si="4"/>
        <v>8.835748063165493</v>
      </c>
    </row>
    <row r="43" spans="2:13" ht="13.5">
      <c r="B43" s="36" t="s">
        <v>24</v>
      </c>
      <c r="C43" s="37"/>
      <c r="D43" s="38">
        <v>424786.96063</v>
      </c>
      <c r="E43" s="39" t="s">
        <v>19</v>
      </c>
      <c r="F43" s="40">
        <v>303027.6243459998</v>
      </c>
      <c r="G43" s="41">
        <f t="shared" si="1"/>
        <v>-28.66362378530155</v>
      </c>
      <c r="H43" s="42">
        <v>246619.4399830001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278852.955149</v>
      </c>
      <c r="M43" s="44">
        <f t="shared" si="4"/>
        <v>14.597676993917808</v>
      </c>
    </row>
    <row r="44" spans="2:13" ht="13.5">
      <c r="B44" s="36" t="s">
        <v>25</v>
      </c>
      <c r="C44" s="37"/>
      <c r="D44" s="38">
        <v>91998.580067</v>
      </c>
      <c r="E44" s="39" t="s">
        <v>19</v>
      </c>
      <c r="F44" s="40">
        <v>72420.74597299998</v>
      </c>
      <c r="G44" s="41">
        <f t="shared" si="1"/>
        <v>-21.280582895672985</v>
      </c>
      <c r="H44" s="42">
        <v>63603.039644</v>
      </c>
      <c r="I44" s="43">
        <f t="shared" si="2"/>
        <v>-12.175663493286049</v>
      </c>
      <c r="J44" s="40">
        <v>83922.54898600001</v>
      </c>
      <c r="K44" s="207">
        <f t="shared" si="3"/>
        <v>31.94738719365098</v>
      </c>
      <c r="L44" s="40">
        <v>73510.594003</v>
      </c>
      <c r="M44" s="44">
        <f t="shared" si="4"/>
        <v>-12.406623855928078</v>
      </c>
    </row>
    <row r="45" spans="2:13" ht="13.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5.078512728391971</v>
      </c>
      <c r="L45" s="40">
        <v>34797.79395400001</v>
      </c>
      <c r="M45" s="44">
        <f t="shared" si="4"/>
        <v>23.275065678031524</v>
      </c>
    </row>
    <row r="46" spans="2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91957.92502700002</v>
      </c>
      <c r="G46" s="41">
        <f t="shared" si="1"/>
        <v>-46.94368329899987</v>
      </c>
      <c r="H46" s="42">
        <v>125849.024</v>
      </c>
      <c r="I46" s="43">
        <f t="shared" si="2"/>
        <v>36.85500620316206</v>
      </c>
      <c r="J46" s="40">
        <v>126708.88219915002</v>
      </c>
      <c r="K46" s="207">
        <f t="shared" si="3"/>
        <v>0.6832458225103144</v>
      </c>
      <c r="L46" s="40">
        <v>135836.600931</v>
      </c>
      <c r="M46" s="44">
        <f t="shared" si="4"/>
        <v>7.203692885163182</v>
      </c>
    </row>
    <row r="47" spans="2:13" ht="15" thickBot="1" thickTop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</v>
      </c>
      <c r="H47" s="52">
        <v>1479655.297987</v>
      </c>
      <c r="I47" s="53">
        <f t="shared" si="2"/>
        <v>-9.112151865297003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4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ht="13.5">
      <c r="B49" s="61" t="s">
        <v>29</v>
      </c>
      <c r="C49" s="62"/>
      <c r="D49" s="38">
        <v>304986.149088</v>
      </c>
      <c r="E49" s="30" t="s">
        <v>19</v>
      </c>
      <c r="F49" s="31">
        <v>148632.117525</v>
      </c>
      <c r="G49" s="41">
        <f>(F49/D49-1)*100</f>
        <v>-51.26594503735511</v>
      </c>
      <c r="H49" s="42">
        <v>150024.44353805</v>
      </c>
      <c r="I49" s="43">
        <f t="shared" si="2"/>
        <v>0.9367598579868242</v>
      </c>
      <c r="J49" s="40">
        <v>326871.2629643</v>
      </c>
      <c r="K49" s="207">
        <f t="shared" si="3"/>
        <v>117.87867047238683</v>
      </c>
      <c r="L49" s="40">
        <v>404012.0825240001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80232.032362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46955.23988255</v>
      </c>
      <c r="I50" s="70">
        <f t="shared" si="2"/>
        <v>-0.05151768754154684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4:13" ht="13.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4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74">
        <v>2011</v>
      </c>
      <c r="K53" s="279"/>
      <c r="L53" s="274">
        <v>2012</v>
      </c>
      <c r="M53" s="275"/>
    </row>
    <row r="54" spans="2:13" ht="13.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</v>
      </c>
      <c r="H54" s="33">
        <v>50534.686978000005</v>
      </c>
      <c r="I54" s="74">
        <f>(H54/F54-1)*100</f>
        <v>-6.3707861444256775</v>
      </c>
      <c r="J54" s="31">
        <v>51523.208511</v>
      </c>
      <c r="K54" s="211">
        <f>(J54/H54-1)*100</f>
        <v>1.9561247770869539</v>
      </c>
      <c r="L54" s="31">
        <v>98968.32531799999</v>
      </c>
      <c r="M54" s="35">
        <f>(L54/J54-1)*100</f>
        <v>92.08494225834296</v>
      </c>
    </row>
    <row r="55" spans="2:13" ht="13.5">
      <c r="B55" s="36" t="s">
        <v>20</v>
      </c>
      <c r="C55" s="37"/>
      <c r="D55" s="38">
        <v>145430.75646899999</v>
      </c>
      <c r="E55" s="39" t="s">
        <v>19</v>
      </c>
      <c r="F55" s="75">
        <v>96278.06066785</v>
      </c>
      <c r="G55" s="41">
        <f aca="true" t="shared" si="5" ref="G55:G63">(F55/D55-1)*100</f>
        <v>-33.79800600268993</v>
      </c>
      <c r="H55" s="42">
        <v>138276.5004413</v>
      </c>
      <c r="I55" s="76">
        <f aca="true" t="shared" si="6" ref="I55:K63">(H55/F55-1)*100</f>
        <v>43.62202508247499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aca="true" t="shared" si="7" ref="M55:M62">(L55/J55-1)*100</f>
        <v>-37.499106394399305</v>
      </c>
    </row>
    <row r="56" spans="2:13" ht="13.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</v>
      </c>
      <c r="I56" s="76">
        <f t="shared" si="6"/>
        <v>-18.26329119526925</v>
      </c>
      <c r="J56" s="40">
        <v>1083908.1906834</v>
      </c>
      <c r="K56" s="212">
        <f t="shared" si="6"/>
        <v>-7.563610621126793</v>
      </c>
      <c r="L56" s="40">
        <v>1150309.8317710003</v>
      </c>
      <c r="M56" s="44">
        <f t="shared" si="7"/>
        <v>6.126131498806586</v>
      </c>
    </row>
    <row r="57" spans="2:13" ht="13.5">
      <c r="B57" s="36" t="s">
        <v>22</v>
      </c>
      <c r="C57" s="37"/>
      <c r="D57" s="38">
        <v>83654.76086800001</v>
      </c>
      <c r="E57" s="39" t="s">
        <v>19</v>
      </c>
      <c r="F57" s="75">
        <v>78045.871556</v>
      </c>
      <c r="G57" s="41">
        <f t="shared" si="5"/>
        <v>-6.704805863769492</v>
      </c>
      <c r="H57" s="42">
        <v>62504.7406474</v>
      </c>
      <c r="I57" s="76">
        <f t="shared" si="6"/>
        <v>-19.912816141016275</v>
      </c>
      <c r="J57" s="40">
        <v>68356.70219999999</v>
      </c>
      <c r="K57" s="212">
        <f t="shared" si="6"/>
        <v>9.362428340614848</v>
      </c>
      <c r="L57" s="40">
        <v>70899.061984</v>
      </c>
      <c r="M57" s="44">
        <f t="shared" si="7"/>
        <v>3.719254589786236</v>
      </c>
    </row>
    <row r="58" spans="2:13" ht="13.5">
      <c r="B58" s="36" t="s">
        <v>23</v>
      </c>
      <c r="C58" s="37"/>
      <c r="D58" s="38">
        <v>362217.08108199947</v>
      </c>
      <c r="E58" s="39" t="s">
        <v>19</v>
      </c>
      <c r="F58" s="75">
        <v>221173.40723</v>
      </c>
      <c r="G58" s="41">
        <f t="shared" si="5"/>
        <v>-38.93899024051538</v>
      </c>
      <c r="H58" s="42">
        <v>231292.073395</v>
      </c>
      <c r="I58" s="76">
        <f t="shared" si="6"/>
        <v>4.574992216165263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</v>
      </c>
    </row>
    <row r="59" spans="2:13" ht="13.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ht="13.5">
      <c r="B60" s="36" t="s">
        <v>25</v>
      </c>
      <c r="C60" s="37"/>
      <c r="D60" s="38">
        <v>134339.52297800002</v>
      </c>
      <c r="E60" s="39" t="s">
        <v>19</v>
      </c>
      <c r="F60" s="75">
        <v>133160.078479</v>
      </c>
      <c r="G60" s="41">
        <f t="shared" si="5"/>
        <v>-0.877957932896023</v>
      </c>
      <c r="H60" s="42">
        <v>101561.90542299999</v>
      </c>
      <c r="I60" s="76">
        <f t="shared" si="6"/>
        <v>-23.729464128382283</v>
      </c>
      <c r="J60" s="40">
        <v>106085.068211</v>
      </c>
      <c r="K60" s="212">
        <f t="shared" si="6"/>
        <v>4.453601740890223</v>
      </c>
      <c r="L60" s="40">
        <v>83629.52279799999</v>
      </c>
      <c r="M60" s="44">
        <f t="shared" si="7"/>
        <v>-21.167489253375994</v>
      </c>
    </row>
    <row r="61" spans="2:13" ht="13.5">
      <c r="B61" s="36" t="s">
        <v>26</v>
      </c>
      <c r="C61" s="37"/>
      <c r="D61" s="38">
        <v>39582.16521</v>
      </c>
      <c r="E61" s="39" t="s">
        <v>19</v>
      </c>
      <c r="F61" s="75">
        <v>44396.500936</v>
      </c>
      <c r="G61" s="41">
        <f t="shared" si="5"/>
        <v>12.162891293232514</v>
      </c>
      <c r="H61" s="42">
        <v>45108.79307300001</v>
      </c>
      <c r="I61" s="76">
        <f t="shared" si="6"/>
        <v>1.6043880080252704</v>
      </c>
      <c r="J61" s="40">
        <v>43654.61741600001</v>
      </c>
      <c r="K61" s="212">
        <f t="shared" si="6"/>
        <v>-3.2237077472826448</v>
      </c>
      <c r="L61" s="40">
        <v>44633.086684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</v>
      </c>
      <c r="G62" s="41">
        <f t="shared" si="5"/>
        <v>-29.15229387344157</v>
      </c>
      <c r="H62" s="42">
        <v>179265.77039355</v>
      </c>
      <c r="I62" s="76">
        <f t="shared" si="6"/>
        <v>9.904667481505204</v>
      </c>
      <c r="J62" s="40">
        <v>133779.22550815</v>
      </c>
      <c r="K62" s="212">
        <f t="shared" si="6"/>
        <v>-25.37380381404737</v>
      </c>
      <c r="L62" s="40">
        <v>183200.597175</v>
      </c>
      <c r="M62" s="44">
        <f t="shared" si="7"/>
        <v>36.94248600941346</v>
      </c>
    </row>
    <row r="63" spans="2:13" ht="15" thickBot="1" thickTop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-22.41698375523167</v>
      </c>
      <c r="H63" s="52">
        <v>2342310.2099072</v>
      </c>
      <c r="I63" s="51">
        <f t="shared" si="6"/>
        <v>-8.764960076923266</v>
      </c>
      <c r="J63" s="50">
        <v>2412686.81083305</v>
      </c>
      <c r="K63" s="213">
        <f t="shared" si="6"/>
        <v>3.0045807181380058</v>
      </c>
      <c r="L63" s="50">
        <v>2501018.476114</v>
      </c>
      <c r="M63" s="54">
        <f>(L63/J63-1)*100</f>
        <v>3.6611326793157595</v>
      </c>
    </row>
    <row r="64" spans="4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ht="13.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</v>
      </c>
      <c r="H65" s="42">
        <v>316551.8620538</v>
      </c>
      <c r="I65" s="76">
        <f>(H65/F65-1)*100</f>
        <v>31.472836300081397</v>
      </c>
      <c r="J65" s="40">
        <v>561706.7290425</v>
      </c>
      <c r="K65" s="211">
        <f>(J65/H65-1)*100</f>
        <v>77.4454035424484</v>
      </c>
      <c r="L65" s="40">
        <v>456038.436385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</v>
      </c>
      <c r="H66" s="69">
        <v>92002.3081903</v>
      </c>
      <c r="I66" s="80">
        <f>(H66/F66-1)*100</f>
        <v>46.86176447862989</v>
      </c>
      <c r="J66" s="67">
        <v>328324.096104</v>
      </c>
      <c r="K66" s="214">
        <f>(J66/H66-1)*100</f>
        <v>256.86506410783284</v>
      </c>
      <c r="L66" s="67">
        <v>208403.145947</v>
      </c>
      <c r="M66" s="71">
        <f>(L66/J66-1)*100</f>
        <v>-36.52517484400957</v>
      </c>
    </row>
    <row r="67" spans="4:13" ht="13.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42">
        <v>2008</v>
      </c>
      <c r="E69" s="239"/>
      <c r="F69" s="238">
        <v>2009</v>
      </c>
      <c r="G69" s="239"/>
      <c r="H69" s="238">
        <v>2010</v>
      </c>
      <c r="I69" s="239"/>
      <c r="J69" s="238">
        <v>2011</v>
      </c>
      <c r="K69" s="240"/>
      <c r="L69" s="195"/>
      <c r="M69" s="188"/>
    </row>
    <row r="70" spans="2:13" ht="13.5">
      <c r="B70" s="27" t="s">
        <v>18</v>
      </c>
      <c r="C70" s="28"/>
      <c r="D70" s="114">
        <v>53444.58527999998</v>
      </c>
      <c r="E70" s="115" t="s">
        <v>19</v>
      </c>
      <c r="F70" s="116">
        <v>54017.35006900002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-6.834046575051889</v>
      </c>
      <c r="L70" s="196"/>
      <c r="M70" s="189"/>
    </row>
    <row r="71" spans="2:13" ht="13.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</v>
      </c>
      <c r="I71" s="124">
        <v>-15.159966327517104</v>
      </c>
      <c r="J71" s="122">
        <v>293183.7835914</v>
      </c>
      <c r="K71" s="125">
        <v>194.02354861189997</v>
      </c>
      <c r="L71" s="196"/>
      <c r="M71" s="189"/>
    </row>
    <row r="72" spans="2:13" ht="13.5">
      <c r="B72" s="36" t="s">
        <v>21</v>
      </c>
      <c r="C72" s="37"/>
      <c r="D72" s="120">
        <v>1221382.0205289498</v>
      </c>
      <c r="E72" s="121" t="s">
        <v>19</v>
      </c>
      <c r="F72" s="122">
        <v>940021.0248644999</v>
      </c>
      <c r="G72" s="123">
        <v>-23.036281109050506</v>
      </c>
      <c r="H72" s="122">
        <v>953375.41664025</v>
      </c>
      <c r="I72" s="124">
        <v>1.420648200679886</v>
      </c>
      <c r="J72" s="122">
        <v>994620.8165024999</v>
      </c>
      <c r="K72" s="125">
        <v>4.326249569933438</v>
      </c>
      <c r="L72" s="196"/>
      <c r="M72" s="189"/>
    </row>
    <row r="73" spans="2:13" ht="13.5">
      <c r="B73" s="36" t="s">
        <v>22</v>
      </c>
      <c r="C73" s="37"/>
      <c r="D73" s="120">
        <v>68016.381769</v>
      </c>
      <c r="E73" s="121" t="s">
        <v>19</v>
      </c>
      <c r="F73" s="122">
        <v>83876.64607185</v>
      </c>
      <c r="G73" s="123">
        <v>23.3183005187122</v>
      </c>
      <c r="H73" s="122">
        <v>50543.124563</v>
      </c>
      <c r="I73" s="124">
        <v>-39.74112350688892</v>
      </c>
      <c r="J73" s="122">
        <v>71434.732358</v>
      </c>
      <c r="K73" s="125">
        <v>41.334222954418735</v>
      </c>
      <c r="L73" s="196"/>
      <c r="M73" s="189"/>
    </row>
    <row r="74" spans="2:13" ht="13.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</v>
      </c>
      <c r="J74" s="122">
        <v>186740.94260005</v>
      </c>
      <c r="K74" s="125">
        <v>-16.33426887506725</v>
      </c>
      <c r="L74" s="196"/>
      <c r="M74" s="189"/>
    </row>
    <row r="75" spans="2:13" ht="13.5">
      <c r="B75" s="36" t="s">
        <v>24</v>
      </c>
      <c r="C75" s="37"/>
      <c r="D75" s="120">
        <v>398800.02155499975</v>
      </c>
      <c r="E75" s="121" t="s">
        <v>19</v>
      </c>
      <c r="F75" s="122">
        <v>347440.0637499995</v>
      </c>
      <c r="G75" s="123">
        <v>-12.878624631146629</v>
      </c>
      <c r="H75" s="122">
        <v>316515.96923499997</v>
      </c>
      <c r="I75" s="124">
        <v>-8.90055515798287</v>
      </c>
      <c r="J75" s="122">
        <v>322078.1246745002</v>
      </c>
      <c r="K75" s="125">
        <v>1.7573064174119413</v>
      </c>
      <c r="L75" s="196"/>
      <c r="M75" s="189"/>
    </row>
    <row r="76" spans="2:13" ht="13.5">
      <c r="B76" s="36" t="s">
        <v>25</v>
      </c>
      <c r="C76" s="37"/>
      <c r="D76" s="120">
        <v>101797.67403700003</v>
      </c>
      <c r="E76" s="121" t="s">
        <v>19</v>
      </c>
      <c r="F76" s="122">
        <v>72492.42507935</v>
      </c>
      <c r="G76" s="123">
        <v>-28.7877392434316</v>
      </c>
      <c r="H76" s="122">
        <v>103802.66258100001</v>
      </c>
      <c r="I76" s="124">
        <v>43.19104715751738</v>
      </c>
      <c r="J76" s="122">
        <v>80907.6499932</v>
      </c>
      <c r="K76" s="125">
        <v>-22.056286436712945</v>
      </c>
      <c r="L76" s="196"/>
      <c r="M76" s="189"/>
    </row>
    <row r="77" spans="2:13" ht="13.5">
      <c r="B77" s="36" t="s">
        <v>26</v>
      </c>
      <c r="C77" s="37"/>
      <c r="D77" s="120">
        <v>65276.02589699998</v>
      </c>
      <c r="E77" s="121" t="s">
        <v>19</v>
      </c>
      <c r="F77" s="122">
        <v>48442.493092000004</v>
      </c>
      <c r="G77" s="123">
        <v>-25.788231703262475</v>
      </c>
      <c r="H77" s="122">
        <v>50248.268401</v>
      </c>
      <c r="I77" s="124">
        <v>3.7276679909321375</v>
      </c>
      <c r="J77" s="122">
        <v>77566.337592</v>
      </c>
      <c r="K77" s="125">
        <v>54.36619023961497</v>
      </c>
      <c r="L77" s="196"/>
      <c r="M77" s="189"/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</v>
      </c>
      <c r="H78" s="128">
        <v>150099.824862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Bot="1" thickTop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2.607091088091762</v>
      </c>
      <c r="J79" s="135">
        <v>2258957.5448055</v>
      </c>
      <c r="K79" s="136">
        <v>12.158058808676685</v>
      </c>
      <c r="L79" s="197"/>
      <c r="M79" s="189"/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 ht="13.5">
      <c r="B81" s="61" t="s">
        <v>29</v>
      </c>
      <c r="C81" s="141"/>
      <c r="D81" s="142">
        <v>287912.20654295</v>
      </c>
      <c r="E81" s="115" t="s">
        <v>19</v>
      </c>
      <c r="F81" s="143">
        <v>232667.47026034998</v>
      </c>
      <c r="G81" s="118">
        <f>(F81/D81-1)*100</f>
        <v>-19.18804935224543</v>
      </c>
      <c r="H81" s="143">
        <v>279246.2351375</v>
      </c>
      <c r="I81" s="124">
        <f>(H81/F81-1)*100</f>
        <v>20.019457307473786</v>
      </c>
      <c r="J81" s="143">
        <v>482556.00152489997</v>
      </c>
      <c r="K81" s="119">
        <f>(J81/H81-1)*100</f>
        <v>72.80662755839515</v>
      </c>
      <c r="L81" s="196"/>
      <c r="M81" s="189"/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</v>
      </c>
      <c r="G82" s="147">
        <f>(F82/D82-1)*100</f>
        <v>-14.792561095706237</v>
      </c>
      <c r="H82" s="148">
        <v>59935.335683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4:13" ht="13.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42">
        <v>2008</v>
      </c>
      <c r="E85" s="246"/>
      <c r="F85" s="238">
        <v>2009</v>
      </c>
      <c r="G85" s="246"/>
      <c r="H85" s="238">
        <v>2010</v>
      </c>
      <c r="I85" s="246"/>
      <c r="J85" s="238">
        <v>2011</v>
      </c>
      <c r="K85" s="247"/>
      <c r="L85" s="195"/>
      <c r="M85" s="199"/>
    </row>
    <row r="86" spans="2:13" ht="13.5">
      <c r="B86" s="27" t="s">
        <v>18</v>
      </c>
      <c r="C86" s="28"/>
      <c r="D86" s="114">
        <v>79255.92043200001</v>
      </c>
      <c r="E86" s="115" t="s">
        <v>19</v>
      </c>
      <c r="F86" s="116">
        <v>98025.10781599999</v>
      </c>
      <c r="G86" s="117">
        <f>(F86/D86-1)*100</f>
        <v>23.681748040644557</v>
      </c>
      <c r="H86" s="116">
        <v>91924.151431</v>
      </c>
      <c r="I86" s="118">
        <f>(H86/F86-1)*100</f>
        <v>-6.223871129478287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ht="13.5">
      <c r="B87" s="36" t="s">
        <v>20</v>
      </c>
      <c r="C87" s="37"/>
      <c r="D87" s="120">
        <v>147037.83482299998</v>
      </c>
      <c r="E87" s="121" t="s">
        <v>19</v>
      </c>
      <c r="F87" s="122">
        <v>137341.64728165</v>
      </c>
      <c r="G87" s="123">
        <f aca="true" t="shared" si="8" ref="G87:K98">(F87/D87-1)*100</f>
        <v>-6.594348694689356</v>
      </c>
      <c r="H87" s="122">
        <v>126641.388524</v>
      </c>
      <c r="I87" s="124">
        <f t="shared" si="8"/>
        <v>-7.7909788978333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 ht="13.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9.904880237806314</v>
      </c>
      <c r="H88" s="122">
        <v>1641889.68403955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 ht="13.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</v>
      </c>
      <c r="H89" s="122">
        <v>87775.74106895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 ht="13.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8.793695081920916</v>
      </c>
      <c r="J90" s="122">
        <v>255652.14946063413</v>
      </c>
      <c r="K90" s="125">
        <f t="shared" si="8"/>
        <v>-7.714850846412014</v>
      </c>
      <c r="L90" s="196"/>
      <c r="M90" s="189"/>
    </row>
    <row r="91" spans="2:13" ht="13.5">
      <c r="B91" s="36" t="s">
        <v>24</v>
      </c>
      <c r="C91" s="37"/>
      <c r="D91" s="120">
        <v>496716.9811720003</v>
      </c>
      <c r="E91" s="121" t="s">
        <v>19</v>
      </c>
      <c r="F91" s="122">
        <v>747980.944605</v>
      </c>
      <c r="G91" s="123">
        <f t="shared" si="8"/>
        <v>50.584935276451404</v>
      </c>
      <c r="H91" s="122">
        <v>511562.3641187999</v>
      </c>
      <c r="I91" s="124">
        <f t="shared" si="8"/>
        <v>-31.60756730387697</v>
      </c>
      <c r="J91" s="122">
        <v>538017.8956408268</v>
      </c>
      <c r="K91" s="125">
        <f t="shared" si="8"/>
        <v>5.17151639323552</v>
      </c>
      <c r="L91" s="196"/>
      <c r="M91" s="189"/>
    </row>
    <row r="92" spans="2:13" ht="13.5">
      <c r="B92" s="36" t="s">
        <v>25</v>
      </c>
      <c r="C92" s="37"/>
      <c r="D92" s="120">
        <v>125699.432104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</v>
      </c>
      <c r="I92" s="124">
        <f t="shared" si="8"/>
        <v>32.60946565309506</v>
      </c>
      <c r="J92" s="122">
        <v>147777.2300903144</v>
      </c>
      <c r="K92" s="125">
        <f t="shared" si="8"/>
        <v>0.8627607397817982</v>
      </c>
      <c r="L92" s="196"/>
      <c r="M92" s="189"/>
    </row>
    <row r="93" spans="2:13" ht="13.5">
      <c r="B93" s="36" t="s">
        <v>26</v>
      </c>
      <c r="C93" s="37"/>
      <c r="D93" s="120">
        <v>49846.676444</v>
      </c>
      <c r="E93" s="121" t="s">
        <v>19</v>
      </c>
      <c r="F93" s="122">
        <v>62103.559462</v>
      </c>
      <c r="G93" s="123">
        <f t="shared" si="8"/>
        <v>24.589168009566166</v>
      </c>
      <c r="H93" s="122">
        <v>51260.09994105001</v>
      </c>
      <c r="I93" s="124">
        <f t="shared" si="8"/>
        <v>-17.46028668064493</v>
      </c>
      <c r="J93" s="122">
        <v>85166.97897335951</v>
      </c>
      <c r="K93" s="125">
        <f t="shared" si="8"/>
        <v>66.14672829608799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</v>
      </c>
      <c r="G94" s="123">
        <f t="shared" si="8"/>
        <v>45.74941210673546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Bot="1" thickTop="1">
      <c r="B95" s="46" t="s">
        <v>28</v>
      </c>
      <c r="C95" s="47"/>
      <c r="D95" s="129">
        <v>2867943.6219389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ht="13.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</v>
      </c>
      <c r="I97" s="124">
        <f>(H97/F97-1)*100</f>
        <v>-2.505336506002376</v>
      </c>
      <c r="J97" s="143">
        <v>548667.5142502964</v>
      </c>
      <c r="K97" s="119">
        <f>(J97/H97-1)*100</f>
        <v>66.6894784912198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84319.91484165</v>
      </c>
      <c r="G98" s="147">
        <f t="shared" si="8"/>
        <v>-15.315142413187798</v>
      </c>
      <c r="H98" s="148">
        <v>83348.967363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ht="13.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sheetProtection/>
  <mergeCells count="34">
    <mergeCell ref="D26:E26"/>
    <mergeCell ref="D69:E69"/>
    <mergeCell ref="F69:G69"/>
    <mergeCell ref="H69:I69"/>
    <mergeCell ref="J69:K69"/>
    <mergeCell ref="D85:E85"/>
    <mergeCell ref="F85:G85"/>
    <mergeCell ref="H85:I85"/>
    <mergeCell ref="J85:K85"/>
    <mergeCell ref="D27:E27"/>
    <mergeCell ref="D28:E28"/>
    <mergeCell ref="J37:K37"/>
    <mergeCell ref="L37:M37"/>
    <mergeCell ref="J53:K53"/>
    <mergeCell ref="L53:M53"/>
    <mergeCell ref="D18:E18"/>
    <mergeCell ref="D19:E19"/>
    <mergeCell ref="D20:E20"/>
    <mergeCell ref="D21:E21"/>
    <mergeCell ref="D22:E22"/>
    <mergeCell ref="D24:E24"/>
    <mergeCell ref="D25:E25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9">
        <v>3602</v>
      </c>
      <c r="E6" s="260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0">
        <v>3310</v>
      </c>
      <c r="E7" s="271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8">
        <v>4990.875</v>
      </c>
      <c r="E8" s="269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8">
        <v>8686</v>
      </c>
      <c r="E9" s="269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8">
        <v>10020</v>
      </c>
      <c r="E10" s="269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8">
        <v>169533</v>
      </c>
      <c r="E11" s="269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8">
        <v>82821</v>
      </c>
      <c r="E12" s="269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4">
        <v>7907</v>
      </c>
      <c r="E13" s="26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5">
        <v>43015</v>
      </c>
      <c r="E14" s="257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5">
        <v>6992</v>
      </c>
      <c r="E15" s="257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2">
        <v>20977</v>
      </c>
      <c r="E16" s="263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2">
        <v>78578</v>
      </c>
      <c r="E17" s="263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4">
        <v>14918.8945</v>
      </c>
      <c r="E18" s="265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2">
        <v>51937.764</v>
      </c>
      <c r="E19" s="273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2">
        <v>23633.109750000003</v>
      </c>
      <c r="E20" s="263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2">
        <v>33235.215000000004</v>
      </c>
      <c r="E21" s="263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2">
        <v>20918</v>
      </c>
      <c r="E22" s="263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2">
        <v>-10596.267006000002</v>
      </c>
      <c r="E24" s="283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6">
        <v>17431.741228</v>
      </c>
      <c r="E25" s="258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6">
        <v>26380.90625</v>
      </c>
      <c r="E26" s="258"/>
      <c r="F26" s="155">
        <v>10.029629861570701</v>
      </c>
      <c r="K26" s="3"/>
      <c r="M26" s="3"/>
    </row>
    <row r="27" spans="2:13" ht="14.25" thickBot="1">
      <c r="B27" s="150" t="s">
        <v>62</v>
      </c>
      <c r="C27" s="215">
        <v>169236.2650705</v>
      </c>
      <c r="D27" s="280">
        <v>17482.687375</v>
      </c>
      <c r="E27" s="281"/>
      <c r="F27" s="152">
        <v>10.330343421202961</v>
      </c>
      <c r="K27" s="3"/>
      <c r="M27" s="3"/>
    </row>
    <row r="28" spans="2:13" ht="13.5">
      <c r="B28" s="96" t="s">
        <v>12</v>
      </c>
      <c r="C28" s="97">
        <f>SUM(C6:C27)</f>
        <v>4264134.441167501</v>
      </c>
      <c r="D28" s="231">
        <f>SUM(D6:E26)</f>
        <v>637800.865472</v>
      </c>
      <c r="E28" s="232"/>
      <c r="F28" s="106">
        <f>D28/C28*100</f>
        <v>14.957334818396884</v>
      </c>
      <c r="K28" s="3"/>
      <c r="M28" s="3"/>
    </row>
    <row r="29" spans="2:13" ht="13.5">
      <c r="B29" s="17"/>
      <c r="C29" s="18"/>
      <c r="D29" s="18"/>
      <c r="E29" s="19"/>
      <c r="F29" s="20"/>
      <c r="K29" s="3"/>
      <c r="M29" s="3"/>
    </row>
    <row r="30" spans="2:13" ht="13.5">
      <c r="B30" s="21" t="s">
        <v>13</v>
      </c>
      <c r="C30" s="18"/>
      <c r="D30" s="18"/>
      <c r="E30" s="19"/>
      <c r="F30" s="20"/>
      <c r="K30" s="3"/>
      <c r="M30" s="3"/>
    </row>
    <row r="31" spans="2:13" ht="13.5">
      <c r="B31" s="21" t="s">
        <v>14</v>
      </c>
      <c r="K31" s="3"/>
      <c r="M31" s="3"/>
    </row>
    <row r="32" spans="2:13" ht="13.5">
      <c r="B32" s="21" t="s">
        <v>34</v>
      </c>
      <c r="K32" s="3"/>
      <c r="M32" s="3"/>
    </row>
    <row r="33" spans="11:13" ht="25.5" customHeight="1">
      <c r="K33" s="3"/>
      <c r="M33" s="3"/>
    </row>
    <row r="34" ht="14.25">
      <c r="A34" s="4" t="s">
        <v>15</v>
      </c>
    </row>
    <row r="35" spans="11:13" ht="13.5">
      <c r="K35" s="3"/>
      <c r="M35" s="3" t="s">
        <v>16</v>
      </c>
    </row>
    <row r="36" spans="2:13" ht="18" thickBot="1">
      <c r="B36" s="22" t="s">
        <v>17</v>
      </c>
      <c r="C36" s="22"/>
      <c r="K36" s="3"/>
      <c r="M36" s="3"/>
    </row>
    <row r="37" spans="2:13" ht="18" thickBot="1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274">
        <v>2011</v>
      </c>
      <c r="K37" s="279"/>
      <c r="L37" s="274">
        <v>2012</v>
      </c>
      <c r="M37" s="275"/>
    </row>
    <row r="38" spans="2:13" ht="13.5">
      <c r="B38" s="27" t="s">
        <v>18</v>
      </c>
      <c r="C38" s="28"/>
      <c r="D38" s="29">
        <v>74465.86815699999</v>
      </c>
      <c r="E38" s="30" t="s">
        <v>19</v>
      </c>
      <c r="F38" s="31">
        <v>58963.20787799997</v>
      </c>
      <c r="G38" s="32">
        <f>(F38/D38-1)*100</f>
        <v>-20.818477864670847</v>
      </c>
      <c r="H38" s="33">
        <v>65085.72609699999</v>
      </c>
      <c r="I38" s="34">
        <f>(H38/F38-1)*100</f>
        <v>10.383624703167516</v>
      </c>
      <c r="J38" s="31">
        <v>52162.66686</v>
      </c>
      <c r="K38" s="206">
        <f>(J38/H38-1)*100</f>
        <v>-19.855442985671257</v>
      </c>
      <c r="L38" s="31">
        <v>71372.129297</v>
      </c>
      <c r="M38" s="35">
        <f>(L38/J38-1)*100</f>
        <v>36.826074266019624</v>
      </c>
    </row>
    <row r="39" spans="2:13" ht="13.5">
      <c r="B39" s="36" t="s">
        <v>20</v>
      </c>
      <c r="C39" s="37"/>
      <c r="D39" s="38">
        <v>123756.788416</v>
      </c>
      <c r="E39" s="39" t="s">
        <v>19</v>
      </c>
      <c r="F39" s="40">
        <v>64109.766525</v>
      </c>
      <c r="G39" s="41">
        <f aca="true" t="shared" si="1" ref="G39:G50">(F39/D39-1)*100</f>
        <v>-48.196969761772266</v>
      </c>
      <c r="H39" s="42">
        <v>73314.20406855</v>
      </c>
      <c r="I39" s="43">
        <f aca="true" t="shared" si="2" ref="I39:I50">(H39/F39-1)*100</f>
        <v>14.357309412382069</v>
      </c>
      <c r="J39" s="40">
        <v>138795.738655</v>
      </c>
      <c r="K39" s="207">
        <f aca="true" t="shared" si="3" ref="K39:K50">(J39/H39-1)*100</f>
        <v>89.31630018819227</v>
      </c>
      <c r="L39" s="40">
        <v>210852.80018000002</v>
      </c>
      <c r="M39" s="44">
        <f aca="true" t="shared" si="4" ref="M39:M47">(L39/J39-1)*100</f>
        <v>51.91590334348082</v>
      </c>
    </row>
    <row r="40" spans="2:13" ht="13.5">
      <c r="B40" s="36" t="s">
        <v>21</v>
      </c>
      <c r="C40" s="37"/>
      <c r="D40" s="38">
        <v>1169438.287102</v>
      </c>
      <c r="E40" s="39" t="s">
        <v>19</v>
      </c>
      <c r="F40" s="40">
        <v>763654.2381190001</v>
      </c>
      <c r="G40" s="41">
        <f t="shared" si="1"/>
        <v>-34.6990562442229</v>
      </c>
      <c r="H40" s="42">
        <v>707206.4344405499</v>
      </c>
      <c r="I40" s="43">
        <f t="shared" si="2"/>
        <v>-7.391801270885356</v>
      </c>
      <c r="J40" s="40">
        <v>866631.6148727499</v>
      </c>
      <c r="K40" s="207">
        <f t="shared" si="3"/>
        <v>22.542948235237215</v>
      </c>
      <c r="L40" s="40">
        <v>902865.589185</v>
      </c>
      <c r="M40" s="44">
        <f t="shared" si="4"/>
        <v>4.181012288314734</v>
      </c>
    </row>
    <row r="41" spans="2:13" ht="13.5">
      <c r="B41" s="36" t="s">
        <v>22</v>
      </c>
      <c r="C41" s="37"/>
      <c r="D41" s="38">
        <v>82149.387165</v>
      </c>
      <c r="E41" s="39" t="s">
        <v>19</v>
      </c>
      <c r="F41" s="40">
        <v>92729.87019605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53816.1367768</v>
      </c>
      <c r="K41" s="207">
        <f t="shared" si="3"/>
        <v>46.355252631247424</v>
      </c>
      <c r="L41" s="40">
        <v>66521.40487</v>
      </c>
      <c r="M41" s="44">
        <f t="shared" si="4"/>
        <v>23.608658766968958</v>
      </c>
    </row>
    <row r="42" spans="2:13" ht="13.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183752.441971</v>
      </c>
      <c r="M42" s="44">
        <f t="shared" si="4"/>
        <v>8.835748063165493</v>
      </c>
    </row>
    <row r="43" spans="2:13" ht="13.5">
      <c r="B43" s="36" t="s">
        <v>24</v>
      </c>
      <c r="C43" s="37"/>
      <c r="D43" s="38">
        <v>424786.96063</v>
      </c>
      <c r="E43" s="39" t="s">
        <v>19</v>
      </c>
      <c r="F43" s="40">
        <v>303027.6243459998</v>
      </c>
      <c r="G43" s="41">
        <f t="shared" si="1"/>
        <v>-28.66362378530155</v>
      </c>
      <c r="H43" s="42">
        <v>246619.4399830001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278852.955149</v>
      </c>
      <c r="M43" s="44">
        <f t="shared" si="4"/>
        <v>14.597676993917808</v>
      </c>
    </row>
    <row r="44" spans="2:13" ht="13.5">
      <c r="B44" s="36" t="s">
        <v>25</v>
      </c>
      <c r="C44" s="37"/>
      <c r="D44" s="38">
        <v>91998.580067</v>
      </c>
      <c r="E44" s="39" t="s">
        <v>19</v>
      </c>
      <c r="F44" s="40">
        <v>72420.74597299998</v>
      </c>
      <c r="G44" s="41">
        <f t="shared" si="1"/>
        <v>-21.280582895672985</v>
      </c>
      <c r="H44" s="42">
        <v>63603.039644</v>
      </c>
      <c r="I44" s="43">
        <f t="shared" si="2"/>
        <v>-12.175663493286049</v>
      </c>
      <c r="J44" s="40">
        <v>83922.54898600001</v>
      </c>
      <c r="K44" s="207">
        <f t="shared" si="3"/>
        <v>31.94738719365098</v>
      </c>
      <c r="L44" s="40">
        <v>73510.594003</v>
      </c>
      <c r="M44" s="44">
        <f t="shared" si="4"/>
        <v>-12.406623855928078</v>
      </c>
    </row>
    <row r="45" spans="2:13" ht="13.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5.078512728391971</v>
      </c>
      <c r="L45" s="40">
        <v>34797.79395400001</v>
      </c>
      <c r="M45" s="44">
        <f t="shared" si="4"/>
        <v>23.275065678031524</v>
      </c>
    </row>
    <row r="46" spans="2:13" ht="14.25" thickBot="1">
      <c r="B46" s="36" t="s">
        <v>27</v>
      </c>
      <c r="C46" s="45"/>
      <c r="D46" s="38">
        <v>173321.351245</v>
      </c>
      <c r="E46" s="39" t="s">
        <v>19</v>
      </c>
      <c r="F46" s="40">
        <v>91957.92502700002</v>
      </c>
      <c r="G46" s="41">
        <f t="shared" si="1"/>
        <v>-46.94368329899987</v>
      </c>
      <c r="H46" s="42">
        <v>125849.024</v>
      </c>
      <c r="I46" s="43">
        <f t="shared" si="2"/>
        <v>36.85500620316206</v>
      </c>
      <c r="J46" s="40">
        <v>126708.88219915002</v>
      </c>
      <c r="K46" s="207">
        <f t="shared" si="3"/>
        <v>0.6832458225103144</v>
      </c>
      <c r="L46" s="40">
        <v>135836.600931</v>
      </c>
      <c r="M46" s="44">
        <f t="shared" si="4"/>
        <v>7.203692885163182</v>
      </c>
    </row>
    <row r="47" spans="2:13" ht="15" thickBot="1" thickTop="1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</v>
      </c>
      <c r="H47" s="52">
        <v>1479655.297987</v>
      </c>
      <c r="I47" s="53">
        <f t="shared" si="2"/>
        <v>-9.112151865297003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4:13" ht="6" customHeight="1" thickBot="1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ht="13.5">
      <c r="B49" s="61" t="s">
        <v>29</v>
      </c>
      <c r="C49" s="62"/>
      <c r="D49" s="38">
        <v>304986.149088</v>
      </c>
      <c r="E49" s="30" t="s">
        <v>19</v>
      </c>
      <c r="F49" s="31">
        <v>148632.117525</v>
      </c>
      <c r="G49" s="41">
        <f>(F49/D49-1)*100</f>
        <v>-51.26594503735511</v>
      </c>
      <c r="H49" s="42">
        <v>150024.44353805</v>
      </c>
      <c r="I49" s="43">
        <f t="shared" si="2"/>
        <v>0.9367598579868242</v>
      </c>
      <c r="J49" s="40">
        <v>326871.2629643</v>
      </c>
      <c r="K49" s="207">
        <f t="shared" si="3"/>
        <v>117.87867047238683</v>
      </c>
      <c r="L49" s="40">
        <v>404012.0825240001</v>
      </c>
      <c r="M49" s="44">
        <f>(L49/J49-1)*100</f>
        <v>23.599755714262717</v>
      </c>
    </row>
    <row r="50" spans="2:13" ht="14.25" thickBot="1">
      <c r="B50" s="63" t="s">
        <v>30</v>
      </c>
      <c r="C50" s="64"/>
      <c r="D50" s="65">
        <v>80232.032362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46955.23988255</v>
      </c>
      <c r="I50" s="70">
        <f t="shared" si="2"/>
        <v>-0.05151768754154684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4:13" ht="13.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4:13" ht="14.25" thickBot="1">
      <c r="D53" s="23">
        <v>2008</v>
      </c>
      <c r="E53" s="24"/>
      <c r="F53" s="25">
        <v>2009</v>
      </c>
      <c r="G53" s="24"/>
      <c r="H53" s="25">
        <v>2010</v>
      </c>
      <c r="I53" s="24"/>
      <c r="J53" s="274">
        <v>2011</v>
      </c>
      <c r="K53" s="279"/>
      <c r="L53" s="274">
        <v>2012</v>
      </c>
      <c r="M53" s="275"/>
    </row>
    <row r="54" spans="2:13" ht="13.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</v>
      </c>
      <c r="H54" s="33">
        <v>50534.686978000005</v>
      </c>
      <c r="I54" s="74">
        <f>(H54/F54-1)*100</f>
        <v>-6.3707861444256775</v>
      </c>
      <c r="J54" s="31">
        <v>51523.208511</v>
      </c>
      <c r="K54" s="211">
        <f>(J54/H54-1)*100</f>
        <v>1.9561247770869539</v>
      </c>
      <c r="L54" s="31">
        <v>98968.32531799999</v>
      </c>
      <c r="M54" s="35">
        <f>(L54/J54-1)*100</f>
        <v>92.08494225834296</v>
      </c>
    </row>
    <row r="55" spans="2:13" ht="13.5">
      <c r="B55" s="36" t="s">
        <v>20</v>
      </c>
      <c r="C55" s="37"/>
      <c r="D55" s="38">
        <v>145430.75646899999</v>
      </c>
      <c r="E55" s="39" t="s">
        <v>19</v>
      </c>
      <c r="F55" s="75">
        <v>96278.06066785</v>
      </c>
      <c r="G55" s="41">
        <f aca="true" t="shared" si="5" ref="G55:G63">(F55/D55-1)*100</f>
        <v>-33.79800600268993</v>
      </c>
      <c r="H55" s="42">
        <v>138276.5004413</v>
      </c>
      <c r="I55" s="76">
        <f aca="true" t="shared" si="6" ref="I55:K63">(H55/F55-1)*100</f>
        <v>43.62202508247499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aca="true" t="shared" si="7" ref="M55:M62">(L55/J55-1)*100</f>
        <v>-37.499106394399305</v>
      </c>
    </row>
    <row r="56" spans="2:13" ht="13.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</v>
      </c>
      <c r="I56" s="76">
        <f t="shared" si="6"/>
        <v>-18.26329119526925</v>
      </c>
      <c r="J56" s="40">
        <v>1083908.1906834</v>
      </c>
      <c r="K56" s="212">
        <f t="shared" si="6"/>
        <v>-7.563610621126793</v>
      </c>
      <c r="L56" s="40">
        <v>1150309.8317710003</v>
      </c>
      <c r="M56" s="44">
        <f t="shared" si="7"/>
        <v>6.126131498806586</v>
      </c>
    </row>
    <row r="57" spans="2:13" ht="13.5">
      <c r="B57" s="36" t="s">
        <v>22</v>
      </c>
      <c r="C57" s="37"/>
      <c r="D57" s="38">
        <v>83654.76086800001</v>
      </c>
      <c r="E57" s="39" t="s">
        <v>19</v>
      </c>
      <c r="F57" s="75">
        <v>78045.871556</v>
      </c>
      <c r="G57" s="41">
        <f t="shared" si="5"/>
        <v>-6.704805863769492</v>
      </c>
      <c r="H57" s="42">
        <v>62504.7406474</v>
      </c>
      <c r="I57" s="76">
        <f t="shared" si="6"/>
        <v>-19.912816141016275</v>
      </c>
      <c r="J57" s="40">
        <v>68356.70219999999</v>
      </c>
      <c r="K57" s="212">
        <f t="shared" si="6"/>
        <v>9.362428340614848</v>
      </c>
      <c r="L57" s="40">
        <v>70899.061984</v>
      </c>
      <c r="M57" s="44">
        <f t="shared" si="7"/>
        <v>3.719254589786236</v>
      </c>
    </row>
    <row r="58" spans="2:13" ht="13.5">
      <c r="B58" s="36" t="s">
        <v>23</v>
      </c>
      <c r="C58" s="37"/>
      <c r="D58" s="38">
        <v>362217.08108199947</v>
      </c>
      <c r="E58" s="39" t="s">
        <v>19</v>
      </c>
      <c r="F58" s="75">
        <v>221173.40723</v>
      </c>
      <c r="G58" s="41">
        <f t="shared" si="5"/>
        <v>-38.93899024051538</v>
      </c>
      <c r="H58" s="42">
        <v>231292.073395</v>
      </c>
      <c r="I58" s="76">
        <f t="shared" si="6"/>
        <v>4.574992216165263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</v>
      </c>
    </row>
    <row r="59" spans="2:13" ht="13.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ht="13.5">
      <c r="B60" s="36" t="s">
        <v>25</v>
      </c>
      <c r="C60" s="37"/>
      <c r="D60" s="38">
        <v>134339.52297800002</v>
      </c>
      <c r="E60" s="39" t="s">
        <v>19</v>
      </c>
      <c r="F60" s="75">
        <v>133160.078479</v>
      </c>
      <c r="G60" s="41">
        <f t="shared" si="5"/>
        <v>-0.877957932896023</v>
      </c>
      <c r="H60" s="42">
        <v>101561.90542299999</v>
      </c>
      <c r="I60" s="76">
        <f t="shared" si="6"/>
        <v>-23.729464128382283</v>
      </c>
      <c r="J60" s="40">
        <v>106085.068211</v>
      </c>
      <c r="K60" s="212">
        <f t="shared" si="6"/>
        <v>4.453601740890223</v>
      </c>
      <c r="L60" s="40">
        <v>83629.52279799999</v>
      </c>
      <c r="M60" s="44">
        <f t="shared" si="7"/>
        <v>-21.167489253375994</v>
      </c>
    </row>
    <row r="61" spans="2:13" ht="13.5">
      <c r="B61" s="36" t="s">
        <v>26</v>
      </c>
      <c r="C61" s="37"/>
      <c r="D61" s="38">
        <v>39582.16521</v>
      </c>
      <c r="E61" s="39" t="s">
        <v>19</v>
      </c>
      <c r="F61" s="75">
        <v>44396.500936</v>
      </c>
      <c r="G61" s="41">
        <f t="shared" si="5"/>
        <v>12.162891293232514</v>
      </c>
      <c r="H61" s="42">
        <v>45108.79307300001</v>
      </c>
      <c r="I61" s="76">
        <f t="shared" si="6"/>
        <v>1.6043880080252704</v>
      </c>
      <c r="J61" s="40">
        <v>43654.61741600001</v>
      </c>
      <c r="K61" s="212">
        <f t="shared" si="6"/>
        <v>-3.2237077472826448</v>
      </c>
      <c r="L61" s="40">
        <v>44633.086684</v>
      </c>
      <c r="M61" s="44">
        <f t="shared" si="7"/>
        <v>2.2413877979408747</v>
      </c>
    </row>
    <row r="62" spans="2:13" ht="14.25" thickBot="1">
      <c r="B62" s="36" t="s">
        <v>27</v>
      </c>
      <c r="C62" s="45"/>
      <c r="D62" s="38">
        <v>230226.56920900004</v>
      </c>
      <c r="E62" s="39" t="s">
        <v>19</v>
      </c>
      <c r="F62" s="75">
        <v>163110.24317845</v>
      </c>
      <c r="G62" s="41">
        <f t="shared" si="5"/>
        <v>-29.15229387344157</v>
      </c>
      <c r="H62" s="42">
        <v>179265.77039355</v>
      </c>
      <c r="I62" s="76">
        <f t="shared" si="6"/>
        <v>9.904667481505204</v>
      </c>
      <c r="J62" s="40">
        <v>133779.22550815</v>
      </c>
      <c r="K62" s="212">
        <f t="shared" si="6"/>
        <v>-25.37380381404737</v>
      </c>
      <c r="L62" s="40">
        <v>183200.597175</v>
      </c>
      <c r="M62" s="44">
        <f t="shared" si="7"/>
        <v>36.94248600941346</v>
      </c>
    </row>
    <row r="63" spans="2:13" ht="15" thickBot="1" thickTop="1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-22.41698375523167</v>
      </c>
      <c r="H63" s="52">
        <v>2342310.2099072</v>
      </c>
      <c r="I63" s="51">
        <f t="shared" si="6"/>
        <v>-8.764960076923266</v>
      </c>
      <c r="J63" s="50">
        <v>2412686.81083305</v>
      </c>
      <c r="K63" s="213">
        <f t="shared" si="6"/>
        <v>3.0045807181380058</v>
      </c>
      <c r="L63" s="50">
        <v>2501018.476114</v>
      </c>
      <c r="M63" s="54">
        <f>(L63/J63-1)*100</f>
        <v>3.6611326793157595</v>
      </c>
    </row>
    <row r="64" spans="4:13" ht="14.25" thickBot="1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ht="13.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</v>
      </c>
      <c r="H65" s="42">
        <v>316551.8620538</v>
      </c>
      <c r="I65" s="76">
        <f>(H65/F65-1)*100</f>
        <v>31.472836300081397</v>
      </c>
      <c r="J65" s="40">
        <v>561706.7290425</v>
      </c>
      <c r="K65" s="211">
        <f>(J65/H65-1)*100</f>
        <v>77.4454035424484</v>
      </c>
      <c r="L65" s="40">
        <v>456038.436385</v>
      </c>
      <c r="M65" s="44">
        <f>(L65/J65-1)*100</f>
        <v>-18.812004057281804</v>
      </c>
    </row>
    <row r="66" spans="2:13" ht="14.25" thickBot="1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</v>
      </c>
      <c r="H66" s="69">
        <v>92002.3081903</v>
      </c>
      <c r="I66" s="80">
        <f>(H66/F66-1)*100</f>
        <v>46.86176447862989</v>
      </c>
      <c r="J66" s="67">
        <v>328324.096104</v>
      </c>
      <c r="K66" s="214">
        <f>(J66/H66-1)*100</f>
        <v>256.86506410783284</v>
      </c>
      <c r="L66" s="67">
        <v>208403.145947</v>
      </c>
      <c r="M66" s="71">
        <f>(L66/J66-1)*100</f>
        <v>-36.52517484400957</v>
      </c>
    </row>
    <row r="67" spans="4:13" ht="13.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>
      <c r="B69" s="113"/>
      <c r="C69" s="113"/>
      <c r="D69" s="242">
        <v>2008</v>
      </c>
      <c r="E69" s="239"/>
      <c r="F69" s="238">
        <v>2009</v>
      </c>
      <c r="G69" s="239"/>
      <c r="H69" s="238">
        <v>2010</v>
      </c>
      <c r="I69" s="239"/>
      <c r="J69" s="238">
        <v>2011</v>
      </c>
      <c r="K69" s="289"/>
      <c r="L69" s="274">
        <v>2012</v>
      </c>
      <c r="M69" s="275"/>
    </row>
    <row r="70" spans="2:13" ht="13.5">
      <c r="B70" s="27" t="s">
        <v>18</v>
      </c>
      <c r="C70" s="28"/>
      <c r="D70" s="114">
        <v>53444.58527999998</v>
      </c>
      <c r="E70" s="115" t="s">
        <v>19</v>
      </c>
      <c r="F70" s="116">
        <v>54017.35006900002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-6.834046575051889</v>
      </c>
      <c r="L70" s="31">
        <v>60045.93854000002</v>
      </c>
      <c r="M70" s="35">
        <f>(L70/J70-1)*100</f>
        <v>-3.2064196405434675</v>
      </c>
    </row>
    <row r="71" spans="2:13" ht="13.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</v>
      </c>
      <c r="I71" s="124">
        <v>-15.159966327517104</v>
      </c>
      <c r="J71" s="122">
        <v>293183.7835914</v>
      </c>
      <c r="K71" s="222">
        <v>194.02354861189997</v>
      </c>
      <c r="L71" s="40">
        <v>219811.99767299945</v>
      </c>
      <c r="M71" s="44">
        <f aca="true" t="shared" si="8" ref="M71:M78">(L71/J71-1)*100</f>
        <v>-25.02586774057608</v>
      </c>
    </row>
    <row r="72" spans="2:13" ht="13.5">
      <c r="B72" s="36" t="s">
        <v>21</v>
      </c>
      <c r="C72" s="37"/>
      <c r="D72" s="120">
        <v>1221382.0205289498</v>
      </c>
      <c r="E72" s="121" t="s">
        <v>19</v>
      </c>
      <c r="F72" s="122">
        <v>940021.0248644999</v>
      </c>
      <c r="G72" s="123">
        <v>-23.036281109050506</v>
      </c>
      <c r="H72" s="122">
        <v>953375.41664025</v>
      </c>
      <c r="I72" s="124">
        <v>1.420648200679886</v>
      </c>
      <c r="J72" s="122">
        <v>994620.8165024999</v>
      </c>
      <c r="K72" s="222">
        <v>4.326249569933438</v>
      </c>
      <c r="L72" s="40">
        <v>1071460.2768880003</v>
      </c>
      <c r="M72" s="44">
        <f t="shared" si="8"/>
        <v>7.725502936455708</v>
      </c>
    </row>
    <row r="73" spans="2:13" ht="13.5">
      <c r="B73" s="36" t="s">
        <v>22</v>
      </c>
      <c r="C73" s="37"/>
      <c r="D73" s="120">
        <v>68016.381769</v>
      </c>
      <c r="E73" s="121" t="s">
        <v>19</v>
      </c>
      <c r="F73" s="122">
        <v>83876.64607185</v>
      </c>
      <c r="G73" s="123">
        <v>23.3183005187122</v>
      </c>
      <c r="H73" s="122">
        <v>50543.124563</v>
      </c>
      <c r="I73" s="124">
        <v>-39.74112350688892</v>
      </c>
      <c r="J73" s="122">
        <v>71434.732358</v>
      </c>
      <c r="K73" s="222">
        <v>41.334222954418735</v>
      </c>
      <c r="L73" s="40">
        <v>67409.96755300001</v>
      </c>
      <c r="M73" s="44">
        <f t="shared" si="8"/>
        <v>-5.634184761594129</v>
      </c>
    </row>
    <row r="74" spans="2:13" ht="13.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</v>
      </c>
      <c r="J74" s="122">
        <v>186740.94260005</v>
      </c>
      <c r="K74" s="222">
        <v>-16.33426887506725</v>
      </c>
      <c r="L74" s="40">
        <v>195327.06949300002</v>
      </c>
      <c r="M74" s="44">
        <f t="shared" si="8"/>
        <v>4.597881307335605</v>
      </c>
    </row>
    <row r="75" spans="2:13" ht="13.5">
      <c r="B75" s="36" t="s">
        <v>24</v>
      </c>
      <c r="C75" s="37"/>
      <c r="D75" s="120">
        <v>398800.02155499975</v>
      </c>
      <c r="E75" s="121" t="s">
        <v>19</v>
      </c>
      <c r="F75" s="122">
        <v>347440.0637499995</v>
      </c>
      <c r="G75" s="123">
        <v>-12.878624631146629</v>
      </c>
      <c r="H75" s="122">
        <v>316515.96923499997</v>
      </c>
      <c r="I75" s="124">
        <v>-8.90055515798287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 ht="13.5">
      <c r="B76" s="36" t="s">
        <v>25</v>
      </c>
      <c r="C76" s="37"/>
      <c r="D76" s="120">
        <v>101797.67403700003</v>
      </c>
      <c r="E76" s="121" t="s">
        <v>19</v>
      </c>
      <c r="F76" s="122">
        <v>72492.42507935</v>
      </c>
      <c r="G76" s="123">
        <v>-28.7877392434316</v>
      </c>
      <c r="H76" s="122">
        <v>103802.66258100001</v>
      </c>
      <c r="I76" s="124">
        <v>43.19104715751738</v>
      </c>
      <c r="J76" s="122">
        <v>80907.6499932</v>
      </c>
      <c r="K76" s="222">
        <v>-22.056286436712945</v>
      </c>
      <c r="L76" s="40">
        <v>107323.95753000001</v>
      </c>
      <c r="M76" s="44">
        <f t="shared" si="8"/>
        <v>32.64995033105053</v>
      </c>
    </row>
    <row r="77" spans="2:13" ht="13.5">
      <c r="B77" s="36" t="s">
        <v>26</v>
      </c>
      <c r="C77" s="37"/>
      <c r="D77" s="120">
        <v>65276.02589699998</v>
      </c>
      <c r="E77" s="121" t="s">
        <v>19</v>
      </c>
      <c r="F77" s="122">
        <v>48442.493092000004</v>
      </c>
      <c r="G77" s="123">
        <v>-25.788231703262475</v>
      </c>
      <c r="H77" s="122">
        <v>50248.268401</v>
      </c>
      <c r="I77" s="124">
        <v>3.7276679909321375</v>
      </c>
      <c r="J77" s="122">
        <v>77566.337592</v>
      </c>
      <c r="K77" s="222">
        <v>54.36619023961497</v>
      </c>
      <c r="L77" s="40">
        <v>38040.992983000004</v>
      </c>
      <c r="M77" s="44">
        <f t="shared" si="8"/>
        <v>-50.956827195972366</v>
      </c>
    </row>
    <row r="78" spans="2:13" ht="14.25" thickBot="1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</v>
      </c>
      <c r="H78" s="128">
        <v>150099.824862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Bot="1" thickTop="1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2.607091088091762</v>
      </c>
      <c r="J79" s="135">
        <v>2258957.5448055</v>
      </c>
      <c r="K79" s="223">
        <v>12.158058808676685</v>
      </c>
      <c r="L79" s="50">
        <v>2266750.9769139998</v>
      </c>
      <c r="M79" s="54">
        <f>(L79/J79-1)*100</f>
        <v>0.3450012651375678</v>
      </c>
    </row>
    <row r="80" spans="2:13" ht="14.25" thickBot="1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 ht="13.5">
      <c r="B81" s="61" t="s">
        <v>29</v>
      </c>
      <c r="C81" s="141"/>
      <c r="D81" s="142">
        <v>287912.20654295</v>
      </c>
      <c r="E81" s="115" t="s">
        <v>19</v>
      </c>
      <c r="F81" s="143">
        <v>232667.47026034998</v>
      </c>
      <c r="G81" s="118">
        <f>(F81/D81-1)*100</f>
        <v>-19.18804935224543</v>
      </c>
      <c r="H81" s="143">
        <v>279246.2351375</v>
      </c>
      <c r="I81" s="124">
        <f>(H81/F81-1)*100</f>
        <v>20.019457307473786</v>
      </c>
      <c r="J81" s="143">
        <v>482556.00152489997</v>
      </c>
      <c r="K81" s="221">
        <f>(J81/H81-1)*100</f>
        <v>72.80662755839515</v>
      </c>
      <c r="L81" s="40">
        <v>364832.5149789995</v>
      </c>
      <c r="M81" s="44">
        <f>(L81/J81-1)*100</f>
        <v>-24.395818552435077</v>
      </c>
    </row>
    <row r="82" spans="2:13" ht="14.25" thickBot="1">
      <c r="B82" s="63" t="s">
        <v>30</v>
      </c>
      <c r="C82" s="64"/>
      <c r="D82" s="144">
        <v>79203.550057</v>
      </c>
      <c r="E82" s="145" t="s">
        <v>19</v>
      </c>
      <c r="F82" s="146">
        <v>67487.31652485</v>
      </c>
      <c r="G82" s="147">
        <f>(F82/D82-1)*100</f>
        <v>-14.792561095706237</v>
      </c>
      <c r="H82" s="148">
        <v>59935.335683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</v>
      </c>
      <c r="M82" s="71">
        <f>(L82/J82-1)*100</f>
        <v>-26.90699966363891</v>
      </c>
    </row>
    <row r="83" spans="4:13" ht="13.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>
      <c r="B85" s="113"/>
      <c r="C85" s="113"/>
      <c r="D85" s="242">
        <v>2008</v>
      </c>
      <c r="E85" s="246"/>
      <c r="F85" s="238">
        <v>2009</v>
      </c>
      <c r="G85" s="246"/>
      <c r="H85" s="238">
        <v>2010</v>
      </c>
      <c r="I85" s="246"/>
      <c r="J85" s="238">
        <v>2011</v>
      </c>
      <c r="K85" s="247"/>
      <c r="L85" s="195"/>
      <c r="M85" s="199"/>
    </row>
    <row r="86" spans="2:13" ht="13.5">
      <c r="B86" s="27" t="s">
        <v>18</v>
      </c>
      <c r="C86" s="28"/>
      <c r="D86" s="114">
        <v>79255.92043200001</v>
      </c>
      <c r="E86" s="115" t="s">
        <v>19</v>
      </c>
      <c r="F86" s="116">
        <v>98025.10781599999</v>
      </c>
      <c r="G86" s="117">
        <f>(F86/D86-1)*100</f>
        <v>23.681748040644557</v>
      </c>
      <c r="H86" s="116">
        <v>91924.151431</v>
      </c>
      <c r="I86" s="118">
        <f>(H86/F86-1)*100</f>
        <v>-6.223871129478287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ht="13.5">
      <c r="B87" s="36" t="s">
        <v>20</v>
      </c>
      <c r="C87" s="37"/>
      <c r="D87" s="120">
        <v>147037.83482299998</v>
      </c>
      <c r="E87" s="121" t="s">
        <v>19</v>
      </c>
      <c r="F87" s="122">
        <v>137341.64728165</v>
      </c>
      <c r="G87" s="123">
        <f aca="true" t="shared" si="9" ref="G87:K98">(F87/D87-1)*100</f>
        <v>-6.594348694689356</v>
      </c>
      <c r="H87" s="122">
        <v>126641.388524</v>
      </c>
      <c r="I87" s="124">
        <f t="shared" si="9"/>
        <v>-7.7909788978333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 ht="13.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9.904880237806314</v>
      </c>
      <c r="H88" s="122">
        <v>1641889.68403955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 ht="13.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</v>
      </c>
      <c r="H89" s="122">
        <v>87775.74106895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 ht="13.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8.793695081920916</v>
      </c>
      <c r="J90" s="122">
        <v>255652.14946063413</v>
      </c>
      <c r="K90" s="125">
        <f t="shared" si="9"/>
        <v>-7.714850846412014</v>
      </c>
      <c r="L90" s="196"/>
      <c r="M90" s="189"/>
    </row>
    <row r="91" spans="2:13" ht="13.5">
      <c r="B91" s="36" t="s">
        <v>24</v>
      </c>
      <c r="C91" s="37"/>
      <c r="D91" s="120">
        <v>496716.9811720003</v>
      </c>
      <c r="E91" s="121" t="s">
        <v>19</v>
      </c>
      <c r="F91" s="122">
        <v>747980.944605</v>
      </c>
      <c r="G91" s="123">
        <f t="shared" si="9"/>
        <v>50.584935276451404</v>
      </c>
      <c r="H91" s="122">
        <v>511562.3641187999</v>
      </c>
      <c r="I91" s="124">
        <f t="shared" si="9"/>
        <v>-31.60756730387697</v>
      </c>
      <c r="J91" s="122">
        <v>538017.8956408268</v>
      </c>
      <c r="K91" s="125">
        <f t="shared" si="9"/>
        <v>5.17151639323552</v>
      </c>
      <c r="L91" s="196"/>
      <c r="M91" s="189"/>
    </row>
    <row r="92" spans="2:13" ht="13.5">
      <c r="B92" s="36" t="s">
        <v>25</v>
      </c>
      <c r="C92" s="37"/>
      <c r="D92" s="120">
        <v>125699.432104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</v>
      </c>
      <c r="I92" s="124">
        <f t="shared" si="9"/>
        <v>32.60946565309506</v>
      </c>
      <c r="J92" s="122">
        <v>147777.2300903144</v>
      </c>
      <c r="K92" s="125">
        <f t="shared" si="9"/>
        <v>0.8627607397817982</v>
      </c>
      <c r="L92" s="196"/>
      <c r="M92" s="189"/>
    </row>
    <row r="93" spans="2:13" ht="13.5">
      <c r="B93" s="36" t="s">
        <v>26</v>
      </c>
      <c r="C93" s="37"/>
      <c r="D93" s="120">
        <v>49846.676444</v>
      </c>
      <c r="E93" s="121" t="s">
        <v>19</v>
      </c>
      <c r="F93" s="122">
        <v>62103.559462</v>
      </c>
      <c r="G93" s="123">
        <f t="shared" si="9"/>
        <v>24.589168009566166</v>
      </c>
      <c r="H93" s="122">
        <v>51260.09994105001</v>
      </c>
      <c r="I93" s="124">
        <f t="shared" si="9"/>
        <v>-17.46028668064493</v>
      </c>
      <c r="J93" s="122">
        <v>85166.97897335951</v>
      </c>
      <c r="K93" s="125">
        <f t="shared" si="9"/>
        <v>66.14672829608799</v>
      </c>
      <c r="L93" s="196"/>
      <c r="M93" s="189"/>
    </row>
    <row r="94" spans="2:13" ht="14.25" thickBot="1">
      <c r="B94" s="36" t="s">
        <v>27</v>
      </c>
      <c r="C94" s="126"/>
      <c r="D94" s="127">
        <v>143758.13536600003</v>
      </c>
      <c r="E94" s="121" t="s">
        <v>19</v>
      </c>
      <c r="F94" s="128">
        <v>209526.63715155</v>
      </c>
      <c r="G94" s="123">
        <f t="shared" si="9"/>
        <v>45.74941210673546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Bot="1" thickTop="1">
      <c r="B95" s="46" t="s">
        <v>28</v>
      </c>
      <c r="C95" s="47"/>
      <c r="D95" s="129">
        <v>2867943.6219389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ht="13.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</v>
      </c>
      <c r="I97" s="124">
        <f>(H97/F97-1)*100</f>
        <v>-2.505336506002376</v>
      </c>
      <c r="J97" s="143">
        <v>548667.5142502964</v>
      </c>
      <c r="K97" s="119">
        <f>(J97/H97-1)*100</f>
        <v>66.6894784912198</v>
      </c>
      <c r="L97" s="196"/>
      <c r="M97" s="189"/>
    </row>
    <row r="98" spans="2:13" ht="14.25" thickBot="1">
      <c r="B98" s="63" t="s">
        <v>30</v>
      </c>
      <c r="C98" s="64"/>
      <c r="D98" s="144">
        <v>99569.05785099999</v>
      </c>
      <c r="E98" s="145" t="s">
        <v>19</v>
      </c>
      <c r="F98" s="146">
        <v>84319.91484165</v>
      </c>
      <c r="G98" s="147">
        <f t="shared" si="9"/>
        <v>-15.315142413187798</v>
      </c>
      <c r="H98" s="148">
        <v>83348.967363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ht="13.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sheetProtection/>
  <mergeCells count="35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7:E27"/>
    <mergeCell ref="D28:E28"/>
    <mergeCell ref="J37:K37"/>
    <mergeCell ref="L37:M37"/>
    <mergeCell ref="J53:K53"/>
    <mergeCell ref="L53:M53"/>
    <mergeCell ref="D26:E26"/>
    <mergeCell ref="L69:M69"/>
    <mergeCell ref="D69:E69"/>
    <mergeCell ref="F69:G69"/>
    <mergeCell ref="H69:I69"/>
    <mergeCell ref="J69:K69"/>
    <mergeCell ref="D85:E85"/>
    <mergeCell ref="F85:G85"/>
    <mergeCell ref="H85:I85"/>
    <mergeCell ref="J85:K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9">
        <v>3602</v>
      </c>
      <c r="E6" s="260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0">
        <v>3310</v>
      </c>
      <c r="E7" s="271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8">
        <v>4990.875</v>
      </c>
      <c r="E8" s="269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8">
        <v>8686</v>
      </c>
      <c r="E9" s="269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8">
        <v>10020</v>
      </c>
      <c r="E10" s="269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8">
        <v>169533</v>
      </c>
      <c r="E11" s="269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8">
        <v>82821</v>
      </c>
      <c r="E12" s="269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4">
        <v>7907</v>
      </c>
      <c r="E13" s="26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5">
        <v>43015</v>
      </c>
      <c r="E14" s="257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5">
        <v>6992</v>
      </c>
      <c r="E15" s="257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2">
        <v>20977</v>
      </c>
      <c r="E16" s="263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2">
        <v>78578</v>
      </c>
      <c r="E17" s="263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4">
        <v>14918.8945</v>
      </c>
      <c r="E18" s="265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2">
        <v>51937.764</v>
      </c>
      <c r="E19" s="273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2">
        <v>23633.109750000003</v>
      </c>
      <c r="E20" s="263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2">
        <v>33235.215000000004</v>
      </c>
      <c r="E21" s="263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2">
        <v>20918</v>
      </c>
      <c r="E22" s="263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2">
        <v>-10596.267006000002</v>
      </c>
      <c r="E24" s="283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6">
        <v>17431.741228</v>
      </c>
      <c r="E25" s="258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6">
        <v>26380.90625</v>
      </c>
      <c r="E26" s="258"/>
      <c r="F26" s="155"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56">
        <v>17482.687375</v>
      </c>
      <c r="E27" s="258"/>
      <c r="F27" s="155">
        <v>10.330343421202961</v>
      </c>
      <c r="K27" s="3"/>
      <c r="M27" s="3"/>
    </row>
    <row r="28" spans="2:13" ht="14.25" thickBot="1">
      <c r="B28" s="150" t="s">
        <v>66</v>
      </c>
      <c r="C28" s="215">
        <v>270300.4532105</v>
      </c>
      <c r="D28" s="280">
        <v>31906.866649999996</v>
      </c>
      <c r="E28" s="281"/>
      <c r="F28" s="152">
        <v>11.804222401784916</v>
      </c>
      <c r="K28" s="3"/>
      <c r="M28" s="3"/>
    </row>
    <row r="29" spans="2:13" ht="13.5">
      <c r="B29" s="96" t="s">
        <v>12</v>
      </c>
      <c r="C29" s="97">
        <f>SUM(C6:C28)</f>
        <v>4534434.894378001</v>
      </c>
      <c r="D29" s="231">
        <f>SUM(D6:E28)</f>
        <v>687190.4194969999</v>
      </c>
      <c r="E29" s="232">
        <f>SUM(E6:E28)</f>
        <v>19509.62675</v>
      </c>
      <c r="F29" s="106">
        <f>D29/C29*100</f>
        <v>15.15492967710287</v>
      </c>
      <c r="K29" s="3"/>
      <c r="M29" s="3"/>
    </row>
    <row r="30" spans="2:13" ht="13.5">
      <c r="B30" s="17"/>
      <c r="C30" s="18"/>
      <c r="D30" s="18"/>
      <c r="E30" s="19"/>
      <c r="F30" s="20"/>
      <c r="K30" s="3"/>
      <c r="M30" s="3"/>
    </row>
    <row r="31" spans="2:13" ht="13.5">
      <c r="B31" s="21" t="s">
        <v>13</v>
      </c>
      <c r="C31" s="18"/>
      <c r="D31" s="18"/>
      <c r="E31" s="19"/>
      <c r="F31" s="20"/>
      <c r="K31" s="3"/>
      <c r="M31" s="3"/>
    </row>
    <row r="32" spans="2:13" ht="13.5">
      <c r="B32" s="21" t="s">
        <v>14</v>
      </c>
      <c r="K32" s="3"/>
      <c r="M32" s="3"/>
    </row>
    <row r="33" spans="2:13" ht="13.5">
      <c r="B33" s="21" t="s">
        <v>34</v>
      </c>
      <c r="K33" s="3"/>
      <c r="M33" s="3"/>
    </row>
    <row r="34" spans="11:13" ht="25.5" customHeight="1">
      <c r="K34" s="3"/>
      <c r="M34" s="3"/>
    </row>
    <row r="35" ht="14.25">
      <c r="A35" s="4" t="s">
        <v>15</v>
      </c>
    </row>
    <row r="36" spans="11:13" ht="13.5">
      <c r="K36" s="3"/>
      <c r="M36" s="3" t="s">
        <v>16</v>
      </c>
    </row>
    <row r="37" spans="2:13" ht="18" thickBot="1">
      <c r="B37" s="22" t="s">
        <v>17</v>
      </c>
      <c r="C37" s="22"/>
      <c r="K37" s="3"/>
      <c r="M37" s="3"/>
    </row>
    <row r="38" spans="2:13" ht="18" thickBot="1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274">
        <v>2011</v>
      </c>
      <c r="K38" s="279"/>
      <c r="L38" s="274">
        <v>2012</v>
      </c>
      <c r="M38" s="275"/>
    </row>
    <row r="39" spans="2:13" ht="13.5">
      <c r="B39" s="27" t="s">
        <v>18</v>
      </c>
      <c r="C39" s="28"/>
      <c r="D39" s="29">
        <v>74465.86815699999</v>
      </c>
      <c r="E39" s="30" t="s">
        <v>19</v>
      </c>
      <c r="F39" s="31">
        <v>58963.20787799997</v>
      </c>
      <c r="G39" s="32">
        <f>(F39/D39-1)*100</f>
        <v>-20.818477864670847</v>
      </c>
      <c r="H39" s="33">
        <v>65085.72609699999</v>
      </c>
      <c r="I39" s="34">
        <f>(H39/F39-1)*100</f>
        <v>10.383624703167516</v>
      </c>
      <c r="J39" s="31">
        <v>52162.66686</v>
      </c>
      <c r="K39" s="206">
        <f>(J39/H39-1)*100</f>
        <v>-19.855442985671257</v>
      </c>
      <c r="L39" s="31">
        <v>71372.129297</v>
      </c>
      <c r="M39" s="35">
        <f>(L39/J39-1)*100</f>
        <v>36.826074266019624</v>
      </c>
    </row>
    <row r="40" spans="2:13" ht="13.5">
      <c r="B40" s="36" t="s">
        <v>20</v>
      </c>
      <c r="C40" s="37"/>
      <c r="D40" s="38">
        <v>123756.788416</v>
      </c>
      <c r="E40" s="39" t="s">
        <v>19</v>
      </c>
      <c r="F40" s="40">
        <v>64109.766525</v>
      </c>
      <c r="G40" s="41">
        <f aca="true" t="shared" si="1" ref="G40:G51">(F40/D40-1)*100</f>
        <v>-48.196969761772266</v>
      </c>
      <c r="H40" s="42">
        <v>73314.20406855</v>
      </c>
      <c r="I40" s="43">
        <f aca="true" t="shared" si="2" ref="I40:I51">(H40/F40-1)*100</f>
        <v>14.357309412382069</v>
      </c>
      <c r="J40" s="40">
        <v>138795.738655</v>
      </c>
      <c r="K40" s="207">
        <f aca="true" t="shared" si="3" ref="K40:K51">(J40/H40-1)*100</f>
        <v>89.31630018819227</v>
      </c>
      <c r="L40" s="40">
        <v>210852.80018000002</v>
      </c>
      <c r="M40" s="44">
        <f aca="true" t="shared" si="4" ref="M40:M48">(L40/J40-1)*100</f>
        <v>51.91590334348082</v>
      </c>
    </row>
    <row r="41" spans="2:13" ht="13.5">
      <c r="B41" s="36" t="s">
        <v>21</v>
      </c>
      <c r="C41" s="37"/>
      <c r="D41" s="38">
        <v>1169438.287102</v>
      </c>
      <c r="E41" s="39" t="s">
        <v>19</v>
      </c>
      <c r="F41" s="40">
        <v>763654.2381190001</v>
      </c>
      <c r="G41" s="41">
        <f t="shared" si="1"/>
        <v>-34.6990562442229</v>
      </c>
      <c r="H41" s="42">
        <v>707206.4344405499</v>
      </c>
      <c r="I41" s="43">
        <f t="shared" si="2"/>
        <v>-7.391801270885356</v>
      </c>
      <c r="J41" s="40">
        <v>866631.6148727499</v>
      </c>
      <c r="K41" s="207">
        <f t="shared" si="3"/>
        <v>22.542948235237215</v>
      </c>
      <c r="L41" s="40">
        <v>902865.589185</v>
      </c>
      <c r="M41" s="44">
        <f t="shared" si="4"/>
        <v>4.181012288314734</v>
      </c>
    </row>
    <row r="42" spans="2:13" ht="13.5">
      <c r="B42" s="36" t="s">
        <v>22</v>
      </c>
      <c r="C42" s="37"/>
      <c r="D42" s="38">
        <v>82149.387165</v>
      </c>
      <c r="E42" s="39" t="s">
        <v>19</v>
      </c>
      <c r="F42" s="40">
        <v>92729.87019605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53816.1367768</v>
      </c>
      <c r="K42" s="207">
        <f t="shared" si="3"/>
        <v>46.355252631247424</v>
      </c>
      <c r="L42" s="40">
        <v>66521.40487</v>
      </c>
      <c r="M42" s="44">
        <f t="shared" si="4"/>
        <v>23.608658766968958</v>
      </c>
    </row>
    <row r="43" spans="2:13" ht="13.5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183752.441971</v>
      </c>
      <c r="M43" s="44">
        <f t="shared" si="4"/>
        <v>8.835748063165493</v>
      </c>
    </row>
    <row r="44" spans="2:13" ht="13.5">
      <c r="B44" s="36" t="s">
        <v>24</v>
      </c>
      <c r="C44" s="37"/>
      <c r="D44" s="38">
        <v>424786.96063</v>
      </c>
      <c r="E44" s="39" t="s">
        <v>19</v>
      </c>
      <c r="F44" s="40">
        <v>303027.6243459998</v>
      </c>
      <c r="G44" s="41">
        <f t="shared" si="1"/>
        <v>-28.66362378530155</v>
      </c>
      <c r="H44" s="42">
        <v>246619.4399830001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278852.955149</v>
      </c>
      <c r="M44" s="44">
        <f t="shared" si="4"/>
        <v>14.597676993917808</v>
      </c>
    </row>
    <row r="45" spans="2:13" ht="13.5">
      <c r="B45" s="36" t="s">
        <v>25</v>
      </c>
      <c r="C45" s="37"/>
      <c r="D45" s="38">
        <v>91998.580067</v>
      </c>
      <c r="E45" s="39" t="s">
        <v>19</v>
      </c>
      <c r="F45" s="40">
        <v>72420.74597299998</v>
      </c>
      <c r="G45" s="41">
        <f t="shared" si="1"/>
        <v>-21.280582895672985</v>
      </c>
      <c r="H45" s="42">
        <v>63603.039644</v>
      </c>
      <c r="I45" s="43">
        <f t="shared" si="2"/>
        <v>-12.175663493286049</v>
      </c>
      <c r="J45" s="40">
        <v>83922.54898600001</v>
      </c>
      <c r="K45" s="207">
        <f t="shared" si="3"/>
        <v>31.94738719365098</v>
      </c>
      <c r="L45" s="40">
        <v>73510.594003</v>
      </c>
      <c r="M45" s="44">
        <f t="shared" si="4"/>
        <v>-12.406623855928078</v>
      </c>
    </row>
    <row r="46" spans="2:13" ht="13.5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5.078512728391971</v>
      </c>
      <c r="L46" s="40">
        <v>34797.79395400001</v>
      </c>
      <c r="M46" s="44">
        <f t="shared" si="4"/>
        <v>23.275065678031524</v>
      </c>
    </row>
    <row r="47" spans="2:13" ht="14.25" thickBot="1">
      <c r="B47" s="36" t="s">
        <v>27</v>
      </c>
      <c r="C47" s="45"/>
      <c r="D47" s="38">
        <v>173321.351245</v>
      </c>
      <c r="E47" s="39" t="s">
        <v>19</v>
      </c>
      <c r="F47" s="40">
        <v>91957.92502700002</v>
      </c>
      <c r="G47" s="41">
        <f t="shared" si="1"/>
        <v>-46.94368329899987</v>
      </c>
      <c r="H47" s="42">
        <v>125849.024</v>
      </c>
      <c r="I47" s="43">
        <f t="shared" si="2"/>
        <v>36.85500620316206</v>
      </c>
      <c r="J47" s="40">
        <v>126708.88219915002</v>
      </c>
      <c r="K47" s="207">
        <f t="shared" si="3"/>
        <v>0.6832458225103144</v>
      </c>
      <c r="L47" s="40">
        <v>135836.600931</v>
      </c>
      <c r="M47" s="44">
        <f t="shared" si="4"/>
        <v>7.203692885163182</v>
      </c>
    </row>
    <row r="48" spans="2:13" ht="15" thickBot="1" thickTop="1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</v>
      </c>
      <c r="H48" s="52">
        <v>1479655.297987</v>
      </c>
      <c r="I48" s="53">
        <f t="shared" si="2"/>
        <v>-9.112151865297003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4:13" ht="6" customHeight="1" thickBot="1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 ht="13.5">
      <c r="B50" s="61" t="s">
        <v>29</v>
      </c>
      <c r="C50" s="62"/>
      <c r="D50" s="38">
        <v>304986.149088</v>
      </c>
      <c r="E50" s="30" t="s">
        <v>19</v>
      </c>
      <c r="F50" s="31">
        <v>148632.117525</v>
      </c>
      <c r="G50" s="41">
        <f>(F50/D50-1)*100</f>
        <v>-51.26594503735511</v>
      </c>
      <c r="H50" s="42">
        <v>150024.44353805</v>
      </c>
      <c r="I50" s="43">
        <f t="shared" si="2"/>
        <v>0.9367598579868242</v>
      </c>
      <c r="J50" s="40">
        <v>326871.2629643</v>
      </c>
      <c r="K50" s="207">
        <f t="shared" si="3"/>
        <v>117.87867047238683</v>
      </c>
      <c r="L50" s="40">
        <v>404012.0825240001</v>
      </c>
      <c r="M50" s="44">
        <f>(L50/J50-1)*100</f>
        <v>23.599755714262717</v>
      </c>
    </row>
    <row r="51" spans="2:13" ht="14.25" thickBot="1">
      <c r="B51" s="63" t="s">
        <v>30</v>
      </c>
      <c r="C51" s="64"/>
      <c r="D51" s="65">
        <v>80232.032362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46955.23988255</v>
      </c>
      <c r="I51" s="70">
        <f t="shared" si="2"/>
        <v>-0.05151768754154684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4:13" ht="13.5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4:13" ht="14.25" thickBot="1">
      <c r="D54" s="23">
        <v>2008</v>
      </c>
      <c r="E54" s="24"/>
      <c r="F54" s="25">
        <v>2009</v>
      </c>
      <c r="G54" s="24"/>
      <c r="H54" s="25">
        <v>2010</v>
      </c>
      <c r="I54" s="24"/>
      <c r="J54" s="274">
        <v>2011</v>
      </c>
      <c r="K54" s="279"/>
      <c r="L54" s="274">
        <v>2012</v>
      </c>
      <c r="M54" s="275"/>
    </row>
    <row r="55" spans="2:13" ht="13.5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</v>
      </c>
      <c r="H55" s="33">
        <v>50534.686978000005</v>
      </c>
      <c r="I55" s="74">
        <f>(H55/F55-1)*100</f>
        <v>-6.3707861444256775</v>
      </c>
      <c r="J55" s="31">
        <v>51523.208511</v>
      </c>
      <c r="K55" s="211">
        <f>(J55/H55-1)*100</f>
        <v>1.9561247770869539</v>
      </c>
      <c r="L55" s="31">
        <v>98968.32531799999</v>
      </c>
      <c r="M55" s="35">
        <f>(L55/J55-1)*100</f>
        <v>92.08494225834296</v>
      </c>
    </row>
    <row r="56" spans="2:13" ht="13.5">
      <c r="B56" s="36" t="s">
        <v>20</v>
      </c>
      <c r="C56" s="37"/>
      <c r="D56" s="38">
        <v>145430.75646899999</v>
      </c>
      <c r="E56" s="39" t="s">
        <v>19</v>
      </c>
      <c r="F56" s="75">
        <v>96278.06066785</v>
      </c>
      <c r="G56" s="41">
        <f aca="true" t="shared" si="5" ref="G56:G64">(F56/D56-1)*100</f>
        <v>-33.79800600268993</v>
      </c>
      <c r="H56" s="42">
        <v>138276.5004413</v>
      </c>
      <c r="I56" s="76">
        <f aca="true" t="shared" si="6" ref="I56:K64">(H56/F56-1)*100</f>
        <v>43.62202508247499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aca="true" t="shared" si="7" ref="M56:M63">(L56/J56-1)*100</f>
        <v>-37.499106394399305</v>
      </c>
    </row>
    <row r="57" spans="2:13" ht="13.5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</v>
      </c>
      <c r="I57" s="76">
        <f t="shared" si="6"/>
        <v>-18.26329119526925</v>
      </c>
      <c r="J57" s="40">
        <v>1083908.1906834</v>
      </c>
      <c r="K57" s="212">
        <f t="shared" si="6"/>
        <v>-7.563610621126793</v>
      </c>
      <c r="L57" s="40">
        <v>1150309.8317710003</v>
      </c>
      <c r="M57" s="44">
        <f t="shared" si="7"/>
        <v>6.126131498806586</v>
      </c>
    </row>
    <row r="58" spans="2:13" ht="13.5">
      <c r="B58" s="36" t="s">
        <v>22</v>
      </c>
      <c r="C58" s="37"/>
      <c r="D58" s="38">
        <v>83654.76086800001</v>
      </c>
      <c r="E58" s="39" t="s">
        <v>19</v>
      </c>
      <c r="F58" s="75">
        <v>78045.871556</v>
      </c>
      <c r="G58" s="41">
        <f t="shared" si="5"/>
        <v>-6.704805863769492</v>
      </c>
      <c r="H58" s="42">
        <v>62504.7406474</v>
      </c>
      <c r="I58" s="76">
        <f t="shared" si="6"/>
        <v>-19.912816141016275</v>
      </c>
      <c r="J58" s="40">
        <v>68356.70219999999</v>
      </c>
      <c r="K58" s="212">
        <f t="shared" si="6"/>
        <v>9.362428340614848</v>
      </c>
      <c r="L58" s="40">
        <v>70899.061984</v>
      </c>
      <c r="M58" s="44">
        <f t="shared" si="7"/>
        <v>3.719254589786236</v>
      </c>
    </row>
    <row r="59" spans="2:13" ht="13.5">
      <c r="B59" s="36" t="s">
        <v>23</v>
      </c>
      <c r="C59" s="37"/>
      <c r="D59" s="38">
        <v>362217.08108199947</v>
      </c>
      <c r="E59" s="39" t="s">
        <v>19</v>
      </c>
      <c r="F59" s="75">
        <v>221173.40723</v>
      </c>
      <c r="G59" s="41">
        <f t="shared" si="5"/>
        <v>-38.93899024051538</v>
      </c>
      <c r="H59" s="42">
        <v>231292.073395</v>
      </c>
      <c r="I59" s="76">
        <f t="shared" si="6"/>
        <v>4.574992216165263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</v>
      </c>
    </row>
    <row r="60" spans="2:13" ht="13.5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 ht="13.5">
      <c r="B61" s="36" t="s">
        <v>25</v>
      </c>
      <c r="C61" s="37"/>
      <c r="D61" s="38">
        <v>134339.52297800002</v>
      </c>
      <c r="E61" s="39" t="s">
        <v>19</v>
      </c>
      <c r="F61" s="75">
        <v>133160.078479</v>
      </c>
      <c r="G61" s="41">
        <f t="shared" si="5"/>
        <v>-0.877957932896023</v>
      </c>
      <c r="H61" s="42">
        <v>101561.90542299999</v>
      </c>
      <c r="I61" s="76">
        <f t="shared" si="6"/>
        <v>-23.729464128382283</v>
      </c>
      <c r="J61" s="40">
        <v>106085.068211</v>
      </c>
      <c r="K61" s="212">
        <f t="shared" si="6"/>
        <v>4.453601740890223</v>
      </c>
      <c r="L61" s="40">
        <v>83629.52279799999</v>
      </c>
      <c r="M61" s="44">
        <f t="shared" si="7"/>
        <v>-21.167489253375994</v>
      </c>
    </row>
    <row r="62" spans="2:13" ht="13.5">
      <c r="B62" s="36" t="s">
        <v>26</v>
      </c>
      <c r="C62" s="37"/>
      <c r="D62" s="38">
        <v>39582.16521</v>
      </c>
      <c r="E62" s="39" t="s">
        <v>19</v>
      </c>
      <c r="F62" s="75">
        <v>44396.500936</v>
      </c>
      <c r="G62" s="41">
        <f t="shared" si="5"/>
        <v>12.162891293232514</v>
      </c>
      <c r="H62" s="42">
        <v>45108.79307300001</v>
      </c>
      <c r="I62" s="76">
        <f t="shared" si="6"/>
        <v>1.6043880080252704</v>
      </c>
      <c r="J62" s="40">
        <v>43654.61741600001</v>
      </c>
      <c r="K62" s="212">
        <f t="shared" si="6"/>
        <v>-3.2237077472826448</v>
      </c>
      <c r="L62" s="40">
        <v>44633.086684</v>
      </c>
      <c r="M62" s="44">
        <f t="shared" si="7"/>
        <v>2.2413877979408747</v>
      </c>
    </row>
    <row r="63" spans="2:13" ht="14.25" thickBot="1">
      <c r="B63" s="36" t="s">
        <v>27</v>
      </c>
      <c r="C63" s="45"/>
      <c r="D63" s="38">
        <v>230226.56920900004</v>
      </c>
      <c r="E63" s="39" t="s">
        <v>19</v>
      </c>
      <c r="F63" s="75">
        <v>163110.24317845</v>
      </c>
      <c r="G63" s="41">
        <f t="shared" si="5"/>
        <v>-29.15229387344157</v>
      </c>
      <c r="H63" s="42">
        <v>179265.77039355</v>
      </c>
      <c r="I63" s="76">
        <f t="shared" si="6"/>
        <v>9.904667481505204</v>
      </c>
      <c r="J63" s="40">
        <v>133779.22550815</v>
      </c>
      <c r="K63" s="212">
        <f t="shared" si="6"/>
        <v>-25.37380381404737</v>
      </c>
      <c r="L63" s="40">
        <v>183200.597175</v>
      </c>
      <c r="M63" s="44">
        <f t="shared" si="7"/>
        <v>36.94248600941346</v>
      </c>
    </row>
    <row r="64" spans="2:13" ht="15" thickBot="1" thickTop="1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-22.41698375523167</v>
      </c>
      <c r="H64" s="52">
        <v>2342310.2099072</v>
      </c>
      <c r="I64" s="51">
        <f t="shared" si="6"/>
        <v>-8.764960076923266</v>
      </c>
      <c r="J64" s="50">
        <v>2412686.81083305</v>
      </c>
      <c r="K64" s="213">
        <f t="shared" si="6"/>
        <v>3.0045807181380058</v>
      </c>
      <c r="L64" s="50">
        <v>2501018.476114</v>
      </c>
      <c r="M64" s="54">
        <f>(L64/J64-1)*100</f>
        <v>3.6611326793157595</v>
      </c>
    </row>
    <row r="65" spans="4:13" ht="14.25" thickBot="1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 ht="13.5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</v>
      </c>
      <c r="H66" s="42">
        <v>316551.8620538</v>
      </c>
      <c r="I66" s="76">
        <f>(H66/F66-1)*100</f>
        <v>31.472836300081397</v>
      </c>
      <c r="J66" s="40">
        <v>561706.7290425</v>
      </c>
      <c r="K66" s="211">
        <f>(J66/H66-1)*100</f>
        <v>77.4454035424484</v>
      </c>
      <c r="L66" s="40">
        <v>456038.436385</v>
      </c>
      <c r="M66" s="44">
        <f>(L66/J66-1)*100</f>
        <v>-18.812004057281804</v>
      </c>
    </row>
    <row r="67" spans="2:13" ht="14.25" thickBot="1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</v>
      </c>
      <c r="H67" s="69">
        <v>92002.3081903</v>
      </c>
      <c r="I67" s="80">
        <f>(H67/F67-1)*100</f>
        <v>46.86176447862989</v>
      </c>
      <c r="J67" s="67">
        <v>328324.096104</v>
      </c>
      <c r="K67" s="214">
        <f>(J67/H67-1)*100</f>
        <v>256.86506410783284</v>
      </c>
      <c r="L67" s="67">
        <v>208403.145947</v>
      </c>
      <c r="M67" s="71">
        <f>(L67/J67-1)*100</f>
        <v>-36.52517484400957</v>
      </c>
    </row>
    <row r="68" spans="4:13" ht="13.5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>
      <c r="B70" s="113"/>
      <c r="C70" s="113"/>
      <c r="D70" s="242">
        <v>2008</v>
      </c>
      <c r="E70" s="239"/>
      <c r="F70" s="238">
        <v>2009</v>
      </c>
      <c r="G70" s="239"/>
      <c r="H70" s="238">
        <v>2010</v>
      </c>
      <c r="I70" s="239"/>
      <c r="J70" s="238">
        <v>2011</v>
      </c>
      <c r="K70" s="289"/>
      <c r="L70" s="274">
        <v>2012</v>
      </c>
      <c r="M70" s="275"/>
    </row>
    <row r="71" spans="2:13" ht="13.5">
      <c r="B71" s="27" t="s">
        <v>18</v>
      </c>
      <c r="C71" s="28"/>
      <c r="D71" s="114">
        <v>53444.58527999998</v>
      </c>
      <c r="E71" s="115" t="s">
        <v>19</v>
      </c>
      <c r="F71" s="116">
        <v>54017.35006900002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-6.834046575051889</v>
      </c>
      <c r="L71" s="31">
        <v>60045.93854000002</v>
      </c>
      <c r="M71" s="35">
        <f>(L71/J71-1)*100</f>
        <v>-3.2064196405434675</v>
      </c>
    </row>
    <row r="72" spans="2:13" ht="13.5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</v>
      </c>
      <c r="I72" s="124">
        <v>-15.159966327517104</v>
      </c>
      <c r="J72" s="122">
        <v>293183.7835914</v>
      </c>
      <c r="K72" s="222">
        <v>194.02354861189997</v>
      </c>
      <c r="L72" s="40">
        <v>219811.99767299945</v>
      </c>
      <c r="M72" s="44">
        <f aca="true" t="shared" si="8" ref="M72:M79">(L72/J72-1)*100</f>
        <v>-25.02586774057608</v>
      </c>
    </row>
    <row r="73" spans="2:13" ht="13.5">
      <c r="B73" s="36" t="s">
        <v>21</v>
      </c>
      <c r="C73" s="37"/>
      <c r="D73" s="120">
        <v>1221382.0205289498</v>
      </c>
      <c r="E73" s="121" t="s">
        <v>19</v>
      </c>
      <c r="F73" s="122">
        <v>940021.0248644999</v>
      </c>
      <c r="G73" s="123">
        <v>-23.036281109050506</v>
      </c>
      <c r="H73" s="122">
        <v>953375.41664025</v>
      </c>
      <c r="I73" s="124">
        <v>1.420648200679886</v>
      </c>
      <c r="J73" s="122">
        <v>994620.8165024999</v>
      </c>
      <c r="K73" s="222">
        <v>4.326249569933438</v>
      </c>
      <c r="L73" s="40">
        <v>1071460.2768880003</v>
      </c>
      <c r="M73" s="44">
        <f t="shared" si="8"/>
        <v>7.725502936455708</v>
      </c>
    </row>
    <row r="74" spans="2:13" ht="13.5">
      <c r="B74" s="36" t="s">
        <v>22</v>
      </c>
      <c r="C74" s="37"/>
      <c r="D74" s="120">
        <v>68016.381769</v>
      </c>
      <c r="E74" s="121" t="s">
        <v>19</v>
      </c>
      <c r="F74" s="122">
        <v>83876.64607185</v>
      </c>
      <c r="G74" s="123">
        <v>23.3183005187122</v>
      </c>
      <c r="H74" s="122">
        <v>50543.124563</v>
      </c>
      <c r="I74" s="124">
        <v>-39.74112350688892</v>
      </c>
      <c r="J74" s="122">
        <v>71434.732358</v>
      </c>
      <c r="K74" s="222">
        <v>41.334222954418735</v>
      </c>
      <c r="L74" s="40">
        <v>67409.96755300001</v>
      </c>
      <c r="M74" s="44">
        <f t="shared" si="8"/>
        <v>-5.634184761594129</v>
      </c>
    </row>
    <row r="75" spans="2:13" ht="13.5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</v>
      </c>
      <c r="J75" s="122">
        <v>186740.94260005</v>
      </c>
      <c r="K75" s="222">
        <v>-16.33426887506725</v>
      </c>
      <c r="L75" s="40">
        <v>195327.06949300002</v>
      </c>
      <c r="M75" s="44">
        <f t="shared" si="8"/>
        <v>4.597881307335605</v>
      </c>
    </row>
    <row r="76" spans="2:13" ht="13.5">
      <c r="B76" s="36" t="s">
        <v>24</v>
      </c>
      <c r="C76" s="37"/>
      <c r="D76" s="120">
        <v>398800.02155499975</v>
      </c>
      <c r="E76" s="121" t="s">
        <v>19</v>
      </c>
      <c r="F76" s="122">
        <v>347440.0637499995</v>
      </c>
      <c r="G76" s="123">
        <v>-12.878624631146629</v>
      </c>
      <c r="H76" s="122">
        <v>316515.96923499997</v>
      </c>
      <c r="I76" s="124">
        <v>-8.90055515798287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 ht="13.5">
      <c r="B77" s="36" t="s">
        <v>25</v>
      </c>
      <c r="C77" s="37"/>
      <c r="D77" s="120">
        <v>101797.67403700003</v>
      </c>
      <c r="E77" s="121" t="s">
        <v>19</v>
      </c>
      <c r="F77" s="122">
        <v>72492.42507935</v>
      </c>
      <c r="G77" s="123">
        <v>-28.7877392434316</v>
      </c>
      <c r="H77" s="122">
        <v>103802.66258100001</v>
      </c>
      <c r="I77" s="124">
        <v>43.19104715751738</v>
      </c>
      <c r="J77" s="122">
        <v>80907.6499932</v>
      </c>
      <c r="K77" s="222">
        <v>-22.056286436712945</v>
      </c>
      <c r="L77" s="40">
        <v>107323.95753000001</v>
      </c>
      <c r="M77" s="44">
        <f t="shared" si="8"/>
        <v>32.64995033105053</v>
      </c>
    </row>
    <row r="78" spans="2:13" ht="13.5">
      <c r="B78" s="36" t="s">
        <v>26</v>
      </c>
      <c r="C78" s="37"/>
      <c r="D78" s="120">
        <v>65276.02589699998</v>
      </c>
      <c r="E78" s="121" t="s">
        <v>19</v>
      </c>
      <c r="F78" s="122">
        <v>48442.493092000004</v>
      </c>
      <c r="G78" s="123">
        <v>-25.788231703262475</v>
      </c>
      <c r="H78" s="122">
        <v>50248.268401</v>
      </c>
      <c r="I78" s="124">
        <v>3.7276679909321375</v>
      </c>
      <c r="J78" s="122">
        <v>77566.337592</v>
      </c>
      <c r="K78" s="222">
        <v>54.36619023961497</v>
      </c>
      <c r="L78" s="40">
        <v>38040.992983000004</v>
      </c>
      <c r="M78" s="44">
        <f t="shared" si="8"/>
        <v>-50.956827195972366</v>
      </c>
    </row>
    <row r="79" spans="2:13" ht="14.25" thickBot="1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</v>
      </c>
      <c r="H79" s="128">
        <v>150099.824862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Bot="1" thickTop="1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2.607091088091762</v>
      </c>
      <c r="J80" s="135">
        <v>2258957.5448055</v>
      </c>
      <c r="K80" s="223">
        <v>12.158058808676685</v>
      </c>
      <c r="L80" s="50">
        <v>2266750.9769139998</v>
      </c>
      <c r="M80" s="54">
        <f>(L80/J80-1)*100</f>
        <v>0.3450012651375678</v>
      </c>
    </row>
    <row r="81" spans="2:13" ht="14.25" thickBot="1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 ht="13.5">
      <c r="B82" s="61" t="s">
        <v>29</v>
      </c>
      <c r="C82" s="141"/>
      <c r="D82" s="142">
        <v>287912.20654295</v>
      </c>
      <c r="E82" s="115" t="s">
        <v>19</v>
      </c>
      <c r="F82" s="143">
        <v>232667.47026034998</v>
      </c>
      <c r="G82" s="118">
        <f>(F82/D82-1)*100</f>
        <v>-19.18804935224543</v>
      </c>
      <c r="H82" s="143">
        <v>279246.2351375</v>
      </c>
      <c r="I82" s="124">
        <f>(H82/F82-1)*100</f>
        <v>20.019457307473786</v>
      </c>
      <c r="J82" s="143">
        <v>482556.00152489997</v>
      </c>
      <c r="K82" s="221">
        <f>(J82/H82-1)*100</f>
        <v>72.80662755839515</v>
      </c>
      <c r="L82" s="40">
        <v>364832.5149789995</v>
      </c>
      <c r="M82" s="44">
        <f>(L82/J82-1)*100</f>
        <v>-24.395818552435077</v>
      </c>
    </row>
    <row r="83" spans="2:13" ht="14.25" thickBot="1">
      <c r="B83" s="63" t="s">
        <v>30</v>
      </c>
      <c r="C83" s="64"/>
      <c r="D83" s="144">
        <v>79203.550057</v>
      </c>
      <c r="E83" s="145" t="s">
        <v>19</v>
      </c>
      <c r="F83" s="146">
        <v>67487.31652485</v>
      </c>
      <c r="G83" s="147">
        <f>(F83/D83-1)*100</f>
        <v>-14.792561095706237</v>
      </c>
      <c r="H83" s="148">
        <v>59935.335683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</v>
      </c>
      <c r="M83" s="71">
        <f>(L83/J83-1)*100</f>
        <v>-26.90699966363891</v>
      </c>
    </row>
    <row r="84" spans="4:13" ht="13.5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>
      <c r="B86" s="113"/>
      <c r="C86" s="113"/>
      <c r="D86" s="242">
        <v>2008</v>
      </c>
      <c r="E86" s="246"/>
      <c r="F86" s="238">
        <v>2009</v>
      </c>
      <c r="G86" s="246"/>
      <c r="H86" s="238">
        <v>2010</v>
      </c>
      <c r="I86" s="246"/>
      <c r="J86" s="238">
        <v>2011</v>
      </c>
      <c r="K86" s="247"/>
      <c r="L86" s="195"/>
      <c r="M86" s="199"/>
    </row>
    <row r="87" spans="2:13" ht="13.5">
      <c r="B87" s="27" t="s">
        <v>18</v>
      </c>
      <c r="C87" s="28"/>
      <c r="D87" s="114">
        <v>79255.92043200001</v>
      </c>
      <c r="E87" s="115" t="s">
        <v>19</v>
      </c>
      <c r="F87" s="116">
        <v>98025.10781599999</v>
      </c>
      <c r="G87" s="117">
        <f>(F87/D87-1)*100</f>
        <v>23.681748040644557</v>
      </c>
      <c r="H87" s="116">
        <v>91924.151431</v>
      </c>
      <c r="I87" s="118">
        <f>(H87/F87-1)*100</f>
        <v>-6.223871129478287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 ht="13.5">
      <c r="B88" s="36" t="s">
        <v>20</v>
      </c>
      <c r="C88" s="37"/>
      <c r="D88" s="120">
        <v>147037.83482299998</v>
      </c>
      <c r="E88" s="121" t="s">
        <v>19</v>
      </c>
      <c r="F88" s="122">
        <v>137341.64728165</v>
      </c>
      <c r="G88" s="123">
        <f aca="true" t="shared" si="9" ref="G88:K99">(F88/D88-1)*100</f>
        <v>-6.594348694689356</v>
      </c>
      <c r="H88" s="122">
        <v>126641.388524</v>
      </c>
      <c r="I88" s="124">
        <f t="shared" si="9"/>
        <v>-7.7909788978333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 ht="13.5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9.904880237806314</v>
      </c>
      <c r="H89" s="122">
        <v>1641889.68403955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 ht="13.5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</v>
      </c>
      <c r="H90" s="122">
        <v>87775.74106895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 ht="13.5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8.793695081920916</v>
      </c>
      <c r="J91" s="122">
        <v>255652.14946063413</v>
      </c>
      <c r="K91" s="125">
        <f t="shared" si="9"/>
        <v>-7.714850846412014</v>
      </c>
      <c r="L91" s="196"/>
      <c r="M91" s="189"/>
    </row>
    <row r="92" spans="2:13" ht="13.5">
      <c r="B92" s="36" t="s">
        <v>24</v>
      </c>
      <c r="C92" s="37"/>
      <c r="D92" s="120">
        <v>496716.9811720003</v>
      </c>
      <c r="E92" s="121" t="s">
        <v>19</v>
      </c>
      <c r="F92" s="122">
        <v>747980.944605</v>
      </c>
      <c r="G92" s="123">
        <f t="shared" si="9"/>
        <v>50.584935276451404</v>
      </c>
      <c r="H92" s="122">
        <v>511562.3641187999</v>
      </c>
      <c r="I92" s="124">
        <f t="shared" si="9"/>
        <v>-31.60756730387697</v>
      </c>
      <c r="J92" s="122">
        <v>538017.8956408268</v>
      </c>
      <c r="K92" s="125">
        <f t="shared" si="9"/>
        <v>5.17151639323552</v>
      </c>
      <c r="L92" s="196"/>
      <c r="M92" s="189"/>
    </row>
    <row r="93" spans="2:13" ht="13.5">
      <c r="B93" s="36" t="s">
        <v>25</v>
      </c>
      <c r="C93" s="37"/>
      <c r="D93" s="120">
        <v>125699.432104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</v>
      </c>
      <c r="I93" s="124">
        <f t="shared" si="9"/>
        <v>32.60946565309506</v>
      </c>
      <c r="J93" s="122">
        <v>147777.2300903144</v>
      </c>
      <c r="K93" s="125">
        <f t="shared" si="9"/>
        <v>0.8627607397817982</v>
      </c>
      <c r="L93" s="196"/>
      <c r="M93" s="189"/>
    </row>
    <row r="94" spans="2:13" ht="13.5">
      <c r="B94" s="36" t="s">
        <v>26</v>
      </c>
      <c r="C94" s="37"/>
      <c r="D94" s="120">
        <v>49846.676444</v>
      </c>
      <c r="E94" s="121" t="s">
        <v>19</v>
      </c>
      <c r="F94" s="122">
        <v>62103.559462</v>
      </c>
      <c r="G94" s="123">
        <f t="shared" si="9"/>
        <v>24.589168009566166</v>
      </c>
      <c r="H94" s="122">
        <v>51260.09994105001</v>
      </c>
      <c r="I94" s="124">
        <f t="shared" si="9"/>
        <v>-17.46028668064493</v>
      </c>
      <c r="J94" s="122">
        <v>85166.97897335951</v>
      </c>
      <c r="K94" s="125">
        <f t="shared" si="9"/>
        <v>66.14672829608799</v>
      </c>
      <c r="L94" s="196"/>
      <c r="M94" s="189"/>
    </row>
    <row r="95" spans="2:13" ht="14.25" thickBot="1">
      <c r="B95" s="36" t="s">
        <v>27</v>
      </c>
      <c r="C95" s="126"/>
      <c r="D95" s="127">
        <v>143758.13536600003</v>
      </c>
      <c r="E95" s="121" t="s">
        <v>19</v>
      </c>
      <c r="F95" s="128">
        <v>209526.63715155</v>
      </c>
      <c r="G95" s="123">
        <f t="shared" si="9"/>
        <v>45.74941210673546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Bot="1" thickTop="1">
      <c r="B96" s="46" t="s">
        <v>28</v>
      </c>
      <c r="C96" s="47"/>
      <c r="D96" s="129">
        <v>2867943.6219389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 ht="13.5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</v>
      </c>
      <c r="I98" s="124">
        <f>(H98/F98-1)*100</f>
        <v>-2.505336506002376</v>
      </c>
      <c r="J98" s="143">
        <v>548667.5142502964</v>
      </c>
      <c r="K98" s="119">
        <f>(J98/H98-1)*100</f>
        <v>66.6894784912198</v>
      </c>
      <c r="L98" s="196"/>
      <c r="M98" s="189"/>
    </row>
    <row r="99" spans="2:13" ht="14.25" thickBot="1">
      <c r="B99" s="63" t="s">
        <v>30</v>
      </c>
      <c r="C99" s="64"/>
      <c r="D99" s="144">
        <v>99569.05785099999</v>
      </c>
      <c r="E99" s="145" t="s">
        <v>19</v>
      </c>
      <c r="F99" s="146">
        <v>84319.91484165</v>
      </c>
      <c r="G99" s="147">
        <f t="shared" si="9"/>
        <v>-15.315142413187798</v>
      </c>
      <c r="H99" s="148">
        <v>83348.967363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ht="13.5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sheetProtection/>
  <mergeCells count="36">
    <mergeCell ref="D86:E86"/>
    <mergeCell ref="F86:G86"/>
    <mergeCell ref="H86:I86"/>
    <mergeCell ref="J86:K86"/>
    <mergeCell ref="D27:E27"/>
    <mergeCell ref="J54:K54"/>
    <mergeCell ref="L54:M54"/>
    <mergeCell ref="D70:E70"/>
    <mergeCell ref="F70:G70"/>
    <mergeCell ref="H70:I70"/>
    <mergeCell ref="J70:K70"/>
    <mergeCell ref="L70:M70"/>
    <mergeCell ref="D25:E25"/>
    <mergeCell ref="D26:E26"/>
    <mergeCell ref="D28:E28"/>
    <mergeCell ref="D29:E29"/>
    <mergeCell ref="J38:K38"/>
    <mergeCell ref="L38:M38"/>
    <mergeCell ref="D18:E18"/>
    <mergeCell ref="D19:E19"/>
    <mergeCell ref="D20:E20"/>
    <mergeCell ref="D21:E21"/>
    <mergeCell ref="D22:E22"/>
    <mergeCell ref="D24:E24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68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9">
        <v>3602</v>
      </c>
      <c r="E6" s="260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0">
        <v>3310</v>
      </c>
      <c r="E7" s="271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8">
        <v>4990.875</v>
      </c>
      <c r="E8" s="269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8">
        <v>8686</v>
      </c>
      <c r="E9" s="269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8">
        <v>10020</v>
      </c>
      <c r="E10" s="269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8">
        <v>169533</v>
      </c>
      <c r="E11" s="269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8">
        <v>82821</v>
      </c>
      <c r="E12" s="269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4">
        <v>7907</v>
      </c>
      <c r="E13" s="26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5">
        <v>43015</v>
      </c>
      <c r="E14" s="257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5">
        <v>6992</v>
      </c>
      <c r="E15" s="257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2">
        <v>20977</v>
      </c>
      <c r="E16" s="263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2">
        <v>78578</v>
      </c>
      <c r="E17" s="263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4">
        <v>14918.8945</v>
      </c>
      <c r="E18" s="265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2">
        <v>51937.764</v>
      </c>
      <c r="E19" s="273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2">
        <v>23633.109750000003</v>
      </c>
      <c r="E20" s="263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2">
        <v>33235.215000000004</v>
      </c>
      <c r="E21" s="263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2">
        <v>20918</v>
      </c>
      <c r="E22" s="263"/>
      <c r="F22" s="155"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04"/>
      <c r="E23" s="205">
        <v>19509.62675</v>
      </c>
      <c r="F23" s="155">
        <v>7.0989182233895844</v>
      </c>
      <c r="K23" s="3"/>
      <c r="M23" s="3"/>
    </row>
    <row r="24" spans="2:13" ht="13.5">
      <c r="B24" s="218" t="s">
        <v>11</v>
      </c>
      <c r="C24" s="219">
        <v>130297.12239700001</v>
      </c>
      <c r="D24" s="282">
        <v>-10596.267006000002</v>
      </c>
      <c r="E24" s="283"/>
      <c r="F24" s="103"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6">
        <v>17431.741228</v>
      </c>
      <c r="E25" s="258"/>
      <c r="F25" s="155"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6">
        <v>26380.90625</v>
      </c>
      <c r="E26" s="258"/>
      <c r="F26" s="155"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56">
        <v>17482.687375</v>
      </c>
      <c r="E27" s="258"/>
      <c r="F27" s="155"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56">
        <v>31906.866649999996</v>
      </c>
      <c r="E28" s="258"/>
      <c r="F28" s="155">
        <v>11.804222401784916</v>
      </c>
      <c r="K28" s="3"/>
      <c r="M28" s="3"/>
    </row>
    <row r="29" spans="2:13" ht="14.25" thickBot="1">
      <c r="B29" s="150" t="s">
        <v>69</v>
      </c>
      <c r="C29" s="215">
        <v>476340.58362605004</v>
      </c>
      <c r="D29" s="280">
        <v>105378.147138</v>
      </c>
      <c r="E29" s="281"/>
      <c r="F29" s="152">
        <f>SUM(D29/C29)*100</f>
        <v>22.122437340070704</v>
      </c>
      <c r="K29" s="3"/>
      <c r="M29" s="3"/>
    </row>
    <row r="30" spans="2:13" ht="13.5">
      <c r="B30" s="96" t="s">
        <v>12</v>
      </c>
      <c r="C30" s="97">
        <f>SUM(C6:C29)</f>
        <v>5010775.478004051</v>
      </c>
      <c r="D30" s="231">
        <f>SUM(D6:E29)</f>
        <v>792568.5666349999</v>
      </c>
      <c r="E30" s="232">
        <f>SUM(E6:E29)</f>
        <v>19509.62675</v>
      </c>
      <c r="F30" s="106">
        <f>D30/C30*100</f>
        <v>15.81728357445193</v>
      </c>
      <c r="K30" s="3"/>
      <c r="M30" s="3"/>
    </row>
    <row r="31" spans="2:13" ht="13.5">
      <c r="B31" s="17"/>
      <c r="C31" s="18"/>
      <c r="D31" s="18"/>
      <c r="E31" s="19"/>
      <c r="F31" s="20"/>
      <c r="K31" s="3"/>
      <c r="M31" s="3"/>
    </row>
    <row r="32" spans="2:13" ht="13.5">
      <c r="B32" s="21" t="s">
        <v>13</v>
      </c>
      <c r="C32" s="18"/>
      <c r="D32" s="18"/>
      <c r="E32" s="19"/>
      <c r="F32" s="20"/>
      <c r="K32" s="3"/>
      <c r="M32" s="3"/>
    </row>
    <row r="33" spans="2:13" ht="13.5">
      <c r="B33" s="21" t="s">
        <v>14</v>
      </c>
      <c r="K33" s="3"/>
      <c r="M33" s="3"/>
    </row>
    <row r="34" spans="2:13" ht="13.5">
      <c r="B34" s="21" t="s">
        <v>34</v>
      </c>
      <c r="K34" s="3"/>
      <c r="M34" s="3"/>
    </row>
    <row r="35" spans="11:13" ht="25.5" customHeight="1">
      <c r="K35" s="3"/>
      <c r="M35" s="3"/>
    </row>
    <row r="36" ht="14.25">
      <c r="A36" s="4" t="s">
        <v>15</v>
      </c>
    </row>
    <row r="37" spans="11:13" ht="13.5">
      <c r="K37" s="3"/>
      <c r="M37" s="3" t="s">
        <v>16</v>
      </c>
    </row>
    <row r="38" spans="2:13" ht="18" thickBot="1">
      <c r="B38" s="22" t="s">
        <v>17</v>
      </c>
      <c r="C38" s="22"/>
      <c r="K38" s="3"/>
      <c r="M38" s="3"/>
    </row>
    <row r="39" spans="2:13" ht="18" thickBot="1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274">
        <v>2011</v>
      </c>
      <c r="K39" s="279"/>
      <c r="L39" s="274">
        <v>2012</v>
      </c>
      <c r="M39" s="275"/>
    </row>
    <row r="40" spans="2:13" ht="13.5">
      <c r="B40" s="27" t="s">
        <v>18</v>
      </c>
      <c r="C40" s="28"/>
      <c r="D40" s="29">
        <v>74465.86815699999</v>
      </c>
      <c r="E40" s="30" t="s">
        <v>19</v>
      </c>
      <c r="F40" s="31">
        <v>58963.20787799997</v>
      </c>
      <c r="G40" s="32">
        <f>(F40/D40-1)*100</f>
        <v>-20.818477864670847</v>
      </c>
      <c r="H40" s="33">
        <v>65085.72609699999</v>
      </c>
      <c r="I40" s="34">
        <f>(H40/F40-1)*100</f>
        <v>10.383624703167516</v>
      </c>
      <c r="J40" s="31">
        <v>52162.66686</v>
      </c>
      <c r="K40" s="206">
        <f>(J40/H40-1)*100</f>
        <v>-19.855442985671257</v>
      </c>
      <c r="L40" s="31">
        <v>71372.129297</v>
      </c>
      <c r="M40" s="35">
        <f>(L40/J40-1)*100</f>
        <v>36.826074266019624</v>
      </c>
    </row>
    <row r="41" spans="2:13" ht="13.5">
      <c r="B41" s="36" t="s">
        <v>20</v>
      </c>
      <c r="C41" s="37"/>
      <c r="D41" s="38">
        <v>123756.788416</v>
      </c>
      <c r="E41" s="39" t="s">
        <v>19</v>
      </c>
      <c r="F41" s="40">
        <v>64109.766525</v>
      </c>
      <c r="G41" s="41">
        <f aca="true" t="shared" si="1" ref="G41:G52">(F41/D41-1)*100</f>
        <v>-48.196969761772266</v>
      </c>
      <c r="H41" s="42">
        <v>73314.20406855</v>
      </c>
      <c r="I41" s="43">
        <f aca="true" t="shared" si="2" ref="I41:I52">(H41/F41-1)*100</f>
        <v>14.357309412382069</v>
      </c>
      <c r="J41" s="40">
        <v>138795.738655</v>
      </c>
      <c r="K41" s="207">
        <f aca="true" t="shared" si="3" ref="K41:K52">(J41/H41-1)*100</f>
        <v>89.31630018819227</v>
      </c>
      <c r="L41" s="40">
        <v>210852.80018000002</v>
      </c>
      <c r="M41" s="44">
        <f aca="true" t="shared" si="4" ref="M41:M49">(L41/J41-1)*100</f>
        <v>51.91590334348082</v>
      </c>
    </row>
    <row r="42" spans="2:13" ht="13.5">
      <c r="B42" s="36" t="s">
        <v>21</v>
      </c>
      <c r="C42" s="37"/>
      <c r="D42" s="38">
        <v>1169438.287102</v>
      </c>
      <c r="E42" s="39" t="s">
        <v>19</v>
      </c>
      <c r="F42" s="40">
        <v>763654.2381190001</v>
      </c>
      <c r="G42" s="41">
        <f t="shared" si="1"/>
        <v>-34.6990562442229</v>
      </c>
      <c r="H42" s="42">
        <v>707206.4344405499</v>
      </c>
      <c r="I42" s="43">
        <f t="shared" si="2"/>
        <v>-7.391801270885356</v>
      </c>
      <c r="J42" s="40">
        <v>866631.6148727499</v>
      </c>
      <c r="K42" s="207">
        <f t="shared" si="3"/>
        <v>22.542948235237215</v>
      </c>
      <c r="L42" s="40">
        <v>902865.589185</v>
      </c>
      <c r="M42" s="44">
        <f t="shared" si="4"/>
        <v>4.181012288314734</v>
      </c>
    </row>
    <row r="43" spans="2:13" ht="13.5">
      <c r="B43" s="36" t="s">
        <v>22</v>
      </c>
      <c r="C43" s="37"/>
      <c r="D43" s="38">
        <v>82149.387165</v>
      </c>
      <c r="E43" s="39" t="s">
        <v>19</v>
      </c>
      <c r="F43" s="40">
        <v>92729.87019605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53816.1367768</v>
      </c>
      <c r="K43" s="207">
        <f t="shared" si="3"/>
        <v>46.355252631247424</v>
      </c>
      <c r="L43" s="40">
        <v>66521.40487</v>
      </c>
      <c r="M43" s="44">
        <f t="shared" si="4"/>
        <v>23.608658766968958</v>
      </c>
    </row>
    <row r="44" spans="2:13" ht="13.5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183752.441971</v>
      </c>
      <c r="M44" s="44">
        <f t="shared" si="4"/>
        <v>8.835748063165493</v>
      </c>
    </row>
    <row r="45" spans="2:13" ht="13.5">
      <c r="B45" s="36" t="s">
        <v>24</v>
      </c>
      <c r="C45" s="37"/>
      <c r="D45" s="38">
        <v>424786.96063</v>
      </c>
      <c r="E45" s="39" t="s">
        <v>19</v>
      </c>
      <c r="F45" s="40">
        <v>303027.6243459998</v>
      </c>
      <c r="G45" s="41">
        <f t="shared" si="1"/>
        <v>-28.66362378530155</v>
      </c>
      <c r="H45" s="42">
        <v>246619.4399830001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278852.955149</v>
      </c>
      <c r="M45" s="44">
        <f t="shared" si="4"/>
        <v>14.597676993917808</v>
      </c>
    </row>
    <row r="46" spans="2:13" ht="13.5">
      <c r="B46" s="36" t="s">
        <v>25</v>
      </c>
      <c r="C46" s="37"/>
      <c r="D46" s="38">
        <v>91998.580067</v>
      </c>
      <c r="E46" s="39" t="s">
        <v>19</v>
      </c>
      <c r="F46" s="40">
        <v>72420.74597299998</v>
      </c>
      <c r="G46" s="41">
        <f t="shared" si="1"/>
        <v>-21.280582895672985</v>
      </c>
      <c r="H46" s="42">
        <v>63603.039644</v>
      </c>
      <c r="I46" s="43">
        <f t="shared" si="2"/>
        <v>-12.175663493286049</v>
      </c>
      <c r="J46" s="40">
        <v>83922.54898600001</v>
      </c>
      <c r="K46" s="207">
        <f t="shared" si="3"/>
        <v>31.94738719365098</v>
      </c>
      <c r="L46" s="40">
        <v>73510.594003</v>
      </c>
      <c r="M46" s="44">
        <f t="shared" si="4"/>
        <v>-12.406623855928078</v>
      </c>
    </row>
    <row r="47" spans="2:13" ht="13.5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5.078512728391971</v>
      </c>
      <c r="L47" s="40">
        <v>34797.79395400001</v>
      </c>
      <c r="M47" s="44">
        <f t="shared" si="4"/>
        <v>23.275065678031524</v>
      </c>
    </row>
    <row r="48" spans="2:13" ht="14.25" thickBot="1">
      <c r="B48" s="36" t="s">
        <v>27</v>
      </c>
      <c r="C48" s="45"/>
      <c r="D48" s="38">
        <v>173321.351245</v>
      </c>
      <c r="E48" s="39" t="s">
        <v>19</v>
      </c>
      <c r="F48" s="40">
        <v>91957.92502700002</v>
      </c>
      <c r="G48" s="41">
        <f t="shared" si="1"/>
        <v>-46.94368329899987</v>
      </c>
      <c r="H48" s="42">
        <v>125849.024</v>
      </c>
      <c r="I48" s="43">
        <f t="shared" si="2"/>
        <v>36.85500620316206</v>
      </c>
      <c r="J48" s="40">
        <v>126708.88219915002</v>
      </c>
      <c r="K48" s="207">
        <f t="shared" si="3"/>
        <v>0.6832458225103144</v>
      </c>
      <c r="L48" s="40">
        <v>135836.600931</v>
      </c>
      <c r="M48" s="44">
        <f t="shared" si="4"/>
        <v>7.203692885163182</v>
      </c>
    </row>
    <row r="49" spans="2:13" ht="15" thickBot="1" thickTop="1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</v>
      </c>
      <c r="H49" s="52">
        <v>1479655.297987</v>
      </c>
      <c r="I49" s="53">
        <f t="shared" si="2"/>
        <v>-9.112151865297003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4:13" ht="6" customHeight="1" thickBot="1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 ht="13.5">
      <c r="B51" s="61" t="s">
        <v>29</v>
      </c>
      <c r="C51" s="62"/>
      <c r="D51" s="38">
        <v>304986.149088</v>
      </c>
      <c r="E51" s="30" t="s">
        <v>19</v>
      </c>
      <c r="F51" s="31">
        <v>148632.117525</v>
      </c>
      <c r="G51" s="41">
        <f>(F51/D51-1)*100</f>
        <v>-51.26594503735511</v>
      </c>
      <c r="H51" s="42">
        <v>150024.44353805</v>
      </c>
      <c r="I51" s="43">
        <f t="shared" si="2"/>
        <v>0.9367598579868242</v>
      </c>
      <c r="J51" s="40">
        <v>326871.2629643</v>
      </c>
      <c r="K51" s="207">
        <f t="shared" si="3"/>
        <v>117.87867047238683</v>
      </c>
      <c r="L51" s="40">
        <v>404012.0825240001</v>
      </c>
      <c r="M51" s="44">
        <f>(L51/J51-1)*100</f>
        <v>23.599755714262717</v>
      </c>
    </row>
    <row r="52" spans="2:13" ht="14.25" thickBot="1">
      <c r="B52" s="63" t="s">
        <v>30</v>
      </c>
      <c r="C52" s="64"/>
      <c r="D52" s="65">
        <v>80232.032362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46955.23988255</v>
      </c>
      <c r="I52" s="70">
        <f t="shared" si="2"/>
        <v>-0.05151768754154684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4:13" ht="13.5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4:13" ht="14.25" thickBot="1">
      <c r="D55" s="23">
        <v>2008</v>
      </c>
      <c r="E55" s="24"/>
      <c r="F55" s="25">
        <v>2009</v>
      </c>
      <c r="G55" s="24"/>
      <c r="H55" s="25">
        <v>2010</v>
      </c>
      <c r="I55" s="24"/>
      <c r="J55" s="274">
        <v>2011</v>
      </c>
      <c r="K55" s="279"/>
      <c r="L55" s="274">
        <v>2012</v>
      </c>
      <c r="M55" s="275"/>
    </row>
    <row r="56" spans="2:13" ht="13.5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</v>
      </c>
      <c r="H56" s="33">
        <v>50534.686978000005</v>
      </c>
      <c r="I56" s="74">
        <f>(H56/F56-1)*100</f>
        <v>-6.3707861444256775</v>
      </c>
      <c r="J56" s="31">
        <v>51523.208511</v>
      </c>
      <c r="K56" s="211">
        <f>(J56/H56-1)*100</f>
        <v>1.9561247770869539</v>
      </c>
      <c r="L56" s="31">
        <v>98968.32531799999</v>
      </c>
      <c r="M56" s="35">
        <f>(L56/J56-1)*100</f>
        <v>92.08494225834296</v>
      </c>
    </row>
    <row r="57" spans="2:13" ht="13.5">
      <c r="B57" s="36" t="s">
        <v>20</v>
      </c>
      <c r="C57" s="37"/>
      <c r="D57" s="38">
        <v>145430.75646899999</v>
      </c>
      <c r="E57" s="39" t="s">
        <v>19</v>
      </c>
      <c r="F57" s="75">
        <v>96278.06066785</v>
      </c>
      <c r="G57" s="41">
        <f aca="true" t="shared" si="5" ref="G57:G65">(F57/D57-1)*100</f>
        <v>-33.79800600268993</v>
      </c>
      <c r="H57" s="42">
        <v>138276.5004413</v>
      </c>
      <c r="I57" s="76">
        <f aca="true" t="shared" si="6" ref="I57:K65">(H57/F57-1)*100</f>
        <v>43.62202508247499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aca="true" t="shared" si="7" ref="M57:M64">(L57/J57-1)*100</f>
        <v>-37.499106394399305</v>
      </c>
    </row>
    <row r="58" spans="2:13" ht="13.5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</v>
      </c>
      <c r="I58" s="76">
        <f t="shared" si="6"/>
        <v>-18.26329119526925</v>
      </c>
      <c r="J58" s="40">
        <v>1083908.1906834</v>
      </c>
      <c r="K58" s="212">
        <f t="shared" si="6"/>
        <v>-7.563610621126793</v>
      </c>
      <c r="L58" s="40">
        <v>1150309.8317710003</v>
      </c>
      <c r="M58" s="44">
        <f t="shared" si="7"/>
        <v>6.126131498806586</v>
      </c>
    </row>
    <row r="59" spans="2:13" ht="13.5">
      <c r="B59" s="36" t="s">
        <v>22</v>
      </c>
      <c r="C59" s="37"/>
      <c r="D59" s="38">
        <v>83654.76086800001</v>
      </c>
      <c r="E59" s="39" t="s">
        <v>19</v>
      </c>
      <c r="F59" s="75">
        <v>78045.871556</v>
      </c>
      <c r="G59" s="41">
        <f t="shared" si="5"/>
        <v>-6.704805863769492</v>
      </c>
      <c r="H59" s="42">
        <v>62504.7406474</v>
      </c>
      <c r="I59" s="76">
        <f t="shared" si="6"/>
        <v>-19.912816141016275</v>
      </c>
      <c r="J59" s="40">
        <v>68356.70219999999</v>
      </c>
      <c r="K59" s="212">
        <f t="shared" si="6"/>
        <v>9.362428340614848</v>
      </c>
      <c r="L59" s="40">
        <v>70899.061984</v>
      </c>
      <c r="M59" s="44">
        <f t="shared" si="7"/>
        <v>3.719254589786236</v>
      </c>
    </row>
    <row r="60" spans="2:13" ht="13.5">
      <c r="B60" s="36" t="s">
        <v>23</v>
      </c>
      <c r="C60" s="37"/>
      <c r="D60" s="38">
        <v>362217.08108199947</v>
      </c>
      <c r="E60" s="39" t="s">
        <v>19</v>
      </c>
      <c r="F60" s="75">
        <v>221173.40723</v>
      </c>
      <c r="G60" s="41">
        <f t="shared" si="5"/>
        <v>-38.93899024051538</v>
      </c>
      <c r="H60" s="42">
        <v>231292.073395</v>
      </c>
      <c r="I60" s="76">
        <f t="shared" si="6"/>
        <v>4.574992216165263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</v>
      </c>
    </row>
    <row r="61" spans="2:13" ht="13.5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 ht="13.5">
      <c r="B62" s="36" t="s">
        <v>25</v>
      </c>
      <c r="C62" s="37"/>
      <c r="D62" s="38">
        <v>134339.52297800002</v>
      </c>
      <c r="E62" s="39" t="s">
        <v>19</v>
      </c>
      <c r="F62" s="75">
        <v>133160.078479</v>
      </c>
      <c r="G62" s="41">
        <f t="shared" si="5"/>
        <v>-0.877957932896023</v>
      </c>
      <c r="H62" s="42">
        <v>101561.90542299999</v>
      </c>
      <c r="I62" s="76">
        <f t="shared" si="6"/>
        <v>-23.729464128382283</v>
      </c>
      <c r="J62" s="40">
        <v>106085.068211</v>
      </c>
      <c r="K62" s="212">
        <f t="shared" si="6"/>
        <v>4.453601740890223</v>
      </c>
      <c r="L62" s="40">
        <v>83629.52279799999</v>
      </c>
      <c r="M62" s="44">
        <f t="shared" si="7"/>
        <v>-21.167489253375994</v>
      </c>
    </row>
    <row r="63" spans="2:13" ht="13.5">
      <c r="B63" s="36" t="s">
        <v>26</v>
      </c>
      <c r="C63" s="37"/>
      <c r="D63" s="38">
        <v>39582.16521</v>
      </c>
      <c r="E63" s="39" t="s">
        <v>19</v>
      </c>
      <c r="F63" s="75">
        <v>44396.500936</v>
      </c>
      <c r="G63" s="41">
        <f t="shared" si="5"/>
        <v>12.162891293232514</v>
      </c>
      <c r="H63" s="42">
        <v>45108.79307300001</v>
      </c>
      <c r="I63" s="76">
        <f t="shared" si="6"/>
        <v>1.6043880080252704</v>
      </c>
      <c r="J63" s="40">
        <v>43654.61741600001</v>
      </c>
      <c r="K63" s="212">
        <f t="shared" si="6"/>
        <v>-3.2237077472826448</v>
      </c>
      <c r="L63" s="40">
        <v>44633.086684</v>
      </c>
      <c r="M63" s="44">
        <f t="shared" si="7"/>
        <v>2.2413877979408747</v>
      </c>
    </row>
    <row r="64" spans="2:13" ht="14.25" thickBot="1">
      <c r="B64" s="36" t="s">
        <v>27</v>
      </c>
      <c r="C64" s="45"/>
      <c r="D64" s="38">
        <v>230226.56920900004</v>
      </c>
      <c r="E64" s="39" t="s">
        <v>19</v>
      </c>
      <c r="F64" s="75">
        <v>163110.24317845</v>
      </c>
      <c r="G64" s="41">
        <f t="shared" si="5"/>
        <v>-29.15229387344157</v>
      </c>
      <c r="H64" s="42">
        <v>179265.77039355</v>
      </c>
      <c r="I64" s="76">
        <f t="shared" si="6"/>
        <v>9.904667481505204</v>
      </c>
      <c r="J64" s="40">
        <v>133779.22550815</v>
      </c>
      <c r="K64" s="212">
        <f t="shared" si="6"/>
        <v>-25.37380381404737</v>
      </c>
      <c r="L64" s="40">
        <v>183200.597175</v>
      </c>
      <c r="M64" s="44">
        <f t="shared" si="7"/>
        <v>36.94248600941346</v>
      </c>
    </row>
    <row r="65" spans="2:13" ht="15" thickBot="1" thickTop="1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-22.41698375523167</v>
      </c>
      <c r="H65" s="52">
        <v>2342310.2099072</v>
      </c>
      <c r="I65" s="51">
        <f t="shared" si="6"/>
        <v>-8.764960076923266</v>
      </c>
      <c r="J65" s="50">
        <v>2412686.81083305</v>
      </c>
      <c r="K65" s="213">
        <f t="shared" si="6"/>
        <v>3.0045807181380058</v>
      </c>
      <c r="L65" s="50">
        <v>2501018.476114</v>
      </c>
      <c r="M65" s="54">
        <f>(L65/J65-1)*100</f>
        <v>3.6611326793157595</v>
      </c>
    </row>
    <row r="66" spans="4:13" ht="14.25" thickBot="1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 ht="13.5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</v>
      </c>
      <c r="H67" s="42">
        <v>316551.8620538</v>
      </c>
      <c r="I67" s="76">
        <f>(H67/F67-1)*100</f>
        <v>31.472836300081397</v>
      </c>
      <c r="J67" s="40">
        <v>561706.7290425</v>
      </c>
      <c r="K67" s="211">
        <f>(J67/H67-1)*100</f>
        <v>77.4454035424484</v>
      </c>
      <c r="L67" s="40">
        <v>456038.436385</v>
      </c>
      <c r="M67" s="44">
        <f>(L67/J67-1)*100</f>
        <v>-18.812004057281804</v>
      </c>
    </row>
    <row r="68" spans="2:13" ht="14.25" thickBot="1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</v>
      </c>
      <c r="H68" s="69">
        <v>92002.3081903</v>
      </c>
      <c r="I68" s="80">
        <f>(H68/F68-1)*100</f>
        <v>46.86176447862989</v>
      </c>
      <c r="J68" s="67">
        <v>328324.096104</v>
      </c>
      <c r="K68" s="214">
        <f>(J68/H68-1)*100</f>
        <v>256.86506410783284</v>
      </c>
      <c r="L68" s="67">
        <v>208403.145947</v>
      </c>
      <c r="M68" s="71">
        <f>(L68/J68-1)*100</f>
        <v>-36.52517484400957</v>
      </c>
    </row>
    <row r="69" spans="4:13" ht="13.5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>
      <c r="B71" s="113"/>
      <c r="C71" s="113"/>
      <c r="D71" s="242">
        <v>2008</v>
      </c>
      <c r="E71" s="239"/>
      <c r="F71" s="238">
        <v>2009</v>
      </c>
      <c r="G71" s="239"/>
      <c r="H71" s="238">
        <v>2010</v>
      </c>
      <c r="I71" s="239"/>
      <c r="J71" s="238">
        <v>2011</v>
      </c>
      <c r="K71" s="289"/>
      <c r="L71" s="274">
        <v>2012</v>
      </c>
      <c r="M71" s="275"/>
    </row>
    <row r="72" spans="2:13" ht="13.5">
      <c r="B72" s="27" t="s">
        <v>18</v>
      </c>
      <c r="C72" s="28"/>
      <c r="D72" s="114">
        <v>53444.58527999998</v>
      </c>
      <c r="E72" s="115" t="s">
        <v>19</v>
      </c>
      <c r="F72" s="116">
        <v>54017.35006900002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-6.834046575051889</v>
      </c>
      <c r="L72" s="31">
        <v>60045.93854000002</v>
      </c>
      <c r="M72" s="35">
        <f>(L72/J72-1)*100</f>
        <v>-3.2064196405434675</v>
      </c>
    </row>
    <row r="73" spans="2:13" ht="13.5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</v>
      </c>
      <c r="I73" s="124">
        <v>-15.159966327517104</v>
      </c>
      <c r="J73" s="122">
        <v>293183.7835914</v>
      </c>
      <c r="K73" s="222">
        <v>194.02354861189997</v>
      </c>
      <c r="L73" s="40">
        <v>219811.99767299945</v>
      </c>
      <c r="M73" s="44">
        <f aca="true" t="shared" si="8" ref="M73:M80">(L73/J73-1)*100</f>
        <v>-25.02586774057608</v>
      </c>
    </row>
    <row r="74" spans="2:13" ht="13.5">
      <c r="B74" s="36" t="s">
        <v>21</v>
      </c>
      <c r="C74" s="37"/>
      <c r="D74" s="120">
        <v>1221382.0205289498</v>
      </c>
      <c r="E74" s="121" t="s">
        <v>19</v>
      </c>
      <c r="F74" s="122">
        <v>940021.0248644999</v>
      </c>
      <c r="G74" s="123">
        <v>-23.036281109050506</v>
      </c>
      <c r="H74" s="122">
        <v>953375.41664025</v>
      </c>
      <c r="I74" s="124">
        <v>1.420648200679886</v>
      </c>
      <c r="J74" s="122">
        <v>994620.8165024999</v>
      </c>
      <c r="K74" s="222">
        <v>4.326249569933438</v>
      </c>
      <c r="L74" s="40">
        <v>1071460.2768880003</v>
      </c>
      <c r="M74" s="44">
        <f t="shared" si="8"/>
        <v>7.725502936455708</v>
      </c>
    </row>
    <row r="75" spans="2:13" ht="13.5">
      <c r="B75" s="36" t="s">
        <v>22</v>
      </c>
      <c r="C75" s="37"/>
      <c r="D75" s="120">
        <v>68016.381769</v>
      </c>
      <c r="E75" s="121" t="s">
        <v>19</v>
      </c>
      <c r="F75" s="122">
        <v>83876.64607185</v>
      </c>
      <c r="G75" s="123">
        <v>23.3183005187122</v>
      </c>
      <c r="H75" s="122">
        <v>50543.124563</v>
      </c>
      <c r="I75" s="124">
        <v>-39.74112350688892</v>
      </c>
      <c r="J75" s="122">
        <v>71434.732358</v>
      </c>
      <c r="K75" s="222">
        <v>41.334222954418735</v>
      </c>
      <c r="L75" s="40">
        <v>67409.96755300001</v>
      </c>
      <c r="M75" s="44">
        <f t="shared" si="8"/>
        <v>-5.634184761594129</v>
      </c>
    </row>
    <row r="76" spans="2:13" ht="13.5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</v>
      </c>
      <c r="J76" s="122">
        <v>186740.94260005</v>
      </c>
      <c r="K76" s="222">
        <v>-16.33426887506725</v>
      </c>
      <c r="L76" s="40">
        <v>195327.06949300002</v>
      </c>
      <c r="M76" s="44">
        <f t="shared" si="8"/>
        <v>4.597881307335605</v>
      </c>
    </row>
    <row r="77" spans="2:13" ht="13.5">
      <c r="B77" s="36" t="s">
        <v>24</v>
      </c>
      <c r="C77" s="37"/>
      <c r="D77" s="120">
        <v>398800.02155499975</v>
      </c>
      <c r="E77" s="121" t="s">
        <v>19</v>
      </c>
      <c r="F77" s="122">
        <v>347440.0637499995</v>
      </c>
      <c r="G77" s="123">
        <v>-12.878624631146629</v>
      </c>
      <c r="H77" s="122">
        <v>316515.96923499997</v>
      </c>
      <c r="I77" s="124">
        <v>-8.90055515798287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 ht="13.5">
      <c r="B78" s="36" t="s">
        <v>25</v>
      </c>
      <c r="C78" s="37"/>
      <c r="D78" s="120">
        <v>101797.67403700003</v>
      </c>
      <c r="E78" s="121" t="s">
        <v>19</v>
      </c>
      <c r="F78" s="122">
        <v>72492.42507935</v>
      </c>
      <c r="G78" s="123">
        <v>-28.7877392434316</v>
      </c>
      <c r="H78" s="122">
        <v>103802.66258100001</v>
      </c>
      <c r="I78" s="124">
        <v>43.19104715751738</v>
      </c>
      <c r="J78" s="122">
        <v>80907.6499932</v>
      </c>
      <c r="K78" s="222">
        <v>-22.056286436712945</v>
      </c>
      <c r="L78" s="40">
        <v>107323.95753000001</v>
      </c>
      <c r="M78" s="44">
        <f t="shared" si="8"/>
        <v>32.64995033105053</v>
      </c>
    </row>
    <row r="79" spans="2:13" ht="13.5">
      <c r="B79" s="36" t="s">
        <v>26</v>
      </c>
      <c r="C79" s="37"/>
      <c r="D79" s="120">
        <v>65276.02589699998</v>
      </c>
      <c r="E79" s="121" t="s">
        <v>19</v>
      </c>
      <c r="F79" s="122">
        <v>48442.493092000004</v>
      </c>
      <c r="G79" s="123">
        <v>-25.788231703262475</v>
      </c>
      <c r="H79" s="122">
        <v>50248.268401</v>
      </c>
      <c r="I79" s="124">
        <v>3.7276679909321375</v>
      </c>
      <c r="J79" s="122">
        <v>77566.337592</v>
      </c>
      <c r="K79" s="222">
        <v>54.36619023961497</v>
      </c>
      <c r="L79" s="40">
        <v>38040.992983000004</v>
      </c>
      <c r="M79" s="44">
        <f t="shared" si="8"/>
        <v>-50.956827195972366</v>
      </c>
    </row>
    <row r="80" spans="2:13" ht="14.25" thickBot="1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</v>
      </c>
      <c r="H80" s="128">
        <v>150099.824862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Bot="1" thickTop="1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2.607091088091762</v>
      </c>
      <c r="J81" s="135">
        <v>2258957.5448055</v>
      </c>
      <c r="K81" s="223">
        <v>12.158058808676685</v>
      </c>
      <c r="L81" s="50">
        <v>2266750.9769139998</v>
      </c>
      <c r="M81" s="54">
        <f>(L81/J81-1)*100</f>
        <v>0.3450012651375678</v>
      </c>
    </row>
    <row r="82" spans="2:13" ht="14.25" thickBot="1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 ht="13.5">
      <c r="B83" s="61" t="s">
        <v>29</v>
      </c>
      <c r="C83" s="141"/>
      <c r="D83" s="142">
        <v>287912.20654295</v>
      </c>
      <c r="E83" s="115" t="s">
        <v>19</v>
      </c>
      <c r="F83" s="143">
        <v>232667.47026034998</v>
      </c>
      <c r="G83" s="118">
        <f>(F83/D83-1)*100</f>
        <v>-19.18804935224543</v>
      </c>
      <c r="H83" s="143">
        <v>279246.2351375</v>
      </c>
      <c r="I83" s="124">
        <f>(H83/F83-1)*100</f>
        <v>20.019457307473786</v>
      </c>
      <c r="J83" s="143">
        <v>482556.00152489997</v>
      </c>
      <c r="K83" s="221">
        <f>(J83/H83-1)*100</f>
        <v>72.80662755839515</v>
      </c>
      <c r="L83" s="40">
        <v>364832.5149789995</v>
      </c>
      <c r="M83" s="44">
        <f>(L83/J83-1)*100</f>
        <v>-24.395818552435077</v>
      </c>
    </row>
    <row r="84" spans="2:13" ht="14.25" thickBot="1">
      <c r="B84" s="63" t="s">
        <v>30</v>
      </c>
      <c r="C84" s="64"/>
      <c r="D84" s="144">
        <v>79203.550057</v>
      </c>
      <c r="E84" s="145" t="s">
        <v>19</v>
      </c>
      <c r="F84" s="146">
        <v>67487.31652485</v>
      </c>
      <c r="G84" s="147">
        <f>(F84/D84-1)*100</f>
        <v>-14.792561095706237</v>
      </c>
      <c r="H84" s="148">
        <v>59935.335683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</v>
      </c>
      <c r="M84" s="71">
        <f>(L84/J84-1)*100</f>
        <v>-26.90699966363891</v>
      </c>
    </row>
    <row r="85" spans="4:13" ht="13.5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>
      <c r="B87" s="113"/>
      <c r="C87" s="113"/>
      <c r="D87" s="242">
        <v>2008</v>
      </c>
      <c r="E87" s="246"/>
      <c r="F87" s="238">
        <v>2009</v>
      </c>
      <c r="G87" s="246"/>
      <c r="H87" s="238">
        <v>2010</v>
      </c>
      <c r="I87" s="246"/>
      <c r="J87" s="238">
        <v>2011</v>
      </c>
      <c r="K87" s="247"/>
      <c r="L87" s="195"/>
      <c r="M87" s="199"/>
    </row>
    <row r="88" spans="2:13" ht="13.5">
      <c r="B88" s="27" t="s">
        <v>18</v>
      </c>
      <c r="C88" s="28"/>
      <c r="D88" s="114">
        <v>79255.92043200001</v>
      </c>
      <c r="E88" s="115" t="s">
        <v>19</v>
      </c>
      <c r="F88" s="116">
        <v>98025.10781599999</v>
      </c>
      <c r="G88" s="117">
        <f>(F88/D88-1)*100</f>
        <v>23.681748040644557</v>
      </c>
      <c r="H88" s="116">
        <v>91924.151431</v>
      </c>
      <c r="I88" s="118">
        <f>(H88/F88-1)*100</f>
        <v>-6.223871129478287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 ht="13.5">
      <c r="B89" s="36" t="s">
        <v>20</v>
      </c>
      <c r="C89" s="37"/>
      <c r="D89" s="120">
        <v>147037.83482299998</v>
      </c>
      <c r="E89" s="121" t="s">
        <v>19</v>
      </c>
      <c r="F89" s="122">
        <v>137341.64728165</v>
      </c>
      <c r="G89" s="123">
        <f aca="true" t="shared" si="9" ref="G89:K100">(F89/D89-1)*100</f>
        <v>-6.594348694689356</v>
      </c>
      <c r="H89" s="122">
        <v>126641.388524</v>
      </c>
      <c r="I89" s="124">
        <f t="shared" si="9"/>
        <v>-7.7909788978333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 ht="13.5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9.904880237806314</v>
      </c>
      <c r="H90" s="122">
        <v>1641889.68403955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 ht="13.5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</v>
      </c>
      <c r="H91" s="122">
        <v>87775.74106895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 ht="13.5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8.793695081920916</v>
      </c>
      <c r="J92" s="122">
        <v>255652.14946063413</v>
      </c>
      <c r="K92" s="125">
        <f t="shared" si="9"/>
        <v>-7.714850846412014</v>
      </c>
      <c r="L92" s="196"/>
      <c r="M92" s="189"/>
    </row>
    <row r="93" spans="2:13" ht="13.5">
      <c r="B93" s="36" t="s">
        <v>24</v>
      </c>
      <c r="C93" s="37"/>
      <c r="D93" s="120">
        <v>496716.9811720003</v>
      </c>
      <c r="E93" s="121" t="s">
        <v>19</v>
      </c>
      <c r="F93" s="122">
        <v>747980.944605</v>
      </c>
      <c r="G93" s="123">
        <f t="shared" si="9"/>
        <v>50.584935276451404</v>
      </c>
      <c r="H93" s="122">
        <v>511562.3641187999</v>
      </c>
      <c r="I93" s="124">
        <f t="shared" si="9"/>
        <v>-31.60756730387697</v>
      </c>
      <c r="J93" s="122">
        <v>538017.8956408268</v>
      </c>
      <c r="K93" s="125">
        <f t="shared" si="9"/>
        <v>5.17151639323552</v>
      </c>
      <c r="L93" s="196"/>
      <c r="M93" s="189"/>
    </row>
    <row r="94" spans="2:13" ht="13.5">
      <c r="B94" s="36" t="s">
        <v>25</v>
      </c>
      <c r="C94" s="37"/>
      <c r="D94" s="120">
        <v>125699.432104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</v>
      </c>
      <c r="I94" s="124">
        <f t="shared" si="9"/>
        <v>32.60946565309506</v>
      </c>
      <c r="J94" s="122">
        <v>147777.2300903144</v>
      </c>
      <c r="K94" s="125">
        <f t="shared" si="9"/>
        <v>0.8627607397817982</v>
      </c>
      <c r="L94" s="196"/>
      <c r="M94" s="189"/>
    </row>
    <row r="95" spans="2:13" ht="13.5">
      <c r="B95" s="36" t="s">
        <v>26</v>
      </c>
      <c r="C95" s="37"/>
      <c r="D95" s="120">
        <v>49846.676444</v>
      </c>
      <c r="E95" s="121" t="s">
        <v>19</v>
      </c>
      <c r="F95" s="122">
        <v>62103.559462</v>
      </c>
      <c r="G95" s="123">
        <f t="shared" si="9"/>
        <v>24.589168009566166</v>
      </c>
      <c r="H95" s="122">
        <v>51260.09994105001</v>
      </c>
      <c r="I95" s="124">
        <f t="shared" si="9"/>
        <v>-17.46028668064493</v>
      </c>
      <c r="J95" s="122">
        <v>85166.97897335951</v>
      </c>
      <c r="K95" s="125">
        <f t="shared" si="9"/>
        <v>66.14672829608799</v>
      </c>
      <c r="L95" s="196"/>
      <c r="M95" s="189"/>
    </row>
    <row r="96" spans="2:13" ht="14.25" thickBot="1">
      <c r="B96" s="36" t="s">
        <v>27</v>
      </c>
      <c r="C96" s="126"/>
      <c r="D96" s="127">
        <v>143758.13536600003</v>
      </c>
      <c r="E96" s="121" t="s">
        <v>19</v>
      </c>
      <c r="F96" s="128">
        <v>209526.63715155</v>
      </c>
      <c r="G96" s="123">
        <f t="shared" si="9"/>
        <v>45.74941210673546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Bot="1" thickTop="1">
      <c r="B97" s="46" t="s">
        <v>28</v>
      </c>
      <c r="C97" s="47"/>
      <c r="D97" s="129">
        <v>2867943.6219389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 ht="13.5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</v>
      </c>
      <c r="I99" s="124">
        <f>(H99/F99-1)*100</f>
        <v>-2.505336506002376</v>
      </c>
      <c r="J99" s="143">
        <v>548667.5142502964</v>
      </c>
      <c r="K99" s="119">
        <f>(J99/H99-1)*100</f>
        <v>66.6894784912198</v>
      </c>
      <c r="L99" s="196"/>
      <c r="M99" s="189"/>
    </row>
    <row r="100" spans="2:13" ht="14.25" thickBot="1">
      <c r="B100" s="63" t="s">
        <v>30</v>
      </c>
      <c r="C100" s="64"/>
      <c r="D100" s="144">
        <v>99569.05785099999</v>
      </c>
      <c r="E100" s="145" t="s">
        <v>19</v>
      </c>
      <c r="F100" s="146">
        <v>84319.91484165</v>
      </c>
      <c r="G100" s="147">
        <f t="shared" si="9"/>
        <v>-15.315142413187798</v>
      </c>
      <c r="H100" s="148">
        <v>83348.967363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ht="13.5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sheetProtection/>
  <mergeCells count="37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4:E24"/>
    <mergeCell ref="H71:I71"/>
    <mergeCell ref="J71:K71"/>
    <mergeCell ref="L71:M71"/>
    <mergeCell ref="D25:E25"/>
    <mergeCell ref="D26:E26"/>
    <mergeCell ref="D27:E27"/>
    <mergeCell ref="D29:E29"/>
    <mergeCell ref="D30:E30"/>
    <mergeCell ref="J39:K39"/>
    <mergeCell ref="D87:E87"/>
    <mergeCell ref="F87:G87"/>
    <mergeCell ref="H87:I87"/>
    <mergeCell ref="J87:K87"/>
    <mergeCell ref="D28:E28"/>
    <mergeCell ref="L39:M39"/>
    <mergeCell ref="J55:K55"/>
    <mergeCell ref="L55:M55"/>
    <mergeCell ref="D71:E71"/>
    <mergeCell ref="F71:G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9">
        <v>3602</v>
      </c>
      <c r="E6" s="260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0">
        <v>3310</v>
      </c>
      <c r="E7" s="271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8">
        <v>4990.875</v>
      </c>
      <c r="E8" s="269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8">
        <v>8686</v>
      </c>
      <c r="E9" s="269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8">
        <v>10020</v>
      </c>
      <c r="E10" s="269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8">
        <v>169533</v>
      </c>
      <c r="E11" s="269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8">
        <v>82821</v>
      </c>
      <c r="E12" s="269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4">
        <v>7907</v>
      </c>
      <c r="E13" s="26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5">
        <v>43015</v>
      </c>
      <c r="E14" s="257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5">
        <v>6992</v>
      </c>
      <c r="E15" s="257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2">
        <v>20977</v>
      </c>
      <c r="E16" s="263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2">
        <v>78578</v>
      </c>
      <c r="E17" s="263"/>
      <c r="F17" s="155">
        <f aca="true" t="shared" si="1" ref="F17:F31"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4">
        <v>14918.8945</v>
      </c>
      <c r="E18" s="265"/>
      <c r="F18" s="155">
        <f t="shared" si="1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2">
        <v>51937.764</v>
      </c>
      <c r="E19" s="273"/>
      <c r="F19" s="155">
        <f t="shared" si="1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2">
        <v>23633.109750000003</v>
      </c>
      <c r="E20" s="263"/>
      <c r="F20" s="155">
        <f t="shared" si="1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2">
        <v>33235.215000000004</v>
      </c>
      <c r="E21" s="263"/>
      <c r="F21" s="155">
        <f t="shared" si="1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2">
        <v>20918</v>
      </c>
      <c r="E22" s="263"/>
      <c r="F22" s="155">
        <f t="shared" si="1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62">
        <v>19509.62675</v>
      </c>
      <c r="E23" s="263"/>
      <c r="F23" s="155">
        <f t="shared" si="1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82">
        <v>-10596.267006000002</v>
      </c>
      <c r="E24" s="283"/>
      <c r="F24" s="155">
        <f t="shared" si="1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6">
        <v>17431.741228</v>
      </c>
      <c r="E25" s="258"/>
      <c r="F25" s="155">
        <f t="shared" si="1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6">
        <v>26380.90625</v>
      </c>
      <c r="E26" s="258"/>
      <c r="F26" s="155">
        <f t="shared" si="1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56">
        <v>17482.687375</v>
      </c>
      <c r="E27" s="258"/>
      <c r="F27" s="155">
        <f t="shared" si="1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56">
        <v>31906.866649999996</v>
      </c>
      <c r="E28" s="258"/>
      <c r="F28" s="155">
        <f t="shared" si="1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284">
        <v>105378.147138</v>
      </c>
      <c r="E29" s="284"/>
      <c r="F29" s="155">
        <f t="shared" si="1"/>
        <v>22.122437340070704</v>
      </c>
      <c r="K29" s="3"/>
      <c r="M29" s="3"/>
    </row>
    <row r="30" spans="2:13" ht="14.25" thickBot="1">
      <c r="B30" s="107" t="s">
        <v>70</v>
      </c>
      <c r="C30" s="173">
        <v>120426.276822</v>
      </c>
      <c r="D30" s="280">
        <v>19854.2375</v>
      </c>
      <c r="E30" s="281"/>
      <c r="F30" s="108">
        <f t="shared" si="1"/>
        <v>16.48663233967301</v>
      </c>
      <c r="K30" s="3"/>
      <c r="M30" s="3"/>
    </row>
    <row r="31" spans="2:13" ht="12.75" customHeight="1">
      <c r="B31" s="96" t="s">
        <v>12</v>
      </c>
      <c r="C31" s="97">
        <f>SUM(C6:C30)</f>
        <v>5131201.754826051</v>
      </c>
      <c r="D31" s="231">
        <f>SUM(D6:E30)</f>
        <v>812422.804135</v>
      </c>
      <c r="E31" s="232">
        <f>SUM(E6:E29)</f>
        <v>0</v>
      </c>
      <c r="F31" s="106">
        <f t="shared" si="1"/>
        <v>15.832992794931355</v>
      </c>
      <c r="K31" s="3"/>
      <c r="M31" s="3"/>
    </row>
    <row r="32" spans="2:13" ht="13.5">
      <c r="B32" s="17"/>
      <c r="C32" s="18"/>
      <c r="D32" s="18"/>
      <c r="E32" s="19"/>
      <c r="F32" s="20"/>
      <c r="K32" s="3"/>
      <c r="M32" s="3"/>
    </row>
    <row r="33" spans="2:13" ht="13.5">
      <c r="B33" s="21" t="s">
        <v>13</v>
      </c>
      <c r="C33" s="18"/>
      <c r="D33" s="18"/>
      <c r="E33" s="19"/>
      <c r="F33" s="20"/>
      <c r="K33" s="3"/>
      <c r="M33" s="3"/>
    </row>
    <row r="34" spans="2:13" ht="13.5">
      <c r="B34" s="21" t="s">
        <v>14</v>
      </c>
      <c r="K34" s="3"/>
      <c r="M34" s="3"/>
    </row>
    <row r="35" spans="2:13" ht="13.5">
      <c r="B35" s="21" t="s">
        <v>34</v>
      </c>
      <c r="K35" s="3"/>
      <c r="M35" s="3"/>
    </row>
    <row r="36" spans="11:13" ht="25.5" customHeight="1">
      <c r="K36" s="3"/>
      <c r="M36" s="3"/>
    </row>
    <row r="37" ht="14.25">
      <c r="A37" s="4" t="s">
        <v>15</v>
      </c>
    </row>
    <row r="38" spans="11:13" ht="13.5">
      <c r="K38" s="3"/>
      <c r="M38" s="3" t="s">
        <v>16</v>
      </c>
    </row>
    <row r="39" spans="2:13" ht="18" thickBot="1">
      <c r="B39" s="22" t="s">
        <v>17</v>
      </c>
      <c r="C39" s="22"/>
      <c r="K39" s="3"/>
      <c r="M39" s="3"/>
    </row>
    <row r="40" spans="2:13" ht="18" thickBot="1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274">
        <v>2011</v>
      </c>
      <c r="K40" s="279"/>
      <c r="L40" s="274">
        <v>2012</v>
      </c>
      <c r="M40" s="275"/>
    </row>
    <row r="41" spans="2:13" ht="13.5">
      <c r="B41" s="27" t="s">
        <v>18</v>
      </c>
      <c r="C41" s="28"/>
      <c r="D41" s="29">
        <v>74465.86815699999</v>
      </c>
      <c r="E41" s="30" t="s">
        <v>19</v>
      </c>
      <c r="F41" s="31">
        <v>58963.20787799997</v>
      </c>
      <c r="G41" s="32">
        <f>(F41/D41-1)*100</f>
        <v>-20.818477864670847</v>
      </c>
      <c r="H41" s="33">
        <v>65085.72609699999</v>
      </c>
      <c r="I41" s="34">
        <f>(H41/F41-1)*100</f>
        <v>10.383624703167516</v>
      </c>
      <c r="J41" s="31">
        <v>52162.66686</v>
      </c>
      <c r="K41" s="206">
        <f>(J41/H41-1)*100</f>
        <v>-19.855442985671257</v>
      </c>
      <c r="L41" s="31">
        <v>71372.129297</v>
      </c>
      <c r="M41" s="35">
        <f>(L41/J41-1)*100</f>
        <v>36.826074266019624</v>
      </c>
    </row>
    <row r="42" spans="2:13" ht="13.5">
      <c r="B42" s="36" t="s">
        <v>20</v>
      </c>
      <c r="C42" s="37"/>
      <c r="D42" s="38">
        <v>123756.788416</v>
      </c>
      <c r="E42" s="39" t="s">
        <v>19</v>
      </c>
      <c r="F42" s="40">
        <v>64109.766525</v>
      </c>
      <c r="G42" s="41">
        <f aca="true" t="shared" si="2" ref="G42:G53">(F42/D42-1)*100</f>
        <v>-48.196969761772266</v>
      </c>
      <c r="H42" s="42">
        <v>73314.20406855</v>
      </c>
      <c r="I42" s="43">
        <f aca="true" t="shared" si="3" ref="I42:I53">(H42/F42-1)*100</f>
        <v>14.357309412382069</v>
      </c>
      <c r="J42" s="40">
        <v>138795.738655</v>
      </c>
      <c r="K42" s="207">
        <f aca="true" t="shared" si="4" ref="K42:K53">(J42/H42-1)*100</f>
        <v>89.31630018819227</v>
      </c>
      <c r="L42" s="40">
        <v>210852.80018000002</v>
      </c>
      <c r="M42" s="44">
        <f aca="true" t="shared" si="5" ref="M42:M50">(L42/J42-1)*100</f>
        <v>51.91590334348082</v>
      </c>
    </row>
    <row r="43" spans="2:13" ht="13.5">
      <c r="B43" s="36" t="s">
        <v>21</v>
      </c>
      <c r="C43" s="37"/>
      <c r="D43" s="38">
        <v>1169438.287102</v>
      </c>
      <c r="E43" s="39" t="s">
        <v>19</v>
      </c>
      <c r="F43" s="40">
        <v>763654.2381190001</v>
      </c>
      <c r="G43" s="41">
        <f t="shared" si="2"/>
        <v>-34.6990562442229</v>
      </c>
      <c r="H43" s="42">
        <v>707206.4344405499</v>
      </c>
      <c r="I43" s="43">
        <f t="shared" si="3"/>
        <v>-7.391801270885356</v>
      </c>
      <c r="J43" s="40">
        <v>866631.6148727499</v>
      </c>
      <c r="K43" s="207">
        <f t="shared" si="4"/>
        <v>22.542948235237215</v>
      </c>
      <c r="L43" s="40">
        <v>902865.589185</v>
      </c>
      <c r="M43" s="44">
        <f t="shared" si="5"/>
        <v>4.181012288314734</v>
      </c>
    </row>
    <row r="44" spans="2:13" ht="13.5">
      <c r="B44" s="36" t="s">
        <v>22</v>
      </c>
      <c r="C44" s="37"/>
      <c r="D44" s="38">
        <v>82149.387165</v>
      </c>
      <c r="E44" s="39" t="s">
        <v>19</v>
      </c>
      <c r="F44" s="40">
        <v>92729.87019605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53816.1367768</v>
      </c>
      <c r="K44" s="207">
        <f t="shared" si="4"/>
        <v>46.355252631247424</v>
      </c>
      <c r="L44" s="40">
        <v>66521.40487</v>
      </c>
      <c r="M44" s="44">
        <f t="shared" si="5"/>
        <v>23.608658766968958</v>
      </c>
    </row>
    <row r="45" spans="2:13" ht="13.5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183752.441971</v>
      </c>
      <c r="M45" s="44">
        <f t="shared" si="5"/>
        <v>8.835748063165493</v>
      </c>
    </row>
    <row r="46" spans="2:13" ht="13.5">
      <c r="B46" s="36" t="s">
        <v>24</v>
      </c>
      <c r="C46" s="37"/>
      <c r="D46" s="38">
        <v>424786.96063</v>
      </c>
      <c r="E46" s="39" t="s">
        <v>19</v>
      </c>
      <c r="F46" s="40">
        <v>303027.6243459998</v>
      </c>
      <c r="G46" s="41">
        <f t="shared" si="2"/>
        <v>-28.66362378530155</v>
      </c>
      <c r="H46" s="42">
        <v>246619.4399830001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278852.955149</v>
      </c>
      <c r="M46" s="44">
        <f t="shared" si="5"/>
        <v>14.597676993917808</v>
      </c>
    </row>
    <row r="47" spans="2:13" ht="13.5">
      <c r="B47" s="36" t="s">
        <v>25</v>
      </c>
      <c r="C47" s="37"/>
      <c r="D47" s="38">
        <v>91998.580067</v>
      </c>
      <c r="E47" s="39" t="s">
        <v>19</v>
      </c>
      <c r="F47" s="40">
        <v>72420.74597299998</v>
      </c>
      <c r="G47" s="41">
        <f t="shared" si="2"/>
        <v>-21.280582895672985</v>
      </c>
      <c r="H47" s="42">
        <v>63603.039644</v>
      </c>
      <c r="I47" s="43">
        <f t="shared" si="3"/>
        <v>-12.175663493286049</v>
      </c>
      <c r="J47" s="40">
        <v>83922.54898600001</v>
      </c>
      <c r="K47" s="207">
        <f t="shared" si="4"/>
        <v>31.94738719365098</v>
      </c>
      <c r="L47" s="40">
        <v>73510.594003</v>
      </c>
      <c r="M47" s="44">
        <f t="shared" si="5"/>
        <v>-12.406623855928078</v>
      </c>
    </row>
    <row r="48" spans="2:13" ht="13.5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5.078512728391971</v>
      </c>
      <c r="L48" s="40">
        <v>34797.79395400001</v>
      </c>
      <c r="M48" s="44">
        <f t="shared" si="5"/>
        <v>23.275065678031524</v>
      </c>
    </row>
    <row r="49" spans="2:13" ht="14.25" thickBot="1">
      <c r="B49" s="36" t="s">
        <v>27</v>
      </c>
      <c r="C49" s="45"/>
      <c r="D49" s="38">
        <v>173321.351245</v>
      </c>
      <c r="E49" s="39" t="s">
        <v>19</v>
      </c>
      <c r="F49" s="40">
        <v>91957.92502700002</v>
      </c>
      <c r="G49" s="41">
        <f t="shared" si="2"/>
        <v>-46.94368329899987</v>
      </c>
      <c r="H49" s="42">
        <v>125849.024</v>
      </c>
      <c r="I49" s="43">
        <f t="shared" si="3"/>
        <v>36.85500620316206</v>
      </c>
      <c r="J49" s="40">
        <v>126708.88219915002</v>
      </c>
      <c r="K49" s="207">
        <f t="shared" si="4"/>
        <v>0.6832458225103144</v>
      </c>
      <c r="L49" s="40">
        <v>135836.600931</v>
      </c>
      <c r="M49" s="44">
        <f t="shared" si="5"/>
        <v>7.203692885163182</v>
      </c>
    </row>
    <row r="50" spans="2:13" ht="15" thickBot="1" thickTop="1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</v>
      </c>
      <c r="H50" s="52">
        <v>1479655.297987</v>
      </c>
      <c r="I50" s="53">
        <f t="shared" si="3"/>
        <v>-9.112151865297003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4:13" ht="6" customHeight="1" thickBot="1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 ht="13.5">
      <c r="B52" s="61" t="s">
        <v>29</v>
      </c>
      <c r="C52" s="62"/>
      <c r="D52" s="38">
        <v>304986.149088</v>
      </c>
      <c r="E52" s="30" t="s">
        <v>19</v>
      </c>
      <c r="F52" s="31">
        <v>148632.117525</v>
      </c>
      <c r="G52" s="41">
        <f>(F52/D52-1)*100</f>
        <v>-51.26594503735511</v>
      </c>
      <c r="H52" s="42">
        <v>150024.44353805</v>
      </c>
      <c r="I52" s="43">
        <f t="shared" si="3"/>
        <v>0.9367598579868242</v>
      </c>
      <c r="J52" s="40">
        <v>326871.2629643</v>
      </c>
      <c r="K52" s="207">
        <f t="shared" si="4"/>
        <v>117.87867047238683</v>
      </c>
      <c r="L52" s="40">
        <v>404012.0825240001</v>
      </c>
      <c r="M52" s="44">
        <f>(L52/J52-1)*100</f>
        <v>23.599755714262717</v>
      </c>
    </row>
    <row r="53" spans="2:13" ht="14.25" thickBot="1">
      <c r="B53" s="63" t="s">
        <v>30</v>
      </c>
      <c r="C53" s="64"/>
      <c r="D53" s="65">
        <v>80232.032362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46955.23988255</v>
      </c>
      <c r="I53" s="70">
        <f t="shared" si="3"/>
        <v>-0.05151768754154684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4:13" ht="13.5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4:13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74">
        <v>2011</v>
      </c>
      <c r="K56" s="279"/>
      <c r="L56" s="274">
        <v>2012</v>
      </c>
      <c r="M56" s="275"/>
    </row>
    <row r="57" spans="2:13" ht="13.5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</v>
      </c>
      <c r="H57" s="33">
        <v>50534.686978000005</v>
      </c>
      <c r="I57" s="74">
        <f>(H57/F57-1)*100</f>
        <v>-6.3707861444256775</v>
      </c>
      <c r="J57" s="31">
        <v>51523.208511</v>
      </c>
      <c r="K57" s="211">
        <f>(J57/H57-1)*100</f>
        <v>1.9561247770869539</v>
      </c>
      <c r="L57" s="31">
        <v>98968.32531799999</v>
      </c>
      <c r="M57" s="35">
        <f>(L57/J57-1)*100</f>
        <v>92.08494225834296</v>
      </c>
    </row>
    <row r="58" spans="2:13" ht="13.5">
      <c r="B58" s="36" t="s">
        <v>20</v>
      </c>
      <c r="C58" s="37"/>
      <c r="D58" s="38">
        <v>145430.75646899999</v>
      </c>
      <c r="E58" s="39" t="s">
        <v>19</v>
      </c>
      <c r="F58" s="75">
        <v>96278.06066785</v>
      </c>
      <c r="G58" s="41">
        <f aca="true" t="shared" si="6" ref="G58:G66">(F58/D58-1)*100</f>
        <v>-33.79800600268993</v>
      </c>
      <c r="H58" s="42">
        <v>138276.5004413</v>
      </c>
      <c r="I58" s="76">
        <f aca="true" t="shared" si="7" ref="I58:K66">(H58/F58-1)*100</f>
        <v>43.62202508247499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aca="true" t="shared" si="8" ref="M58:M65">(L58/J58-1)*100</f>
        <v>-37.499106394399305</v>
      </c>
    </row>
    <row r="59" spans="2:13" ht="13.5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</v>
      </c>
      <c r="I59" s="76">
        <f t="shared" si="7"/>
        <v>-18.26329119526925</v>
      </c>
      <c r="J59" s="40">
        <v>1083908.1906834</v>
      </c>
      <c r="K59" s="212">
        <f t="shared" si="7"/>
        <v>-7.563610621126793</v>
      </c>
      <c r="L59" s="40">
        <v>1150309.8317710003</v>
      </c>
      <c r="M59" s="44">
        <f t="shared" si="8"/>
        <v>6.126131498806586</v>
      </c>
    </row>
    <row r="60" spans="2:13" ht="13.5">
      <c r="B60" s="36" t="s">
        <v>22</v>
      </c>
      <c r="C60" s="37"/>
      <c r="D60" s="38">
        <v>83654.76086800001</v>
      </c>
      <c r="E60" s="39" t="s">
        <v>19</v>
      </c>
      <c r="F60" s="75">
        <v>78045.871556</v>
      </c>
      <c r="G60" s="41">
        <f t="shared" si="6"/>
        <v>-6.704805863769492</v>
      </c>
      <c r="H60" s="42">
        <v>62504.7406474</v>
      </c>
      <c r="I60" s="76">
        <f t="shared" si="7"/>
        <v>-19.912816141016275</v>
      </c>
      <c r="J60" s="40">
        <v>68356.70219999999</v>
      </c>
      <c r="K60" s="212">
        <f t="shared" si="7"/>
        <v>9.362428340614848</v>
      </c>
      <c r="L60" s="40">
        <v>70899.061984</v>
      </c>
      <c r="M60" s="44">
        <f t="shared" si="8"/>
        <v>3.719254589786236</v>
      </c>
    </row>
    <row r="61" spans="2:13" ht="13.5">
      <c r="B61" s="36" t="s">
        <v>23</v>
      </c>
      <c r="C61" s="37"/>
      <c r="D61" s="38">
        <v>362217.08108199947</v>
      </c>
      <c r="E61" s="39" t="s">
        <v>19</v>
      </c>
      <c r="F61" s="75">
        <v>221173.40723</v>
      </c>
      <c r="G61" s="41">
        <f t="shared" si="6"/>
        <v>-38.93899024051538</v>
      </c>
      <c r="H61" s="42">
        <v>231292.073395</v>
      </c>
      <c r="I61" s="76">
        <f t="shared" si="7"/>
        <v>4.574992216165263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</v>
      </c>
    </row>
    <row r="62" spans="2:13" ht="13.5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 ht="13.5">
      <c r="B63" s="36" t="s">
        <v>25</v>
      </c>
      <c r="C63" s="37"/>
      <c r="D63" s="38">
        <v>134339.52297800002</v>
      </c>
      <c r="E63" s="39" t="s">
        <v>19</v>
      </c>
      <c r="F63" s="75">
        <v>133160.078479</v>
      </c>
      <c r="G63" s="41">
        <f t="shared" si="6"/>
        <v>-0.877957932896023</v>
      </c>
      <c r="H63" s="42">
        <v>101561.90542299999</v>
      </c>
      <c r="I63" s="76">
        <f t="shared" si="7"/>
        <v>-23.729464128382283</v>
      </c>
      <c r="J63" s="40">
        <v>106085.068211</v>
      </c>
      <c r="K63" s="212">
        <f t="shared" si="7"/>
        <v>4.453601740890223</v>
      </c>
      <c r="L63" s="40">
        <v>83629.52279799999</v>
      </c>
      <c r="M63" s="44">
        <f t="shared" si="8"/>
        <v>-21.167489253375994</v>
      </c>
    </row>
    <row r="64" spans="2:13" ht="13.5">
      <c r="B64" s="36" t="s">
        <v>26</v>
      </c>
      <c r="C64" s="37"/>
      <c r="D64" s="38">
        <v>39582.16521</v>
      </c>
      <c r="E64" s="39" t="s">
        <v>19</v>
      </c>
      <c r="F64" s="75">
        <v>44396.500936</v>
      </c>
      <c r="G64" s="41">
        <f t="shared" si="6"/>
        <v>12.162891293232514</v>
      </c>
      <c r="H64" s="42">
        <v>45108.79307300001</v>
      </c>
      <c r="I64" s="76">
        <f t="shared" si="7"/>
        <v>1.6043880080252704</v>
      </c>
      <c r="J64" s="40">
        <v>43654.61741600001</v>
      </c>
      <c r="K64" s="212">
        <f t="shared" si="7"/>
        <v>-3.2237077472826448</v>
      </c>
      <c r="L64" s="40">
        <v>44633.086684</v>
      </c>
      <c r="M64" s="44">
        <f t="shared" si="8"/>
        <v>2.2413877979408747</v>
      </c>
    </row>
    <row r="65" spans="2:13" ht="14.25" thickBot="1">
      <c r="B65" s="36" t="s">
        <v>27</v>
      </c>
      <c r="C65" s="45"/>
      <c r="D65" s="38">
        <v>230226.56920900004</v>
      </c>
      <c r="E65" s="39" t="s">
        <v>19</v>
      </c>
      <c r="F65" s="75">
        <v>163110.24317845</v>
      </c>
      <c r="G65" s="41">
        <f t="shared" si="6"/>
        <v>-29.15229387344157</v>
      </c>
      <c r="H65" s="42">
        <v>179265.77039355</v>
      </c>
      <c r="I65" s="76">
        <f t="shared" si="7"/>
        <v>9.904667481505204</v>
      </c>
      <c r="J65" s="40">
        <v>133779.22550815</v>
      </c>
      <c r="K65" s="212">
        <f t="shared" si="7"/>
        <v>-25.37380381404737</v>
      </c>
      <c r="L65" s="40">
        <v>183200.597175</v>
      </c>
      <c r="M65" s="44">
        <f t="shared" si="8"/>
        <v>36.94248600941346</v>
      </c>
    </row>
    <row r="66" spans="2:13" ht="15" thickBot="1" thickTop="1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-22.41698375523167</v>
      </c>
      <c r="H66" s="52">
        <v>2342310.2099072</v>
      </c>
      <c r="I66" s="51">
        <f t="shared" si="7"/>
        <v>-8.764960076923266</v>
      </c>
      <c r="J66" s="50">
        <v>2412686.81083305</v>
      </c>
      <c r="K66" s="213">
        <f t="shared" si="7"/>
        <v>3.0045807181380058</v>
      </c>
      <c r="L66" s="50">
        <v>2501018.476114</v>
      </c>
      <c r="M66" s="54">
        <f>(L66/J66-1)*100</f>
        <v>3.6611326793157595</v>
      </c>
    </row>
    <row r="67" spans="4:13" ht="14.25" thickBot="1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 ht="13.5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</v>
      </c>
      <c r="H68" s="42">
        <v>316551.8620538</v>
      </c>
      <c r="I68" s="76">
        <f>(H68/F68-1)*100</f>
        <v>31.472836300081397</v>
      </c>
      <c r="J68" s="40">
        <v>561706.7290425</v>
      </c>
      <c r="K68" s="211">
        <f>(J68/H68-1)*100</f>
        <v>77.4454035424484</v>
      </c>
      <c r="L68" s="40">
        <v>456038.436385</v>
      </c>
      <c r="M68" s="44">
        <f>(L68/J68-1)*100</f>
        <v>-18.812004057281804</v>
      </c>
    </row>
    <row r="69" spans="2:13" ht="14.25" thickBot="1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</v>
      </c>
      <c r="H69" s="69">
        <v>92002.3081903</v>
      </c>
      <c r="I69" s="80">
        <f>(H69/F69-1)*100</f>
        <v>46.86176447862989</v>
      </c>
      <c r="J69" s="67">
        <v>328324.096104</v>
      </c>
      <c r="K69" s="214">
        <f>(J69/H69-1)*100</f>
        <v>256.86506410783284</v>
      </c>
      <c r="L69" s="67">
        <v>208403.145947</v>
      </c>
      <c r="M69" s="71">
        <f>(L69/J69-1)*100</f>
        <v>-36.52517484400957</v>
      </c>
    </row>
    <row r="70" spans="4:13" ht="13.5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>
      <c r="B72" s="113"/>
      <c r="C72" s="113"/>
      <c r="D72" s="242">
        <v>2008</v>
      </c>
      <c r="E72" s="239"/>
      <c r="F72" s="238">
        <v>2009</v>
      </c>
      <c r="G72" s="239"/>
      <c r="H72" s="238">
        <v>2010</v>
      </c>
      <c r="I72" s="239"/>
      <c r="J72" s="238">
        <v>2011</v>
      </c>
      <c r="K72" s="289"/>
      <c r="L72" s="274">
        <v>2012</v>
      </c>
      <c r="M72" s="275"/>
    </row>
    <row r="73" spans="2:13" ht="13.5">
      <c r="B73" s="27" t="s">
        <v>18</v>
      </c>
      <c r="C73" s="28"/>
      <c r="D73" s="114">
        <v>53444.58527999998</v>
      </c>
      <c r="E73" s="115" t="s">
        <v>19</v>
      </c>
      <c r="F73" s="116">
        <v>54017.35006900002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-6.834046575051889</v>
      </c>
      <c r="L73" s="31">
        <v>60045.93854000002</v>
      </c>
      <c r="M73" s="35">
        <f>(L73/J73-1)*100</f>
        <v>-3.2064196405434675</v>
      </c>
    </row>
    <row r="74" spans="2:13" ht="13.5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</v>
      </c>
      <c r="I74" s="124">
        <v>-15.159966327517104</v>
      </c>
      <c r="J74" s="122">
        <v>293183.7835914</v>
      </c>
      <c r="K74" s="222">
        <v>194.02354861189997</v>
      </c>
      <c r="L74" s="40">
        <v>219811.99767299945</v>
      </c>
      <c r="M74" s="44">
        <f aca="true" t="shared" si="9" ref="M74:M81">(L74/J74-1)*100</f>
        <v>-25.02586774057608</v>
      </c>
    </row>
    <row r="75" spans="2:13" ht="13.5">
      <c r="B75" s="36" t="s">
        <v>21</v>
      </c>
      <c r="C75" s="37"/>
      <c r="D75" s="120">
        <v>1221382.0205289498</v>
      </c>
      <c r="E75" s="121" t="s">
        <v>19</v>
      </c>
      <c r="F75" s="122">
        <v>940021.0248644999</v>
      </c>
      <c r="G75" s="123">
        <v>-23.036281109050506</v>
      </c>
      <c r="H75" s="122">
        <v>953375.41664025</v>
      </c>
      <c r="I75" s="124">
        <v>1.420648200679886</v>
      </c>
      <c r="J75" s="122">
        <v>994620.8165024999</v>
      </c>
      <c r="K75" s="222">
        <v>4.326249569933438</v>
      </c>
      <c r="L75" s="40">
        <v>1071460.2768880003</v>
      </c>
      <c r="M75" s="44">
        <f t="shared" si="9"/>
        <v>7.725502936455708</v>
      </c>
    </row>
    <row r="76" spans="2:13" ht="13.5">
      <c r="B76" s="36" t="s">
        <v>22</v>
      </c>
      <c r="C76" s="37"/>
      <c r="D76" s="120">
        <v>68016.381769</v>
      </c>
      <c r="E76" s="121" t="s">
        <v>19</v>
      </c>
      <c r="F76" s="122">
        <v>83876.64607185</v>
      </c>
      <c r="G76" s="123">
        <v>23.3183005187122</v>
      </c>
      <c r="H76" s="122">
        <v>50543.124563</v>
      </c>
      <c r="I76" s="124">
        <v>-39.74112350688892</v>
      </c>
      <c r="J76" s="122">
        <v>71434.732358</v>
      </c>
      <c r="K76" s="222">
        <v>41.334222954418735</v>
      </c>
      <c r="L76" s="40">
        <v>67409.96755300001</v>
      </c>
      <c r="M76" s="44">
        <f t="shared" si="9"/>
        <v>-5.634184761594129</v>
      </c>
    </row>
    <row r="77" spans="2:13" ht="13.5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</v>
      </c>
      <c r="J77" s="122">
        <v>186740.94260005</v>
      </c>
      <c r="K77" s="222">
        <v>-16.33426887506725</v>
      </c>
      <c r="L77" s="40">
        <v>195327.06949300002</v>
      </c>
      <c r="M77" s="44">
        <f t="shared" si="9"/>
        <v>4.597881307335605</v>
      </c>
    </row>
    <row r="78" spans="2:13" ht="13.5">
      <c r="B78" s="36" t="s">
        <v>24</v>
      </c>
      <c r="C78" s="37"/>
      <c r="D78" s="120">
        <v>398800.02155499975</v>
      </c>
      <c r="E78" s="121" t="s">
        <v>19</v>
      </c>
      <c r="F78" s="122">
        <v>347440.0637499995</v>
      </c>
      <c r="G78" s="123">
        <v>-12.878624631146629</v>
      </c>
      <c r="H78" s="122">
        <v>316515.96923499997</v>
      </c>
      <c r="I78" s="124">
        <v>-8.90055515798287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 ht="13.5">
      <c r="B79" s="36" t="s">
        <v>25</v>
      </c>
      <c r="C79" s="37"/>
      <c r="D79" s="120">
        <v>101797.67403700003</v>
      </c>
      <c r="E79" s="121" t="s">
        <v>19</v>
      </c>
      <c r="F79" s="122">
        <v>72492.42507935</v>
      </c>
      <c r="G79" s="123">
        <v>-28.7877392434316</v>
      </c>
      <c r="H79" s="122">
        <v>103802.66258100001</v>
      </c>
      <c r="I79" s="124">
        <v>43.19104715751738</v>
      </c>
      <c r="J79" s="122">
        <v>80907.6499932</v>
      </c>
      <c r="K79" s="222">
        <v>-22.056286436712945</v>
      </c>
      <c r="L79" s="40">
        <v>107323.95753000001</v>
      </c>
      <c r="M79" s="44">
        <f t="shared" si="9"/>
        <v>32.64995033105053</v>
      </c>
    </row>
    <row r="80" spans="2:13" ht="13.5">
      <c r="B80" s="36" t="s">
        <v>26</v>
      </c>
      <c r="C80" s="37"/>
      <c r="D80" s="120">
        <v>65276.02589699998</v>
      </c>
      <c r="E80" s="121" t="s">
        <v>19</v>
      </c>
      <c r="F80" s="122">
        <v>48442.493092000004</v>
      </c>
      <c r="G80" s="123">
        <v>-25.788231703262475</v>
      </c>
      <c r="H80" s="122">
        <v>50248.268401</v>
      </c>
      <c r="I80" s="124">
        <v>3.7276679909321375</v>
      </c>
      <c r="J80" s="122">
        <v>77566.337592</v>
      </c>
      <c r="K80" s="222">
        <v>54.36619023961497</v>
      </c>
      <c r="L80" s="40">
        <v>38040.992983000004</v>
      </c>
      <c r="M80" s="44">
        <f>(L80/J80-1)*100</f>
        <v>-50.956827195972366</v>
      </c>
    </row>
    <row r="81" spans="2:13" ht="14.25" thickBot="1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</v>
      </c>
      <c r="H81" s="128">
        <v>150099.824862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Bot="1" thickTop="1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2.607091088091762</v>
      </c>
      <c r="J82" s="135">
        <v>2258957.5448055</v>
      </c>
      <c r="K82" s="223">
        <v>12.158058808676685</v>
      </c>
      <c r="L82" s="50">
        <v>2266750.9769139998</v>
      </c>
      <c r="M82" s="54">
        <f>(L82/J82-1)*100</f>
        <v>0.3450012651375678</v>
      </c>
    </row>
    <row r="83" spans="2:13" ht="14.25" thickBot="1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 ht="13.5">
      <c r="B84" s="61" t="s">
        <v>29</v>
      </c>
      <c r="C84" s="141"/>
      <c r="D84" s="142">
        <v>287912.20654295</v>
      </c>
      <c r="E84" s="115" t="s">
        <v>19</v>
      </c>
      <c r="F84" s="143">
        <v>232667.47026034998</v>
      </c>
      <c r="G84" s="118">
        <f>(F84/D84-1)*100</f>
        <v>-19.18804935224543</v>
      </c>
      <c r="H84" s="143">
        <v>279246.2351375</v>
      </c>
      <c r="I84" s="124">
        <f>(H84/F84-1)*100</f>
        <v>20.019457307473786</v>
      </c>
      <c r="J84" s="143">
        <v>482556.00152489997</v>
      </c>
      <c r="K84" s="221">
        <f>(J84/H84-1)*100</f>
        <v>72.80662755839515</v>
      </c>
      <c r="L84" s="40">
        <v>364832.5149789995</v>
      </c>
      <c r="M84" s="44">
        <f>(L84/J84-1)*100</f>
        <v>-24.395818552435077</v>
      </c>
    </row>
    <row r="85" spans="2:13" ht="14.25" thickBot="1">
      <c r="B85" s="63" t="s">
        <v>30</v>
      </c>
      <c r="C85" s="64"/>
      <c r="D85" s="144">
        <v>79203.550057</v>
      </c>
      <c r="E85" s="145" t="s">
        <v>19</v>
      </c>
      <c r="F85" s="146">
        <v>67487.31652485</v>
      </c>
      <c r="G85" s="147">
        <f>(F85/D85-1)*100</f>
        <v>-14.792561095706237</v>
      </c>
      <c r="H85" s="148">
        <v>59935.335683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</v>
      </c>
      <c r="M85" s="71">
        <f>(L85/J85-1)*100</f>
        <v>-26.90699966363891</v>
      </c>
    </row>
    <row r="86" spans="4:13" ht="13.5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>
      <c r="B88" s="113"/>
      <c r="C88" s="113"/>
      <c r="D88" s="242">
        <v>2008</v>
      </c>
      <c r="E88" s="246"/>
      <c r="F88" s="238">
        <v>2009</v>
      </c>
      <c r="G88" s="246"/>
      <c r="H88" s="238">
        <v>2010</v>
      </c>
      <c r="I88" s="246"/>
      <c r="J88" s="238">
        <v>2011</v>
      </c>
      <c r="K88" s="290"/>
      <c r="L88" s="274">
        <v>2012</v>
      </c>
      <c r="M88" s="275"/>
    </row>
    <row r="89" spans="2:13" ht="13.5">
      <c r="B89" s="27" t="s">
        <v>18</v>
      </c>
      <c r="C89" s="28"/>
      <c r="D89" s="114">
        <v>79255.92043200001</v>
      </c>
      <c r="E89" s="115" t="s">
        <v>19</v>
      </c>
      <c r="F89" s="116">
        <v>98025.10781599999</v>
      </c>
      <c r="G89" s="117">
        <f>(F89/D89-1)*100</f>
        <v>23.681748040644557</v>
      </c>
      <c r="H89" s="116">
        <v>91924.151431</v>
      </c>
      <c r="I89" s="118">
        <f>(H89/F89-1)*100</f>
        <v>-6.223871129478287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3.62895975684574</v>
      </c>
    </row>
    <row r="90" spans="2:13" ht="13.5">
      <c r="B90" s="36" t="s">
        <v>20</v>
      </c>
      <c r="C90" s="37"/>
      <c r="D90" s="120">
        <v>147037.83482299998</v>
      </c>
      <c r="E90" s="121" t="s">
        <v>19</v>
      </c>
      <c r="F90" s="122">
        <v>137341.64728165</v>
      </c>
      <c r="G90" s="123">
        <f aca="true" t="shared" si="10" ref="G90:K101">(F90/D90-1)*100</f>
        <v>-6.594348694689356</v>
      </c>
      <c r="H90" s="122">
        <v>126641.388524</v>
      </c>
      <c r="I90" s="124">
        <f t="shared" si="10"/>
        <v>-7.7909788978333</v>
      </c>
      <c r="J90" s="122">
        <v>316110.79758519115</v>
      </c>
      <c r="K90" s="222">
        <f t="shared" si="10"/>
        <v>149.61096942275276</v>
      </c>
      <c r="L90" s="40">
        <v>408661.364159</v>
      </c>
      <c r="M90" s="44">
        <f aca="true" t="shared" si="11" ref="M90:M97">(L90/J90-1)*100</f>
        <v>29.277888411536047</v>
      </c>
    </row>
    <row r="91" spans="2:13" ht="13.5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9.904880237806314</v>
      </c>
      <c r="H91" s="122">
        <v>1641889.68403955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-4.976284922435559</v>
      </c>
    </row>
    <row r="92" spans="2:13" ht="13.5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</v>
      </c>
      <c r="H92" s="122">
        <v>87775.74106895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98933.554614</v>
      </c>
      <c r="M92" s="44">
        <f t="shared" si="11"/>
        <v>-6.151915721636936</v>
      </c>
    </row>
    <row r="93" spans="2:13" ht="13.5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8.793695081920916</v>
      </c>
      <c r="J93" s="122">
        <v>255652.14946063413</v>
      </c>
      <c r="K93" s="222">
        <f t="shared" si="10"/>
        <v>-7.714850846412014</v>
      </c>
      <c r="L93" s="40">
        <v>322853.145485</v>
      </c>
      <c r="M93" s="44">
        <f>(L93/J93-1)*100</f>
        <v>26.286106401273823</v>
      </c>
    </row>
    <row r="94" spans="2:13" ht="13.5">
      <c r="B94" s="36" t="s">
        <v>24</v>
      </c>
      <c r="C94" s="37"/>
      <c r="D94" s="120">
        <v>496716.9811720003</v>
      </c>
      <c r="E94" s="121" t="s">
        <v>19</v>
      </c>
      <c r="F94" s="122">
        <v>747980.944605</v>
      </c>
      <c r="G94" s="123">
        <f t="shared" si="10"/>
        <v>50.584935276451404</v>
      </c>
      <c r="H94" s="122">
        <v>511562.3641187999</v>
      </c>
      <c r="I94" s="124">
        <f t="shared" si="10"/>
        <v>-31.60756730387697</v>
      </c>
      <c r="J94" s="122">
        <v>538017.8956408268</v>
      </c>
      <c r="K94" s="222">
        <f t="shared" si="10"/>
        <v>5.17151639323552</v>
      </c>
      <c r="L94" s="40">
        <v>463866.48420700006</v>
      </c>
      <c r="M94" s="44">
        <f t="shared" si="11"/>
        <v>-13.782331783872326</v>
      </c>
    </row>
    <row r="95" spans="2:13" ht="13.5">
      <c r="B95" s="36" t="s">
        <v>25</v>
      </c>
      <c r="C95" s="37"/>
      <c r="D95" s="120">
        <v>125699.432104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</v>
      </c>
      <c r="I95" s="124">
        <f t="shared" si="10"/>
        <v>32.60946565309506</v>
      </c>
      <c r="J95" s="122">
        <v>147777.2300903144</v>
      </c>
      <c r="K95" s="222">
        <f t="shared" si="10"/>
        <v>0.8627607397817982</v>
      </c>
      <c r="L95" s="40">
        <v>138314.99673099996</v>
      </c>
      <c r="M95" s="44">
        <f t="shared" si="11"/>
        <v>-6.403038785834314</v>
      </c>
    </row>
    <row r="96" spans="2:13" ht="13.5">
      <c r="B96" s="36" t="s">
        <v>26</v>
      </c>
      <c r="C96" s="37"/>
      <c r="D96" s="120">
        <v>49846.676444</v>
      </c>
      <c r="E96" s="121" t="s">
        <v>19</v>
      </c>
      <c r="F96" s="122">
        <v>62103.559462</v>
      </c>
      <c r="G96" s="123">
        <f t="shared" si="10"/>
        <v>24.589168009566166</v>
      </c>
      <c r="H96" s="122">
        <v>51260.09994105001</v>
      </c>
      <c r="I96" s="124">
        <f t="shared" si="10"/>
        <v>-17.46028668064493</v>
      </c>
      <c r="J96" s="122">
        <v>85166.97897335951</v>
      </c>
      <c r="K96" s="222">
        <f t="shared" si="10"/>
        <v>66.14672829608799</v>
      </c>
      <c r="L96" s="40">
        <v>69821.971417</v>
      </c>
      <c r="M96" s="44">
        <f t="shared" si="11"/>
        <v>-18.017555326412925</v>
      </c>
    </row>
    <row r="97" spans="2:13" ht="14.25" thickBot="1">
      <c r="B97" s="36" t="s">
        <v>27</v>
      </c>
      <c r="C97" s="126"/>
      <c r="D97" s="127">
        <v>143758.13536600003</v>
      </c>
      <c r="E97" s="121" t="s">
        <v>19</v>
      </c>
      <c r="F97" s="128">
        <v>209526.63715155</v>
      </c>
      <c r="G97" s="123">
        <f t="shared" si="10"/>
        <v>45.74941210673546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Bot="1" thickTop="1">
      <c r="B98" s="46" t="s">
        <v>28</v>
      </c>
      <c r="C98" s="47"/>
      <c r="D98" s="129">
        <v>2867943.6219389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3320934.6363326</v>
      </c>
      <c r="M98" s="54">
        <f>(L98/J98-1)*100</f>
        <v>0.9090369823805622</v>
      </c>
    </row>
    <row r="99" spans="2:13" ht="14.25" thickBot="1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 ht="13.5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</v>
      </c>
      <c r="I100" s="124">
        <f>(H100/F100-1)*100</f>
        <v>-2.505336506002376</v>
      </c>
      <c r="J100" s="143">
        <v>548667.5142502964</v>
      </c>
      <c r="K100" s="221">
        <f>(J100/H100-1)*100</f>
        <v>66.6894784912198</v>
      </c>
      <c r="L100" s="40">
        <v>628710.4596170001</v>
      </c>
      <c r="M100" s="44">
        <f>(L100/J100-1)*100</f>
        <v>14.58860663111703</v>
      </c>
    </row>
    <row r="101" spans="2:13" ht="14.25" thickBot="1">
      <c r="B101" s="63" t="s">
        <v>30</v>
      </c>
      <c r="C101" s="64"/>
      <c r="D101" s="144">
        <v>99569.05785099999</v>
      </c>
      <c r="E101" s="145" t="s">
        <v>19</v>
      </c>
      <c r="F101" s="146">
        <v>84319.91484165</v>
      </c>
      <c r="G101" s="147">
        <f t="shared" si="10"/>
        <v>-15.315142413187798</v>
      </c>
      <c r="H101" s="148">
        <v>83348.967363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33.73653290377803</v>
      </c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ht="13.5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sheetProtection/>
  <mergeCells count="40">
    <mergeCell ref="F72:G72"/>
    <mergeCell ref="D25:E25"/>
    <mergeCell ref="D26:E26"/>
    <mergeCell ref="D27:E27"/>
    <mergeCell ref="L40:M40"/>
    <mergeCell ref="L88:M88"/>
    <mergeCell ref="D88:E88"/>
    <mergeCell ref="F88:G88"/>
    <mergeCell ref="H88:I88"/>
    <mergeCell ref="J88:K88"/>
    <mergeCell ref="D30:E30"/>
    <mergeCell ref="H72:I72"/>
    <mergeCell ref="J72:K72"/>
    <mergeCell ref="L72:M72"/>
    <mergeCell ref="D28:E28"/>
    <mergeCell ref="D29:E29"/>
    <mergeCell ref="D31:E31"/>
    <mergeCell ref="J40:K40"/>
    <mergeCell ref="J56:K56"/>
    <mergeCell ref="L56:M56"/>
    <mergeCell ref="D72:E72"/>
    <mergeCell ref="D18:E18"/>
    <mergeCell ref="D19:E19"/>
    <mergeCell ref="D20:E20"/>
    <mergeCell ref="D21:E21"/>
    <mergeCell ref="D22:E22"/>
    <mergeCell ref="D24:E24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72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63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9">
        <v>3602</v>
      </c>
      <c r="E6" s="260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0">
        <v>3310</v>
      </c>
      <c r="E7" s="271"/>
      <c r="F7" s="15">
        <f aca="true" t="shared" si="0" ref="F7:F32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8">
        <v>4990.875</v>
      </c>
      <c r="E8" s="269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8">
        <v>8686</v>
      </c>
      <c r="E9" s="269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8">
        <v>10020</v>
      </c>
      <c r="E10" s="269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8">
        <v>169533</v>
      </c>
      <c r="E11" s="269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8">
        <v>82821</v>
      </c>
      <c r="E12" s="269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4">
        <v>7907</v>
      </c>
      <c r="E13" s="26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5">
        <v>43015</v>
      </c>
      <c r="E14" s="257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5">
        <v>6992</v>
      </c>
      <c r="E15" s="257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2">
        <v>20977</v>
      </c>
      <c r="E16" s="263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2">
        <v>78578</v>
      </c>
      <c r="E17" s="263"/>
      <c r="F17" s="155">
        <f t="shared" si="0"/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4">
        <v>14918.8945</v>
      </c>
      <c r="E18" s="265"/>
      <c r="F18" s="155">
        <f t="shared" si="0"/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2">
        <v>51937.764</v>
      </c>
      <c r="E19" s="273"/>
      <c r="F19" s="155">
        <f t="shared" si="0"/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2">
        <v>23633.109750000003</v>
      </c>
      <c r="E20" s="263"/>
      <c r="F20" s="155">
        <f t="shared" si="0"/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2">
        <v>33235.215000000004</v>
      </c>
      <c r="E21" s="263"/>
      <c r="F21" s="155">
        <f t="shared" si="0"/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2">
        <v>20918</v>
      </c>
      <c r="E22" s="263"/>
      <c r="F22" s="155">
        <f t="shared" si="0"/>
        <v>9.42358373690731</v>
      </c>
      <c r="K22" s="3"/>
      <c r="M22" s="3"/>
    </row>
    <row r="23" spans="2:13" ht="13.5">
      <c r="B23" s="153" t="s">
        <v>10</v>
      </c>
      <c r="C23" s="154">
        <v>274825.34854</v>
      </c>
      <c r="D23" s="262">
        <v>19509.62675</v>
      </c>
      <c r="E23" s="263"/>
      <c r="F23" s="155">
        <f t="shared" si="0"/>
        <v>7.0989182233895844</v>
      </c>
      <c r="K23" s="226"/>
      <c r="M23" s="3"/>
    </row>
    <row r="24" spans="2:13" ht="13.5">
      <c r="B24" s="218" t="s">
        <v>11</v>
      </c>
      <c r="C24" s="219">
        <v>130297.12239700001</v>
      </c>
      <c r="D24" s="282">
        <v>-10596.267006000002</v>
      </c>
      <c r="E24" s="283"/>
      <c r="F24" s="155">
        <f t="shared" si="0"/>
        <v>-8.132387585440624</v>
      </c>
      <c r="K24" s="3"/>
      <c r="M24" s="3"/>
    </row>
    <row r="25" spans="2:13" ht="13.5">
      <c r="B25" s="153" t="s">
        <v>58</v>
      </c>
      <c r="C25" s="220">
        <v>150583.442253</v>
      </c>
      <c r="D25" s="256">
        <v>17431.741228</v>
      </c>
      <c r="E25" s="258"/>
      <c r="F25" s="155">
        <f t="shared" si="0"/>
        <v>11.576134113545088</v>
      </c>
      <c r="K25" s="3"/>
      <c r="M25" s="3"/>
    </row>
    <row r="26" spans="2:13" ht="13.5">
      <c r="B26" s="153" t="s">
        <v>60</v>
      </c>
      <c r="C26" s="220">
        <v>263029.709113</v>
      </c>
      <c r="D26" s="256">
        <v>26380.90625</v>
      </c>
      <c r="E26" s="258"/>
      <c r="F26" s="155">
        <f t="shared" si="0"/>
        <v>10.029629861570701</v>
      </c>
      <c r="K26" s="3"/>
      <c r="M26" s="3"/>
    </row>
    <row r="27" spans="2:13" ht="13.5">
      <c r="B27" s="153" t="s">
        <v>62</v>
      </c>
      <c r="C27" s="220">
        <v>169236.2650705</v>
      </c>
      <c r="D27" s="256">
        <v>17482.687375</v>
      </c>
      <c r="E27" s="258"/>
      <c r="F27" s="155">
        <f t="shared" si="0"/>
        <v>10.330343421202961</v>
      </c>
      <c r="K27" s="3"/>
      <c r="M27" s="3"/>
    </row>
    <row r="28" spans="2:13" ht="13.5">
      <c r="B28" s="153" t="s">
        <v>67</v>
      </c>
      <c r="C28" s="171">
        <v>270300.4532105</v>
      </c>
      <c r="D28" s="256">
        <v>31906.866649999996</v>
      </c>
      <c r="E28" s="258"/>
      <c r="F28" s="155">
        <f t="shared" si="0"/>
        <v>11.804222401784916</v>
      </c>
      <c r="K28" s="3"/>
      <c r="M28" s="3"/>
    </row>
    <row r="29" spans="2:13" ht="13.5">
      <c r="B29" s="153" t="s">
        <v>69</v>
      </c>
      <c r="C29" s="171">
        <v>476340.58362605004</v>
      </c>
      <c r="D29" s="284">
        <v>105378.147138</v>
      </c>
      <c r="E29" s="284"/>
      <c r="F29" s="155">
        <f t="shared" si="0"/>
        <v>22.122437340070704</v>
      </c>
      <c r="K29" s="3"/>
      <c r="M29" s="3"/>
    </row>
    <row r="30" spans="2:13" ht="13.5">
      <c r="B30" s="109" t="s">
        <v>73</v>
      </c>
      <c r="C30" s="169">
        <v>120426.276822</v>
      </c>
      <c r="D30" s="291">
        <v>19854.2375</v>
      </c>
      <c r="E30" s="292"/>
      <c r="F30" s="103">
        <f>D30/C30*100</f>
        <v>16.48663233967301</v>
      </c>
      <c r="K30" s="3"/>
      <c r="M30" s="3"/>
    </row>
    <row r="31" spans="2:13" ht="14.25" thickBot="1">
      <c r="B31" s="107" t="s">
        <v>74</v>
      </c>
      <c r="C31" s="173">
        <v>173015.28534600005</v>
      </c>
      <c r="D31" s="280">
        <v>21248.955841000003</v>
      </c>
      <c r="E31" s="281"/>
      <c r="F31" s="108">
        <f t="shared" si="0"/>
        <v>12.281548302802172</v>
      </c>
      <c r="K31" s="3"/>
      <c r="M31" s="3"/>
    </row>
    <row r="32" spans="2:13" ht="12.75" customHeight="1">
      <c r="B32" s="96" t="s">
        <v>12</v>
      </c>
      <c r="C32" s="97">
        <f>SUM(C6:C31)</f>
        <v>5304217.040172052</v>
      </c>
      <c r="D32" s="231">
        <f>SUM(D6:E31)</f>
        <v>833671.759976</v>
      </c>
      <c r="E32" s="232">
        <f>SUM(E6:E29)</f>
        <v>0</v>
      </c>
      <c r="F32" s="106">
        <f>D32/C32*100</f>
        <v>15.717150215801848</v>
      </c>
      <c r="K32" s="3"/>
      <c r="M32" s="3"/>
    </row>
    <row r="33" spans="2:13" ht="13.5">
      <c r="B33" s="17"/>
      <c r="C33" s="18"/>
      <c r="D33" s="18"/>
      <c r="E33" s="19"/>
      <c r="F33" s="20"/>
      <c r="K33" s="3"/>
      <c r="M33" s="3"/>
    </row>
    <row r="34" spans="2:13" ht="13.5">
      <c r="B34" s="21" t="s">
        <v>13</v>
      </c>
      <c r="C34" s="18"/>
      <c r="D34" s="18"/>
      <c r="E34" s="19"/>
      <c r="F34" s="20"/>
      <c r="K34" s="3"/>
      <c r="M34" s="3"/>
    </row>
    <row r="35" spans="2:13" ht="13.5">
      <c r="B35" s="21" t="s">
        <v>14</v>
      </c>
      <c r="K35" s="3"/>
      <c r="M35" s="3"/>
    </row>
    <row r="36" spans="2:13" ht="13.5">
      <c r="B36" s="21" t="s">
        <v>34</v>
      </c>
      <c r="K36" s="3"/>
      <c r="M36" s="3"/>
    </row>
    <row r="37" spans="11:13" ht="25.5" customHeight="1">
      <c r="K37" s="3"/>
      <c r="M37" s="3"/>
    </row>
    <row r="38" ht="14.25">
      <c r="A38" s="4" t="s">
        <v>15</v>
      </c>
    </row>
    <row r="39" spans="11:13" ht="13.5">
      <c r="K39" s="3"/>
      <c r="M39" s="3" t="s">
        <v>16</v>
      </c>
    </row>
    <row r="40" spans="2:13" ht="18" thickBot="1">
      <c r="B40" s="22" t="s">
        <v>17</v>
      </c>
      <c r="C40" s="22"/>
      <c r="K40" s="3"/>
      <c r="M40" s="3"/>
    </row>
    <row r="41" spans="2:13" ht="18" thickBot="1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274">
        <v>2011</v>
      </c>
      <c r="K41" s="279"/>
      <c r="L41" s="274">
        <v>2012</v>
      </c>
      <c r="M41" s="275"/>
    </row>
    <row r="42" spans="2:13" ht="13.5">
      <c r="B42" s="27" t="s">
        <v>18</v>
      </c>
      <c r="C42" s="28"/>
      <c r="D42" s="29">
        <v>74465.86815699999</v>
      </c>
      <c r="E42" s="30" t="s">
        <v>19</v>
      </c>
      <c r="F42" s="31">
        <v>58963.20787799997</v>
      </c>
      <c r="G42" s="32">
        <f>(F42/D42-1)*100</f>
        <v>-20.818477864670847</v>
      </c>
      <c r="H42" s="33">
        <v>65085.72609699999</v>
      </c>
      <c r="I42" s="34">
        <f>(H42/F42-1)*100</f>
        <v>10.383624703167516</v>
      </c>
      <c r="J42" s="31">
        <v>52162.66686</v>
      </c>
      <c r="K42" s="206">
        <f>(J42/H42-1)*100</f>
        <v>-19.855442985671257</v>
      </c>
      <c r="L42" s="31">
        <v>71372.129297</v>
      </c>
      <c r="M42" s="35">
        <f>(L42/J42-1)*100</f>
        <v>36.826074266019624</v>
      </c>
    </row>
    <row r="43" spans="2:13" ht="13.5">
      <c r="B43" s="36" t="s">
        <v>20</v>
      </c>
      <c r="C43" s="37"/>
      <c r="D43" s="38">
        <v>123756.788416</v>
      </c>
      <c r="E43" s="39" t="s">
        <v>19</v>
      </c>
      <c r="F43" s="40">
        <v>64109.766525</v>
      </c>
      <c r="G43" s="41">
        <f aca="true" t="shared" si="1" ref="G43:G54">(F43/D43-1)*100</f>
        <v>-48.196969761772266</v>
      </c>
      <c r="H43" s="42">
        <v>73314.20406855</v>
      </c>
      <c r="I43" s="43">
        <f aca="true" t="shared" si="2" ref="I43:I54">(H43/F43-1)*100</f>
        <v>14.357309412382069</v>
      </c>
      <c r="J43" s="40">
        <v>138795.738655</v>
      </c>
      <c r="K43" s="207">
        <f aca="true" t="shared" si="3" ref="K43:K54">(J43/H43-1)*100</f>
        <v>89.31630018819227</v>
      </c>
      <c r="L43" s="40">
        <v>210852.80018000002</v>
      </c>
      <c r="M43" s="44">
        <f aca="true" t="shared" si="4" ref="M43:M51">(L43/J43-1)*100</f>
        <v>51.91590334348082</v>
      </c>
    </row>
    <row r="44" spans="2:13" ht="13.5">
      <c r="B44" s="36" t="s">
        <v>21</v>
      </c>
      <c r="C44" s="37"/>
      <c r="D44" s="38">
        <v>1169438.287102</v>
      </c>
      <c r="E44" s="39" t="s">
        <v>19</v>
      </c>
      <c r="F44" s="40">
        <v>763654.2381190001</v>
      </c>
      <c r="G44" s="41">
        <f t="shared" si="1"/>
        <v>-34.6990562442229</v>
      </c>
      <c r="H44" s="42">
        <v>707206.4344405499</v>
      </c>
      <c r="I44" s="43">
        <f t="shared" si="2"/>
        <v>-7.391801270885356</v>
      </c>
      <c r="J44" s="40">
        <v>866631.6148727499</v>
      </c>
      <c r="K44" s="207">
        <f t="shared" si="3"/>
        <v>22.542948235237215</v>
      </c>
      <c r="L44" s="40">
        <v>902865.589185</v>
      </c>
      <c r="M44" s="44">
        <f t="shared" si="4"/>
        <v>4.181012288314734</v>
      </c>
    </row>
    <row r="45" spans="2:13" ht="13.5">
      <c r="B45" s="36" t="s">
        <v>22</v>
      </c>
      <c r="C45" s="37"/>
      <c r="D45" s="38">
        <v>82149.387165</v>
      </c>
      <c r="E45" s="39" t="s">
        <v>19</v>
      </c>
      <c r="F45" s="40">
        <v>92729.87019605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53816.1367768</v>
      </c>
      <c r="K45" s="207">
        <f t="shared" si="3"/>
        <v>46.355252631247424</v>
      </c>
      <c r="L45" s="40">
        <v>66521.40487</v>
      </c>
      <c r="M45" s="44">
        <f t="shared" si="4"/>
        <v>23.608658766968958</v>
      </c>
    </row>
    <row r="46" spans="2:13" ht="13.5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183752.441971</v>
      </c>
      <c r="M46" s="44">
        <f t="shared" si="4"/>
        <v>8.835748063165493</v>
      </c>
    </row>
    <row r="47" spans="2:13" ht="13.5">
      <c r="B47" s="36" t="s">
        <v>24</v>
      </c>
      <c r="C47" s="37"/>
      <c r="D47" s="38">
        <v>424786.96063</v>
      </c>
      <c r="E47" s="39" t="s">
        <v>19</v>
      </c>
      <c r="F47" s="40">
        <v>303027.6243459998</v>
      </c>
      <c r="G47" s="41">
        <f t="shared" si="1"/>
        <v>-28.66362378530155</v>
      </c>
      <c r="H47" s="42">
        <v>246619.4399830001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278852.955149</v>
      </c>
      <c r="M47" s="44">
        <f t="shared" si="4"/>
        <v>14.597676993917808</v>
      </c>
    </row>
    <row r="48" spans="2:13" ht="13.5">
      <c r="B48" s="36" t="s">
        <v>25</v>
      </c>
      <c r="C48" s="37"/>
      <c r="D48" s="38">
        <v>91998.580067</v>
      </c>
      <c r="E48" s="39" t="s">
        <v>19</v>
      </c>
      <c r="F48" s="40">
        <v>72420.74597299998</v>
      </c>
      <c r="G48" s="41">
        <f t="shared" si="1"/>
        <v>-21.280582895672985</v>
      </c>
      <c r="H48" s="42">
        <v>63603.039644</v>
      </c>
      <c r="I48" s="43">
        <f t="shared" si="2"/>
        <v>-12.175663493286049</v>
      </c>
      <c r="J48" s="40">
        <v>83922.54898600001</v>
      </c>
      <c r="K48" s="207">
        <f t="shared" si="3"/>
        <v>31.94738719365098</v>
      </c>
      <c r="L48" s="40">
        <v>73510.594003</v>
      </c>
      <c r="M48" s="44">
        <f t="shared" si="4"/>
        <v>-12.406623855928078</v>
      </c>
    </row>
    <row r="49" spans="2:13" ht="13.5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5.078512728391971</v>
      </c>
      <c r="L49" s="40">
        <v>34797.79395400001</v>
      </c>
      <c r="M49" s="44">
        <f t="shared" si="4"/>
        <v>23.275065678031524</v>
      </c>
    </row>
    <row r="50" spans="2:13" ht="14.25" thickBot="1">
      <c r="B50" s="36" t="s">
        <v>27</v>
      </c>
      <c r="C50" s="45"/>
      <c r="D50" s="38">
        <v>173321.351245</v>
      </c>
      <c r="E50" s="39" t="s">
        <v>19</v>
      </c>
      <c r="F50" s="40">
        <v>91957.92502700002</v>
      </c>
      <c r="G50" s="41">
        <f t="shared" si="1"/>
        <v>-46.94368329899987</v>
      </c>
      <c r="H50" s="42">
        <v>125849.024</v>
      </c>
      <c r="I50" s="43">
        <f t="shared" si="2"/>
        <v>36.85500620316206</v>
      </c>
      <c r="J50" s="40">
        <v>126708.88219915002</v>
      </c>
      <c r="K50" s="207">
        <f t="shared" si="3"/>
        <v>0.6832458225103144</v>
      </c>
      <c r="L50" s="40">
        <v>135836.600931</v>
      </c>
      <c r="M50" s="44">
        <f t="shared" si="4"/>
        <v>7.203692885163182</v>
      </c>
    </row>
    <row r="51" spans="2:13" ht="15" thickBot="1" thickTop="1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</v>
      </c>
      <c r="H51" s="52">
        <v>1479655.297987</v>
      </c>
      <c r="I51" s="53">
        <f t="shared" si="2"/>
        <v>-9.112151865297003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4:13" ht="6" customHeight="1" thickBot="1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 ht="13.5">
      <c r="B53" s="61" t="s">
        <v>29</v>
      </c>
      <c r="C53" s="62"/>
      <c r="D53" s="38">
        <v>304986.149088</v>
      </c>
      <c r="E53" s="30" t="s">
        <v>19</v>
      </c>
      <c r="F53" s="31">
        <v>148632.117525</v>
      </c>
      <c r="G53" s="41">
        <f>(F53/D53-1)*100</f>
        <v>-51.26594503735511</v>
      </c>
      <c r="H53" s="42">
        <v>150024.44353805</v>
      </c>
      <c r="I53" s="43">
        <f t="shared" si="2"/>
        <v>0.9367598579868242</v>
      </c>
      <c r="J53" s="40">
        <v>326871.2629643</v>
      </c>
      <c r="K53" s="207">
        <f t="shared" si="3"/>
        <v>117.87867047238683</v>
      </c>
      <c r="L53" s="40">
        <v>404012.0825240001</v>
      </c>
      <c r="M53" s="44">
        <f>(L53/J53-1)*100</f>
        <v>23.599755714262717</v>
      </c>
    </row>
    <row r="54" spans="2:13" ht="14.25" thickBot="1">
      <c r="B54" s="63" t="s">
        <v>30</v>
      </c>
      <c r="C54" s="64"/>
      <c r="D54" s="65">
        <v>80232.032362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46955.23988255</v>
      </c>
      <c r="I54" s="70">
        <f t="shared" si="2"/>
        <v>-0.05151768754154684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4:13" ht="13.5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4:13" ht="14.25" thickBot="1">
      <c r="D57" s="23">
        <v>2008</v>
      </c>
      <c r="E57" s="24"/>
      <c r="F57" s="25">
        <v>2009</v>
      </c>
      <c r="G57" s="24"/>
      <c r="H57" s="25">
        <v>2010</v>
      </c>
      <c r="I57" s="24"/>
      <c r="J57" s="274">
        <v>2011</v>
      </c>
      <c r="K57" s="279"/>
      <c r="L57" s="274">
        <v>2012</v>
      </c>
      <c r="M57" s="275"/>
    </row>
    <row r="58" spans="2:13" ht="13.5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</v>
      </c>
      <c r="H58" s="33">
        <v>50534.686978000005</v>
      </c>
      <c r="I58" s="74">
        <f>(H58/F58-1)*100</f>
        <v>-6.3707861444256775</v>
      </c>
      <c r="J58" s="31">
        <v>51523.208511</v>
      </c>
      <c r="K58" s="211">
        <f>(J58/H58-1)*100</f>
        <v>1.9561247770869539</v>
      </c>
      <c r="L58" s="31">
        <v>98968.32531799999</v>
      </c>
      <c r="M58" s="35">
        <f>(L58/J58-1)*100</f>
        <v>92.08494225834296</v>
      </c>
    </row>
    <row r="59" spans="2:13" ht="13.5">
      <c r="B59" s="36" t="s">
        <v>20</v>
      </c>
      <c r="C59" s="37"/>
      <c r="D59" s="38">
        <v>145430.75646899999</v>
      </c>
      <c r="E59" s="39" t="s">
        <v>19</v>
      </c>
      <c r="F59" s="75">
        <v>96278.06066785</v>
      </c>
      <c r="G59" s="41">
        <f aca="true" t="shared" si="5" ref="G59:G67">(F59/D59-1)*100</f>
        <v>-33.79800600268993</v>
      </c>
      <c r="H59" s="42">
        <v>138276.5004413</v>
      </c>
      <c r="I59" s="76">
        <f aca="true" t="shared" si="6" ref="I59:K67">(H59/F59-1)*100</f>
        <v>43.62202508247499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aca="true" t="shared" si="7" ref="M59:M66">(L59/J59-1)*100</f>
        <v>-37.499106394399305</v>
      </c>
    </row>
    <row r="60" spans="2:13" ht="13.5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</v>
      </c>
      <c r="I60" s="76">
        <f t="shared" si="6"/>
        <v>-18.26329119526925</v>
      </c>
      <c r="J60" s="40">
        <v>1083908.1906834</v>
      </c>
      <c r="K60" s="212">
        <f t="shared" si="6"/>
        <v>-7.563610621126793</v>
      </c>
      <c r="L60" s="40">
        <v>1150309.8317710003</v>
      </c>
      <c r="M60" s="44">
        <f t="shared" si="7"/>
        <v>6.126131498806586</v>
      </c>
    </row>
    <row r="61" spans="2:13" ht="13.5">
      <c r="B61" s="36" t="s">
        <v>22</v>
      </c>
      <c r="C61" s="37"/>
      <c r="D61" s="38">
        <v>83654.76086800001</v>
      </c>
      <c r="E61" s="39" t="s">
        <v>19</v>
      </c>
      <c r="F61" s="75">
        <v>78045.871556</v>
      </c>
      <c r="G61" s="41">
        <f t="shared" si="5"/>
        <v>-6.704805863769492</v>
      </c>
      <c r="H61" s="42">
        <v>62504.7406474</v>
      </c>
      <c r="I61" s="76">
        <f t="shared" si="6"/>
        <v>-19.912816141016275</v>
      </c>
      <c r="J61" s="40">
        <v>68356.70219999999</v>
      </c>
      <c r="K61" s="212">
        <f t="shared" si="6"/>
        <v>9.362428340614848</v>
      </c>
      <c r="L61" s="40">
        <v>70899.061984</v>
      </c>
      <c r="M61" s="44">
        <f t="shared" si="7"/>
        <v>3.719254589786236</v>
      </c>
    </row>
    <row r="62" spans="2:13" ht="13.5">
      <c r="B62" s="36" t="s">
        <v>23</v>
      </c>
      <c r="C62" s="37"/>
      <c r="D62" s="38">
        <v>362217.08108199947</v>
      </c>
      <c r="E62" s="39" t="s">
        <v>19</v>
      </c>
      <c r="F62" s="75">
        <v>221173.40723</v>
      </c>
      <c r="G62" s="41">
        <f t="shared" si="5"/>
        <v>-38.93899024051538</v>
      </c>
      <c r="H62" s="42">
        <v>231292.073395</v>
      </c>
      <c r="I62" s="76">
        <f t="shared" si="6"/>
        <v>4.574992216165263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</v>
      </c>
    </row>
    <row r="63" spans="2:13" ht="13.5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 ht="13.5">
      <c r="B64" s="36" t="s">
        <v>25</v>
      </c>
      <c r="C64" s="37"/>
      <c r="D64" s="38">
        <v>134339.52297800002</v>
      </c>
      <c r="E64" s="39" t="s">
        <v>19</v>
      </c>
      <c r="F64" s="75">
        <v>133160.078479</v>
      </c>
      <c r="G64" s="41">
        <f t="shared" si="5"/>
        <v>-0.877957932896023</v>
      </c>
      <c r="H64" s="42">
        <v>101561.90542299999</v>
      </c>
      <c r="I64" s="76">
        <f t="shared" si="6"/>
        <v>-23.729464128382283</v>
      </c>
      <c r="J64" s="40">
        <v>106085.068211</v>
      </c>
      <c r="K64" s="212">
        <f t="shared" si="6"/>
        <v>4.453601740890223</v>
      </c>
      <c r="L64" s="40">
        <v>83629.52279799999</v>
      </c>
      <c r="M64" s="44">
        <f t="shared" si="7"/>
        <v>-21.167489253375994</v>
      </c>
    </row>
    <row r="65" spans="2:13" ht="13.5">
      <c r="B65" s="36" t="s">
        <v>26</v>
      </c>
      <c r="C65" s="37"/>
      <c r="D65" s="38">
        <v>39582.16521</v>
      </c>
      <c r="E65" s="39" t="s">
        <v>19</v>
      </c>
      <c r="F65" s="75">
        <v>44396.500936</v>
      </c>
      <c r="G65" s="41">
        <f t="shared" si="5"/>
        <v>12.162891293232514</v>
      </c>
      <c r="H65" s="42">
        <v>45108.79307300001</v>
      </c>
      <c r="I65" s="76">
        <f t="shared" si="6"/>
        <v>1.6043880080252704</v>
      </c>
      <c r="J65" s="40">
        <v>43654.61741600001</v>
      </c>
      <c r="K65" s="212">
        <f t="shared" si="6"/>
        <v>-3.2237077472826448</v>
      </c>
      <c r="L65" s="40">
        <v>44633.086684</v>
      </c>
      <c r="M65" s="44">
        <f t="shared" si="7"/>
        <v>2.2413877979408747</v>
      </c>
    </row>
    <row r="66" spans="2:13" ht="14.25" thickBot="1">
      <c r="B66" s="36" t="s">
        <v>27</v>
      </c>
      <c r="C66" s="45"/>
      <c r="D66" s="38">
        <v>230226.56920900004</v>
      </c>
      <c r="E66" s="39" t="s">
        <v>19</v>
      </c>
      <c r="F66" s="75">
        <v>163110.24317845</v>
      </c>
      <c r="G66" s="41">
        <f t="shared" si="5"/>
        <v>-29.15229387344157</v>
      </c>
      <c r="H66" s="42">
        <v>179265.77039355</v>
      </c>
      <c r="I66" s="76">
        <f t="shared" si="6"/>
        <v>9.904667481505204</v>
      </c>
      <c r="J66" s="40">
        <v>133779.22550815</v>
      </c>
      <c r="K66" s="212">
        <f t="shared" si="6"/>
        <v>-25.37380381404737</v>
      </c>
      <c r="L66" s="40">
        <v>183200.597175</v>
      </c>
      <c r="M66" s="44">
        <f t="shared" si="7"/>
        <v>36.94248600941346</v>
      </c>
    </row>
    <row r="67" spans="2:13" ht="15" thickBot="1" thickTop="1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-22.41698375523167</v>
      </c>
      <c r="H67" s="52">
        <v>2342310.2099072</v>
      </c>
      <c r="I67" s="51">
        <f t="shared" si="6"/>
        <v>-8.764960076923266</v>
      </c>
      <c r="J67" s="50">
        <v>2412686.81083305</v>
      </c>
      <c r="K67" s="213">
        <f t="shared" si="6"/>
        <v>3.0045807181380058</v>
      </c>
      <c r="L67" s="50">
        <v>2501018.476114</v>
      </c>
      <c r="M67" s="54">
        <f>(L67/J67-1)*100</f>
        <v>3.6611326793157595</v>
      </c>
    </row>
    <row r="68" spans="4:13" ht="14.25" thickBot="1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 ht="13.5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</v>
      </c>
      <c r="H69" s="42">
        <v>316551.8620538</v>
      </c>
      <c r="I69" s="76">
        <f>(H69/F69-1)*100</f>
        <v>31.472836300081397</v>
      </c>
      <c r="J69" s="40">
        <v>561706.7290425</v>
      </c>
      <c r="K69" s="211">
        <f>(J69/H69-1)*100</f>
        <v>77.4454035424484</v>
      </c>
      <c r="L69" s="40">
        <v>456038.436385</v>
      </c>
      <c r="M69" s="44">
        <f>(L69/J69-1)*100</f>
        <v>-18.812004057281804</v>
      </c>
    </row>
    <row r="70" spans="2:13" ht="14.25" thickBot="1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</v>
      </c>
      <c r="H70" s="69">
        <v>92002.3081903</v>
      </c>
      <c r="I70" s="80">
        <f>(H70/F70-1)*100</f>
        <v>46.86176447862989</v>
      </c>
      <c r="J70" s="67">
        <v>328324.096104</v>
      </c>
      <c r="K70" s="214">
        <f>(J70/H70-1)*100</f>
        <v>256.86506410783284</v>
      </c>
      <c r="L70" s="67">
        <v>208403.145947</v>
      </c>
      <c r="M70" s="71">
        <f>(L70/J70-1)*100</f>
        <v>-36.52517484400957</v>
      </c>
    </row>
    <row r="71" spans="4:13" ht="13.5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>
      <c r="B73" s="113"/>
      <c r="C73" s="113"/>
      <c r="D73" s="242">
        <v>2008</v>
      </c>
      <c r="E73" s="239"/>
      <c r="F73" s="238">
        <v>2009</v>
      </c>
      <c r="G73" s="239"/>
      <c r="H73" s="238">
        <v>2010</v>
      </c>
      <c r="I73" s="239"/>
      <c r="J73" s="238">
        <v>2011</v>
      </c>
      <c r="K73" s="289"/>
      <c r="L73" s="274">
        <v>2012</v>
      </c>
      <c r="M73" s="275"/>
    </row>
    <row r="74" spans="2:13" ht="13.5">
      <c r="B74" s="27" t="s">
        <v>18</v>
      </c>
      <c r="C74" s="28"/>
      <c r="D74" s="114">
        <v>53444.58527999998</v>
      </c>
      <c r="E74" s="115" t="s">
        <v>19</v>
      </c>
      <c r="F74" s="116">
        <v>54017.35006900002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-6.834046575051889</v>
      </c>
      <c r="L74" s="31">
        <v>60045.93854000002</v>
      </c>
      <c r="M74" s="35">
        <f>(L74/J74-1)*100</f>
        <v>-3.2064196405434675</v>
      </c>
    </row>
    <row r="75" spans="2:13" ht="13.5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</v>
      </c>
      <c r="I75" s="124">
        <v>-15.159966327517104</v>
      </c>
      <c r="J75" s="122">
        <v>293183.7835914</v>
      </c>
      <c r="K75" s="222">
        <v>194.02354861189997</v>
      </c>
      <c r="L75" s="40">
        <v>219811.99767299945</v>
      </c>
      <c r="M75" s="44">
        <f aca="true" t="shared" si="8" ref="M75:M82">(L75/J75-1)*100</f>
        <v>-25.02586774057608</v>
      </c>
    </row>
    <row r="76" spans="2:13" ht="13.5">
      <c r="B76" s="36" t="s">
        <v>21</v>
      </c>
      <c r="C76" s="37"/>
      <c r="D76" s="120">
        <v>1221382.0205289498</v>
      </c>
      <c r="E76" s="121" t="s">
        <v>19</v>
      </c>
      <c r="F76" s="122">
        <v>940021.0248644999</v>
      </c>
      <c r="G76" s="123">
        <v>-23.036281109050506</v>
      </c>
      <c r="H76" s="122">
        <v>953375.41664025</v>
      </c>
      <c r="I76" s="124">
        <v>1.420648200679886</v>
      </c>
      <c r="J76" s="122">
        <v>994620.8165024999</v>
      </c>
      <c r="K76" s="222">
        <v>4.326249569933438</v>
      </c>
      <c r="L76" s="40">
        <v>1071460.2768880003</v>
      </c>
      <c r="M76" s="44">
        <f t="shared" si="8"/>
        <v>7.725502936455708</v>
      </c>
    </row>
    <row r="77" spans="2:13" ht="13.5">
      <c r="B77" s="36" t="s">
        <v>22</v>
      </c>
      <c r="C77" s="37"/>
      <c r="D77" s="120">
        <v>68016.381769</v>
      </c>
      <c r="E77" s="121" t="s">
        <v>19</v>
      </c>
      <c r="F77" s="122">
        <v>83876.64607185</v>
      </c>
      <c r="G77" s="123">
        <v>23.3183005187122</v>
      </c>
      <c r="H77" s="122">
        <v>50543.124563</v>
      </c>
      <c r="I77" s="124">
        <v>-39.74112350688892</v>
      </c>
      <c r="J77" s="122">
        <v>71434.732358</v>
      </c>
      <c r="K77" s="222">
        <v>41.334222954418735</v>
      </c>
      <c r="L77" s="40">
        <v>67409.96755300001</v>
      </c>
      <c r="M77" s="44">
        <f t="shared" si="8"/>
        <v>-5.634184761594129</v>
      </c>
    </row>
    <row r="78" spans="2:13" ht="13.5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</v>
      </c>
      <c r="J78" s="122">
        <v>186740.94260005</v>
      </c>
      <c r="K78" s="222">
        <v>-16.33426887506725</v>
      </c>
      <c r="L78" s="40">
        <v>195327.06949300002</v>
      </c>
      <c r="M78" s="44">
        <f t="shared" si="8"/>
        <v>4.597881307335605</v>
      </c>
    </row>
    <row r="79" spans="2:13" ht="13.5">
      <c r="B79" s="36" t="s">
        <v>24</v>
      </c>
      <c r="C79" s="37"/>
      <c r="D79" s="120">
        <v>398800.02155499975</v>
      </c>
      <c r="E79" s="121" t="s">
        <v>19</v>
      </c>
      <c r="F79" s="122">
        <v>347440.0637499995</v>
      </c>
      <c r="G79" s="123">
        <v>-12.878624631146629</v>
      </c>
      <c r="H79" s="122">
        <v>316515.96923499997</v>
      </c>
      <c r="I79" s="124">
        <v>-8.90055515798287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 ht="13.5">
      <c r="B80" s="36" t="s">
        <v>25</v>
      </c>
      <c r="C80" s="37"/>
      <c r="D80" s="120">
        <v>101797.67403700003</v>
      </c>
      <c r="E80" s="121" t="s">
        <v>19</v>
      </c>
      <c r="F80" s="122">
        <v>72492.42507935</v>
      </c>
      <c r="G80" s="123">
        <v>-28.7877392434316</v>
      </c>
      <c r="H80" s="122">
        <v>103802.66258100001</v>
      </c>
      <c r="I80" s="124">
        <v>43.19104715751738</v>
      </c>
      <c r="J80" s="122">
        <v>80907.6499932</v>
      </c>
      <c r="K80" s="222">
        <v>-22.056286436712945</v>
      </c>
      <c r="L80" s="40">
        <v>107323.95753000001</v>
      </c>
      <c r="M80" s="44">
        <f t="shared" si="8"/>
        <v>32.64995033105053</v>
      </c>
    </row>
    <row r="81" spans="2:13" ht="13.5">
      <c r="B81" s="36" t="s">
        <v>26</v>
      </c>
      <c r="C81" s="37"/>
      <c r="D81" s="120">
        <v>65276.02589699998</v>
      </c>
      <c r="E81" s="121" t="s">
        <v>19</v>
      </c>
      <c r="F81" s="122">
        <v>48442.493092000004</v>
      </c>
      <c r="G81" s="123">
        <v>-25.788231703262475</v>
      </c>
      <c r="H81" s="122">
        <v>50248.268401</v>
      </c>
      <c r="I81" s="124">
        <v>3.7276679909321375</v>
      </c>
      <c r="J81" s="122">
        <v>77566.337592</v>
      </c>
      <c r="K81" s="222">
        <v>54.36619023961497</v>
      </c>
      <c r="L81" s="40">
        <v>38040.992983000004</v>
      </c>
      <c r="M81" s="44">
        <f>(L81/J81-1)*100</f>
        <v>-50.956827195972366</v>
      </c>
    </row>
    <row r="82" spans="2:13" ht="14.25" thickBot="1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</v>
      </c>
      <c r="H82" s="128">
        <v>150099.824862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Bot="1" thickTop="1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2.607091088091762</v>
      </c>
      <c r="J83" s="135">
        <v>2258957.5448055</v>
      </c>
      <c r="K83" s="223">
        <v>12.158058808676685</v>
      </c>
      <c r="L83" s="50">
        <v>2266750.9769139998</v>
      </c>
      <c r="M83" s="54">
        <f>(L83/J83-1)*100</f>
        <v>0.3450012651375678</v>
      </c>
    </row>
    <row r="84" spans="2:13" ht="14.25" thickBot="1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 ht="13.5">
      <c r="B85" s="61" t="s">
        <v>29</v>
      </c>
      <c r="C85" s="141"/>
      <c r="D85" s="142">
        <v>287912.20654295</v>
      </c>
      <c r="E85" s="115" t="s">
        <v>19</v>
      </c>
      <c r="F85" s="143">
        <v>232667.47026034998</v>
      </c>
      <c r="G85" s="118">
        <f>(F85/D85-1)*100</f>
        <v>-19.18804935224543</v>
      </c>
      <c r="H85" s="143">
        <v>279246.2351375</v>
      </c>
      <c r="I85" s="124">
        <f>(H85/F85-1)*100</f>
        <v>20.019457307473786</v>
      </c>
      <c r="J85" s="143">
        <v>482556.00152489997</v>
      </c>
      <c r="K85" s="221">
        <f>(J85/H85-1)*100</f>
        <v>72.80662755839515</v>
      </c>
      <c r="L85" s="40">
        <v>364832.5149789995</v>
      </c>
      <c r="M85" s="44">
        <f>(L85/J85-1)*100</f>
        <v>-24.395818552435077</v>
      </c>
    </row>
    <row r="86" spans="2:13" ht="14.25" thickBot="1">
      <c r="B86" s="63" t="s">
        <v>30</v>
      </c>
      <c r="C86" s="64"/>
      <c r="D86" s="144">
        <v>79203.550057</v>
      </c>
      <c r="E86" s="145" t="s">
        <v>19</v>
      </c>
      <c r="F86" s="146">
        <v>67487.31652485</v>
      </c>
      <c r="G86" s="147">
        <f>(F86/D86-1)*100</f>
        <v>-14.792561095706237</v>
      </c>
      <c r="H86" s="148">
        <v>59935.335683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</v>
      </c>
      <c r="M86" s="71">
        <f>(L86/J86-1)*100</f>
        <v>-26.90699966363891</v>
      </c>
    </row>
    <row r="87" spans="4:13" ht="13.5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>
      <c r="B89" s="113"/>
      <c r="C89" s="113"/>
      <c r="D89" s="242">
        <v>2008</v>
      </c>
      <c r="E89" s="246"/>
      <c r="F89" s="238">
        <v>2009</v>
      </c>
      <c r="G89" s="246"/>
      <c r="H89" s="238">
        <v>2010</v>
      </c>
      <c r="I89" s="246"/>
      <c r="J89" s="238">
        <v>2011</v>
      </c>
      <c r="K89" s="290"/>
      <c r="L89" s="274">
        <v>2012</v>
      </c>
      <c r="M89" s="275"/>
    </row>
    <row r="90" spans="2:13" ht="13.5">
      <c r="B90" s="27" t="s">
        <v>18</v>
      </c>
      <c r="C90" s="28"/>
      <c r="D90" s="114">
        <v>79255.92043200001</v>
      </c>
      <c r="E90" s="115" t="s">
        <v>19</v>
      </c>
      <c r="F90" s="116">
        <v>98025.10781599999</v>
      </c>
      <c r="G90" s="117">
        <f>(F90/D90-1)*100</f>
        <v>23.681748040644557</v>
      </c>
      <c r="H90" s="116">
        <v>91924.151431</v>
      </c>
      <c r="I90" s="118">
        <f>(H90/F90-1)*100</f>
        <v>-6.223871129478287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3.62895975684574</v>
      </c>
    </row>
    <row r="91" spans="2:13" ht="13.5">
      <c r="B91" s="36" t="s">
        <v>20</v>
      </c>
      <c r="C91" s="37"/>
      <c r="D91" s="120">
        <v>147037.83482299998</v>
      </c>
      <c r="E91" s="121" t="s">
        <v>19</v>
      </c>
      <c r="F91" s="122">
        <v>137341.64728165</v>
      </c>
      <c r="G91" s="123">
        <f aca="true" t="shared" si="9" ref="G91:K102">(F91/D91-1)*100</f>
        <v>-6.594348694689356</v>
      </c>
      <c r="H91" s="122">
        <v>126641.388524</v>
      </c>
      <c r="I91" s="124">
        <f t="shared" si="9"/>
        <v>-7.7909788978333</v>
      </c>
      <c r="J91" s="122">
        <v>316110.79758519115</v>
      </c>
      <c r="K91" s="222">
        <f t="shared" si="9"/>
        <v>149.61096942275276</v>
      </c>
      <c r="L91" s="40">
        <v>408661.364159</v>
      </c>
      <c r="M91" s="44">
        <f aca="true" t="shared" si="10" ref="M91:M98">(L91/J91-1)*100</f>
        <v>29.277888411536047</v>
      </c>
    </row>
    <row r="92" spans="2:13" ht="13.5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9.904880237806314</v>
      </c>
      <c r="H92" s="122">
        <v>1641889.68403955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-4.976284922435559</v>
      </c>
    </row>
    <row r="93" spans="2:13" ht="13.5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</v>
      </c>
      <c r="H93" s="122">
        <v>87775.74106895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98933.554614</v>
      </c>
      <c r="M93" s="44">
        <f t="shared" si="10"/>
        <v>-6.151915721636936</v>
      </c>
    </row>
    <row r="94" spans="2:13" ht="13.5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8.793695081920916</v>
      </c>
      <c r="J94" s="122">
        <v>255652.14946063413</v>
      </c>
      <c r="K94" s="222">
        <f t="shared" si="9"/>
        <v>-7.714850846412014</v>
      </c>
      <c r="L94" s="40">
        <v>322853.145485</v>
      </c>
      <c r="M94" s="44">
        <f>(L94/J94-1)*100</f>
        <v>26.286106401273823</v>
      </c>
    </row>
    <row r="95" spans="2:13" ht="13.5">
      <c r="B95" s="36" t="s">
        <v>24</v>
      </c>
      <c r="C95" s="37"/>
      <c r="D95" s="120">
        <v>496716.9811720003</v>
      </c>
      <c r="E95" s="121" t="s">
        <v>19</v>
      </c>
      <c r="F95" s="122">
        <v>747980.944605</v>
      </c>
      <c r="G95" s="123">
        <f t="shared" si="9"/>
        <v>50.584935276451404</v>
      </c>
      <c r="H95" s="122">
        <v>511562.3641187999</v>
      </c>
      <c r="I95" s="124">
        <f t="shared" si="9"/>
        <v>-31.60756730387697</v>
      </c>
      <c r="J95" s="122">
        <v>538017.8956408268</v>
      </c>
      <c r="K95" s="222">
        <f t="shared" si="9"/>
        <v>5.17151639323552</v>
      </c>
      <c r="L95" s="40">
        <v>463866.48420700006</v>
      </c>
      <c r="M95" s="44">
        <f t="shared" si="10"/>
        <v>-13.782331783872326</v>
      </c>
    </row>
    <row r="96" spans="2:13" ht="13.5">
      <c r="B96" s="36" t="s">
        <v>25</v>
      </c>
      <c r="C96" s="37"/>
      <c r="D96" s="120">
        <v>125699.432104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</v>
      </c>
      <c r="I96" s="124">
        <f t="shared" si="9"/>
        <v>32.60946565309506</v>
      </c>
      <c r="J96" s="122">
        <v>147777.2300903144</v>
      </c>
      <c r="K96" s="222">
        <f t="shared" si="9"/>
        <v>0.8627607397817982</v>
      </c>
      <c r="L96" s="40">
        <v>138314.99673099996</v>
      </c>
      <c r="M96" s="44">
        <f t="shared" si="10"/>
        <v>-6.403038785834314</v>
      </c>
    </row>
    <row r="97" spans="2:13" ht="13.5">
      <c r="B97" s="36" t="s">
        <v>26</v>
      </c>
      <c r="C97" s="37"/>
      <c r="D97" s="120">
        <v>49846.676444</v>
      </c>
      <c r="E97" s="121" t="s">
        <v>19</v>
      </c>
      <c r="F97" s="122">
        <v>62103.559462</v>
      </c>
      <c r="G97" s="123">
        <f t="shared" si="9"/>
        <v>24.589168009566166</v>
      </c>
      <c r="H97" s="122">
        <v>51260.09994105001</v>
      </c>
      <c r="I97" s="124">
        <f t="shared" si="9"/>
        <v>-17.46028668064493</v>
      </c>
      <c r="J97" s="122">
        <v>85166.97897335951</v>
      </c>
      <c r="K97" s="222">
        <f t="shared" si="9"/>
        <v>66.14672829608799</v>
      </c>
      <c r="L97" s="40">
        <v>69821.971417</v>
      </c>
      <c r="M97" s="44">
        <f t="shared" si="10"/>
        <v>-18.017555326412925</v>
      </c>
    </row>
    <row r="98" spans="2:13" ht="14.25" thickBot="1">
      <c r="B98" s="36" t="s">
        <v>27</v>
      </c>
      <c r="C98" s="126"/>
      <c r="D98" s="127">
        <v>143758.13536600003</v>
      </c>
      <c r="E98" s="121" t="s">
        <v>19</v>
      </c>
      <c r="F98" s="128">
        <v>209526.63715155</v>
      </c>
      <c r="G98" s="123">
        <f t="shared" si="9"/>
        <v>45.74941210673546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Bot="1" thickTop="1">
      <c r="B99" s="46" t="s">
        <v>28</v>
      </c>
      <c r="C99" s="47"/>
      <c r="D99" s="129">
        <v>2867943.6219389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3320934.6363326</v>
      </c>
      <c r="M99" s="54">
        <f>(L99/J99-1)*100</f>
        <v>0.9090369823805622</v>
      </c>
    </row>
    <row r="100" spans="2:13" ht="14.25" thickBot="1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 ht="13.5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</v>
      </c>
      <c r="I101" s="124">
        <f>(H101/F101-1)*100</f>
        <v>-2.505336506002376</v>
      </c>
      <c r="J101" s="143">
        <v>548667.5142502964</v>
      </c>
      <c r="K101" s="221">
        <f>(J101/H101-1)*100</f>
        <v>66.6894784912198</v>
      </c>
      <c r="L101" s="40">
        <v>628710.4596170001</v>
      </c>
      <c r="M101" s="44">
        <f>(L101/J101-1)*100</f>
        <v>14.58860663111703</v>
      </c>
    </row>
    <row r="102" spans="2:13" ht="14.25" thickBot="1">
      <c r="B102" s="63" t="s">
        <v>30</v>
      </c>
      <c r="C102" s="64"/>
      <c r="D102" s="144">
        <v>99569.05785099999</v>
      </c>
      <c r="E102" s="145" t="s">
        <v>19</v>
      </c>
      <c r="F102" s="146">
        <v>84319.91484165</v>
      </c>
      <c r="G102" s="147">
        <f t="shared" si="9"/>
        <v>-15.315142413187798</v>
      </c>
      <c r="H102" s="148">
        <v>83348.967363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33.73653290377803</v>
      </c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ht="13.5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ht="13.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ht="13.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ht="13.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ht="13.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ht="13.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ht="13.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ht="13.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ht="13.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sheetProtection/>
  <mergeCells count="41">
    <mergeCell ref="D30:E30"/>
    <mergeCell ref="D73:E73"/>
    <mergeCell ref="F73:G73"/>
    <mergeCell ref="H73:I73"/>
    <mergeCell ref="J73:K73"/>
    <mergeCell ref="L73:M73"/>
    <mergeCell ref="D89:E89"/>
    <mergeCell ref="F89:G89"/>
    <mergeCell ref="H89:I89"/>
    <mergeCell ref="J89:K89"/>
    <mergeCell ref="L89:M89"/>
    <mergeCell ref="D31:E31"/>
    <mergeCell ref="D32:E32"/>
    <mergeCell ref="J41:K41"/>
    <mergeCell ref="L41:M41"/>
    <mergeCell ref="J57:K57"/>
    <mergeCell ref="L57:M57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55">
      <selection activeCell="N74" sqref="N7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42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33">
        <v>3602</v>
      </c>
      <c r="E6" s="234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35">
        <v>3310</v>
      </c>
      <c r="E7" s="228"/>
      <c r="F7" s="15">
        <f aca="true" t="shared" si="0" ref="F7:F17">D7/C7*100</f>
        <v>3.183947517771429</v>
      </c>
      <c r="K7" s="3"/>
    </row>
    <row r="8" spans="2:11" ht="13.5">
      <c r="B8" s="13" t="s">
        <v>7</v>
      </c>
      <c r="C8" s="16">
        <v>144317</v>
      </c>
      <c r="D8" s="227">
        <v>4990.875</v>
      </c>
      <c r="E8" s="228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27">
        <v>8686</v>
      </c>
      <c r="E9" s="228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27">
        <v>10020</v>
      </c>
      <c r="E10" s="228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27">
        <v>169533</v>
      </c>
      <c r="E11" s="228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27">
        <v>82821</v>
      </c>
      <c r="E12" s="228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29">
        <v>7907</v>
      </c>
      <c r="E13" s="230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1">
        <v>43015</v>
      </c>
      <c r="E14" s="228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1">
        <v>6992</v>
      </c>
      <c r="E15" s="228"/>
      <c r="F15" s="103">
        <f>D15/C15*100</f>
        <v>4.081799447742809</v>
      </c>
      <c r="K15" s="3"/>
    </row>
    <row r="16" spans="2:11" ht="14.25" thickBot="1">
      <c r="B16" s="107" t="s">
        <v>41</v>
      </c>
      <c r="C16" s="95">
        <v>242761</v>
      </c>
      <c r="D16" s="236">
        <v>20977</v>
      </c>
      <c r="E16" s="237"/>
      <c r="F16" s="108">
        <f t="shared" si="0"/>
        <v>8.6410090582919</v>
      </c>
      <c r="K16" s="3"/>
    </row>
    <row r="17" spans="2:11" ht="13.5">
      <c r="B17" s="96" t="s">
        <v>12</v>
      </c>
      <c r="C17" s="97">
        <f>SUM(C6:C16)</f>
        <v>1927502</v>
      </c>
      <c r="D17" s="231">
        <f>SUM(D6:E16)</f>
        <v>361853.875</v>
      </c>
      <c r="E17" s="232"/>
      <c r="F17" s="106">
        <f t="shared" si="0"/>
        <v>18.773203607570835</v>
      </c>
      <c r="K17" s="3"/>
    </row>
    <row r="18" spans="2:11" ht="13.5">
      <c r="B18" s="17"/>
      <c r="C18" s="18"/>
      <c r="D18" s="18"/>
      <c r="E18" s="19"/>
      <c r="F18" s="20"/>
      <c r="K18" s="3"/>
    </row>
    <row r="19" spans="2:11" ht="13.5">
      <c r="B19" s="21" t="s">
        <v>13</v>
      </c>
      <c r="C19" s="18"/>
      <c r="D19" s="18"/>
      <c r="E19" s="19"/>
      <c r="F19" s="20"/>
      <c r="K19" s="3"/>
    </row>
    <row r="20" spans="2:11" ht="13.5">
      <c r="B20" s="21" t="s">
        <v>14</v>
      </c>
      <c r="K20" s="3"/>
    </row>
    <row r="21" spans="2:11" ht="13.5">
      <c r="B21" s="21" t="s">
        <v>34</v>
      </c>
      <c r="K21" s="3"/>
    </row>
    <row r="22" ht="25.5" customHeight="1">
      <c r="K22" s="3"/>
    </row>
    <row r="23" ht="14.25">
      <c r="A23" s="4" t="s">
        <v>15</v>
      </c>
    </row>
    <row r="24" ht="13.5">
      <c r="K24" s="3" t="s">
        <v>16</v>
      </c>
    </row>
    <row r="25" spans="2:11" ht="18" thickBot="1">
      <c r="B25" s="22" t="s">
        <v>17</v>
      </c>
      <c r="C25" s="22"/>
      <c r="K25" s="3"/>
    </row>
    <row r="26" spans="2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2:11" ht="13.5">
      <c r="B27" s="27" t="s">
        <v>18</v>
      </c>
      <c r="C27" s="28"/>
      <c r="D27" s="29">
        <v>74465.86815699999</v>
      </c>
      <c r="E27" s="30" t="s">
        <v>19</v>
      </c>
      <c r="F27" s="31">
        <v>58963.20787799997</v>
      </c>
      <c r="G27" s="32">
        <f>(F27/D27-1)*100</f>
        <v>-20.818477864670847</v>
      </c>
      <c r="H27" s="33">
        <v>65085.72609699999</v>
      </c>
      <c r="I27" s="34">
        <f>(H27/F27-1)*100</f>
        <v>10.383624703167516</v>
      </c>
      <c r="J27" s="31">
        <v>52162.66686</v>
      </c>
      <c r="K27" s="35">
        <f>(J27/H27-1)*100</f>
        <v>-19.855442985671257</v>
      </c>
    </row>
    <row r="28" spans="2:11" ht="13.5">
      <c r="B28" s="36" t="s">
        <v>20</v>
      </c>
      <c r="C28" s="37"/>
      <c r="D28" s="38">
        <v>123756.788416</v>
      </c>
      <c r="E28" s="39" t="s">
        <v>19</v>
      </c>
      <c r="F28" s="40">
        <v>64109.766525</v>
      </c>
      <c r="G28" s="41">
        <f aca="true" t="shared" si="1" ref="G28:G39">(F28/D28-1)*100</f>
        <v>-48.196969761772266</v>
      </c>
      <c r="H28" s="42">
        <v>73314.20406855</v>
      </c>
      <c r="I28" s="43">
        <f aca="true" t="shared" si="2" ref="I28:I39">(H28/F28-1)*100</f>
        <v>14.357309412382069</v>
      </c>
      <c r="J28" s="40">
        <v>138795.738655</v>
      </c>
      <c r="K28" s="44">
        <f aca="true" t="shared" si="3" ref="K28:K39">(J28/H28-1)*100</f>
        <v>89.31630018819227</v>
      </c>
    </row>
    <row r="29" spans="2:11" ht="13.5">
      <c r="B29" s="36" t="s">
        <v>21</v>
      </c>
      <c r="C29" s="37"/>
      <c r="D29" s="38">
        <v>1169438.287102</v>
      </c>
      <c r="E29" s="39" t="s">
        <v>19</v>
      </c>
      <c r="F29" s="40">
        <v>763654.2381190001</v>
      </c>
      <c r="G29" s="41">
        <f t="shared" si="1"/>
        <v>-34.6990562442229</v>
      </c>
      <c r="H29" s="42">
        <v>707206.4344405499</v>
      </c>
      <c r="I29" s="43">
        <f t="shared" si="2"/>
        <v>-7.391801270885356</v>
      </c>
      <c r="J29" s="40">
        <v>866631.6148727499</v>
      </c>
      <c r="K29" s="44">
        <f t="shared" si="3"/>
        <v>22.542948235237215</v>
      </c>
    </row>
    <row r="30" spans="2:11" ht="13.5">
      <c r="B30" s="36" t="s">
        <v>22</v>
      </c>
      <c r="C30" s="37"/>
      <c r="D30" s="38">
        <v>82149.387165</v>
      </c>
      <c r="E30" s="39" t="s">
        <v>19</v>
      </c>
      <c r="F30" s="40">
        <v>92729.87019605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53816.1367768</v>
      </c>
      <c r="K30" s="44">
        <f t="shared" si="3"/>
        <v>46.355252631247424</v>
      </c>
    </row>
    <row r="31" spans="2:11" ht="13.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2:11" ht="13.5">
      <c r="B32" s="36" t="s">
        <v>24</v>
      </c>
      <c r="C32" s="37"/>
      <c r="D32" s="38">
        <v>424786.96063</v>
      </c>
      <c r="E32" s="39" t="s">
        <v>19</v>
      </c>
      <c r="F32" s="40">
        <v>303027.6243459998</v>
      </c>
      <c r="G32" s="41">
        <f t="shared" si="1"/>
        <v>-28.66362378530155</v>
      </c>
      <c r="H32" s="42">
        <v>246619.4399830001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ht="13.5">
      <c r="B33" s="36" t="s">
        <v>25</v>
      </c>
      <c r="C33" s="37"/>
      <c r="D33" s="38">
        <v>91998.580067</v>
      </c>
      <c r="E33" s="39" t="s">
        <v>19</v>
      </c>
      <c r="F33" s="40">
        <v>72420.74597299998</v>
      </c>
      <c r="G33" s="41">
        <f t="shared" si="1"/>
        <v>-21.280582895672985</v>
      </c>
      <c r="H33" s="42">
        <v>63603.039644</v>
      </c>
      <c r="I33" s="43">
        <f t="shared" si="2"/>
        <v>-12.175663493286049</v>
      </c>
      <c r="J33" s="40">
        <v>83922.54898600001</v>
      </c>
      <c r="K33" s="44">
        <f t="shared" si="3"/>
        <v>31.94738719365098</v>
      </c>
    </row>
    <row r="34" spans="2:11" ht="13.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5.078512728391971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91957.92502700002</v>
      </c>
      <c r="G35" s="41">
        <f t="shared" si="1"/>
        <v>-46.94368329899987</v>
      </c>
      <c r="H35" s="42">
        <v>125849.024</v>
      </c>
      <c r="I35" s="43">
        <f t="shared" si="2"/>
        <v>36.85500620316206</v>
      </c>
      <c r="J35" s="40">
        <v>126708.88219915002</v>
      </c>
      <c r="K35" s="44">
        <f t="shared" si="3"/>
        <v>0.6832458225103144</v>
      </c>
    </row>
    <row r="36" spans="2:11" ht="15" thickBot="1" thickTop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</v>
      </c>
      <c r="H36" s="52">
        <v>1479655.297987</v>
      </c>
      <c r="I36" s="53">
        <f t="shared" si="2"/>
        <v>-9.112151865297003</v>
      </c>
      <c r="J36" s="50">
        <v>1762432.1089452</v>
      </c>
      <c r="K36" s="54">
        <f t="shared" si="3"/>
        <v>19.110992360376365</v>
      </c>
    </row>
    <row r="37" spans="4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 ht="13.5">
      <c r="B38" s="61" t="s">
        <v>29</v>
      </c>
      <c r="C38" s="62"/>
      <c r="D38" s="38">
        <v>304986.149088</v>
      </c>
      <c r="E38" s="30" t="s">
        <v>19</v>
      </c>
      <c r="F38" s="31">
        <v>148632.117525</v>
      </c>
      <c r="G38" s="41">
        <f t="shared" si="1"/>
        <v>-51.26594503735511</v>
      </c>
      <c r="H38" s="42">
        <v>150024.44353805</v>
      </c>
      <c r="I38" s="43">
        <f t="shared" si="2"/>
        <v>0.9367598579868242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80232.032362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46955.23988255</v>
      </c>
      <c r="I39" s="70">
        <f t="shared" si="2"/>
        <v>-0.05151768754154684</v>
      </c>
      <c r="J39" s="67">
        <v>122295.344843</v>
      </c>
      <c r="K39" s="71">
        <f t="shared" si="3"/>
        <v>160.45089993981412</v>
      </c>
    </row>
    <row r="40" spans="4:11" ht="13.5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4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ht="13.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</v>
      </c>
      <c r="H43" s="33">
        <v>50534.686978000005</v>
      </c>
      <c r="I43" s="74">
        <f>(H43/F43-1)*100</f>
        <v>-6.3707861444256775</v>
      </c>
      <c r="J43" s="31">
        <v>51523.208511</v>
      </c>
      <c r="K43" s="99">
        <f>(J43/H43-1)*100</f>
        <v>1.9561247770869539</v>
      </c>
    </row>
    <row r="44" spans="2:11" ht="13.5">
      <c r="B44" s="36" t="s">
        <v>20</v>
      </c>
      <c r="C44" s="37"/>
      <c r="D44" s="38">
        <v>145430.75646899999</v>
      </c>
      <c r="E44" s="39" t="s">
        <v>19</v>
      </c>
      <c r="F44" s="75">
        <v>96278.06066785</v>
      </c>
      <c r="G44" s="41">
        <f aca="true" t="shared" si="4" ref="G44:G52">(F44/D44-1)*100</f>
        <v>-33.79800600268993</v>
      </c>
      <c r="H44" s="42">
        <v>138276.5004413</v>
      </c>
      <c r="I44" s="76">
        <f aca="true" t="shared" si="5" ref="I44:K52">(H44/F44-1)*100</f>
        <v>43.62202508247499</v>
      </c>
      <c r="J44" s="40">
        <v>373960.712917</v>
      </c>
      <c r="K44" s="100">
        <f t="shared" si="5"/>
        <v>170.44415480832237</v>
      </c>
    </row>
    <row r="45" spans="2:11" ht="13.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</v>
      </c>
      <c r="I45" s="76">
        <f t="shared" si="5"/>
        <v>-18.26329119526925</v>
      </c>
      <c r="J45" s="40">
        <v>1083908.1906834</v>
      </c>
      <c r="K45" s="100">
        <f t="shared" si="5"/>
        <v>-7.563610621126793</v>
      </c>
    </row>
    <row r="46" spans="2:11" ht="13.5">
      <c r="B46" s="36" t="s">
        <v>22</v>
      </c>
      <c r="C46" s="37"/>
      <c r="D46" s="38">
        <v>83654.76086800001</v>
      </c>
      <c r="E46" s="39" t="s">
        <v>19</v>
      </c>
      <c r="F46" s="75">
        <v>78045.871556</v>
      </c>
      <c r="G46" s="41">
        <f t="shared" si="4"/>
        <v>-6.704805863769492</v>
      </c>
      <c r="H46" s="42">
        <v>62504.7406474</v>
      </c>
      <c r="I46" s="76">
        <f t="shared" si="5"/>
        <v>-19.912816141016275</v>
      </c>
      <c r="J46" s="40">
        <v>68356.70219999999</v>
      </c>
      <c r="K46" s="100">
        <f t="shared" si="5"/>
        <v>9.362428340614848</v>
      </c>
    </row>
    <row r="47" spans="2:11" ht="13.5">
      <c r="B47" s="36" t="s">
        <v>23</v>
      </c>
      <c r="C47" s="37"/>
      <c r="D47" s="38">
        <v>362217.08108199947</v>
      </c>
      <c r="E47" s="39" t="s">
        <v>19</v>
      </c>
      <c r="F47" s="75">
        <v>221173.40723</v>
      </c>
      <c r="G47" s="41">
        <f t="shared" si="4"/>
        <v>-38.93899024051538</v>
      </c>
      <c r="H47" s="42">
        <v>231292.073395</v>
      </c>
      <c r="I47" s="76">
        <f t="shared" si="5"/>
        <v>4.574992216165263</v>
      </c>
      <c r="J47" s="40">
        <v>233336.693661</v>
      </c>
      <c r="K47" s="100">
        <f t="shared" si="5"/>
        <v>0.8839992810770525</v>
      </c>
    </row>
    <row r="48" spans="2:11" ht="13.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</v>
      </c>
      <c r="J48" s="40">
        <v>318082.3917255</v>
      </c>
      <c r="K48" s="100">
        <f t="shared" si="5"/>
        <v>-11.929209017354092</v>
      </c>
    </row>
    <row r="49" spans="2:11" ht="13.5">
      <c r="B49" s="36" t="s">
        <v>25</v>
      </c>
      <c r="C49" s="37"/>
      <c r="D49" s="38">
        <v>134339.52297800002</v>
      </c>
      <c r="E49" s="39" t="s">
        <v>19</v>
      </c>
      <c r="F49" s="75">
        <v>133160.078479</v>
      </c>
      <c r="G49" s="41">
        <f t="shared" si="4"/>
        <v>-0.877957932896023</v>
      </c>
      <c r="H49" s="42">
        <v>101561.90542299999</v>
      </c>
      <c r="I49" s="76">
        <f t="shared" si="5"/>
        <v>-23.729464128382283</v>
      </c>
      <c r="J49" s="40">
        <v>106085.068211</v>
      </c>
      <c r="K49" s="100">
        <f t="shared" si="5"/>
        <v>4.453601740890223</v>
      </c>
    </row>
    <row r="50" spans="2:11" ht="13.5">
      <c r="B50" s="36" t="s">
        <v>26</v>
      </c>
      <c r="C50" s="37"/>
      <c r="D50" s="38">
        <v>39582.16521</v>
      </c>
      <c r="E50" s="39" t="s">
        <v>19</v>
      </c>
      <c r="F50" s="75">
        <v>44396.500936</v>
      </c>
      <c r="G50" s="41">
        <f t="shared" si="4"/>
        <v>12.162891293232514</v>
      </c>
      <c r="H50" s="42">
        <v>45108.79307300001</v>
      </c>
      <c r="I50" s="76">
        <f t="shared" si="5"/>
        <v>1.6043880080252704</v>
      </c>
      <c r="J50" s="40">
        <v>43654.61741600001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</v>
      </c>
      <c r="G51" s="41">
        <f t="shared" si="4"/>
        <v>-29.15229387344157</v>
      </c>
      <c r="H51" s="42">
        <v>179265.77039355</v>
      </c>
      <c r="I51" s="76">
        <f t="shared" si="5"/>
        <v>9.904667481505204</v>
      </c>
      <c r="J51" s="40">
        <v>133779.22550815</v>
      </c>
      <c r="K51" s="100">
        <f t="shared" si="5"/>
        <v>-25.37380381404737</v>
      </c>
    </row>
    <row r="52" spans="2:11" ht="15" thickBot="1" thickTop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-22.41698375523167</v>
      </c>
      <c r="H52" s="52">
        <v>2342310.2099072</v>
      </c>
      <c r="I52" s="51">
        <f t="shared" si="5"/>
        <v>-8.764960076923266</v>
      </c>
      <c r="J52" s="50">
        <v>2412686.81083305</v>
      </c>
      <c r="K52" s="101">
        <f t="shared" si="5"/>
        <v>3.0045807181380058</v>
      </c>
    </row>
    <row r="53" spans="4:11" ht="14.25" thickBot="1">
      <c r="D53" s="55"/>
      <c r="E53" s="56"/>
      <c r="F53" s="78"/>
      <c r="G53" s="58"/>
      <c r="H53" s="55"/>
      <c r="I53" s="58"/>
      <c r="J53" s="55"/>
      <c r="K53" s="58"/>
    </row>
    <row r="54" spans="2:11" ht="13.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</v>
      </c>
      <c r="H54" s="42">
        <v>316551.8620538</v>
      </c>
      <c r="I54" s="76">
        <f>(H54/F54-1)*100</f>
        <v>31.472836300081397</v>
      </c>
      <c r="J54" s="40">
        <v>561706.7290425</v>
      </c>
      <c r="K54" s="99">
        <f>(J54/H54-1)*100</f>
        <v>77.4454035424484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</v>
      </c>
      <c r="H55" s="69">
        <v>92002.3081903</v>
      </c>
      <c r="I55" s="80">
        <f>(H55/F55-1)*100</f>
        <v>46.86176447862989</v>
      </c>
      <c r="J55" s="67">
        <v>328324.096104</v>
      </c>
      <c r="K55" s="102">
        <f>(J55/H55-1)*100</f>
        <v>256.86506410783284</v>
      </c>
    </row>
    <row r="56" spans="4:11" ht="13.5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242">
        <v>2008</v>
      </c>
      <c r="E58" s="239"/>
      <c r="F58" s="238">
        <v>2009</v>
      </c>
      <c r="G58" s="239"/>
      <c r="H58" s="238">
        <v>2010</v>
      </c>
      <c r="I58" s="239"/>
      <c r="J58" s="238">
        <v>2011</v>
      </c>
      <c r="K58" s="240"/>
    </row>
    <row r="59" spans="2:11" ht="13.5">
      <c r="B59" s="27" t="s">
        <v>18</v>
      </c>
      <c r="C59" s="28"/>
      <c r="D59" s="114">
        <v>53444.58527999998</v>
      </c>
      <c r="E59" s="115" t="s">
        <v>19</v>
      </c>
      <c r="F59" s="116">
        <v>54017.35006900002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-6.834046575051889</v>
      </c>
    </row>
    <row r="60" spans="2:11" ht="13.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</v>
      </c>
      <c r="I60" s="124">
        <v>-15.159966327517104</v>
      </c>
      <c r="J60" s="122">
        <v>293183.7835914</v>
      </c>
      <c r="K60" s="125">
        <v>194.02354861189997</v>
      </c>
    </row>
    <row r="61" spans="2:11" ht="13.5">
      <c r="B61" s="36" t="s">
        <v>21</v>
      </c>
      <c r="C61" s="37"/>
      <c r="D61" s="120">
        <v>1221382.0205289498</v>
      </c>
      <c r="E61" s="121" t="s">
        <v>19</v>
      </c>
      <c r="F61" s="122">
        <v>940021.0248644999</v>
      </c>
      <c r="G61" s="123">
        <v>-23.036281109050506</v>
      </c>
      <c r="H61" s="122">
        <v>953375.41664025</v>
      </c>
      <c r="I61" s="124">
        <v>1.420648200679886</v>
      </c>
      <c r="J61" s="122">
        <v>994620.8165024999</v>
      </c>
      <c r="K61" s="125">
        <v>4.326249569933438</v>
      </c>
    </row>
    <row r="62" spans="2:11" ht="13.5">
      <c r="B62" s="36" t="s">
        <v>22</v>
      </c>
      <c r="C62" s="37"/>
      <c r="D62" s="120">
        <v>68016.381769</v>
      </c>
      <c r="E62" s="121" t="s">
        <v>19</v>
      </c>
      <c r="F62" s="122">
        <v>83876.64607185</v>
      </c>
      <c r="G62" s="123">
        <v>23.3183005187122</v>
      </c>
      <c r="H62" s="122">
        <v>50543.124563</v>
      </c>
      <c r="I62" s="124">
        <v>-39.74112350688892</v>
      </c>
      <c r="J62" s="122">
        <v>71434.732358</v>
      </c>
      <c r="K62" s="125">
        <v>41.334222954418735</v>
      </c>
    </row>
    <row r="63" spans="2:11" ht="13.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</v>
      </c>
      <c r="J63" s="122">
        <v>186740.94260005</v>
      </c>
      <c r="K63" s="125">
        <v>-16.33426887506725</v>
      </c>
    </row>
    <row r="64" spans="2:11" ht="13.5">
      <c r="B64" s="36" t="s">
        <v>24</v>
      </c>
      <c r="C64" s="37"/>
      <c r="D64" s="120">
        <v>398800.02155499975</v>
      </c>
      <c r="E64" s="121" t="s">
        <v>19</v>
      </c>
      <c r="F64" s="122">
        <v>347440.0637499995</v>
      </c>
      <c r="G64" s="123">
        <v>-12.878624631146629</v>
      </c>
      <c r="H64" s="122">
        <v>316515.96923499997</v>
      </c>
      <c r="I64" s="124">
        <v>-8.90055515798287</v>
      </c>
      <c r="J64" s="122">
        <v>322078.1246745002</v>
      </c>
      <c r="K64" s="125">
        <v>1.7573064174119413</v>
      </c>
    </row>
    <row r="65" spans="2:11" ht="13.5">
      <c r="B65" s="36" t="s">
        <v>25</v>
      </c>
      <c r="C65" s="37"/>
      <c r="D65" s="120">
        <v>101797.67403700003</v>
      </c>
      <c r="E65" s="121" t="s">
        <v>19</v>
      </c>
      <c r="F65" s="122">
        <v>72492.42507935</v>
      </c>
      <c r="G65" s="123">
        <v>-28.7877392434316</v>
      </c>
      <c r="H65" s="122">
        <v>103802.66258100001</v>
      </c>
      <c r="I65" s="124">
        <v>43.19104715751738</v>
      </c>
      <c r="J65" s="122">
        <v>80907.6499932</v>
      </c>
      <c r="K65" s="125">
        <v>-22.056286436712945</v>
      </c>
    </row>
    <row r="66" spans="2:11" ht="13.5">
      <c r="B66" s="36" t="s">
        <v>26</v>
      </c>
      <c r="C66" s="37"/>
      <c r="D66" s="120">
        <v>65276.02589699998</v>
      </c>
      <c r="E66" s="121" t="s">
        <v>19</v>
      </c>
      <c r="F66" s="122">
        <v>48442.493092000004</v>
      </c>
      <c r="G66" s="123">
        <v>-25.788231703262475</v>
      </c>
      <c r="H66" s="122">
        <v>50248.268401</v>
      </c>
      <c r="I66" s="124">
        <v>3.7276679909321375</v>
      </c>
      <c r="J66" s="122">
        <v>77566.337592</v>
      </c>
      <c r="K66" s="125">
        <v>54.36619023961497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</v>
      </c>
      <c r="H67" s="128">
        <v>150099.824862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Bot="1" thickTop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2.607091088091762</v>
      </c>
      <c r="J68" s="135">
        <v>2258957.5448055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ht="13.5">
      <c r="B70" s="61" t="s">
        <v>29</v>
      </c>
      <c r="C70" s="141"/>
      <c r="D70" s="142">
        <v>287912.20654295</v>
      </c>
      <c r="E70" s="115" t="s">
        <v>19</v>
      </c>
      <c r="F70" s="143">
        <v>232667.47026034998</v>
      </c>
      <c r="G70" s="118">
        <f>(F70/D70-1)*100</f>
        <v>-19.18804935224543</v>
      </c>
      <c r="H70" s="143">
        <v>279246.2351375</v>
      </c>
      <c r="I70" s="124">
        <f>(H70/F70-1)*100</f>
        <v>20.019457307473786</v>
      </c>
      <c r="J70" s="143">
        <v>482556.00152489997</v>
      </c>
      <c r="K70" s="119">
        <f>(J70/H70-1)*100</f>
        <v>72.80662755839515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</v>
      </c>
      <c r="G71" s="147">
        <f>(F71/D71-1)*100</f>
        <v>-14.792561095706237</v>
      </c>
      <c r="H71" s="148">
        <v>59935.335683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2:11" ht="13.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</sheetData>
  <sheetProtection/>
  <mergeCells count="16">
    <mergeCell ref="D6:E6"/>
    <mergeCell ref="D7:E7"/>
    <mergeCell ref="D8:E8"/>
    <mergeCell ref="D9:E9"/>
    <mergeCell ref="D10:E10"/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44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33">
        <v>3602</v>
      </c>
      <c r="E6" s="234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35">
        <v>3310</v>
      </c>
      <c r="E7" s="228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27">
        <v>4990.875</v>
      </c>
      <c r="E8" s="228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27">
        <v>8686</v>
      </c>
      <c r="E9" s="228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27">
        <v>10020</v>
      </c>
      <c r="E10" s="228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27">
        <v>169533</v>
      </c>
      <c r="E11" s="228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27">
        <v>82821</v>
      </c>
      <c r="E12" s="228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29">
        <v>7907</v>
      </c>
      <c r="E13" s="230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41">
        <v>43015</v>
      </c>
      <c r="E14" s="228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41">
        <v>6992</v>
      </c>
      <c r="E15" s="228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44">
        <v>20977</v>
      </c>
      <c r="E16" s="245"/>
      <c r="F16" s="155">
        <f t="shared" si="0"/>
        <v>8.6410090582919</v>
      </c>
      <c r="K16" s="3"/>
    </row>
    <row r="17" spans="2:11" ht="14.25" thickBot="1">
      <c r="B17" s="150" t="s">
        <v>43</v>
      </c>
      <c r="C17" s="151">
        <v>505797</v>
      </c>
      <c r="D17" s="236">
        <v>78578</v>
      </c>
      <c r="E17" s="243"/>
      <c r="F17" s="152">
        <f>D17/C17*100</f>
        <v>15.535481626027833</v>
      </c>
      <c r="K17" s="3"/>
    </row>
    <row r="18" spans="2:11" ht="13.5">
      <c r="B18" s="96" t="s">
        <v>12</v>
      </c>
      <c r="C18" s="97">
        <f>SUM(C6:C17)</f>
        <v>2433299</v>
      </c>
      <c r="D18" s="231">
        <f>SUM(D6:E17)</f>
        <v>440431.875</v>
      </c>
      <c r="E18" s="232"/>
      <c r="F18" s="106">
        <f>D18/C18*100</f>
        <v>18.10019545481258</v>
      </c>
      <c r="K18" s="3"/>
    </row>
    <row r="19" spans="2:11" ht="13.5">
      <c r="B19" s="17"/>
      <c r="C19" s="18"/>
      <c r="D19" s="18"/>
      <c r="E19" s="19"/>
      <c r="F19" s="20"/>
      <c r="K19" s="3"/>
    </row>
    <row r="20" spans="2:11" ht="13.5">
      <c r="B20" s="21" t="s">
        <v>13</v>
      </c>
      <c r="C20" s="18"/>
      <c r="D20" s="18"/>
      <c r="E20" s="19"/>
      <c r="F20" s="20"/>
      <c r="K20" s="3"/>
    </row>
    <row r="21" spans="2:11" ht="13.5">
      <c r="B21" s="21" t="s">
        <v>14</v>
      </c>
      <c r="K21" s="3"/>
    </row>
    <row r="22" spans="2:11" ht="13.5">
      <c r="B22" s="21" t="s">
        <v>34</v>
      </c>
      <c r="K22" s="3"/>
    </row>
    <row r="23" ht="25.5" customHeight="1">
      <c r="K23" s="3"/>
    </row>
    <row r="24" ht="14.25">
      <c r="A24" s="4" t="s">
        <v>15</v>
      </c>
    </row>
    <row r="25" ht="13.5">
      <c r="K25" s="3" t="s">
        <v>16</v>
      </c>
    </row>
    <row r="26" spans="2:11" ht="18" thickBot="1">
      <c r="B26" s="22" t="s">
        <v>17</v>
      </c>
      <c r="C26" s="22"/>
      <c r="K26" s="3"/>
    </row>
    <row r="27" spans="2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2:11" ht="13.5">
      <c r="B28" s="27" t="s">
        <v>18</v>
      </c>
      <c r="C28" s="28"/>
      <c r="D28" s="29">
        <v>74465.86815699999</v>
      </c>
      <c r="E28" s="30" t="s">
        <v>19</v>
      </c>
      <c r="F28" s="31">
        <v>58963.20787799997</v>
      </c>
      <c r="G28" s="32">
        <f>(F28/D28-1)*100</f>
        <v>-20.818477864670847</v>
      </c>
      <c r="H28" s="33">
        <v>65085.72609699999</v>
      </c>
      <c r="I28" s="34">
        <f>(H28/F28-1)*100</f>
        <v>10.383624703167516</v>
      </c>
      <c r="J28" s="31">
        <v>52162.66686</v>
      </c>
      <c r="K28" s="35">
        <f>(J28/H28-1)*100</f>
        <v>-19.855442985671257</v>
      </c>
    </row>
    <row r="29" spans="2:11" ht="13.5">
      <c r="B29" s="36" t="s">
        <v>20</v>
      </c>
      <c r="C29" s="37"/>
      <c r="D29" s="38">
        <v>123756.788416</v>
      </c>
      <c r="E29" s="39" t="s">
        <v>19</v>
      </c>
      <c r="F29" s="40">
        <v>64109.766525</v>
      </c>
      <c r="G29" s="41">
        <f aca="true" t="shared" si="1" ref="G29:G40">(F29/D29-1)*100</f>
        <v>-48.196969761772266</v>
      </c>
      <c r="H29" s="42">
        <v>73314.20406855</v>
      </c>
      <c r="I29" s="43">
        <f aca="true" t="shared" si="2" ref="I29:I40">(H29/F29-1)*100</f>
        <v>14.357309412382069</v>
      </c>
      <c r="J29" s="40">
        <v>138795.738655</v>
      </c>
      <c r="K29" s="44">
        <f aca="true" t="shared" si="3" ref="K29:K40">(J29/H29-1)*100</f>
        <v>89.31630018819227</v>
      </c>
    </row>
    <row r="30" spans="2:11" ht="13.5">
      <c r="B30" s="36" t="s">
        <v>21</v>
      </c>
      <c r="C30" s="37"/>
      <c r="D30" s="38">
        <v>1169438.287102</v>
      </c>
      <c r="E30" s="39" t="s">
        <v>19</v>
      </c>
      <c r="F30" s="40">
        <v>763654.2381190001</v>
      </c>
      <c r="G30" s="41">
        <f t="shared" si="1"/>
        <v>-34.6990562442229</v>
      </c>
      <c r="H30" s="42">
        <v>707206.4344405499</v>
      </c>
      <c r="I30" s="43">
        <f t="shared" si="2"/>
        <v>-7.391801270885356</v>
      </c>
      <c r="J30" s="40">
        <v>866631.6148727499</v>
      </c>
      <c r="K30" s="44">
        <f t="shared" si="3"/>
        <v>22.542948235237215</v>
      </c>
    </row>
    <row r="31" spans="2:11" ht="13.5">
      <c r="B31" s="36" t="s">
        <v>22</v>
      </c>
      <c r="C31" s="37"/>
      <c r="D31" s="38">
        <v>82149.387165</v>
      </c>
      <c r="E31" s="39" t="s">
        <v>19</v>
      </c>
      <c r="F31" s="40">
        <v>92729.87019605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53816.1367768</v>
      </c>
      <c r="K31" s="44">
        <f t="shared" si="3"/>
        <v>46.355252631247424</v>
      </c>
    </row>
    <row r="32" spans="2:11" ht="13.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ht="13.5">
      <c r="B33" s="36" t="s">
        <v>24</v>
      </c>
      <c r="C33" s="37"/>
      <c r="D33" s="38">
        <v>424786.96063</v>
      </c>
      <c r="E33" s="39" t="s">
        <v>19</v>
      </c>
      <c r="F33" s="40">
        <v>303027.6243459998</v>
      </c>
      <c r="G33" s="41">
        <f t="shared" si="1"/>
        <v>-28.66362378530155</v>
      </c>
      <c r="H33" s="42">
        <v>246619.4399830001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ht="13.5">
      <c r="B34" s="36" t="s">
        <v>25</v>
      </c>
      <c r="C34" s="37"/>
      <c r="D34" s="38">
        <v>91998.580067</v>
      </c>
      <c r="E34" s="39" t="s">
        <v>19</v>
      </c>
      <c r="F34" s="40">
        <v>72420.74597299998</v>
      </c>
      <c r="G34" s="41">
        <f t="shared" si="1"/>
        <v>-21.280582895672985</v>
      </c>
      <c r="H34" s="42">
        <v>63603.039644</v>
      </c>
      <c r="I34" s="43">
        <f t="shared" si="2"/>
        <v>-12.175663493286049</v>
      </c>
      <c r="J34" s="40">
        <v>83922.54898600001</v>
      </c>
      <c r="K34" s="44">
        <f t="shared" si="3"/>
        <v>31.94738719365098</v>
      </c>
    </row>
    <row r="35" spans="2:11" ht="13.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5.078512728391971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91957.92502700002</v>
      </c>
      <c r="G36" s="41">
        <f t="shared" si="1"/>
        <v>-46.94368329899987</v>
      </c>
      <c r="H36" s="42">
        <v>125849.024</v>
      </c>
      <c r="I36" s="43">
        <f t="shared" si="2"/>
        <v>36.85500620316206</v>
      </c>
      <c r="J36" s="40">
        <v>126708.88219915002</v>
      </c>
      <c r="K36" s="44">
        <f t="shared" si="3"/>
        <v>0.6832458225103144</v>
      </c>
    </row>
    <row r="37" spans="2:11" ht="15" thickBot="1" thickTop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</v>
      </c>
      <c r="H37" s="52">
        <v>1479655.297987</v>
      </c>
      <c r="I37" s="53">
        <f t="shared" si="2"/>
        <v>-9.112151865297003</v>
      </c>
      <c r="J37" s="50">
        <v>1762432.1089452</v>
      </c>
      <c r="K37" s="54">
        <f t="shared" si="3"/>
        <v>19.110992360376365</v>
      </c>
    </row>
    <row r="38" spans="4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 ht="13.5">
      <c r="B39" s="61" t="s">
        <v>29</v>
      </c>
      <c r="C39" s="62"/>
      <c r="D39" s="38">
        <v>304986.149088</v>
      </c>
      <c r="E39" s="30" t="s">
        <v>19</v>
      </c>
      <c r="F39" s="31">
        <v>148632.117525</v>
      </c>
      <c r="G39" s="41">
        <f>(F39/D39-1)*100</f>
        <v>-51.26594503735511</v>
      </c>
      <c r="H39" s="42">
        <v>150024.44353805</v>
      </c>
      <c r="I39" s="43">
        <f t="shared" si="2"/>
        <v>0.9367598579868242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80232.032362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46955.23988255</v>
      </c>
      <c r="I40" s="70">
        <f t="shared" si="2"/>
        <v>-0.05151768754154684</v>
      </c>
      <c r="J40" s="67">
        <v>122295.344843</v>
      </c>
      <c r="K40" s="71">
        <f t="shared" si="3"/>
        <v>160.45089993981412</v>
      </c>
    </row>
    <row r="41" spans="4:11" ht="13.5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4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ht="13.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</v>
      </c>
      <c r="H44" s="33">
        <v>50534.686978000005</v>
      </c>
      <c r="I44" s="74">
        <f>(H44/F44-1)*100</f>
        <v>-6.3707861444256775</v>
      </c>
      <c r="J44" s="31">
        <v>51523.208511</v>
      </c>
      <c r="K44" s="99">
        <f>(J44/H44-1)*100</f>
        <v>1.9561247770869539</v>
      </c>
    </row>
    <row r="45" spans="2:11" ht="13.5">
      <c r="B45" s="36" t="s">
        <v>20</v>
      </c>
      <c r="C45" s="37"/>
      <c r="D45" s="38">
        <v>145430.75646899999</v>
      </c>
      <c r="E45" s="39" t="s">
        <v>19</v>
      </c>
      <c r="F45" s="75">
        <v>96278.06066785</v>
      </c>
      <c r="G45" s="41">
        <f aca="true" t="shared" si="4" ref="G45:G53">(F45/D45-1)*100</f>
        <v>-33.79800600268993</v>
      </c>
      <c r="H45" s="42">
        <v>138276.5004413</v>
      </c>
      <c r="I45" s="76">
        <f aca="true" t="shared" si="5" ref="I45:K53">(H45/F45-1)*100</f>
        <v>43.62202508247499</v>
      </c>
      <c r="J45" s="40">
        <v>373960.712917</v>
      </c>
      <c r="K45" s="100">
        <f t="shared" si="5"/>
        <v>170.44415480832237</v>
      </c>
    </row>
    <row r="46" spans="2:11" ht="13.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</v>
      </c>
      <c r="I46" s="76">
        <f t="shared" si="5"/>
        <v>-18.26329119526925</v>
      </c>
      <c r="J46" s="40">
        <v>1083908.1906834</v>
      </c>
      <c r="K46" s="100">
        <f t="shared" si="5"/>
        <v>-7.563610621126793</v>
      </c>
    </row>
    <row r="47" spans="2:11" ht="13.5">
      <c r="B47" s="36" t="s">
        <v>22</v>
      </c>
      <c r="C47" s="37"/>
      <c r="D47" s="38">
        <v>83654.76086800001</v>
      </c>
      <c r="E47" s="39" t="s">
        <v>19</v>
      </c>
      <c r="F47" s="75">
        <v>78045.871556</v>
      </c>
      <c r="G47" s="41">
        <f t="shared" si="4"/>
        <v>-6.704805863769492</v>
      </c>
      <c r="H47" s="42">
        <v>62504.7406474</v>
      </c>
      <c r="I47" s="76">
        <f t="shared" si="5"/>
        <v>-19.912816141016275</v>
      </c>
      <c r="J47" s="40">
        <v>68356.70219999999</v>
      </c>
      <c r="K47" s="100">
        <f t="shared" si="5"/>
        <v>9.362428340614848</v>
      </c>
    </row>
    <row r="48" spans="2:11" ht="13.5">
      <c r="B48" s="36" t="s">
        <v>23</v>
      </c>
      <c r="C48" s="37"/>
      <c r="D48" s="38">
        <v>362217.08108199947</v>
      </c>
      <c r="E48" s="39" t="s">
        <v>19</v>
      </c>
      <c r="F48" s="75">
        <v>221173.40723</v>
      </c>
      <c r="G48" s="41">
        <f t="shared" si="4"/>
        <v>-38.93899024051538</v>
      </c>
      <c r="H48" s="42">
        <v>231292.073395</v>
      </c>
      <c r="I48" s="76">
        <f t="shared" si="5"/>
        <v>4.574992216165263</v>
      </c>
      <c r="J48" s="40">
        <v>233336.693661</v>
      </c>
      <c r="K48" s="100">
        <f t="shared" si="5"/>
        <v>0.8839992810770525</v>
      </c>
    </row>
    <row r="49" spans="2:11" ht="13.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</v>
      </c>
      <c r="J49" s="40">
        <v>318082.3917255</v>
      </c>
      <c r="K49" s="100">
        <f t="shared" si="5"/>
        <v>-11.929209017354092</v>
      </c>
    </row>
    <row r="50" spans="2:11" ht="13.5">
      <c r="B50" s="36" t="s">
        <v>25</v>
      </c>
      <c r="C50" s="37"/>
      <c r="D50" s="38">
        <v>134339.52297800002</v>
      </c>
      <c r="E50" s="39" t="s">
        <v>19</v>
      </c>
      <c r="F50" s="75">
        <v>133160.078479</v>
      </c>
      <c r="G50" s="41">
        <f t="shared" si="4"/>
        <v>-0.877957932896023</v>
      </c>
      <c r="H50" s="42">
        <v>101561.90542299999</v>
      </c>
      <c r="I50" s="76">
        <f t="shared" si="5"/>
        <v>-23.729464128382283</v>
      </c>
      <c r="J50" s="40">
        <v>106085.068211</v>
      </c>
      <c r="K50" s="100">
        <f t="shared" si="5"/>
        <v>4.453601740890223</v>
      </c>
    </row>
    <row r="51" spans="2:11" ht="13.5">
      <c r="B51" s="36" t="s">
        <v>26</v>
      </c>
      <c r="C51" s="37"/>
      <c r="D51" s="38">
        <v>39582.16521</v>
      </c>
      <c r="E51" s="39" t="s">
        <v>19</v>
      </c>
      <c r="F51" s="75">
        <v>44396.500936</v>
      </c>
      <c r="G51" s="41">
        <f t="shared" si="4"/>
        <v>12.162891293232514</v>
      </c>
      <c r="H51" s="42">
        <v>45108.79307300001</v>
      </c>
      <c r="I51" s="76">
        <f t="shared" si="5"/>
        <v>1.6043880080252704</v>
      </c>
      <c r="J51" s="40">
        <v>43654.61741600001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</v>
      </c>
      <c r="G52" s="41">
        <f t="shared" si="4"/>
        <v>-29.15229387344157</v>
      </c>
      <c r="H52" s="42">
        <v>179265.77039355</v>
      </c>
      <c r="I52" s="76">
        <f t="shared" si="5"/>
        <v>9.904667481505204</v>
      </c>
      <c r="J52" s="40">
        <v>133779.22550815</v>
      </c>
      <c r="K52" s="100">
        <f t="shared" si="5"/>
        <v>-25.37380381404737</v>
      </c>
    </row>
    <row r="53" spans="2:11" ht="15" thickBot="1" thickTop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-22.41698375523167</v>
      </c>
      <c r="H53" s="52">
        <v>2342310.2099072</v>
      </c>
      <c r="I53" s="51">
        <f t="shared" si="5"/>
        <v>-8.764960076923266</v>
      </c>
      <c r="J53" s="50">
        <v>2412686.81083305</v>
      </c>
      <c r="K53" s="101">
        <f t="shared" si="5"/>
        <v>3.0045807181380058</v>
      </c>
    </row>
    <row r="54" spans="4:11" ht="14.25" thickBot="1">
      <c r="D54" s="55"/>
      <c r="E54" s="56"/>
      <c r="F54" s="78"/>
      <c r="G54" s="58"/>
      <c r="H54" s="55"/>
      <c r="I54" s="58"/>
      <c r="J54" s="55"/>
      <c r="K54" s="58"/>
    </row>
    <row r="55" spans="2:11" ht="13.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</v>
      </c>
      <c r="H55" s="42">
        <v>316551.8620538</v>
      </c>
      <c r="I55" s="76">
        <f>(H55/F55-1)*100</f>
        <v>31.472836300081397</v>
      </c>
      <c r="J55" s="40">
        <v>561706.7290425</v>
      </c>
      <c r="K55" s="99">
        <f>(J55/H55-1)*100</f>
        <v>77.4454035424484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</v>
      </c>
      <c r="H56" s="69">
        <v>92002.3081903</v>
      </c>
      <c r="I56" s="80">
        <f>(H56/F56-1)*100</f>
        <v>46.86176447862989</v>
      </c>
      <c r="J56" s="67">
        <v>328324.096104</v>
      </c>
      <c r="K56" s="102">
        <f>(J56/H56-1)*100</f>
        <v>256.86506410783284</v>
      </c>
    </row>
    <row r="57" spans="4:11" ht="13.5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242">
        <v>2008</v>
      </c>
      <c r="E59" s="239"/>
      <c r="F59" s="238">
        <v>2009</v>
      </c>
      <c r="G59" s="239"/>
      <c r="H59" s="238">
        <v>2010</v>
      </c>
      <c r="I59" s="239"/>
      <c r="J59" s="238">
        <v>2011</v>
      </c>
      <c r="K59" s="240"/>
    </row>
    <row r="60" spans="2:11" ht="13.5">
      <c r="B60" s="27" t="s">
        <v>18</v>
      </c>
      <c r="C60" s="28"/>
      <c r="D60" s="114">
        <v>53444.58527999998</v>
      </c>
      <c r="E60" s="115" t="s">
        <v>19</v>
      </c>
      <c r="F60" s="116">
        <v>54017.35006900002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-6.834046575051889</v>
      </c>
    </row>
    <row r="61" spans="2:11" ht="13.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</v>
      </c>
      <c r="I61" s="124">
        <v>-15.159966327517104</v>
      </c>
      <c r="J61" s="122">
        <v>293183.7835914</v>
      </c>
      <c r="K61" s="125">
        <v>194.02354861189997</v>
      </c>
    </row>
    <row r="62" spans="2:11" ht="13.5">
      <c r="B62" s="36" t="s">
        <v>21</v>
      </c>
      <c r="C62" s="37"/>
      <c r="D62" s="120">
        <v>1221382.0205289498</v>
      </c>
      <c r="E62" s="121" t="s">
        <v>19</v>
      </c>
      <c r="F62" s="122">
        <v>940021.0248644999</v>
      </c>
      <c r="G62" s="123">
        <v>-23.036281109050506</v>
      </c>
      <c r="H62" s="122">
        <v>953375.41664025</v>
      </c>
      <c r="I62" s="124">
        <v>1.420648200679886</v>
      </c>
      <c r="J62" s="122">
        <v>994620.8165024999</v>
      </c>
      <c r="K62" s="125">
        <v>4.326249569933438</v>
      </c>
    </row>
    <row r="63" spans="2:11" ht="13.5">
      <c r="B63" s="36" t="s">
        <v>22</v>
      </c>
      <c r="C63" s="37"/>
      <c r="D63" s="120">
        <v>68016.381769</v>
      </c>
      <c r="E63" s="121" t="s">
        <v>19</v>
      </c>
      <c r="F63" s="122">
        <v>83876.64607185</v>
      </c>
      <c r="G63" s="123">
        <v>23.3183005187122</v>
      </c>
      <c r="H63" s="122">
        <v>50543.124563</v>
      </c>
      <c r="I63" s="124">
        <v>-39.74112350688892</v>
      </c>
      <c r="J63" s="122">
        <v>71434.732358</v>
      </c>
      <c r="K63" s="125">
        <v>41.334222954418735</v>
      </c>
    </row>
    <row r="64" spans="2:11" ht="13.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</v>
      </c>
      <c r="J64" s="122">
        <v>186740.94260005</v>
      </c>
      <c r="K64" s="125">
        <v>-16.33426887506725</v>
      </c>
    </row>
    <row r="65" spans="2:11" ht="13.5">
      <c r="B65" s="36" t="s">
        <v>24</v>
      </c>
      <c r="C65" s="37"/>
      <c r="D65" s="120">
        <v>398800.02155499975</v>
      </c>
      <c r="E65" s="121" t="s">
        <v>19</v>
      </c>
      <c r="F65" s="122">
        <v>347440.0637499995</v>
      </c>
      <c r="G65" s="123">
        <v>-12.878624631146629</v>
      </c>
      <c r="H65" s="122">
        <v>316515.96923499997</v>
      </c>
      <c r="I65" s="124">
        <v>-8.90055515798287</v>
      </c>
      <c r="J65" s="122">
        <v>322078.1246745002</v>
      </c>
      <c r="K65" s="125">
        <v>1.7573064174119413</v>
      </c>
    </row>
    <row r="66" spans="2:11" ht="13.5">
      <c r="B66" s="36" t="s">
        <v>25</v>
      </c>
      <c r="C66" s="37"/>
      <c r="D66" s="120">
        <v>101797.67403700003</v>
      </c>
      <c r="E66" s="121" t="s">
        <v>19</v>
      </c>
      <c r="F66" s="122">
        <v>72492.42507935</v>
      </c>
      <c r="G66" s="123">
        <v>-28.7877392434316</v>
      </c>
      <c r="H66" s="122">
        <v>103802.66258100001</v>
      </c>
      <c r="I66" s="124">
        <v>43.19104715751738</v>
      </c>
      <c r="J66" s="122">
        <v>80907.6499932</v>
      </c>
      <c r="K66" s="125">
        <v>-22.056286436712945</v>
      </c>
    </row>
    <row r="67" spans="2:11" ht="13.5">
      <c r="B67" s="36" t="s">
        <v>26</v>
      </c>
      <c r="C67" s="37"/>
      <c r="D67" s="120">
        <v>65276.02589699998</v>
      </c>
      <c r="E67" s="121" t="s">
        <v>19</v>
      </c>
      <c r="F67" s="122">
        <v>48442.493092000004</v>
      </c>
      <c r="G67" s="123">
        <v>-25.788231703262475</v>
      </c>
      <c r="H67" s="122">
        <v>50248.268401</v>
      </c>
      <c r="I67" s="124">
        <v>3.7276679909321375</v>
      </c>
      <c r="J67" s="122">
        <v>77566.337592</v>
      </c>
      <c r="K67" s="125">
        <v>54.36619023961497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</v>
      </c>
      <c r="H68" s="128">
        <v>150099.824862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Bot="1" thickTop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2.607091088091762</v>
      </c>
      <c r="J69" s="135">
        <v>2258957.5448055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ht="13.5">
      <c r="B71" s="61" t="s">
        <v>29</v>
      </c>
      <c r="C71" s="141"/>
      <c r="D71" s="142">
        <v>287912.20654295</v>
      </c>
      <c r="E71" s="115" t="s">
        <v>19</v>
      </c>
      <c r="F71" s="143">
        <v>232667.47026034998</v>
      </c>
      <c r="G71" s="118">
        <f>(F71/D71-1)*100</f>
        <v>-19.18804935224543</v>
      </c>
      <c r="H71" s="143">
        <v>279246.2351375</v>
      </c>
      <c r="I71" s="124">
        <f>(H71/F71-1)*100</f>
        <v>20.019457307473786</v>
      </c>
      <c r="J71" s="143">
        <v>482556.00152489997</v>
      </c>
      <c r="K71" s="119">
        <f>(J71/H71-1)*100</f>
        <v>72.80662755839515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</v>
      </c>
      <c r="G72" s="147">
        <f>(F72/D72-1)*100</f>
        <v>-14.792561095706237</v>
      </c>
      <c r="H72" s="148">
        <v>59935.335683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2:11" ht="13.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</sheetData>
  <sheetProtection/>
  <mergeCells count="17">
    <mergeCell ref="D18:E18"/>
    <mergeCell ref="D6:E6"/>
    <mergeCell ref="D7:E7"/>
    <mergeCell ref="D8:E8"/>
    <mergeCell ref="D9:E9"/>
    <mergeCell ref="D10:E10"/>
    <mergeCell ref="D11:E11"/>
    <mergeCell ref="D59:E59"/>
    <mergeCell ref="F59:G59"/>
    <mergeCell ref="H59:I59"/>
    <mergeCell ref="J59:K59"/>
    <mergeCell ref="D17:E17"/>
    <mergeCell ref="D12:E12"/>
    <mergeCell ref="D13:E13"/>
    <mergeCell ref="D14:E14"/>
    <mergeCell ref="D15:E15"/>
    <mergeCell ref="D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45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2:11" ht="14.25" thickTop="1">
      <c r="B6" s="160" t="s">
        <v>5</v>
      </c>
      <c r="C6" s="161">
        <v>89053</v>
      </c>
      <c r="D6" s="259">
        <v>3602</v>
      </c>
      <c r="E6" s="260"/>
      <c r="F6" s="162">
        <f>D6/C6*100</f>
        <v>4.044782320640517</v>
      </c>
      <c r="K6" s="3"/>
    </row>
    <row r="7" spans="2:11" ht="13.5">
      <c r="B7" s="163" t="s">
        <v>6</v>
      </c>
      <c r="C7" s="164">
        <v>103959</v>
      </c>
      <c r="D7" s="261">
        <v>3310</v>
      </c>
      <c r="E7" s="252"/>
      <c r="F7" s="165">
        <f aca="true" t="shared" si="0" ref="F7:F16">D7/C7*100</f>
        <v>3.183947517771429</v>
      </c>
      <c r="K7" s="3"/>
    </row>
    <row r="8" spans="2:11" ht="13.5">
      <c r="B8" s="163" t="s">
        <v>7</v>
      </c>
      <c r="C8" s="166">
        <v>144317</v>
      </c>
      <c r="D8" s="251">
        <v>4990.875</v>
      </c>
      <c r="E8" s="252"/>
      <c r="F8" s="165">
        <f t="shared" si="0"/>
        <v>3.4582724141992975</v>
      </c>
      <c r="K8" s="3"/>
    </row>
    <row r="9" spans="2:11" ht="13.5">
      <c r="B9" s="163" t="s">
        <v>8</v>
      </c>
      <c r="C9" s="166">
        <v>110280</v>
      </c>
      <c r="D9" s="251">
        <v>8686</v>
      </c>
      <c r="E9" s="252"/>
      <c r="F9" s="165">
        <f t="shared" si="0"/>
        <v>7.876314834965542</v>
      </c>
      <c r="K9" s="3"/>
    </row>
    <row r="10" spans="2:11" ht="13.5">
      <c r="B10" s="163" t="s">
        <v>9</v>
      </c>
      <c r="C10" s="110">
        <v>148424</v>
      </c>
      <c r="D10" s="251">
        <v>10020</v>
      </c>
      <c r="E10" s="252"/>
      <c r="F10" s="165">
        <f t="shared" si="0"/>
        <v>6.750929768770549</v>
      </c>
      <c r="K10" s="3"/>
    </row>
    <row r="11" spans="2:11" ht="13.5">
      <c r="B11" s="163" t="s">
        <v>10</v>
      </c>
      <c r="C11" s="166">
        <v>328965</v>
      </c>
      <c r="D11" s="251">
        <v>169533</v>
      </c>
      <c r="E11" s="252"/>
      <c r="F11" s="165">
        <f t="shared" si="0"/>
        <v>51.53526970954356</v>
      </c>
      <c r="K11" s="3"/>
    </row>
    <row r="12" spans="2:11" ht="13.5">
      <c r="B12" s="156" t="s">
        <v>11</v>
      </c>
      <c r="C12" s="167">
        <v>215799</v>
      </c>
      <c r="D12" s="251">
        <v>82821</v>
      </c>
      <c r="E12" s="252"/>
      <c r="F12" s="168">
        <f t="shared" si="0"/>
        <v>38.37876913238708</v>
      </c>
      <c r="K12" s="3"/>
    </row>
    <row r="13" spans="2:11" ht="13.5">
      <c r="B13" s="109" t="s">
        <v>35</v>
      </c>
      <c r="C13" s="169">
        <v>157114</v>
      </c>
      <c r="D13" s="253">
        <v>7907</v>
      </c>
      <c r="E13" s="254"/>
      <c r="F13" s="170">
        <f t="shared" si="0"/>
        <v>5.032651450539099</v>
      </c>
      <c r="K13" s="3"/>
    </row>
    <row r="14" spans="2:11" ht="13.5">
      <c r="B14" s="109" t="s">
        <v>37</v>
      </c>
      <c r="C14" s="169">
        <v>215533</v>
      </c>
      <c r="D14" s="255">
        <v>43015</v>
      </c>
      <c r="E14" s="252"/>
      <c r="F14" s="170">
        <f>D14/C14*100</f>
        <v>19.957500707548263</v>
      </c>
      <c r="K14" s="3"/>
    </row>
    <row r="15" spans="2:11" ht="13.5">
      <c r="B15" s="109" t="s">
        <v>39</v>
      </c>
      <c r="C15" s="169">
        <v>171297</v>
      </c>
      <c r="D15" s="255">
        <v>6992</v>
      </c>
      <c r="E15" s="252"/>
      <c r="F15" s="170">
        <f>D15/C15*100</f>
        <v>4.081799447742809</v>
      </c>
      <c r="K15" s="3"/>
    </row>
    <row r="16" spans="2:11" ht="13.5">
      <c r="B16" s="153" t="s">
        <v>41</v>
      </c>
      <c r="C16" s="171">
        <v>242761</v>
      </c>
      <c r="D16" s="256">
        <v>20977</v>
      </c>
      <c r="E16" s="257"/>
      <c r="F16" s="172">
        <f t="shared" si="0"/>
        <v>8.6410090582919</v>
      </c>
      <c r="K16" s="3"/>
    </row>
    <row r="17" spans="2:11" ht="13.5">
      <c r="B17" s="153" t="s">
        <v>43</v>
      </c>
      <c r="C17" s="171">
        <v>505797</v>
      </c>
      <c r="D17" s="256">
        <v>78578</v>
      </c>
      <c r="E17" s="258"/>
      <c r="F17" s="172">
        <f>D17/C17*100</f>
        <v>15.535481626027833</v>
      </c>
      <c r="K17" s="3"/>
    </row>
    <row r="18" spans="2:11" ht="14.25" thickBot="1">
      <c r="B18" s="107" t="s">
        <v>48</v>
      </c>
      <c r="C18" s="173">
        <v>108431.670455</v>
      </c>
      <c r="D18" s="248">
        <v>14918.8945</v>
      </c>
      <c r="E18" s="249"/>
      <c r="F18" s="174">
        <f>D18/C18*100</f>
        <v>13.758797994531921</v>
      </c>
      <c r="K18" s="3"/>
    </row>
    <row r="19" spans="2:11" ht="13.5">
      <c r="B19" s="175" t="s">
        <v>12</v>
      </c>
      <c r="C19" s="176">
        <f>SUM(C6:C18)</f>
        <v>2541730.670455</v>
      </c>
      <c r="D19" s="250">
        <f>SUM(D6:E18)</f>
        <v>455350.7695</v>
      </c>
      <c r="E19" s="232"/>
      <c r="F19" s="177">
        <f>D19/C19*100</f>
        <v>17.914988979476995</v>
      </c>
      <c r="K19" s="3"/>
    </row>
    <row r="20" spans="2:11" ht="13.5">
      <c r="B20" s="178"/>
      <c r="C20" s="179"/>
      <c r="D20" s="179"/>
      <c r="E20" s="19"/>
      <c r="F20" s="180"/>
      <c r="K20" s="3"/>
    </row>
    <row r="21" spans="2:11" ht="13.5">
      <c r="B21" s="21" t="s">
        <v>13</v>
      </c>
      <c r="C21" s="179"/>
      <c r="D21" s="179"/>
      <c r="E21" s="19"/>
      <c r="F21" s="180"/>
      <c r="K21" s="3"/>
    </row>
    <row r="22" spans="2:11" ht="13.5">
      <c r="B22" s="21" t="s">
        <v>14</v>
      </c>
      <c r="K22" s="3"/>
    </row>
    <row r="23" spans="2:11" ht="13.5">
      <c r="B23" s="21" t="s">
        <v>34</v>
      </c>
      <c r="K23" s="3"/>
    </row>
    <row r="24" ht="25.5" customHeight="1">
      <c r="K24" s="3"/>
    </row>
    <row r="25" ht="14.25">
      <c r="A25" s="4" t="s">
        <v>15</v>
      </c>
    </row>
    <row r="26" ht="13.5">
      <c r="K26" s="3" t="s">
        <v>16</v>
      </c>
    </row>
    <row r="27" spans="2:11" ht="18" thickBot="1">
      <c r="B27" s="22" t="s">
        <v>17</v>
      </c>
      <c r="C27" s="22"/>
      <c r="K27" s="3"/>
    </row>
    <row r="28" spans="2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2:11" ht="13.5">
      <c r="B29" s="27" t="s">
        <v>18</v>
      </c>
      <c r="C29" s="28"/>
      <c r="D29" s="29">
        <v>74465.86815699999</v>
      </c>
      <c r="E29" s="30" t="s">
        <v>19</v>
      </c>
      <c r="F29" s="31">
        <v>58963.20787799997</v>
      </c>
      <c r="G29" s="32">
        <f>(F29/D29-1)*100</f>
        <v>-20.818477864670847</v>
      </c>
      <c r="H29" s="33">
        <v>65085.72609699999</v>
      </c>
      <c r="I29" s="34">
        <f>(H29/F29-1)*100</f>
        <v>10.383624703167516</v>
      </c>
      <c r="J29" s="31">
        <v>52162.66686</v>
      </c>
      <c r="K29" s="35">
        <f>(J29/H29-1)*100</f>
        <v>-19.855442985671257</v>
      </c>
    </row>
    <row r="30" spans="2:11" ht="13.5">
      <c r="B30" s="36" t="s">
        <v>20</v>
      </c>
      <c r="C30" s="37"/>
      <c r="D30" s="38">
        <v>123756.788416</v>
      </c>
      <c r="E30" s="39" t="s">
        <v>19</v>
      </c>
      <c r="F30" s="40">
        <v>64109.766525</v>
      </c>
      <c r="G30" s="41">
        <f aca="true" t="shared" si="1" ref="G30:G41">(F30/D30-1)*100</f>
        <v>-48.196969761772266</v>
      </c>
      <c r="H30" s="42">
        <v>73314.20406855</v>
      </c>
      <c r="I30" s="43">
        <f aca="true" t="shared" si="2" ref="I30:I41">(H30/F30-1)*100</f>
        <v>14.357309412382069</v>
      </c>
      <c r="J30" s="40">
        <v>138795.738655</v>
      </c>
      <c r="K30" s="44">
        <f aca="true" t="shared" si="3" ref="K30:K41">(J30/H30-1)*100</f>
        <v>89.31630018819227</v>
      </c>
    </row>
    <row r="31" spans="2:11" ht="13.5">
      <c r="B31" s="36" t="s">
        <v>21</v>
      </c>
      <c r="C31" s="37"/>
      <c r="D31" s="38">
        <v>1169438.287102</v>
      </c>
      <c r="E31" s="39" t="s">
        <v>19</v>
      </c>
      <c r="F31" s="40">
        <v>763654.2381190001</v>
      </c>
      <c r="G31" s="41">
        <f t="shared" si="1"/>
        <v>-34.6990562442229</v>
      </c>
      <c r="H31" s="42">
        <v>707206.4344405499</v>
      </c>
      <c r="I31" s="43">
        <f t="shared" si="2"/>
        <v>-7.391801270885356</v>
      </c>
      <c r="J31" s="40">
        <v>866631.6148727499</v>
      </c>
      <c r="K31" s="44">
        <f t="shared" si="3"/>
        <v>22.542948235237215</v>
      </c>
    </row>
    <row r="32" spans="2:11" ht="13.5">
      <c r="B32" s="36" t="s">
        <v>22</v>
      </c>
      <c r="C32" s="37"/>
      <c r="D32" s="38">
        <v>82149.387165</v>
      </c>
      <c r="E32" s="39" t="s">
        <v>19</v>
      </c>
      <c r="F32" s="40">
        <v>92729.87019605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53816.1367768</v>
      </c>
      <c r="K32" s="44">
        <f t="shared" si="3"/>
        <v>46.355252631247424</v>
      </c>
    </row>
    <row r="33" spans="2:11" ht="13.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ht="13.5">
      <c r="B34" s="36" t="s">
        <v>24</v>
      </c>
      <c r="C34" s="37"/>
      <c r="D34" s="38">
        <v>424786.96063</v>
      </c>
      <c r="E34" s="39" t="s">
        <v>19</v>
      </c>
      <c r="F34" s="40">
        <v>303027.6243459998</v>
      </c>
      <c r="G34" s="41">
        <f t="shared" si="1"/>
        <v>-28.66362378530155</v>
      </c>
      <c r="H34" s="42">
        <v>246619.4399830001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ht="13.5">
      <c r="B35" s="36" t="s">
        <v>25</v>
      </c>
      <c r="C35" s="37"/>
      <c r="D35" s="38">
        <v>91998.580067</v>
      </c>
      <c r="E35" s="39" t="s">
        <v>19</v>
      </c>
      <c r="F35" s="40">
        <v>72420.74597299998</v>
      </c>
      <c r="G35" s="41">
        <f t="shared" si="1"/>
        <v>-21.280582895672985</v>
      </c>
      <c r="H35" s="42">
        <v>63603.039644</v>
      </c>
      <c r="I35" s="43">
        <f t="shared" si="2"/>
        <v>-12.175663493286049</v>
      </c>
      <c r="J35" s="40">
        <v>83922.54898600001</v>
      </c>
      <c r="K35" s="44">
        <f t="shared" si="3"/>
        <v>31.94738719365098</v>
      </c>
    </row>
    <row r="36" spans="2:11" ht="13.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5.078512728391971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91957.92502700002</v>
      </c>
      <c r="G37" s="41">
        <f t="shared" si="1"/>
        <v>-46.94368329899987</v>
      </c>
      <c r="H37" s="42">
        <v>125849.024</v>
      </c>
      <c r="I37" s="43">
        <f t="shared" si="2"/>
        <v>36.85500620316206</v>
      </c>
      <c r="J37" s="40">
        <v>126708.88219915002</v>
      </c>
      <c r="K37" s="44">
        <f t="shared" si="3"/>
        <v>0.6832458225103144</v>
      </c>
    </row>
    <row r="38" spans="2:11" ht="15" thickBot="1" thickTop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</v>
      </c>
      <c r="H38" s="52">
        <v>1479655.297987</v>
      </c>
      <c r="I38" s="53">
        <f t="shared" si="2"/>
        <v>-9.112151865297003</v>
      </c>
      <c r="J38" s="50">
        <v>1762432.1089452</v>
      </c>
      <c r="K38" s="54">
        <f t="shared" si="3"/>
        <v>19.110992360376365</v>
      </c>
    </row>
    <row r="39" spans="4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 ht="13.5">
      <c r="B40" s="61" t="s">
        <v>29</v>
      </c>
      <c r="C40" s="62"/>
      <c r="D40" s="38">
        <v>304986.149088</v>
      </c>
      <c r="E40" s="30" t="s">
        <v>19</v>
      </c>
      <c r="F40" s="31">
        <v>148632.117525</v>
      </c>
      <c r="G40" s="41">
        <f>(F40/D40-1)*100</f>
        <v>-51.26594503735511</v>
      </c>
      <c r="H40" s="42">
        <v>150024.44353805</v>
      </c>
      <c r="I40" s="43">
        <f t="shared" si="2"/>
        <v>0.9367598579868242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80232.032362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46955.23988255</v>
      </c>
      <c r="I41" s="70">
        <f t="shared" si="2"/>
        <v>-0.05151768754154684</v>
      </c>
      <c r="J41" s="67">
        <v>122295.344843</v>
      </c>
      <c r="K41" s="71">
        <f t="shared" si="3"/>
        <v>160.45089993981412</v>
      </c>
    </row>
    <row r="42" spans="4:11" ht="13.5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4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ht="13.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</v>
      </c>
      <c r="H45" s="33">
        <v>50534.686978000005</v>
      </c>
      <c r="I45" s="74">
        <f>(H45/F45-1)*100</f>
        <v>-6.3707861444256775</v>
      </c>
      <c r="J45" s="31">
        <v>51523.208511</v>
      </c>
      <c r="K45" s="99">
        <f>(J45/H45-1)*100</f>
        <v>1.9561247770869539</v>
      </c>
    </row>
    <row r="46" spans="2:11" ht="13.5">
      <c r="B46" s="36" t="s">
        <v>20</v>
      </c>
      <c r="C46" s="37"/>
      <c r="D46" s="38">
        <v>145430.75646899999</v>
      </c>
      <c r="E46" s="39" t="s">
        <v>19</v>
      </c>
      <c r="F46" s="75">
        <v>96278.06066785</v>
      </c>
      <c r="G46" s="41">
        <f aca="true" t="shared" si="4" ref="G46:G54">(F46/D46-1)*100</f>
        <v>-33.79800600268993</v>
      </c>
      <c r="H46" s="42">
        <v>138276.5004413</v>
      </c>
      <c r="I46" s="76">
        <f aca="true" t="shared" si="5" ref="I46:K54">(H46/F46-1)*100</f>
        <v>43.62202508247499</v>
      </c>
      <c r="J46" s="40">
        <v>373960.712917</v>
      </c>
      <c r="K46" s="100">
        <f t="shared" si="5"/>
        <v>170.44415480832237</v>
      </c>
    </row>
    <row r="47" spans="2:11" ht="13.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</v>
      </c>
      <c r="I47" s="76">
        <f t="shared" si="5"/>
        <v>-18.26329119526925</v>
      </c>
      <c r="J47" s="40">
        <v>1083908.1906834</v>
      </c>
      <c r="K47" s="100">
        <f t="shared" si="5"/>
        <v>-7.563610621126793</v>
      </c>
    </row>
    <row r="48" spans="2:11" ht="13.5">
      <c r="B48" s="36" t="s">
        <v>22</v>
      </c>
      <c r="C48" s="37"/>
      <c r="D48" s="38">
        <v>83654.76086800001</v>
      </c>
      <c r="E48" s="39" t="s">
        <v>19</v>
      </c>
      <c r="F48" s="75">
        <v>78045.871556</v>
      </c>
      <c r="G48" s="41">
        <f t="shared" si="4"/>
        <v>-6.704805863769492</v>
      </c>
      <c r="H48" s="42">
        <v>62504.7406474</v>
      </c>
      <c r="I48" s="76">
        <f t="shared" si="5"/>
        <v>-19.912816141016275</v>
      </c>
      <c r="J48" s="40">
        <v>68356.70219999999</v>
      </c>
      <c r="K48" s="100">
        <f t="shared" si="5"/>
        <v>9.362428340614848</v>
      </c>
    </row>
    <row r="49" spans="2:11" ht="13.5">
      <c r="B49" s="36" t="s">
        <v>23</v>
      </c>
      <c r="C49" s="37"/>
      <c r="D49" s="38">
        <v>362217.08108199947</v>
      </c>
      <c r="E49" s="39" t="s">
        <v>19</v>
      </c>
      <c r="F49" s="75">
        <v>221173.40723</v>
      </c>
      <c r="G49" s="41">
        <f t="shared" si="4"/>
        <v>-38.93899024051538</v>
      </c>
      <c r="H49" s="42">
        <v>231292.073395</v>
      </c>
      <c r="I49" s="76">
        <f t="shared" si="5"/>
        <v>4.574992216165263</v>
      </c>
      <c r="J49" s="40">
        <v>233336.693661</v>
      </c>
      <c r="K49" s="100">
        <f t="shared" si="5"/>
        <v>0.8839992810770525</v>
      </c>
    </row>
    <row r="50" spans="2:11" ht="13.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</v>
      </c>
      <c r="J50" s="40">
        <v>318082.3917255</v>
      </c>
      <c r="K50" s="100">
        <f t="shared" si="5"/>
        <v>-11.929209017354092</v>
      </c>
    </row>
    <row r="51" spans="2:11" ht="13.5">
      <c r="B51" s="36" t="s">
        <v>25</v>
      </c>
      <c r="C51" s="37"/>
      <c r="D51" s="38">
        <v>134339.52297800002</v>
      </c>
      <c r="E51" s="39" t="s">
        <v>19</v>
      </c>
      <c r="F51" s="75">
        <v>133160.078479</v>
      </c>
      <c r="G51" s="41">
        <f t="shared" si="4"/>
        <v>-0.877957932896023</v>
      </c>
      <c r="H51" s="42">
        <v>101561.90542299999</v>
      </c>
      <c r="I51" s="76">
        <f t="shared" si="5"/>
        <v>-23.729464128382283</v>
      </c>
      <c r="J51" s="40">
        <v>106085.068211</v>
      </c>
      <c r="K51" s="100">
        <f t="shared" si="5"/>
        <v>4.453601740890223</v>
      </c>
    </row>
    <row r="52" spans="2:11" ht="13.5">
      <c r="B52" s="36" t="s">
        <v>26</v>
      </c>
      <c r="C52" s="37"/>
      <c r="D52" s="38">
        <v>39582.16521</v>
      </c>
      <c r="E52" s="39" t="s">
        <v>19</v>
      </c>
      <c r="F52" s="75">
        <v>44396.500936</v>
      </c>
      <c r="G52" s="41">
        <f t="shared" si="4"/>
        <v>12.162891293232514</v>
      </c>
      <c r="H52" s="42">
        <v>45108.79307300001</v>
      </c>
      <c r="I52" s="76">
        <f t="shared" si="5"/>
        <v>1.6043880080252704</v>
      </c>
      <c r="J52" s="40">
        <v>43654.61741600001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</v>
      </c>
      <c r="G53" s="41">
        <f t="shared" si="4"/>
        <v>-29.15229387344157</v>
      </c>
      <c r="H53" s="42">
        <v>179265.77039355</v>
      </c>
      <c r="I53" s="76">
        <f t="shared" si="5"/>
        <v>9.904667481505204</v>
      </c>
      <c r="J53" s="40">
        <v>133779.22550815</v>
      </c>
      <c r="K53" s="100">
        <f t="shared" si="5"/>
        <v>-25.37380381404737</v>
      </c>
    </row>
    <row r="54" spans="2:11" ht="15" thickBot="1" thickTop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-22.41698375523167</v>
      </c>
      <c r="H54" s="52">
        <v>2342310.2099072</v>
      </c>
      <c r="I54" s="51">
        <f t="shared" si="5"/>
        <v>-8.764960076923266</v>
      </c>
      <c r="J54" s="50">
        <v>2412686.81083305</v>
      </c>
      <c r="K54" s="101">
        <f t="shared" si="5"/>
        <v>3.0045807181380058</v>
      </c>
    </row>
    <row r="55" spans="4:11" ht="14.25" thickBot="1">
      <c r="D55" s="55"/>
      <c r="E55" s="56"/>
      <c r="F55" s="78"/>
      <c r="G55" s="58"/>
      <c r="H55" s="55"/>
      <c r="I55" s="58"/>
      <c r="J55" s="55"/>
      <c r="K55" s="58"/>
    </row>
    <row r="56" spans="2:11" ht="13.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</v>
      </c>
      <c r="H56" s="42">
        <v>316551.8620538</v>
      </c>
      <c r="I56" s="76">
        <f>(H56/F56-1)*100</f>
        <v>31.472836300081397</v>
      </c>
      <c r="J56" s="40">
        <v>561706.7290425</v>
      </c>
      <c r="K56" s="99">
        <f>(J56/H56-1)*100</f>
        <v>77.4454035424484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</v>
      </c>
      <c r="H57" s="69">
        <v>92002.3081903</v>
      </c>
      <c r="I57" s="80">
        <f>(H57/F57-1)*100</f>
        <v>46.86176447862989</v>
      </c>
      <c r="J57" s="67">
        <v>328324.096104</v>
      </c>
      <c r="K57" s="102">
        <f>(J57/H57-1)*100</f>
        <v>256.86506410783284</v>
      </c>
    </row>
    <row r="58" spans="4:11" ht="13.5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242">
        <v>2008</v>
      </c>
      <c r="E60" s="239"/>
      <c r="F60" s="238">
        <v>2009</v>
      </c>
      <c r="G60" s="239"/>
      <c r="H60" s="238">
        <v>2010</v>
      </c>
      <c r="I60" s="239"/>
      <c r="J60" s="238">
        <v>2011</v>
      </c>
      <c r="K60" s="240"/>
    </row>
    <row r="61" spans="2:11" ht="13.5">
      <c r="B61" s="27" t="s">
        <v>18</v>
      </c>
      <c r="C61" s="28"/>
      <c r="D61" s="114">
        <v>53444.58527999998</v>
      </c>
      <c r="E61" s="115" t="s">
        <v>19</v>
      </c>
      <c r="F61" s="116">
        <v>54017.35006900002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-6.834046575051889</v>
      </c>
    </row>
    <row r="62" spans="2:11" ht="13.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</v>
      </c>
      <c r="I62" s="124">
        <v>-15.159966327517104</v>
      </c>
      <c r="J62" s="122">
        <v>293183.7835914</v>
      </c>
      <c r="K62" s="125">
        <v>194.02354861189997</v>
      </c>
    </row>
    <row r="63" spans="2:11" ht="13.5">
      <c r="B63" s="36" t="s">
        <v>21</v>
      </c>
      <c r="C63" s="37"/>
      <c r="D63" s="120">
        <v>1221382.0205289498</v>
      </c>
      <c r="E63" s="121" t="s">
        <v>19</v>
      </c>
      <c r="F63" s="122">
        <v>940021.0248644999</v>
      </c>
      <c r="G63" s="123">
        <v>-23.036281109050506</v>
      </c>
      <c r="H63" s="122">
        <v>953375.41664025</v>
      </c>
      <c r="I63" s="124">
        <v>1.420648200679886</v>
      </c>
      <c r="J63" s="122">
        <v>994620.8165024999</v>
      </c>
      <c r="K63" s="125">
        <v>4.326249569933438</v>
      </c>
    </row>
    <row r="64" spans="2:11" ht="13.5">
      <c r="B64" s="36" t="s">
        <v>22</v>
      </c>
      <c r="C64" s="37"/>
      <c r="D64" s="120">
        <v>68016.381769</v>
      </c>
      <c r="E64" s="121" t="s">
        <v>19</v>
      </c>
      <c r="F64" s="122">
        <v>83876.64607185</v>
      </c>
      <c r="G64" s="123">
        <v>23.3183005187122</v>
      </c>
      <c r="H64" s="122">
        <v>50543.124563</v>
      </c>
      <c r="I64" s="124">
        <v>-39.74112350688892</v>
      </c>
      <c r="J64" s="122">
        <v>71434.732358</v>
      </c>
      <c r="K64" s="125">
        <v>41.334222954418735</v>
      </c>
    </row>
    <row r="65" spans="2:11" ht="13.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</v>
      </c>
      <c r="J65" s="122">
        <v>186740.94260005</v>
      </c>
      <c r="K65" s="125">
        <v>-16.33426887506725</v>
      </c>
    </row>
    <row r="66" spans="2:11" ht="13.5">
      <c r="B66" s="36" t="s">
        <v>24</v>
      </c>
      <c r="C66" s="37"/>
      <c r="D66" s="120">
        <v>398800.02155499975</v>
      </c>
      <c r="E66" s="121" t="s">
        <v>19</v>
      </c>
      <c r="F66" s="122">
        <v>347440.0637499995</v>
      </c>
      <c r="G66" s="123">
        <v>-12.878624631146629</v>
      </c>
      <c r="H66" s="122">
        <v>316515.96923499997</v>
      </c>
      <c r="I66" s="124">
        <v>-8.90055515798287</v>
      </c>
      <c r="J66" s="122">
        <v>322078.1246745002</v>
      </c>
      <c r="K66" s="125">
        <v>1.7573064174119413</v>
      </c>
    </row>
    <row r="67" spans="2:11" ht="13.5">
      <c r="B67" s="36" t="s">
        <v>25</v>
      </c>
      <c r="C67" s="37"/>
      <c r="D67" s="120">
        <v>101797.67403700003</v>
      </c>
      <c r="E67" s="121" t="s">
        <v>19</v>
      </c>
      <c r="F67" s="122">
        <v>72492.42507935</v>
      </c>
      <c r="G67" s="123">
        <v>-28.7877392434316</v>
      </c>
      <c r="H67" s="122">
        <v>103802.66258100001</v>
      </c>
      <c r="I67" s="124">
        <v>43.19104715751738</v>
      </c>
      <c r="J67" s="122">
        <v>80907.6499932</v>
      </c>
      <c r="K67" s="125">
        <v>-22.056286436712945</v>
      </c>
    </row>
    <row r="68" spans="2:11" ht="13.5">
      <c r="B68" s="36" t="s">
        <v>26</v>
      </c>
      <c r="C68" s="37"/>
      <c r="D68" s="120">
        <v>65276.02589699998</v>
      </c>
      <c r="E68" s="121" t="s">
        <v>19</v>
      </c>
      <c r="F68" s="122">
        <v>48442.493092000004</v>
      </c>
      <c r="G68" s="123">
        <v>-25.788231703262475</v>
      </c>
      <c r="H68" s="122">
        <v>50248.268401</v>
      </c>
      <c r="I68" s="124">
        <v>3.7276679909321375</v>
      </c>
      <c r="J68" s="122">
        <v>77566.337592</v>
      </c>
      <c r="K68" s="125">
        <v>54.36619023961497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</v>
      </c>
      <c r="H69" s="128">
        <v>150099.824862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Bot="1" thickTop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2.607091088091762</v>
      </c>
      <c r="J70" s="135">
        <v>2258957.5448055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ht="13.5">
      <c r="B72" s="61" t="s">
        <v>29</v>
      </c>
      <c r="C72" s="141"/>
      <c r="D72" s="142">
        <v>287912.20654295</v>
      </c>
      <c r="E72" s="115" t="s">
        <v>19</v>
      </c>
      <c r="F72" s="143">
        <v>232667.47026034998</v>
      </c>
      <c r="G72" s="118">
        <f>(F72/D72-1)*100</f>
        <v>-19.18804935224543</v>
      </c>
      <c r="H72" s="143">
        <v>279246.2351375</v>
      </c>
      <c r="I72" s="124">
        <f>(H72/F72-1)*100</f>
        <v>20.019457307473786</v>
      </c>
      <c r="J72" s="143">
        <v>482556.00152489997</v>
      </c>
      <c r="K72" s="119">
        <f>(J72/H72-1)*100</f>
        <v>72.80662755839515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</v>
      </c>
      <c r="G73" s="147">
        <f>(F73/D73-1)*100</f>
        <v>-14.792561095706237</v>
      </c>
      <c r="H73" s="148">
        <v>59935.335683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242">
        <v>2008</v>
      </c>
      <c r="E76" s="246"/>
      <c r="F76" s="238">
        <v>2009</v>
      </c>
      <c r="G76" s="246"/>
      <c r="H76" s="238">
        <v>2010</v>
      </c>
      <c r="I76" s="246"/>
      <c r="J76" s="238">
        <v>2011</v>
      </c>
      <c r="K76" s="247"/>
    </row>
    <row r="77" spans="2:11" ht="13.5">
      <c r="B77" s="27" t="s">
        <v>18</v>
      </c>
      <c r="C77" s="28"/>
      <c r="D77" s="114">
        <v>79255.92043200001</v>
      </c>
      <c r="E77" s="115" t="s">
        <v>19</v>
      </c>
      <c r="F77" s="116">
        <v>98025.10781599999</v>
      </c>
      <c r="G77" s="117">
        <f>(F77/D77-1)*100</f>
        <v>23.681748040644557</v>
      </c>
      <c r="H77" s="116">
        <v>91924.151431</v>
      </c>
      <c r="I77" s="118">
        <f>(H77/F77-1)*100</f>
        <v>-6.223871129478287</v>
      </c>
      <c r="J77" s="116">
        <v>94869.93936027179</v>
      </c>
      <c r="K77" s="119">
        <f>(J77/H77-1)*100</f>
        <v>3.2045853928637458</v>
      </c>
    </row>
    <row r="78" spans="2:11" ht="13.5">
      <c r="B78" s="36" t="s">
        <v>20</v>
      </c>
      <c r="C78" s="37"/>
      <c r="D78" s="120">
        <v>147037.83482299998</v>
      </c>
      <c r="E78" s="121" t="s">
        <v>19</v>
      </c>
      <c r="F78" s="122">
        <v>137341.64728165</v>
      </c>
      <c r="G78" s="123">
        <f aca="true" t="shared" si="6" ref="G78:K89">(F78/D78-1)*100</f>
        <v>-6.594348694689356</v>
      </c>
      <c r="H78" s="122">
        <v>126641.388524</v>
      </c>
      <c r="I78" s="124">
        <f t="shared" si="6"/>
        <v>-7.7909788978333</v>
      </c>
      <c r="J78" s="122">
        <v>316110.79758519115</v>
      </c>
      <c r="K78" s="125">
        <f t="shared" si="6"/>
        <v>149.61096942275276</v>
      </c>
    </row>
    <row r="79" spans="2:11" ht="13.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9.904880237806314</v>
      </c>
      <c r="H79" s="122">
        <v>1641889.68403955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ht="13.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</v>
      </c>
      <c r="H80" s="122">
        <v>87775.74106895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ht="13.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8.793695081920916</v>
      </c>
      <c r="J81" s="122">
        <v>255652.14946063413</v>
      </c>
      <c r="K81" s="125">
        <f t="shared" si="6"/>
        <v>-7.714850846412014</v>
      </c>
    </row>
    <row r="82" spans="2:11" ht="13.5">
      <c r="B82" s="36" t="s">
        <v>24</v>
      </c>
      <c r="C82" s="37"/>
      <c r="D82" s="120">
        <v>496716.9811720003</v>
      </c>
      <c r="E82" s="121" t="s">
        <v>19</v>
      </c>
      <c r="F82" s="122">
        <v>747980.944605</v>
      </c>
      <c r="G82" s="123">
        <f t="shared" si="6"/>
        <v>50.584935276451404</v>
      </c>
      <c r="H82" s="122">
        <v>511562.3641187999</v>
      </c>
      <c r="I82" s="124">
        <f t="shared" si="6"/>
        <v>-31.60756730387697</v>
      </c>
      <c r="J82" s="122">
        <v>538017.8956408268</v>
      </c>
      <c r="K82" s="125">
        <f t="shared" si="6"/>
        <v>5.17151639323552</v>
      </c>
    </row>
    <row r="83" spans="2:11" ht="13.5">
      <c r="B83" s="36" t="s">
        <v>25</v>
      </c>
      <c r="C83" s="37"/>
      <c r="D83" s="120">
        <v>125699.432104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</v>
      </c>
      <c r="I83" s="124">
        <f t="shared" si="6"/>
        <v>32.60946565309506</v>
      </c>
      <c r="J83" s="122">
        <v>147777.2300903144</v>
      </c>
      <c r="K83" s="125">
        <f t="shared" si="6"/>
        <v>0.8627607397817982</v>
      </c>
    </row>
    <row r="84" spans="2:11" ht="13.5">
      <c r="B84" s="36" t="s">
        <v>26</v>
      </c>
      <c r="C84" s="37"/>
      <c r="D84" s="120">
        <v>49846.676444</v>
      </c>
      <c r="E84" s="121" t="s">
        <v>19</v>
      </c>
      <c r="F84" s="122">
        <v>62103.559462</v>
      </c>
      <c r="G84" s="123">
        <f t="shared" si="6"/>
        <v>24.589168009566166</v>
      </c>
      <c r="H84" s="122">
        <v>51260.09994105001</v>
      </c>
      <c r="I84" s="124">
        <f t="shared" si="6"/>
        <v>-17.46028668064493</v>
      </c>
      <c r="J84" s="122">
        <v>85166.97897335951</v>
      </c>
      <c r="K84" s="125">
        <f t="shared" si="6"/>
        <v>66.14672829608799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</v>
      </c>
      <c r="G85" s="123">
        <f t="shared" si="6"/>
        <v>45.74941210673546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Bot="1" thickTop="1">
      <c r="B86" s="46" t="s">
        <v>28</v>
      </c>
      <c r="C86" s="47"/>
      <c r="D86" s="129">
        <v>2867943.6219389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ht="13.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</v>
      </c>
      <c r="I88" s="124">
        <f>(H88/F88-1)*100</f>
        <v>-2.505336506002376</v>
      </c>
      <c r="J88" s="143">
        <v>548667.5142502964</v>
      </c>
      <c r="K88" s="119">
        <f>(J88/H88-1)*100</f>
        <v>66.6894784912198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84319.91484165</v>
      </c>
      <c r="G89" s="147">
        <f t="shared" si="6"/>
        <v>-15.315142413187798</v>
      </c>
      <c r="H89" s="148">
        <v>83348.967363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2:11" ht="13.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</sheetData>
  <sheetProtection/>
  <mergeCells count="2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49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59">
        <v>3602</v>
      </c>
      <c r="E6" s="260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70">
        <v>3310</v>
      </c>
      <c r="E7" s="271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68">
        <v>4990.875</v>
      </c>
      <c r="E8" s="269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68">
        <v>8686</v>
      </c>
      <c r="E9" s="269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68">
        <v>10020</v>
      </c>
      <c r="E10" s="269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68">
        <v>169533</v>
      </c>
      <c r="E11" s="269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68">
        <v>82821</v>
      </c>
      <c r="E12" s="269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64">
        <v>7907</v>
      </c>
      <c r="E13" s="265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55">
        <v>43015</v>
      </c>
      <c r="E14" s="257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55">
        <v>6992</v>
      </c>
      <c r="E15" s="257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62">
        <v>20977</v>
      </c>
      <c r="E16" s="263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62">
        <v>78578</v>
      </c>
      <c r="E17" s="263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64">
        <v>14918.8945</v>
      </c>
      <c r="E18" s="265"/>
      <c r="F18" s="155">
        <f>D18/C18*100</f>
        <v>13.758797994531921</v>
      </c>
      <c r="K18" s="3"/>
    </row>
    <row r="19" spans="2:11" ht="14.25" thickBot="1">
      <c r="B19" s="107" t="s">
        <v>6</v>
      </c>
      <c r="C19" s="95">
        <v>131244.327087</v>
      </c>
      <c r="D19" s="266">
        <v>51937.764</v>
      </c>
      <c r="E19" s="267"/>
      <c r="F19" s="108">
        <v>39.57334016088268</v>
      </c>
      <c r="K19" s="3"/>
    </row>
    <row r="20" spans="2:11" ht="13.5">
      <c r="B20" s="96" t="s">
        <v>12</v>
      </c>
      <c r="C20" s="97">
        <f>SUM(C6:C19)</f>
        <v>2672974.997542</v>
      </c>
      <c r="D20" s="231">
        <f>SUM(D6:E19)</f>
        <v>507288.5335</v>
      </c>
      <c r="E20" s="232"/>
      <c r="F20" s="106">
        <f>D20/C20*100</f>
        <v>18.97842418902121</v>
      </c>
      <c r="K20" s="3"/>
    </row>
    <row r="21" spans="2:11" ht="13.5">
      <c r="B21" s="17"/>
      <c r="C21" s="18"/>
      <c r="D21" s="18"/>
      <c r="E21" s="19"/>
      <c r="F21" s="20"/>
      <c r="K21" s="3"/>
    </row>
    <row r="22" spans="2:11" ht="13.5">
      <c r="B22" s="21" t="s">
        <v>13</v>
      </c>
      <c r="C22" s="18"/>
      <c r="D22" s="18"/>
      <c r="E22" s="19"/>
      <c r="F22" s="20"/>
      <c r="K22" s="3"/>
    </row>
    <row r="23" spans="2:11" ht="13.5">
      <c r="B23" s="21" t="s">
        <v>14</v>
      </c>
      <c r="K23" s="3"/>
    </row>
    <row r="24" spans="2:11" ht="13.5">
      <c r="B24" s="21" t="s">
        <v>34</v>
      </c>
      <c r="K24" s="3"/>
    </row>
    <row r="25" ht="25.5" customHeight="1">
      <c r="K25" s="3"/>
    </row>
    <row r="26" ht="14.25">
      <c r="A26" s="4" t="s">
        <v>15</v>
      </c>
    </row>
    <row r="27" ht="13.5">
      <c r="K27" s="3" t="s">
        <v>16</v>
      </c>
    </row>
    <row r="28" spans="2:11" ht="18" thickBot="1">
      <c r="B28" s="22" t="s">
        <v>17</v>
      </c>
      <c r="C28" s="22"/>
      <c r="K28" s="3"/>
    </row>
    <row r="29" spans="2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2:11" ht="13.5">
      <c r="B30" s="27" t="s">
        <v>18</v>
      </c>
      <c r="C30" s="28"/>
      <c r="D30" s="29">
        <v>74465.86815699999</v>
      </c>
      <c r="E30" s="30" t="s">
        <v>19</v>
      </c>
      <c r="F30" s="31">
        <v>58963.20787799997</v>
      </c>
      <c r="G30" s="32">
        <f>(F30/D30-1)*100</f>
        <v>-20.818477864670847</v>
      </c>
      <c r="H30" s="33">
        <v>65085.72609699999</v>
      </c>
      <c r="I30" s="34">
        <f>(H30/F30-1)*100</f>
        <v>10.383624703167516</v>
      </c>
      <c r="J30" s="31">
        <v>52162.66686</v>
      </c>
      <c r="K30" s="35">
        <f>(J30/H30-1)*100</f>
        <v>-19.855442985671257</v>
      </c>
    </row>
    <row r="31" spans="2:11" ht="13.5">
      <c r="B31" s="36" t="s">
        <v>20</v>
      </c>
      <c r="C31" s="37"/>
      <c r="D31" s="38">
        <v>123756.788416</v>
      </c>
      <c r="E31" s="39" t="s">
        <v>19</v>
      </c>
      <c r="F31" s="40">
        <v>64109.766525</v>
      </c>
      <c r="G31" s="41">
        <f aca="true" t="shared" si="1" ref="G31:G42">(F31/D31-1)*100</f>
        <v>-48.196969761772266</v>
      </c>
      <c r="H31" s="42">
        <v>73314.20406855</v>
      </c>
      <c r="I31" s="43">
        <f aca="true" t="shared" si="2" ref="I31:I42">(H31/F31-1)*100</f>
        <v>14.357309412382069</v>
      </c>
      <c r="J31" s="40">
        <v>138795.738655</v>
      </c>
      <c r="K31" s="44">
        <f aca="true" t="shared" si="3" ref="K31:K42">(J31/H31-1)*100</f>
        <v>89.31630018819227</v>
      </c>
    </row>
    <row r="32" spans="2:11" ht="13.5">
      <c r="B32" s="36" t="s">
        <v>21</v>
      </c>
      <c r="C32" s="37"/>
      <c r="D32" s="38">
        <v>1169438.287102</v>
      </c>
      <c r="E32" s="39" t="s">
        <v>19</v>
      </c>
      <c r="F32" s="40">
        <v>763654.2381190001</v>
      </c>
      <c r="G32" s="41">
        <f t="shared" si="1"/>
        <v>-34.6990562442229</v>
      </c>
      <c r="H32" s="42">
        <v>707206.4344405499</v>
      </c>
      <c r="I32" s="43">
        <f t="shared" si="2"/>
        <v>-7.391801270885356</v>
      </c>
      <c r="J32" s="40">
        <v>866631.6148727499</v>
      </c>
      <c r="K32" s="44">
        <f t="shared" si="3"/>
        <v>22.542948235237215</v>
      </c>
    </row>
    <row r="33" spans="2:11" ht="13.5">
      <c r="B33" s="36" t="s">
        <v>22</v>
      </c>
      <c r="C33" s="37"/>
      <c r="D33" s="38">
        <v>82149.387165</v>
      </c>
      <c r="E33" s="39" t="s">
        <v>19</v>
      </c>
      <c r="F33" s="40">
        <v>92729.87019605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53816.1367768</v>
      </c>
      <c r="K33" s="44">
        <f t="shared" si="3"/>
        <v>46.355252631247424</v>
      </c>
    </row>
    <row r="34" spans="2:11" ht="13.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ht="13.5">
      <c r="B35" s="36" t="s">
        <v>24</v>
      </c>
      <c r="C35" s="37"/>
      <c r="D35" s="38">
        <v>424786.96063</v>
      </c>
      <c r="E35" s="39" t="s">
        <v>19</v>
      </c>
      <c r="F35" s="40">
        <v>303027.6243459998</v>
      </c>
      <c r="G35" s="41">
        <f t="shared" si="1"/>
        <v>-28.66362378530155</v>
      </c>
      <c r="H35" s="42">
        <v>246619.4399830001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ht="13.5">
      <c r="B36" s="36" t="s">
        <v>25</v>
      </c>
      <c r="C36" s="37"/>
      <c r="D36" s="38">
        <v>91998.580067</v>
      </c>
      <c r="E36" s="39" t="s">
        <v>19</v>
      </c>
      <c r="F36" s="40">
        <v>72420.74597299998</v>
      </c>
      <c r="G36" s="41">
        <f t="shared" si="1"/>
        <v>-21.280582895672985</v>
      </c>
      <c r="H36" s="42">
        <v>63603.039644</v>
      </c>
      <c r="I36" s="43">
        <f t="shared" si="2"/>
        <v>-12.175663493286049</v>
      </c>
      <c r="J36" s="40">
        <v>83922.54898600001</v>
      </c>
      <c r="K36" s="44">
        <f t="shared" si="3"/>
        <v>31.94738719365098</v>
      </c>
    </row>
    <row r="37" spans="2:11" ht="13.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5.078512728391971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91957.92502700002</v>
      </c>
      <c r="G38" s="41">
        <f t="shared" si="1"/>
        <v>-46.94368329899987</v>
      </c>
      <c r="H38" s="42">
        <v>125849.024</v>
      </c>
      <c r="I38" s="43">
        <f t="shared" si="2"/>
        <v>36.85500620316206</v>
      </c>
      <c r="J38" s="40">
        <v>126708.88219915002</v>
      </c>
      <c r="K38" s="44">
        <f t="shared" si="3"/>
        <v>0.6832458225103144</v>
      </c>
    </row>
    <row r="39" spans="2:11" ht="15" thickBot="1" thickTop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</v>
      </c>
      <c r="H39" s="52">
        <v>1479655.297987</v>
      </c>
      <c r="I39" s="53">
        <f t="shared" si="2"/>
        <v>-9.112151865297003</v>
      </c>
      <c r="J39" s="50">
        <v>1762432.1089452</v>
      </c>
      <c r="K39" s="54">
        <f t="shared" si="3"/>
        <v>19.110992360376365</v>
      </c>
    </row>
    <row r="40" spans="4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 ht="13.5">
      <c r="B41" s="61" t="s">
        <v>29</v>
      </c>
      <c r="C41" s="62"/>
      <c r="D41" s="38">
        <v>304986.149088</v>
      </c>
      <c r="E41" s="30" t="s">
        <v>19</v>
      </c>
      <c r="F41" s="31">
        <v>148632.117525</v>
      </c>
      <c r="G41" s="41">
        <f>(F41/D41-1)*100</f>
        <v>-51.26594503735511</v>
      </c>
      <c r="H41" s="42">
        <v>150024.44353805</v>
      </c>
      <c r="I41" s="43">
        <f t="shared" si="2"/>
        <v>0.9367598579868242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80232.032362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46955.23988255</v>
      </c>
      <c r="I42" s="70">
        <f t="shared" si="2"/>
        <v>-0.05151768754154684</v>
      </c>
      <c r="J42" s="67">
        <v>122295.344843</v>
      </c>
      <c r="K42" s="71">
        <f t="shared" si="3"/>
        <v>160.45089993981412</v>
      </c>
    </row>
    <row r="43" spans="4:11" ht="13.5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4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ht="13.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</v>
      </c>
      <c r="H46" s="33">
        <v>50534.686978000005</v>
      </c>
      <c r="I46" s="74">
        <f>(H46/F46-1)*100</f>
        <v>-6.3707861444256775</v>
      </c>
      <c r="J46" s="31">
        <v>51523.208511</v>
      </c>
      <c r="K46" s="99">
        <f>(J46/H46-1)*100</f>
        <v>1.9561247770869539</v>
      </c>
    </row>
    <row r="47" spans="2:11" ht="13.5">
      <c r="B47" s="36" t="s">
        <v>20</v>
      </c>
      <c r="C47" s="37"/>
      <c r="D47" s="38">
        <v>145430.75646899999</v>
      </c>
      <c r="E47" s="39" t="s">
        <v>19</v>
      </c>
      <c r="F47" s="75">
        <v>96278.06066785</v>
      </c>
      <c r="G47" s="41">
        <f aca="true" t="shared" si="4" ref="G47:G55">(F47/D47-1)*100</f>
        <v>-33.79800600268993</v>
      </c>
      <c r="H47" s="42">
        <v>138276.5004413</v>
      </c>
      <c r="I47" s="76">
        <f aca="true" t="shared" si="5" ref="I47:K55">(H47/F47-1)*100</f>
        <v>43.62202508247499</v>
      </c>
      <c r="J47" s="40">
        <v>373960.712917</v>
      </c>
      <c r="K47" s="100">
        <f t="shared" si="5"/>
        <v>170.44415480832237</v>
      </c>
    </row>
    <row r="48" spans="2:11" ht="13.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</v>
      </c>
      <c r="I48" s="76">
        <f t="shared" si="5"/>
        <v>-18.26329119526925</v>
      </c>
      <c r="J48" s="40">
        <v>1083908.1906834</v>
      </c>
      <c r="K48" s="100">
        <f t="shared" si="5"/>
        <v>-7.563610621126793</v>
      </c>
    </row>
    <row r="49" spans="2:11" ht="13.5">
      <c r="B49" s="36" t="s">
        <v>22</v>
      </c>
      <c r="C49" s="37"/>
      <c r="D49" s="38">
        <v>83654.76086800001</v>
      </c>
      <c r="E49" s="39" t="s">
        <v>19</v>
      </c>
      <c r="F49" s="75">
        <v>78045.871556</v>
      </c>
      <c r="G49" s="41">
        <f t="shared" si="4"/>
        <v>-6.704805863769492</v>
      </c>
      <c r="H49" s="42">
        <v>62504.7406474</v>
      </c>
      <c r="I49" s="76">
        <f t="shared" si="5"/>
        <v>-19.912816141016275</v>
      </c>
      <c r="J49" s="40">
        <v>68356.70219999999</v>
      </c>
      <c r="K49" s="100">
        <f t="shared" si="5"/>
        <v>9.362428340614848</v>
      </c>
    </row>
    <row r="50" spans="2:11" ht="13.5">
      <c r="B50" s="36" t="s">
        <v>23</v>
      </c>
      <c r="C50" s="37"/>
      <c r="D50" s="38">
        <v>362217.08108199947</v>
      </c>
      <c r="E50" s="39" t="s">
        <v>19</v>
      </c>
      <c r="F50" s="75">
        <v>221173.40723</v>
      </c>
      <c r="G50" s="41">
        <f t="shared" si="4"/>
        <v>-38.93899024051538</v>
      </c>
      <c r="H50" s="42">
        <v>231292.073395</v>
      </c>
      <c r="I50" s="76">
        <f t="shared" si="5"/>
        <v>4.574992216165263</v>
      </c>
      <c r="J50" s="40">
        <v>233336.693661</v>
      </c>
      <c r="K50" s="100">
        <f t="shared" si="5"/>
        <v>0.8839992810770525</v>
      </c>
    </row>
    <row r="51" spans="2:11" ht="13.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</v>
      </c>
      <c r="J51" s="40">
        <v>318082.3917255</v>
      </c>
      <c r="K51" s="100">
        <f t="shared" si="5"/>
        <v>-11.929209017354092</v>
      </c>
    </row>
    <row r="52" spans="2:11" ht="13.5">
      <c r="B52" s="36" t="s">
        <v>25</v>
      </c>
      <c r="C52" s="37"/>
      <c r="D52" s="38">
        <v>134339.52297800002</v>
      </c>
      <c r="E52" s="39" t="s">
        <v>19</v>
      </c>
      <c r="F52" s="75">
        <v>133160.078479</v>
      </c>
      <c r="G52" s="41">
        <f t="shared" si="4"/>
        <v>-0.877957932896023</v>
      </c>
      <c r="H52" s="42">
        <v>101561.90542299999</v>
      </c>
      <c r="I52" s="76">
        <f t="shared" si="5"/>
        <v>-23.729464128382283</v>
      </c>
      <c r="J52" s="40">
        <v>106085.068211</v>
      </c>
      <c r="K52" s="100">
        <f t="shared" si="5"/>
        <v>4.453601740890223</v>
      </c>
    </row>
    <row r="53" spans="2:11" ht="13.5">
      <c r="B53" s="36" t="s">
        <v>26</v>
      </c>
      <c r="C53" s="37"/>
      <c r="D53" s="38">
        <v>39582.16521</v>
      </c>
      <c r="E53" s="39" t="s">
        <v>19</v>
      </c>
      <c r="F53" s="75">
        <v>44396.500936</v>
      </c>
      <c r="G53" s="41">
        <f t="shared" si="4"/>
        <v>12.162891293232514</v>
      </c>
      <c r="H53" s="42">
        <v>45108.79307300001</v>
      </c>
      <c r="I53" s="76">
        <f t="shared" si="5"/>
        <v>1.6043880080252704</v>
      </c>
      <c r="J53" s="40">
        <v>43654.61741600001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</v>
      </c>
      <c r="G54" s="41">
        <f t="shared" si="4"/>
        <v>-29.15229387344157</v>
      </c>
      <c r="H54" s="42">
        <v>179265.77039355</v>
      </c>
      <c r="I54" s="76">
        <f t="shared" si="5"/>
        <v>9.904667481505204</v>
      </c>
      <c r="J54" s="40">
        <v>133779.22550815</v>
      </c>
      <c r="K54" s="100">
        <f t="shared" si="5"/>
        <v>-25.37380381404737</v>
      </c>
    </row>
    <row r="55" spans="2:11" ht="15" thickBot="1" thickTop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-22.41698375523167</v>
      </c>
      <c r="H55" s="52">
        <v>2342310.2099072</v>
      </c>
      <c r="I55" s="51">
        <f t="shared" si="5"/>
        <v>-8.764960076923266</v>
      </c>
      <c r="J55" s="50">
        <v>2412686.81083305</v>
      </c>
      <c r="K55" s="101">
        <f t="shared" si="5"/>
        <v>3.0045807181380058</v>
      </c>
    </row>
    <row r="56" spans="4:11" ht="14.25" thickBot="1">
      <c r="D56" s="55"/>
      <c r="E56" s="56"/>
      <c r="F56" s="78"/>
      <c r="G56" s="58"/>
      <c r="H56" s="55"/>
      <c r="I56" s="58"/>
      <c r="J56" s="55"/>
      <c r="K56" s="58"/>
    </row>
    <row r="57" spans="2:11" ht="13.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</v>
      </c>
      <c r="H57" s="42">
        <v>316551.8620538</v>
      </c>
      <c r="I57" s="76">
        <f>(H57/F57-1)*100</f>
        <v>31.472836300081397</v>
      </c>
      <c r="J57" s="40">
        <v>561706.7290425</v>
      </c>
      <c r="K57" s="99">
        <f>(J57/H57-1)*100</f>
        <v>77.4454035424484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</v>
      </c>
      <c r="H58" s="69">
        <v>92002.3081903</v>
      </c>
      <c r="I58" s="80">
        <f>(H58/F58-1)*100</f>
        <v>46.86176447862989</v>
      </c>
      <c r="J58" s="67">
        <v>328324.096104</v>
      </c>
      <c r="K58" s="102">
        <f>(J58/H58-1)*100</f>
        <v>256.86506410783284</v>
      </c>
    </row>
    <row r="59" spans="4:11" ht="13.5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242">
        <v>2008</v>
      </c>
      <c r="E61" s="239"/>
      <c r="F61" s="238">
        <v>2009</v>
      </c>
      <c r="G61" s="239"/>
      <c r="H61" s="238">
        <v>2010</v>
      </c>
      <c r="I61" s="239"/>
      <c r="J61" s="238">
        <v>2011</v>
      </c>
      <c r="K61" s="240"/>
    </row>
    <row r="62" spans="2:11" ht="13.5">
      <c r="B62" s="27" t="s">
        <v>18</v>
      </c>
      <c r="C62" s="28"/>
      <c r="D62" s="114">
        <v>53444.58527999998</v>
      </c>
      <c r="E62" s="115" t="s">
        <v>19</v>
      </c>
      <c r="F62" s="116">
        <v>54017.35006900002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-6.834046575051889</v>
      </c>
    </row>
    <row r="63" spans="2:11" ht="13.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</v>
      </c>
      <c r="I63" s="124">
        <v>-15.159966327517104</v>
      </c>
      <c r="J63" s="122">
        <v>293183.7835914</v>
      </c>
      <c r="K63" s="125">
        <v>194.02354861189997</v>
      </c>
    </row>
    <row r="64" spans="2:11" ht="13.5">
      <c r="B64" s="36" t="s">
        <v>21</v>
      </c>
      <c r="C64" s="37"/>
      <c r="D64" s="120">
        <v>1221382.0205289498</v>
      </c>
      <c r="E64" s="121" t="s">
        <v>19</v>
      </c>
      <c r="F64" s="122">
        <v>940021.0248644999</v>
      </c>
      <c r="G64" s="123">
        <v>-23.036281109050506</v>
      </c>
      <c r="H64" s="122">
        <v>953375.41664025</v>
      </c>
      <c r="I64" s="124">
        <v>1.420648200679886</v>
      </c>
      <c r="J64" s="122">
        <v>994620.8165024999</v>
      </c>
      <c r="K64" s="125">
        <v>4.326249569933438</v>
      </c>
    </row>
    <row r="65" spans="2:11" ht="13.5">
      <c r="B65" s="36" t="s">
        <v>22</v>
      </c>
      <c r="C65" s="37"/>
      <c r="D65" s="120">
        <v>68016.381769</v>
      </c>
      <c r="E65" s="121" t="s">
        <v>19</v>
      </c>
      <c r="F65" s="122">
        <v>83876.64607185</v>
      </c>
      <c r="G65" s="123">
        <v>23.3183005187122</v>
      </c>
      <c r="H65" s="122">
        <v>50543.124563</v>
      </c>
      <c r="I65" s="124">
        <v>-39.74112350688892</v>
      </c>
      <c r="J65" s="122">
        <v>71434.732358</v>
      </c>
      <c r="K65" s="125">
        <v>41.334222954418735</v>
      </c>
    </row>
    <row r="66" spans="2:11" ht="13.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</v>
      </c>
      <c r="J66" s="122">
        <v>186740.94260005</v>
      </c>
      <c r="K66" s="125">
        <v>-16.33426887506725</v>
      </c>
    </row>
    <row r="67" spans="2:11" ht="13.5">
      <c r="B67" s="36" t="s">
        <v>24</v>
      </c>
      <c r="C67" s="37"/>
      <c r="D67" s="120">
        <v>398800.02155499975</v>
      </c>
      <c r="E67" s="121" t="s">
        <v>19</v>
      </c>
      <c r="F67" s="122">
        <v>347440.0637499995</v>
      </c>
      <c r="G67" s="123">
        <v>-12.878624631146629</v>
      </c>
      <c r="H67" s="122">
        <v>316515.96923499997</v>
      </c>
      <c r="I67" s="124">
        <v>-8.90055515798287</v>
      </c>
      <c r="J67" s="122">
        <v>322078.1246745002</v>
      </c>
      <c r="K67" s="125">
        <v>1.7573064174119413</v>
      </c>
    </row>
    <row r="68" spans="2:11" ht="13.5">
      <c r="B68" s="36" t="s">
        <v>25</v>
      </c>
      <c r="C68" s="37"/>
      <c r="D68" s="120">
        <v>101797.67403700003</v>
      </c>
      <c r="E68" s="121" t="s">
        <v>19</v>
      </c>
      <c r="F68" s="122">
        <v>72492.42507935</v>
      </c>
      <c r="G68" s="123">
        <v>-28.7877392434316</v>
      </c>
      <c r="H68" s="122">
        <v>103802.66258100001</v>
      </c>
      <c r="I68" s="124">
        <v>43.19104715751738</v>
      </c>
      <c r="J68" s="122">
        <v>80907.6499932</v>
      </c>
      <c r="K68" s="125">
        <v>-22.056286436712945</v>
      </c>
    </row>
    <row r="69" spans="2:11" ht="13.5">
      <c r="B69" s="36" t="s">
        <v>26</v>
      </c>
      <c r="C69" s="37"/>
      <c r="D69" s="120">
        <v>65276.02589699998</v>
      </c>
      <c r="E69" s="121" t="s">
        <v>19</v>
      </c>
      <c r="F69" s="122">
        <v>48442.493092000004</v>
      </c>
      <c r="G69" s="123">
        <v>-25.788231703262475</v>
      </c>
      <c r="H69" s="122">
        <v>50248.268401</v>
      </c>
      <c r="I69" s="124">
        <v>3.7276679909321375</v>
      </c>
      <c r="J69" s="122">
        <v>77566.337592</v>
      </c>
      <c r="K69" s="125">
        <v>54.36619023961497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</v>
      </c>
      <c r="H70" s="128">
        <v>150099.824862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Bot="1" thickTop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2.607091088091762</v>
      </c>
      <c r="J71" s="135">
        <v>2258957.5448055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ht="13.5">
      <c r="B73" s="61" t="s">
        <v>29</v>
      </c>
      <c r="C73" s="141"/>
      <c r="D73" s="142">
        <v>287912.20654295</v>
      </c>
      <c r="E73" s="115" t="s">
        <v>19</v>
      </c>
      <c r="F73" s="143">
        <v>232667.47026034998</v>
      </c>
      <c r="G73" s="118">
        <f>(F73/D73-1)*100</f>
        <v>-19.18804935224543</v>
      </c>
      <c r="H73" s="143">
        <v>279246.2351375</v>
      </c>
      <c r="I73" s="124">
        <f>(H73/F73-1)*100</f>
        <v>20.019457307473786</v>
      </c>
      <c r="J73" s="143">
        <v>482556.00152489997</v>
      </c>
      <c r="K73" s="119">
        <f>(J73/H73-1)*100</f>
        <v>72.80662755839515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</v>
      </c>
      <c r="G74" s="147">
        <f>(F74/D74-1)*100</f>
        <v>-14.792561095706237</v>
      </c>
      <c r="H74" s="148">
        <v>59935.335683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242">
        <v>2008</v>
      </c>
      <c r="E77" s="246"/>
      <c r="F77" s="238">
        <v>2009</v>
      </c>
      <c r="G77" s="246"/>
      <c r="H77" s="238">
        <v>2010</v>
      </c>
      <c r="I77" s="246"/>
      <c r="J77" s="238">
        <v>2011</v>
      </c>
      <c r="K77" s="247"/>
    </row>
    <row r="78" spans="2:11" ht="13.5">
      <c r="B78" s="27" t="s">
        <v>18</v>
      </c>
      <c r="C78" s="28"/>
      <c r="D78" s="114">
        <v>79255.92043200001</v>
      </c>
      <c r="E78" s="115" t="s">
        <v>19</v>
      </c>
      <c r="F78" s="116">
        <v>98025.10781599999</v>
      </c>
      <c r="G78" s="117">
        <f>(F78/D78-1)*100</f>
        <v>23.681748040644557</v>
      </c>
      <c r="H78" s="116">
        <v>91924.151431</v>
      </c>
      <c r="I78" s="118">
        <f>(H78/F78-1)*100</f>
        <v>-6.223871129478287</v>
      </c>
      <c r="J78" s="116">
        <v>94869.93936027179</v>
      </c>
      <c r="K78" s="119">
        <f>(J78/H78-1)*100</f>
        <v>3.2045853928637458</v>
      </c>
    </row>
    <row r="79" spans="2:11" ht="13.5">
      <c r="B79" s="36" t="s">
        <v>20</v>
      </c>
      <c r="C79" s="37"/>
      <c r="D79" s="120">
        <v>147037.83482299998</v>
      </c>
      <c r="E79" s="121" t="s">
        <v>19</v>
      </c>
      <c r="F79" s="122">
        <v>137341.64728165</v>
      </c>
      <c r="G79" s="123">
        <f aca="true" t="shared" si="6" ref="G79:K90">(F79/D79-1)*100</f>
        <v>-6.594348694689356</v>
      </c>
      <c r="H79" s="122">
        <v>126641.388524</v>
      </c>
      <c r="I79" s="124">
        <f t="shared" si="6"/>
        <v>-7.7909788978333</v>
      </c>
      <c r="J79" s="122">
        <v>316110.79758519115</v>
      </c>
      <c r="K79" s="125">
        <f t="shared" si="6"/>
        <v>149.61096942275276</v>
      </c>
    </row>
    <row r="80" spans="2:11" ht="13.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9.904880237806314</v>
      </c>
      <c r="H80" s="122">
        <v>1641889.68403955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ht="13.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</v>
      </c>
      <c r="H81" s="122">
        <v>87775.74106895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ht="13.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8.793695081920916</v>
      </c>
      <c r="J82" s="122">
        <v>255652.14946063413</v>
      </c>
      <c r="K82" s="125">
        <f t="shared" si="6"/>
        <v>-7.714850846412014</v>
      </c>
    </row>
    <row r="83" spans="2:11" ht="13.5">
      <c r="B83" s="36" t="s">
        <v>24</v>
      </c>
      <c r="C83" s="37"/>
      <c r="D83" s="120">
        <v>496716.9811720003</v>
      </c>
      <c r="E83" s="121" t="s">
        <v>19</v>
      </c>
      <c r="F83" s="122">
        <v>747980.944605</v>
      </c>
      <c r="G83" s="123">
        <f t="shared" si="6"/>
        <v>50.584935276451404</v>
      </c>
      <c r="H83" s="122">
        <v>511562.3641187999</v>
      </c>
      <c r="I83" s="124">
        <f t="shared" si="6"/>
        <v>-31.60756730387697</v>
      </c>
      <c r="J83" s="122">
        <v>538017.8956408268</v>
      </c>
      <c r="K83" s="125">
        <f t="shared" si="6"/>
        <v>5.17151639323552</v>
      </c>
    </row>
    <row r="84" spans="2:11" ht="13.5">
      <c r="B84" s="36" t="s">
        <v>25</v>
      </c>
      <c r="C84" s="37"/>
      <c r="D84" s="120">
        <v>125699.432104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</v>
      </c>
      <c r="I84" s="124">
        <f t="shared" si="6"/>
        <v>32.60946565309506</v>
      </c>
      <c r="J84" s="122">
        <v>147777.2300903144</v>
      </c>
      <c r="K84" s="125">
        <f t="shared" si="6"/>
        <v>0.8627607397817982</v>
      </c>
    </row>
    <row r="85" spans="2:11" ht="13.5">
      <c r="B85" s="36" t="s">
        <v>26</v>
      </c>
      <c r="C85" s="37"/>
      <c r="D85" s="120">
        <v>49846.676444</v>
      </c>
      <c r="E85" s="121" t="s">
        <v>19</v>
      </c>
      <c r="F85" s="122">
        <v>62103.559462</v>
      </c>
      <c r="G85" s="123">
        <f t="shared" si="6"/>
        <v>24.589168009566166</v>
      </c>
      <c r="H85" s="122">
        <v>51260.09994105001</v>
      </c>
      <c r="I85" s="124">
        <f t="shared" si="6"/>
        <v>-17.46028668064493</v>
      </c>
      <c r="J85" s="122">
        <v>85166.97897335951</v>
      </c>
      <c r="K85" s="125">
        <f t="shared" si="6"/>
        <v>66.14672829608799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</v>
      </c>
      <c r="G86" s="123">
        <f t="shared" si="6"/>
        <v>45.74941210673546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Bot="1" thickTop="1">
      <c r="B87" s="46" t="s">
        <v>28</v>
      </c>
      <c r="C87" s="47"/>
      <c r="D87" s="129">
        <v>2867943.6219389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ht="13.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</v>
      </c>
      <c r="I89" s="124">
        <f>(H89/F89-1)*100</f>
        <v>-2.505336506002376</v>
      </c>
      <c r="J89" s="143">
        <v>548667.5142502964</v>
      </c>
      <c r="K89" s="119">
        <f>(J89/H89-1)*100</f>
        <v>66.6894784912198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84319.91484165</v>
      </c>
      <c r="G90" s="147">
        <f t="shared" si="6"/>
        <v>-15.315142413187798</v>
      </c>
      <c r="H90" s="148">
        <v>83348.967363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2:11" ht="13.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</sheetData>
  <sheetProtection/>
  <mergeCells count="23">
    <mergeCell ref="D6:E6"/>
    <mergeCell ref="D12:E12"/>
    <mergeCell ref="D13:E13"/>
    <mergeCell ref="D7:E7"/>
    <mergeCell ref="D8:E8"/>
    <mergeCell ref="D9:E9"/>
    <mergeCell ref="D10:E10"/>
    <mergeCell ref="D11:E1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50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59">
        <v>3602</v>
      </c>
      <c r="E6" s="260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70">
        <v>3310</v>
      </c>
      <c r="E7" s="271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68">
        <v>4990.875</v>
      </c>
      <c r="E8" s="269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68">
        <v>8686</v>
      </c>
      <c r="E9" s="269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68">
        <v>10020</v>
      </c>
      <c r="E10" s="269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68">
        <v>169533</v>
      </c>
      <c r="E11" s="269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68">
        <v>82821</v>
      </c>
      <c r="E12" s="269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64">
        <v>7907</v>
      </c>
      <c r="E13" s="265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55">
        <v>43015</v>
      </c>
      <c r="E14" s="257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55">
        <v>6992</v>
      </c>
      <c r="E15" s="257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62">
        <v>20977</v>
      </c>
      <c r="E16" s="263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62">
        <v>78578</v>
      </c>
      <c r="E17" s="263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64">
        <v>14918.8945</v>
      </c>
      <c r="E18" s="265"/>
      <c r="F18" s="155">
        <f>D18/C18*100</f>
        <v>13.758797994531921</v>
      </c>
      <c r="K18" s="3"/>
    </row>
    <row r="19" spans="2:11" ht="13.5">
      <c r="B19" s="109" t="s">
        <v>6</v>
      </c>
      <c r="C19" s="105">
        <v>131244.327087</v>
      </c>
      <c r="D19" s="272">
        <v>51937.764</v>
      </c>
      <c r="E19" s="273"/>
      <c r="F19" s="103">
        <v>39.57334016088268</v>
      </c>
      <c r="K19" s="3"/>
    </row>
    <row r="20" spans="2:11" ht="14.25" thickBot="1">
      <c r="B20" s="107" t="s">
        <v>7</v>
      </c>
      <c r="C20" s="95">
        <v>201687.733359</v>
      </c>
      <c r="D20" s="181"/>
      <c r="E20" s="182">
        <v>23633.109750000003</v>
      </c>
      <c r="F20" s="108">
        <v>11.7176733341207</v>
      </c>
      <c r="K20" s="3"/>
    </row>
    <row r="21" spans="2:11" ht="13.5">
      <c r="B21" s="96" t="s">
        <v>12</v>
      </c>
      <c r="C21" s="97">
        <f>SUM(C6:C20)</f>
        <v>2874662.730901</v>
      </c>
      <c r="D21" s="231">
        <f>SUM(D6:E20)</f>
        <v>530921.64325</v>
      </c>
      <c r="E21" s="232"/>
      <c r="F21" s="106">
        <f>D21/C21*100</f>
        <v>18.469006382658122</v>
      </c>
      <c r="K21" s="3"/>
    </row>
    <row r="22" spans="2:11" ht="13.5">
      <c r="B22" s="17"/>
      <c r="C22" s="18"/>
      <c r="D22" s="18"/>
      <c r="E22" s="19"/>
      <c r="F22" s="20"/>
      <c r="K22" s="3"/>
    </row>
    <row r="23" spans="2:11" ht="13.5">
      <c r="B23" s="21" t="s">
        <v>13</v>
      </c>
      <c r="C23" s="18"/>
      <c r="D23" s="18"/>
      <c r="E23" s="19"/>
      <c r="F23" s="20"/>
      <c r="K23" s="3"/>
    </row>
    <row r="24" spans="2:11" ht="13.5">
      <c r="B24" s="21" t="s">
        <v>14</v>
      </c>
      <c r="K24" s="3"/>
    </row>
    <row r="25" spans="2:11" ht="13.5">
      <c r="B25" s="21" t="s">
        <v>34</v>
      </c>
      <c r="K25" s="3"/>
    </row>
    <row r="26" ht="25.5" customHeight="1">
      <c r="K26" s="3"/>
    </row>
    <row r="27" ht="14.25">
      <c r="A27" s="4" t="s">
        <v>15</v>
      </c>
    </row>
    <row r="28" ht="13.5">
      <c r="K28" s="3" t="s">
        <v>16</v>
      </c>
    </row>
    <row r="29" spans="2:11" ht="18" thickBot="1">
      <c r="B29" s="22" t="s">
        <v>17</v>
      </c>
      <c r="C29" s="22"/>
      <c r="K29" s="3"/>
    </row>
    <row r="30" spans="2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2:11" ht="13.5">
      <c r="B31" s="27" t="s">
        <v>18</v>
      </c>
      <c r="C31" s="28"/>
      <c r="D31" s="29">
        <v>74465.86815699999</v>
      </c>
      <c r="E31" s="30" t="s">
        <v>19</v>
      </c>
      <c r="F31" s="31">
        <v>58963.20787799997</v>
      </c>
      <c r="G31" s="32">
        <f>(F31/D31-1)*100</f>
        <v>-20.818477864670847</v>
      </c>
      <c r="H31" s="33">
        <v>65085.72609699999</v>
      </c>
      <c r="I31" s="34">
        <f>(H31/F31-1)*100</f>
        <v>10.383624703167516</v>
      </c>
      <c r="J31" s="31">
        <v>52162.66686</v>
      </c>
      <c r="K31" s="35">
        <f>(J31/H31-1)*100</f>
        <v>-19.855442985671257</v>
      </c>
    </row>
    <row r="32" spans="2:11" ht="13.5">
      <c r="B32" s="36" t="s">
        <v>20</v>
      </c>
      <c r="C32" s="37"/>
      <c r="D32" s="38">
        <v>123756.788416</v>
      </c>
      <c r="E32" s="39" t="s">
        <v>19</v>
      </c>
      <c r="F32" s="40">
        <v>64109.766525</v>
      </c>
      <c r="G32" s="41">
        <f aca="true" t="shared" si="1" ref="G32:G43">(F32/D32-1)*100</f>
        <v>-48.196969761772266</v>
      </c>
      <c r="H32" s="42">
        <v>73314.20406855</v>
      </c>
      <c r="I32" s="43">
        <f aca="true" t="shared" si="2" ref="I32:I43">(H32/F32-1)*100</f>
        <v>14.357309412382069</v>
      </c>
      <c r="J32" s="40">
        <v>138795.738655</v>
      </c>
      <c r="K32" s="44">
        <f aca="true" t="shared" si="3" ref="K32:K43">(J32/H32-1)*100</f>
        <v>89.31630018819227</v>
      </c>
    </row>
    <row r="33" spans="2:11" ht="13.5">
      <c r="B33" s="36" t="s">
        <v>21</v>
      </c>
      <c r="C33" s="37"/>
      <c r="D33" s="38">
        <v>1169438.287102</v>
      </c>
      <c r="E33" s="39" t="s">
        <v>19</v>
      </c>
      <c r="F33" s="40">
        <v>763654.2381190001</v>
      </c>
      <c r="G33" s="41">
        <f t="shared" si="1"/>
        <v>-34.6990562442229</v>
      </c>
      <c r="H33" s="42">
        <v>707206.4344405499</v>
      </c>
      <c r="I33" s="43">
        <f t="shared" si="2"/>
        <v>-7.391801270885356</v>
      </c>
      <c r="J33" s="40">
        <v>866631.6148727499</v>
      </c>
      <c r="K33" s="44">
        <f t="shared" si="3"/>
        <v>22.542948235237215</v>
      </c>
    </row>
    <row r="34" spans="2:11" ht="13.5">
      <c r="B34" s="36" t="s">
        <v>22</v>
      </c>
      <c r="C34" s="37"/>
      <c r="D34" s="38">
        <v>82149.387165</v>
      </c>
      <c r="E34" s="39" t="s">
        <v>19</v>
      </c>
      <c r="F34" s="40">
        <v>92729.87019605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53816.1367768</v>
      </c>
      <c r="K34" s="44">
        <f t="shared" si="3"/>
        <v>46.355252631247424</v>
      </c>
    </row>
    <row r="35" spans="2:11" ht="13.5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 ht="13.5">
      <c r="B36" s="36" t="s">
        <v>24</v>
      </c>
      <c r="C36" s="37"/>
      <c r="D36" s="38">
        <v>424786.96063</v>
      </c>
      <c r="E36" s="39" t="s">
        <v>19</v>
      </c>
      <c r="F36" s="40">
        <v>303027.6243459998</v>
      </c>
      <c r="G36" s="41">
        <f t="shared" si="1"/>
        <v>-28.66362378530155</v>
      </c>
      <c r="H36" s="42">
        <v>246619.4399830001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 ht="13.5">
      <c r="B37" s="36" t="s">
        <v>25</v>
      </c>
      <c r="C37" s="37"/>
      <c r="D37" s="38">
        <v>91998.580067</v>
      </c>
      <c r="E37" s="39" t="s">
        <v>19</v>
      </c>
      <c r="F37" s="40">
        <v>72420.74597299998</v>
      </c>
      <c r="G37" s="41">
        <f t="shared" si="1"/>
        <v>-21.280582895672985</v>
      </c>
      <c r="H37" s="42">
        <v>63603.039644</v>
      </c>
      <c r="I37" s="43">
        <f t="shared" si="2"/>
        <v>-12.175663493286049</v>
      </c>
      <c r="J37" s="40">
        <v>83922.54898600001</v>
      </c>
      <c r="K37" s="44">
        <f t="shared" si="3"/>
        <v>31.94738719365098</v>
      </c>
    </row>
    <row r="38" spans="2:11" ht="13.5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5.078512728391971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91957.92502700002</v>
      </c>
      <c r="G39" s="41">
        <f t="shared" si="1"/>
        <v>-46.94368329899987</v>
      </c>
      <c r="H39" s="42">
        <v>125849.024</v>
      </c>
      <c r="I39" s="43">
        <f t="shared" si="2"/>
        <v>36.85500620316206</v>
      </c>
      <c r="J39" s="40">
        <v>126708.88219915002</v>
      </c>
      <c r="K39" s="44">
        <f t="shared" si="3"/>
        <v>0.6832458225103144</v>
      </c>
    </row>
    <row r="40" spans="2:11" ht="15" thickBot="1" thickTop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</v>
      </c>
      <c r="H40" s="52">
        <v>1479655.297987</v>
      </c>
      <c r="I40" s="53">
        <f t="shared" si="2"/>
        <v>-9.112151865297003</v>
      </c>
      <c r="J40" s="50">
        <v>1762432.1089452</v>
      </c>
      <c r="K40" s="54">
        <f t="shared" si="3"/>
        <v>19.110992360376365</v>
      </c>
    </row>
    <row r="41" spans="4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 ht="13.5">
      <c r="B42" s="61" t="s">
        <v>29</v>
      </c>
      <c r="C42" s="62"/>
      <c r="D42" s="38">
        <v>304986.149088</v>
      </c>
      <c r="E42" s="30" t="s">
        <v>19</v>
      </c>
      <c r="F42" s="31">
        <v>148632.117525</v>
      </c>
      <c r="G42" s="41">
        <f>(F42/D42-1)*100</f>
        <v>-51.26594503735511</v>
      </c>
      <c r="H42" s="42">
        <v>150024.44353805</v>
      </c>
      <c r="I42" s="43">
        <f t="shared" si="2"/>
        <v>0.9367598579868242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80232.032362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46955.23988255</v>
      </c>
      <c r="I43" s="70">
        <f t="shared" si="2"/>
        <v>-0.05151768754154684</v>
      </c>
      <c r="J43" s="67">
        <v>122295.344843</v>
      </c>
      <c r="K43" s="71">
        <f t="shared" si="3"/>
        <v>160.45089993981412</v>
      </c>
    </row>
    <row r="44" spans="4:11" ht="13.5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4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 ht="13.5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</v>
      </c>
      <c r="H47" s="33">
        <v>50534.686978000005</v>
      </c>
      <c r="I47" s="74">
        <f>(H47/F47-1)*100</f>
        <v>-6.3707861444256775</v>
      </c>
      <c r="J47" s="31">
        <v>51523.208511</v>
      </c>
      <c r="K47" s="99">
        <f>(J47/H47-1)*100</f>
        <v>1.9561247770869539</v>
      </c>
    </row>
    <row r="48" spans="2:11" ht="13.5">
      <c r="B48" s="36" t="s">
        <v>20</v>
      </c>
      <c r="C48" s="37"/>
      <c r="D48" s="38">
        <v>145430.75646899999</v>
      </c>
      <c r="E48" s="39" t="s">
        <v>19</v>
      </c>
      <c r="F48" s="75">
        <v>96278.06066785</v>
      </c>
      <c r="G48" s="41">
        <f aca="true" t="shared" si="4" ref="G48:G56">(F48/D48-1)*100</f>
        <v>-33.79800600268993</v>
      </c>
      <c r="H48" s="42">
        <v>138276.5004413</v>
      </c>
      <c r="I48" s="76">
        <f aca="true" t="shared" si="5" ref="I48:K56">(H48/F48-1)*100</f>
        <v>43.62202508247499</v>
      </c>
      <c r="J48" s="40">
        <v>373960.712917</v>
      </c>
      <c r="K48" s="100">
        <f t="shared" si="5"/>
        <v>170.44415480832237</v>
      </c>
    </row>
    <row r="49" spans="2:11" ht="13.5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</v>
      </c>
      <c r="I49" s="76">
        <f t="shared" si="5"/>
        <v>-18.26329119526925</v>
      </c>
      <c r="J49" s="40">
        <v>1083908.1906834</v>
      </c>
      <c r="K49" s="100">
        <f t="shared" si="5"/>
        <v>-7.563610621126793</v>
      </c>
    </row>
    <row r="50" spans="2:11" ht="13.5">
      <c r="B50" s="36" t="s">
        <v>22</v>
      </c>
      <c r="C50" s="37"/>
      <c r="D50" s="38">
        <v>83654.76086800001</v>
      </c>
      <c r="E50" s="39" t="s">
        <v>19</v>
      </c>
      <c r="F50" s="75">
        <v>78045.871556</v>
      </c>
      <c r="G50" s="41">
        <f t="shared" si="4"/>
        <v>-6.704805863769492</v>
      </c>
      <c r="H50" s="42">
        <v>62504.7406474</v>
      </c>
      <c r="I50" s="76">
        <f t="shared" si="5"/>
        <v>-19.912816141016275</v>
      </c>
      <c r="J50" s="40">
        <v>68356.70219999999</v>
      </c>
      <c r="K50" s="100">
        <f t="shared" si="5"/>
        <v>9.362428340614848</v>
      </c>
    </row>
    <row r="51" spans="2:11" ht="13.5">
      <c r="B51" s="36" t="s">
        <v>23</v>
      </c>
      <c r="C51" s="37"/>
      <c r="D51" s="38">
        <v>362217.08108199947</v>
      </c>
      <c r="E51" s="39" t="s">
        <v>19</v>
      </c>
      <c r="F51" s="75">
        <v>221173.40723</v>
      </c>
      <c r="G51" s="41">
        <f t="shared" si="4"/>
        <v>-38.93899024051538</v>
      </c>
      <c r="H51" s="42">
        <v>231292.073395</v>
      </c>
      <c r="I51" s="76">
        <f t="shared" si="5"/>
        <v>4.574992216165263</v>
      </c>
      <c r="J51" s="40">
        <v>233336.693661</v>
      </c>
      <c r="K51" s="100">
        <f t="shared" si="5"/>
        <v>0.8839992810770525</v>
      </c>
    </row>
    <row r="52" spans="2:11" ht="13.5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</v>
      </c>
      <c r="J52" s="40">
        <v>318082.3917255</v>
      </c>
      <c r="K52" s="100">
        <f t="shared" si="5"/>
        <v>-11.929209017354092</v>
      </c>
    </row>
    <row r="53" spans="2:11" ht="13.5">
      <c r="B53" s="36" t="s">
        <v>25</v>
      </c>
      <c r="C53" s="37"/>
      <c r="D53" s="38">
        <v>134339.52297800002</v>
      </c>
      <c r="E53" s="39" t="s">
        <v>19</v>
      </c>
      <c r="F53" s="75">
        <v>133160.078479</v>
      </c>
      <c r="G53" s="41">
        <f t="shared" si="4"/>
        <v>-0.877957932896023</v>
      </c>
      <c r="H53" s="42">
        <v>101561.90542299999</v>
      </c>
      <c r="I53" s="76">
        <f t="shared" si="5"/>
        <v>-23.729464128382283</v>
      </c>
      <c r="J53" s="40">
        <v>106085.068211</v>
      </c>
      <c r="K53" s="100">
        <f t="shared" si="5"/>
        <v>4.453601740890223</v>
      </c>
    </row>
    <row r="54" spans="2:11" ht="13.5">
      <c r="B54" s="36" t="s">
        <v>26</v>
      </c>
      <c r="C54" s="37"/>
      <c r="D54" s="38">
        <v>39582.16521</v>
      </c>
      <c r="E54" s="39" t="s">
        <v>19</v>
      </c>
      <c r="F54" s="75">
        <v>44396.500936</v>
      </c>
      <c r="G54" s="41">
        <f t="shared" si="4"/>
        <v>12.162891293232514</v>
      </c>
      <c r="H54" s="42">
        <v>45108.79307300001</v>
      </c>
      <c r="I54" s="76">
        <f t="shared" si="5"/>
        <v>1.6043880080252704</v>
      </c>
      <c r="J54" s="40">
        <v>43654.61741600001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</v>
      </c>
      <c r="G55" s="41">
        <f t="shared" si="4"/>
        <v>-29.15229387344157</v>
      </c>
      <c r="H55" s="42">
        <v>179265.77039355</v>
      </c>
      <c r="I55" s="76">
        <f t="shared" si="5"/>
        <v>9.904667481505204</v>
      </c>
      <c r="J55" s="40">
        <v>133779.22550815</v>
      </c>
      <c r="K55" s="100">
        <f t="shared" si="5"/>
        <v>-25.37380381404737</v>
      </c>
    </row>
    <row r="56" spans="2:11" ht="15" thickBot="1" thickTop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-22.41698375523167</v>
      </c>
      <c r="H56" s="52">
        <v>2342310.2099072</v>
      </c>
      <c r="I56" s="51">
        <f t="shared" si="5"/>
        <v>-8.764960076923266</v>
      </c>
      <c r="J56" s="50">
        <v>2412686.81083305</v>
      </c>
      <c r="K56" s="101">
        <f t="shared" si="5"/>
        <v>3.0045807181380058</v>
      </c>
    </row>
    <row r="57" spans="4:11" ht="14.25" thickBot="1">
      <c r="D57" s="55"/>
      <c r="E57" s="56"/>
      <c r="F57" s="78"/>
      <c r="G57" s="58"/>
      <c r="H57" s="55"/>
      <c r="I57" s="58"/>
      <c r="J57" s="55"/>
      <c r="K57" s="58"/>
    </row>
    <row r="58" spans="2:11" ht="13.5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</v>
      </c>
      <c r="H58" s="42">
        <v>316551.8620538</v>
      </c>
      <c r="I58" s="76">
        <f>(H58/F58-1)*100</f>
        <v>31.472836300081397</v>
      </c>
      <c r="J58" s="40">
        <v>561706.7290425</v>
      </c>
      <c r="K58" s="99">
        <f>(J58/H58-1)*100</f>
        <v>77.4454035424484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</v>
      </c>
      <c r="H59" s="69">
        <v>92002.3081903</v>
      </c>
      <c r="I59" s="80">
        <f>(H59/F59-1)*100</f>
        <v>46.86176447862989</v>
      </c>
      <c r="J59" s="67">
        <v>328324.096104</v>
      </c>
      <c r="K59" s="102">
        <f>(J59/H59-1)*100</f>
        <v>256.86506410783284</v>
      </c>
    </row>
    <row r="60" spans="4:11" ht="13.5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242">
        <v>2008</v>
      </c>
      <c r="E62" s="239"/>
      <c r="F62" s="238">
        <v>2009</v>
      </c>
      <c r="G62" s="239"/>
      <c r="H62" s="238">
        <v>2010</v>
      </c>
      <c r="I62" s="239"/>
      <c r="J62" s="238">
        <v>2011</v>
      </c>
      <c r="K62" s="240"/>
    </row>
    <row r="63" spans="2:11" ht="13.5">
      <c r="B63" s="27" t="s">
        <v>18</v>
      </c>
      <c r="C63" s="28"/>
      <c r="D63" s="114">
        <v>53444.58527999998</v>
      </c>
      <c r="E63" s="115" t="s">
        <v>19</v>
      </c>
      <c r="F63" s="116">
        <v>54017.35006900002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-6.834046575051889</v>
      </c>
    </row>
    <row r="64" spans="2:11" ht="13.5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</v>
      </c>
      <c r="I64" s="124">
        <v>-15.159966327517104</v>
      </c>
      <c r="J64" s="122">
        <v>293183.7835914</v>
      </c>
      <c r="K64" s="125">
        <v>194.02354861189997</v>
      </c>
    </row>
    <row r="65" spans="2:11" ht="13.5">
      <c r="B65" s="36" t="s">
        <v>21</v>
      </c>
      <c r="C65" s="37"/>
      <c r="D65" s="120">
        <v>1221382.0205289498</v>
      </c>
      <c r="E65" s="121" t="s">
        <v>19</v>
      </c>
      <c r="F65" s="122">
        <v>940021.0248644999</v>
      </c>
      <c r="G65" s="123">
        <v>-23.036281109050506</v>
      </c>
      <c r="H65" s="122">
        <v>953375.41664025</v>
      </c>
      <c r="I65" s="124">
        <v>1.420648200679886</v>
      </c>
      <c r="J65" s="122">
        <v>994620.8165024999</v>
      </c>
      <c r="K65" s="125">
        <v>4.326249569933438</v>
      </c>
    </row>
    <row r="66" spans="2:11" ht="13.5">
      <c r="B66" s="36" t="s">
        <v>22</v>
      </c>
      <c r="C66" s="37"/>
      <c r="D66" s="120">
        <v>68016.381769</v>
      </c>
      <c r="E66" s="121" t="s">
        <v>19</v>
      </c>
      <c r="F66" s="122">
        <v>83876.64607185</v>
      </c>
      <c r="G66" s="123">
        <v>23.3183005187122</v>
      </c>
      <c r="H66" s="122">
        <v>50543.124563</v>
      </c>
      <c r="I66" s="124">
        <v>-39.74112350688892</v>
      </c>
      <c r="J66" s="122">
        <v>71434.732358</v>
      </c>
      <c r="K66" s="125">
        <v>41.334222954418735</v>
      </c>
    </row>
    <row r="67" spans="2:11" ht="13.5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</v>
      </c>
      <c r="J67" s="122">
        <v>186740.94260005</v>
      </c>
      <c r="K67" s="125">
        <v>-16.33426887506725</v>
      </c>
    </row>
    <row r="68" spans="2:11" ht="13.5">
      <c r="B68" s="36" t="s">
        <v>24</v>
      </c>
      <c r="C68" s="37"/>
      <c r="D68" s="120">
        <v>398800.02155499975</v>
      </c>
      <c r="E68" s="121" t="s">
        <v>19</v>
      </c>
      <c r="F68" s="122">
        <v>347440.0637499995</v>
      </c>
      <c r="G68" s="123">
        <v>-12.878624631146629</v>
      </c>
      <c r="H68" s="122">
        <v>316515.96923499997</v>
      </c>
      <c r="I68" s="124">
        <v>-8.90055515798287</v>
      </c>
      <c r="J68" s="122">
        <v>322078.1246745002</v>
      </c>
      <c r="K68" s="125">
        <v>1.7573064174119413</v>
      </c>
    </row>
    <row r="69" spans="2:11" ht="13.5">
      <c r="B69" s="36" t="s">
        <v>25</v>
      </c>
      <c r="C69" s="37"/>
      <c r="D69" s="120">
        <v>101797.67403700003</v>
      </c>
      <c r="E69" s="121" t="s">
        <v>19</v>
      </c>
      <c r="F69" s="122">
        <v>72492.42507935</v>
      </c>
      <c r="G69" s="123">
        <v>-28.7877392434316</v>
      </c>
      <c r="H69" s="122">
        <v>103802.66258100001</v>
      </c>
      <c r="I69" s="124">
        <v>43.19104715751738</v>
      </c>
      <c r="J69" s="122">
        <v>80907.6499932</v>
      </c>
      <c r="K69" s="125">
        <v>-22.056286436712945</v>
      </c>
    </row>
    <row r="70" spans="2:11" ht="13.5">
      <c r="B70" s="36" t="s">
        <v>26</v>
      </c>
      <c r="C70" s="37"/>
      <c r="D70" s="120">
        <v>65276.02589699998</v>
      </c>
      <c r="E70" s="121" t="s">
        <v>19</v>
      </c>
      <c r="F70" s="122">
        <v>48442.493092000004</v>
      </c>
      <c r="G70" s="123">
        <v>-25.788231703262475</v>
      </c>
      <c r="H70" s="122">
        <v>50248.268401</v>
      </c>
      <c r="I70" s="124">
        <v>3.7276679909321375</v>
      </c>
      <c r="J70" s="122">
        <v>77566.337592</v>
      </c>
      <c r="K70" s="125">
        <v>54.36619023961497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</v>
      </c>
      <c r="H71" s="128">
        <v>150099.824862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Bot="1" thickTop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2.607091088091762</v>
      </c>
      <c r="J72" s="135">
        <v>2258957.5448055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 ht="13.5">
      <c r="B74" s="61" t="s">
        <v>29</v>
      </c>
      <c r="C74" s="141"/>
      <c r="D74" s="142">
        <v>287912.20654295</v>
      </c>
      <c r="E74" s="115" t="s">
        <v>19</v>
      </c>
      <c r="F74" s="143">
        <v>232667.47026034998</v>
      </c>
      <c r="G74" s="118">
        <f>(F74/D74-1)*100</f>
        <v>-19.18804935224543</v>
      </c>
      <c r="H74" s="143">
        <v>279246.2351375</v>
      </c>
      <c r="I74" s="124">
        <f>(H74/F74-1)*100</f>
        <v>20.019457307473786</v>
      </c>
      <c r="J74" s="143">
        <v>482556.00152489997</v>
      </c>
      <c r="K74" s="119">
        <f>(J74/H74-1)*100</f>
        <v>72.80662755839515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</v>
      </c>
      <c r="G75" s="147">
        <f>(F75/D75-1)*100</f>
        <v>-14.792561095706237</v>
      </c>
      <c r="H75" s="148">
        <v>59935.335683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242">
        <v>2008</v>
      </c>
      <c r="E78" s="246"/>
      <c r="F78" s="238">
        <v>2009</v>
      </c>
      <c r="G78" s="246"/>
      <c r="H78" s="238">
        <v>2010</v>
      </c>
      <c r="I78" s="246"/>
      <c r="J78" s="238">
        <v>2011</v>
      </c>
      <c r="K78" s="247"/>
    </row>
    <row r="79" spans="2:11" ht="13.5">
      <c r="B79" s="27" t="s">
        <v>18</v>
      </c>
      <c r="C79" s="28"/>
      <c r="D79" s="114">
        <v>79255.92043200001</v>
      </c>
      <c r="E79" s="115" t="s">
        <v>19</v>
      </c>
      <c r="F79" s="116">
        <v>98025.10781599999</v>
      </c>
      <c r="G79" s="117">
        <f>(F79/D79-1)*100</f>
        <v>23.681748040644557</v>
      </c>
      <c r="H79" s="116">
        <v>91924.151431</v>
      </c>
      <c r="I79" s="118">
        <f>(H79/F79-1)*100</f>
        <v>-6.223871129478287</v>
      </c>
      <c r="J79" s="116">
        <v>94869.93936027179</v>
      </c>
      <c r="K79" s="119">
        <f>(J79/H79-1)*100</f>
        <v>3.2045853928637458</v>
      </c>
    </row>
    <row r="80" spans="2:11" ht="13.5">
      <c r="B80" s="36" t="s">
        <v>20</v>
      </c>
      <c r="C80" s="37"/>
      <c r="D80" s="120">
        <v>147037.83482299998</v>
      </c>
      <c r="E80" s="121" t="s">
        <v>19</v>
      </c>
      <c r="F80" s="122">
        <v>137341.64728165</v>
      </c>
      <c r="G80" s="123">
        <f aca="true" t="shared" si="6" ref="G80:K91">(F80/D80-1)*100</f>
        <v>-6.594348694689356</v>
      </c>
      <c r="H80" s="122">
        <v>126641.388524</v>
      </c>
      <c r="I80" s="124">
        <f t="shared" si="6"/>
        <v>-7.7909788978333</v>
      </c>
      <c r="J80" s="122">
        <v>316110.79758519115</v>
      </c>
      <c r="K80" s="125">
        <f t="shared" si="6"/>
        <v>149.61096942275276</v>
      </c>
    </row>
    <row r="81" spans="2:11" ht="13.5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9.904880237806314</v>
      </c>
      <c r="H81" s="122">
        <v>1641889.68403955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 ht="13.5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</v>
      </c>
      <c r="H82" s="122">
        <v>87775.74106895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 ht="13.5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8.793695081920916</v>
      </c>
      <c r="J83" s="122">
        <v>255652.14946063413</v>
      </c>
      <c r="K83" s="125">
        <f t="shared" si="6"/>
        <v>-7.714850846412014</v>
      </c>
    </row>
    <row r="84" spans="2:11" ht="13.5">
      <c r="B84" s="36" t="s">
        <v>24</v>
      </c>
      <c r="C84" s="37"/>
      <c r="D84" s="120">
        <v>496716.9811720003</v>
      </c>
      <c r="E84" s="121" t="s">
        <v>19</v>
      </c>
      <c r="F84" s="122">
        <v>747980.944605</v>
      </c>
      <c r="G84" s="123">
        <f t="shared" si="6"/>
        <v>50.584935276451404</v>
      </c>
      <c r="H84" s="122">
        <v>511562.3641187999</v>
      </c>
      <c r="I84" s="124">
        <f t="shared" si="6"/>
        <v>-31.60756730387697</v>
      </c>
      <c r="J84" s="122">
        <v>538017.8956408268</v>
      </c>
      <c r="K84" s="125">
        <f t="shared" si="6"/>
        <v>5.17151639323552</v>
      </c>
    </row>
    <row r="85" spans="2:11" ht="13.5">
      <c r="B85" s="36" t="s">
        <v>25</v>
      </c>
      <c r="C85" s="37"/>
      <c r="D85" s="120">
        <v>125699.432104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</v>
      </c>
      <c r="I85" s="124">
        <f t="shared" si="6"/>
        <v>32.60946565309506</v>
      </c>
      <c r="J85" s="122">
        <v>147777.2300903144</v>
      </c>
      <c r="K85" s="125">
        <f t="shared" si="6"/>
        <v>0.8627607397817982</v>
      </c>
    </row>
    <row r="86" spans="2:11" ht="13.5">
      <c r="B86" s="36" t="s">
        <v>26</v>
      </c>
      <c r="C86" s="37"/>
      <c r="D86" s="120">
        <v>49846.676444</v>
      </c>
      <c r="E86" s="121" t="s">
        <v>19</v>
      </c>
      <c r="F86" s="122">
        <v>62103.559462</v>
      </c>
      <c r="G86" s="123">
        <f t="shared" si="6"/>
        <v>24.589168009566166</v>
      </c>
      <c r="H86" s="122">
        <v>51260.09994105001</v>
      </c>
      <c r="I86" s="124">
        <f t="shared" si="6"/>
        <v>-17.46028668064493</v>
      </c>
      <c r="J86" s="122">
        <v>85166.97897335951</v>
      </c>
      <c r="K86" s="125">
        <f t="shared" si="6"/>
        <v>66.14672829608799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</v>
      </c>
      <c r="G87" s="123">
        <f t="shared" si="6"/>
        <v>45.74941210673546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Bot="1" thickTop="1">
      <c r="B88" s="46" t="s">
        <v>28</v>
      </c>
      <c r="C88" s="47"/>
      <c r="D88" s="129">
        <v>2867943.6219389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 ht="13.5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</v>
      </c>
      <c r="I90" s="124">
        <f>(H90/F90-1)*100</f>
        <v>-2.505336506002376</v>
      </c>
      <c r="J90" s="143">
        <v>548667.5142502964</v>
      </c>
      <c r="K90" s="119">
        <f>(J90/H90-1)*100</f>
        <v>66.6894784912198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84319.91484165</v>
      </c>
      <c r="G91" s="147">
        <f t="shared" si="6"/>
        <v>-15.315142413187798</v>
      </c>
      <c r="H91" s="148">
        <v>83348.967363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2:11" ht="13.5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  <row r="148" spans="4:11" ht="13.5">
      <c r="D148" s="72"/>
      <c r="E148" s="72"/>
      <c r="F148" s="72"/>
      <c r="G148" s="72"/>
      <c r="H148" s="72"/>
      <c r="I148" s="72"/>
      <c r="J148" s="72"/>
      <c r="K148" s="72"/>
    </row>
  </sheetData>
  <sheetProtection/>
  <mergeCells count="23">
    <mergeCell ref="D6:E6"/>
    <mergeCell ref="D7:E7"/>
    <mergeCell ref="D8:E8"/>
    <mergeCell ref="D9:E9"/>
    <mergeCell ref="D10:E10"/>
    <mergeCell ref="D11:E11"/>
    <mergeCell ref="H62:I62"/>
    <mergeCell ref="D12:E12"/>
    <mergeCell ref="D13:E13"/>
    <mergeCell ref="D14:E14"/>
    <mergeCell ref="D15:E15"/>
    <mergeCell ref="D16:E16"/>
    <mergeCell ref="D17:E17"/>
    <mergeCell ref="J62:K62"/>
    <mergeCell ref="D78:E78"/>
    <mergeCell ref="F78:G78"/>
    <mergeCell ref="H78:I78"/>
    <mergeCell ref="J78:K78"/>
    <mergeCell ref="D18:E18"/>
    <mergeCell ref="D19:E19"/>
    <mergeCell ref="D21:E21"/>
    <mergeCell ref="D62:E62"/>
    <mergeCell ref="F62:G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9">
        <v>3602</v>
      </c>
      <c r="E6" s="260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0">
        <v>3310</v>
      </c>
      <c r="E7" s="271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8">
        <v>4990.875</v>
      </c>
      <c r="E8" s="269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8">
        <v>8686</v>
      </c>
      <c r="E9" s="269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8">
        <v>10020</v>
      </c>
      <c r="E10" s="269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8">
        <v>169533</v>
      </c>
      <c r="E11" s="269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8">
        <v>82821</v>
      </c>
      <c r="E12" s="269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4">
        <v>7907</v>
      </c>
      <c r="E13" s="26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5">
        <v>43015</v>
      </c>
      <c r="E14" s="257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5">
        <v>6992</v>
      </c>
      <c r="E15" s="257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2">
        <v>20977</v>
      </c>
      <c r="E16" s="263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2">
        <v>78578</v>
      </c>
      <c r="E17" s="263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4">
        <v>14918.8945</v>
      </c>
      <c r="E18" s="265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2">
        <v>51937.764</v>
      </c>
      <c r="E19" s="273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2:13" ht="13.5">
      <c r="B22" s="96" t="s">
        <v>12</v>
      </c>
      <c r="C22" s="97">
        <f>SUM(C6:C21)</f>
        <v>3054187.5537940003</v>
      </c>
      <c r="D22" s="231">
        <f>SUM(D6:E21)</f>
        <v>564156.8582499999</v>
      </c>
      <c r="E22" s="232"/>
      <c r="F22" s="106">
        <f>D22/C22*100</f>
        <v>18.471585268206205</v>
      </c>
      <c r="K22" s="3"/>
      <c r="M22" s="3"/>
    </row>
    <row r="23" spans="2:13" ht="13.5">
      <c r="B23" s="17"/>
      <c r="C23" s="18"/>
      <c r="D23" s="18"/>
      <c r="E23" s="19"/>
      <c r="F23" s="20"/>
      <c r="K23" s="3"/>
      <c r="M23" s="3"/>
    </row>
    <row r="24" spans="2:13" ht="13.5">
      <c r="B24" s="21" t="s">
        <v>13</v>
      </c>
      <c r="C24" s="18"/>
      <c r="D24" s="18"/>
      <c r="E24" s="19"/>
      <c r="F24" s="20"/>
      <c r="K24" s="3"/>
      <c r="M24" s="3"/>
    </row>
    <row r="25" spans="2:13" ht="13.5">
      <c r="B25" s="21" t="s">
        <v>14</v>
      </c>
      <c r="K25" s="3"/>
      <c r="M25" s="3"/>
    </row>
    <row r="26" spans="2:13" ht="13.5">
      <c r="B26" s="21" t="s">
        <v>34</v>
      </c>
      <c r="K26" s="3"/>
      <c r="M26" s="3"/>
    </row>
    <row r="27" spans="11:13" ht="25.5" customHeight="1">
      <c r="K27" s="3"/>
      <c r="M27" s="3"/>
    </row>
    <row r="28" ht="14.25">
      <c r="A28" s="4" t="s">
        <v>15</v>
      </c>
    </row>
    <row r="29" spans="11:13" ht="13.5">
      <c r="K29" s="3" t="s">
        <v>16</v>
      </c>
      <c r="M29" s="3" t="s">
        <v>16</v>
      </c>
    </row>
    <row r="30" spans="2:13" ht="18" thickBot="1">
      <c r="B30" s="22" t="s">
        <v>17</v>
      </c>
      <c r="C30" s="22"/>
      <c r="K30" s="3"/>
      <c r="M30" s="3"/>
    </row>
    <row r="31" spans="2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274">
        <v>2011</v>
      </c>
      <c r="K31" s="275"/>
      <c r="L31" s="276">
        <v>2012</v>
      </c>
      <c r="M31" s="275"/>
    </row>
    <row r="32" spans="2:13" ht="13.5">
      <c r="B32" s="27" t="s">
        <v>18</v>
      </c>
      <c r="C32" s="28"/>
      <c r="D32" s="29">
        <v>74465.86815699999</v>
      </c>
      <c r="E32" s="30" t="s">
        <v>19</v>
      </c>
      <c r="F32" s="31">
        <v>58963.20787799997</v>
      </c>
      <c r="G32" s="32">
        <f>(F32/D32-1)*100</f>
        <v>-20.818477864670847</v>
      </c>
      <c r="H32" s="33">
        <v>65085.72609699999</v>
      </c>
      <c r="I32" s="34">
        <f>(H32/F32-1)*100</f>
        <v>10.383624703167516</v>
      </c>
      <c r="J32" s="31">
        <v>52162.66686</v>
      </c>
      <c r="K32" s="35">
        <f>(J32/H32-1)*100</f>
        <v>-19.855442985671257</v>
      </c>
      <c r="L32" s="31">
        <v>71372.129297</v>
      </c>
      <c r="M32" s="35">
        <f>(L32/J32-1)*100</f>
        <v>36.826074266019624</v>
      </c>
    </row>
    <row r="33" spans="2:13" ht="13.5">
      <c r="B33" s="36" t="s">
        <v>20</v>
      </c>
      <c r="C33" s="37"/>
      <c r="D33" s="38">
        <v>123756.788416</v>
      </c>
      <c r="E33" s="39" t="s">
        <v>19</v>
      </c>
      <c r="F33" s="40">
        <v>64109.766525</v>
      </c>
      <c r="G33" s="41">
        <f aca="true" t="shared" si="1" ref="G33:G44">(F33/D33-1)*100</f>
        <v>-48.196969761772266</v>
      </c>
      <c r="H33" s="42">
        <v>73314.20406855</v>
      </c>
      <c r="I33" s="43">
        <f aca="true" t="shared" si="2" ref="I33:I44">(H33/F33-1)*100</f>
        <v>14.357309412382069</v>
      </c>
      <c r="J33" s="40">
        <v>138795.738655</v>
      </c>
      <c r="K33" s="44">
        <f aca="true" t="shared" si="3" ref="K33:K44">(J33/H33-1)*100</f>
        <v>89.31630018819227</v>
      </c>
      <c r="L33" s="40">
        <v>210852.80018000002</v>
      </c>
      <c r="M33" s="44">
        <f aca="true" t="shared" si="4" ref="M33:M41">(L33/J33-1)*100</f>
        <v>51.91590334348082</v>
      </c>
    </row>
    <row r="34" spans="2:13" ht="13.5">
      <c r="B34" s="36" t="s">
        <v>21</v>
      </c>
      <c r="C34" s="37"/>
      <c r="D34" s="38">
        <v>1169438.287102</v>
      </c>
      <c r="E34" s="39" t="s">
        <v>19</v>
      </c>
      <c r="F34" s="40">
        <v>763654.2381190001</v>
      </c>
      <c r="G34" s="41">
        <f t="shared" si="1"/>
        <v>-34.6990562442229</v>
      </c>
      <c r="H34" s="42">
        <v>707206.4344405499</v>
      </c>
      <c r="I34" s="43">
        <f t="shared" si="2"/>
        <v>-7.391801270885356</v>
      </c>
      <c r="J34" s="40">
        <v>866631.6148727499</v>
      </c>
      <c r="K34" s="44">
        <f t="shared" si="3"/>
        <v>22.542948235237215</v>
      </c>
      <c r="L34" s="40">
        <v>902865.589185</v>
      </c>
      <c r="M34" s="44">
        <f t="shared" si="4"/>
        <v>4.181012288314734</v>
      </c>
    </row>
    <row r="35" spans="2:13" ht="13.5">
      <c r="B35" s="36" t="s">
        <v>22</v>
      </c>
      <c r="C35" s="37"/>
      <c r="D35" s="38">
        <v>82149.387165</v>
      </c>
      <c r="E35" s="39" t="s">
        <v>19</v>
      </c>
      <c r="F35" s="40">
        <v>92729.87019605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53816.1367768</v>
      </c>
      <c r="K35" s="44">
        <f t="shared" si="3"/>
        <v>46.355252631247424</v>
      </c>
      <c r="L35" s="40">
        <v>66521.40487</v>
      </c>
      <c r="M35" s="44">
        <f t="shared" si="4"/>
        <v>23.608658766968958</v>
      </c>
    </row>
    <row r="36" spans="2:13" ht="13.5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183752.441971</v>
      </c>
      <c r="M36" s="44">
        <f t="shared" si="4"/>
        <v>8.835748063165493</v>
      </c>
    </row>
    <row r="37" spans="2:13" ht="13.5">
      <c r="B37" s="36" t="s">
        <v>24</v>
      </c>
      <c r="C37" s="37"/>
      <c r="D37" s="38">
        <v>424786.96063</v>
      </c>
      <c r="E37" s="39" t="s">
        <v>19</v>
      </c>
      <c r="F37" s="40">
        <v>303027.6243459998</v>
      </c>
      <c r="G37" s="41">
        <f t="shared" si="1"/>
        <v>-28.66362378530155</v>
      </c>
      <c r="H37" s="42">
        <v>246619.4399830001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278852.955149</v>
      </c>
      <c r="M37" s="44">
        <f t="shared" si="4"/>
        <v>14.597676993917808</v>
      </c>
    </row>
    <row r="38" spans="2:13" ht="13.5">
      <c r="B38" s="36" t="s">
        <v>25</v>
      </c>
      <c r="C38" s="37"/>
      <c r="D38" s="38">
        <v>91998.580067</v>
      </c>
      <c r="E38" s="39" t="s">
        <v>19</v>
      </c>
      <c r="F38" s="40">
        <v>72420.74597299998</v>
      </c>
      <c r="G38" s="41">
        <f t="shared" si="1"/>
        <v>-21.280582895672985</v>
      </c>
      <c r="H38" s="42">
        <v>63603.039644</v>
      </c>
      <c r="I38" s="43">
        <f t="shared" si="2"/>
        <v>-12.175663493286049</v>
      </c>
      <c r="J38" s="40">
        <v>83922.54898600001</v>
      </c>
      <c r="K38" s="44">
        <f t="shared" si="3"/>
        <v>31.94738719365098</v>
      </c>
      <c r="L38" s="40">
        <v>73510.594003</v>
      </c>
      <c r="M38" s="44">
        <f t="shared" si="4"/>
        <v>-12.406623855928078</v>
      </c>
    </row>
    <row r="39" spans="2:13" ht="13.5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5.078512728391971</v>
      </c>
      <c r="L39" s="40">
        <v>34797.79395400001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91957.92502700002</v>
      </c>
      <c r="G40" s="41">
        <f t="shared" si="1"/>
        <v>-46.94368329899987</v>
      </c>
      <c r="H40" s="42">
        <v>125849.024</v>
      </c>
      <c r="I40" s="43">
        <f t="shared" si="2"/>
        <v>36.85500620316206</v>
      </c>
      <c r="J40" s="40">
        <v>126708.88219915002</v>
      </c>
      <c r="K40" s="44">
        <f t="shared" si="3"/>
        <v>0.6832458225103144</v>
      </c>
      <c r="L40" s="40">
        <v>135836.600931</v>
      </c>
      <c r="M40" s="44">
        <f t="shared" si="4"/>
        <v>7.203692885163182</v>
      </c>
    </row>
    <row r="41" spans="2:13" ht="15" thickBot="1" thickTop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</v>
      </c>
      <c r="H41" s="52">
        <v>1479655.297987</v>
      </c>
      <c r="I41" s="53">
        <f t="shared" si="2"/>
        <v>-9.112151865297003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4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 ht="13.5">
      <c r="B43" s="61" t="s">
        <v>29</v>
      </c>
      <c r="C43" s="62"/>
      <c r="D43" s="38">
        <v>304986.149088</v>
      </c>
      <c r="E43" s="30" t="s">
        <v>19</v>
      </c>
      <c r="F43" s="31">
        <v>148632.117525</v>
      </c>
      <c r="G43" s="41">
        <f>(F43/D43-1)*100</f>
        <v>-51.26594503735511</v>
      </c>
      <c r="H43" s="42">
        <v>150024.44353805</v>
      </c>
      <c r="I43" s="43">
        <f t="shared" si="2"/>
        <v>0.9367598579868242</v>
      </c>
      <c r="J43" s="40">
        <v>326871.2629643</v>
      </c>
      <c r="K43" s="44">
        <f t="shared" si="3"/>
        <v>117.87867047238683</v>
      </c>
      <c r="L43" s="40">
        <v>404012.0825240001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80232.032362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46955.23988255</v>
      </c>
      <c r="I44" s="70">
        <f t="shared" si="2"/>
        <v>-0.05151768754154684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4:13" ht="13.5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4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274">
        <v>2011</v>
      </c>
      <c r="K47" s="275"/>
      <c r="L47" s="190"/>
      <c r="M47" s="191"/>
    </row>
    <row r="48" spans="2:13" ht="13.5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</v>
      </c>
      <c r="H48" s="33">
        <v>50534.686978000005</v>
      </c>
      <c r="I48" s="74">
        <f>(H48/F48-1)*100</f>
        <v>-6.3707861444256775</v>
      </c>
      <c r="J48" s="31">
        <v>51523.208511</v>
      </c>
      <c r="K48" s="99">
        <f>(J48/H48-1)*100</f>
        <v>1.9561247770869539</v>
      </c>
      <c r="L48" s="42"/>
      <c r="M48" s="187"/>
    </row>
    <row r="49" spans="2:13" ht="13.5">
      <c r="B49" s="36" t="s">
        <v>20</v>
      </c>
      <c r="C49" s="37"/>
      <c r="D49" s="38">
        <v>145430.75646899999</v>
      </c>
      <c r="E49" s="39" t="s">
        <v>19</v>
      </c>
      <c r="F49" s="75">
        <v>96278.06066785</v>
      </c>
      <c r="G49" s="41">
        <f aca="true" t="shared" si="5" ref="G49:G57">(F49/D49-1)*100</f>
        <v>-33.79800600268993</v>
      </c>
      <c r="H49" s="42">
        <v>138276.5004413</v>
      </c>
      <c r="I49" s="76">
        <f aca="true" t="shared" si="6" ref="I49:K57">(H49/F49-1)*100</f>
        <v>43.62202508247499</v>
      </c>
      <c r="J49" s="40">
        <v>373960.712917</v>
      </c>
      <c r="K49" s="100">
        <f t="shared" si="6"/>
        <v>170.44415480832237</v>
      </c>
      <c r="L49" s="42"/>
      <c r="M49" s="187"/>
    </row>
    <row r="50" spans="2:13" ht="13.5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</v>
      </c>
      <c r="I50" s="76">
        <f t="shared" si="6"/>
        <v>-18.26329119526925</v>
      </c>
      <c r="J50" s="40">
        <v>1083908.1906834</v>
      </c>
      <c r="K50" s="100">
        <f t="shared" si="6"/>
        <v>-7.563610621126793</v>
      </c>
      <c r="L50" s="42"/>
      <c r="M50" s="187"/>
    </row>
    <row r="51" spans="2:13" ht="13.5">
      <c r="B51" s="36" t="s">
        <v>22</v>
      </c>
      <c r="C51" s="37"/>
      <c r="D51" s="38">
        <v>83654.76086800001</v>
      </c>
      <c r="E51" s="39" t="s">
        <v>19</v>
      </c>
      <c r="F51" s="75">
        <v>78045.871556</v>
      </c>
      <c r="G51" s="41">
        <f t="shared" si="5"/>
        <v>-6.704805863769492</v>
      </c>
      <c r="H51" s="42">
        <v>62504.7406474</v>
      </c>
      <c r="I51" s="76">
        <f t="shared" si="6"/>
        <v>-19.912816141016275</v>
      </c>
      <c r="J51" s="40">
        <v>68356.70219999999</v>
      </c>
      <c r="K51" s="100">
        <f t="shared" si="6"/>
        <v>9.362428340614848</v>
      </c>
      <c r="L51" s="42"/>
      <c r="M51" s="187"/>
    </row>
    <row r="52" spans="2:13" ht="13.5">
      <c r="B52" s="36" t="s">
        <v>23</v>
      </c>
      <c r="C52" s="37"/>
      <c r="D52" s="38">
        <v>362217.08108199947</v>
      </c>
      <c r="E52" s="39" t="s">
        <v>19</v>
      </c>
      <c r="F52" s="75">
        <v>221173.40723</v>
      </c>
      <c r="G52" s="41">
        <f t="shared" si="5"/>
        <v>-38.93899024051538</v>
      </c>
      <c r="H52" s="42">
        <v>231292.073395</v>
      </c>
      <c r="I52" s="76">
        <f t="shared" si="6"/>
        <v>4.574992216165263</v>
      </c>
      <c r="J52" s="40">
        <v>233336.693661</v>
      </c>
      <c r="K52" s="100">
        <f t="shared" si="6"/>
        <v>0.8839992810770525</v>
      </c>
      <c r="L52" s="42"/>
      <c r="M52" s="187"/>
    </row>
    <row r="53" spans="2:13" ht="13.5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</v>
      </c>
      <c r="J53" s="40">
        <v>318082.3917255</v>
      </c>
      <c r="K53" s="100">
        <f t="shared" si="6"/>
        <v>-11.929209017354092</v>
      </c>
      <c r="L53" s="42"/>
      <c r="M53" s="187"/>
    </row>
    <row r="54" spans="2:13" ht="13.5">
      <c r="B54" s="36" t="s">
        <v>25</v>
      </c>
      <c r="C54" s="37"/>
      <c r="D54" s="38">
        <v>134339.52297800002</v>
      </c>
      <c r="E54" s="39" t="s">
        <v>19</v>
      </c>
      <c r="F54" s="75">
        <v>133160.078479</v>
      </c>
      <c r="G54" s="41">
        <f t="shared" si="5"/>
        <v>-0.877957932896023</v>
      </c>
      <c r="H54" s="42">
        <v>101561.90542299999</v>
      </c>
      <c r="I54" s="76">
        <f t="shared" si="6"/>
        <v>-23.729464128382283</v>
      </c>
      <c r="J54" s="40">
        <v>106085.068211</v>
      </c>
      <c r="K54" s="100">
        <f t="shared" si="6"/>
        <v>4.453601740890223</v>
      </c>
      <c r="L54" s="42"/>
      <c r="M54" s="187"/>
    </row>
    <row r="55" spans="2:13" ht="13.5">
      <c r="B55" s="36" t="s">
        <v>26</v>
      </c>
      <c r="C55" s="37"/>
      <c r="D55" s="38">
        <v>39582.16521</v>
      </c>
      <c r="E55" s="39" t="s">
        <v>19</v>
      </c>
      <c r="F55" s="75">
        <v>44396.500936</v>
      </c>
      <c r="G55" s="41">
        <f t="shared" si="5"/>
        <v>12.162891293232514</v>
      </c>
      <c r="H55" s="42">
        <v>45108.79307300001</v>
      </c>
      <c r="I55" s="76">
        <f t="shared" si="6"/>
        <v>1.6043880080252704</v>
      </c>
      <c r="J55" s="40">
        <v>43654.61741600001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</v>
      </c>
      <c r="G56" s="41">
        <f t="shared" si="5"/>
        <v>-29.15229387344157</v>
      </c>
      <c r="H56" s="42">
        <v>179265.77039355</v>
      </c>
      <c r="I56" s="76">
        <f t="shared" si="6"/>
        <v>9.904667481505204</v>
      </c>
      <c r="J56" s="40">
        <v>133779.22550815</v>
      </c>
      <c r="K56" s="100">
        <f t="shared" si="6"/>
        <v>-25.37380381404737</v>
      </c>
      <c r="L56" s="42"/>
      <c r="M56" s="187"/>
    </row>
    <row r="57" spans="2:13" ht="15" thickBot="1" thickTop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-22.41698375523167</v>
      </c>
      <c r="H57" s="52">
        <v>2342310.2099072</v>
      </c>
      <c r="I57" s="51">
        <f t="shared" si="6"/>
        <v>-8.764960076923266</v>
      </c>
      <c r="J57" s="50">
        <v>2412686.81083305</v>
      </c>
      <c r="K57" s="101">
        <f t="shared" si="6"/>
        <v>3.0045807181380058</v>
      </c>
      <c r="L57" s="42"/>
      <c r="M57" s="187"/>
    </row>
    <row r="58" spans="4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 ht="13.5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</v>
      </c>
      <c r="H59" s="42">
        <v>316551.8620538</v>
      </c>
      <c r="I59" s="76">
        <f>(H59/F59-1)*100</f>
        <v>31.472836300081397</v>
      </c>
      <c r="J59" s="40">
        <v>561706.7290425</v>
      </c>
      <c r="K59" s="99">
        <f>(J59/H59-1)*100</f>
        <v>77.4454035424484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</v>
      </c>
      <c r="H60" s="69">
        <v>92002.3081903</v>
      </c>
      <c r="I60" s="80">
        <f>(H60/F60-1)*100</f>
        <v>46.86176447862989</v>
      </c>
      <c r="J60" s="67">
        <v>328324.096104</v>
      </c>
      <c r="K60" s="102">
        <f>(J60/H60-1)*100</f>
        <v>256.86506410783284</v>
      </c>
      <c r="L60" s="42"/>
      <c r="M60" s="187"/>
    </row>
    <row r="61" spans="4:13" ht="13.5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242">
        <v>2008</v>
      </c>
      <c r="E63" s="239"/>
      <c r="F63" s="238">
        <v>2009</v>
      </c>
      <c r="G63" s="239"/>
      <c r="H63" s="238">
        <v>2010</v>
      </c>
      <c r="I63" s="239"/>
      <c r="J63" s="238">
        <v>2011</v>
      </c>
      <c r="K63" s="240"/>
      <c r="L63" s="195"/>
      <c r="M63" s="188"/>
    </row>
    <row r="64" spans="2:13" ht="13.5">
      <c r="B64" s="27" t="s">
        <v>18</v>
      </c>
      <c r="C64" s="28"/>
      <c r="D64" s="114">
        <v>53444.58527999998</v>
      </c>
      <c r="E64" s="115" t="s">
        <v>19</v>
      </c>
      <c r="F64" s="116">
        <v>54017.35006900002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-6.834046575051889</v>
      </c>
      <c r="L64" s="196"/>
      <c r="M64" s="189"/>
    </row>
    <row r="65" spans="2:13" ht="13.5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</v>
      </c>
      <c r="I65" s="124">
        <v>-15.159966327517104</v>
      </c>
      <c r="J65" s="122">
        <v>293183.7835914</v>
      </c>
      <c r="K65" s="125">
        <v>194.02354861189997</v>
      </c>
      <c r="L65" s="196"/>
      <c r="M65" s="189"/>
    </row>
    <row r="66" spans="2:13" ht="13.5">
      <c r="B66" s="36" t="s">
        <v>21</v>
      </c>
      <c r="C66" s="37"/>
      <c r="D66" s="120">
        <v>1221382.0205289498</v>
      </c>
      <c r="E66" s="121" t="s">
        <v>19</v>
      </c>
      <c r="F66" s="122">
        <v>940021.0248644999</v>
      </c>
      <c r="G66" s="123">
        <v>-23.036281109050506</v>
      </c>
      <c r="H66" s="122">
        <v>953375.41664025</v>
      </c>
      <c r="I66" s="124">
        <v>1.420648200679886</v>
      </c>
      <c r="J66" s="122">
        <v>994620.8165024999</v>
      </c>
      <c r="K66" s="125">
        <v>4.326249569933438</v>
      </c>
      <c r="L66" s="196"/>
      <c r="M66" s="189"/>
    </row>
    <row r="67" spans="2:13" ht="13.5">
      <c r="B67" s="36" t="s">
        <v>22</v>
      </c>
      <c r="C67" s="37"/>
      <c r="D67" s="120">
        <v>68016.381769</v>
      </c>
      <c r="E67" s="121" t="s">
        <v>19</v>
      </c>
      <c r="F67" s="122">
        <v>83876.64607185</v>
      </c>
      <c r="G67" s="123">
        <v>23.3183005187122</v>
      </c>
      <c r="H67" s="122">
        <v>50543.124563</v>
      </c>
      <c r="I67" s="124">
        <v>-39.74112350688892</v>
      </c>
      <c r="J67" s="122">
        <v>71434.732358</v>
      </c>
      <c r="K67" s="125">
        <v>41.334222954418735</v>
      </c>
      <c r="L67" s="196"/>
      <c r="M67" s="189"/>
    </row>
    <row r="68" spans="2:13" ht="13.5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</v>
      </c>
      <c r="J68" s="122">
        <v>186740.94260005</v>
      </c>
      <c r="K68" s="125">
        <v>-16.33426887506725</v>
      </c>
      <c r="L68" s="196"/>
      <c r="M68" s="189"/>
    </row>
    <row r="69" spans="2:13" ht="13.5">
      <c r="B69" s="36" t="s">
        <v>24</v>
      </c>
      <c r="C69" s="37"/>
      <c r="D69" s="120">
        <v>398800.02155499975</v>
      </c>
      <c r="E69" s="121" t="s">
        <v>19</v>
      </c>
      <c r="F69" s="122">
        <v>347440.0637499995</v>
      </c>
      <c r="G69" s="123">
        <v>-12.878624631146629</v>
      </c>
      <c r="H69" s="122">
        <v>316515.96923499997</v>
      </c>
      <c r="I69" s="124">
        <v>-8.90055515798287</v>
      </c>
      <c r="J69" s="122">
        <v>322078.1246745002</v>
      </c>
      <c r="K69" s="125">
        <v>1.7573064174119413</v>
      </c>
      <c r="L69" s="196"/>
      <c r="M69" s="189"/>
    </row>
    <row r="70" spans="2:13" ht="13.5">
      <c r="B70" s="36" t="s">
        <v>25</v>
      </c>
      <c r="C70" s="37"/>
      <c r="D70" s="120">
        <v>101797.67403700003</v>
      </c>
      <c r="E70" s="121" t="s">
        <v>19</v>
      </c>
      <c r="F70" s="122">
        <v>72492.42507935</v>
      </c>
      <c r="G70" s="123">
        <v>-28.7877392434316</v>
      </c>
      <c r="H70" s="122">
        <v>103802.66258100001</v>
      </c>
      <c r="I70" s="124">
        <v>43.19104715751738</v>
      </c>
      <c r="J70" s="122">
        <v>80907.6499932</v>
      </c>
      <c r="K70" s="125">
        <v>-22.056286436712945</v>
      </c>
      <c r="L70" s="196"/>
      <c r="M70" s="189"/>
    </row>
    <row r="71" spans="2:13" ht="13.5">
      <c r="B71" s="36" t="s">
        <v>26</v>
      </c>
      <c r="C71" s="37"/>
      <c r="D71" s="120">
        <v>65276.02589699998</v>
      </c>
      <c r="E71" s="121" t="s">
        <v>19</v>
      </c>
      <c r="F71" s="122">
        <v>48442.493092000004</v>
      </c>
      <c r="G71" s="123">
        <v>-25.788231703262475</v>
      </c>
      <c r="H71" s="122">
        <v>50248.268401</v>
      </c>
      <c r="I71" s="124">
        <v>3.7276679909321375</v>
      </c>
      <c r="J71" s="122">
        <v>77566.337592</v>
      </c>
      <c r="K71" s="125">
        <v>54.36619023961497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</v>
      </c>
      <c r="H72" s="128">
        <v>150099.824862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Bot="1" thickTop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2.607091088091762</v>
      </c>
      <c r="J73" s="135">
        <v>2258957.5448055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 ht="13.5">
      <c r="B75" s="61" t="s">
        <v>29</v>
      </c>
      <c r="C75" s="141"/>
      <c r="D75" s="142">
        <v>287912.20654295</v>
      </c>
      <c r="E75" s="115" t="s">
        <v>19</v>
      </c>
      <c r="F75" s="143">
        <v>232667.47026034998</v>
      </c>
      <c r="G75" s="118">
        <f>(F75/D75-1)*100</f>
        <v>-19.18804935224543</v>
      </c>
      <c r="H75" s="143">
        <v>279246.2351375</v>
      </c>
      <c r="I75" s="124">
        <f>(H75/F75-1)*100</f>
        <v>20.019457307473786</v>
      </c>
      <c r="J75" s="143">
        <v>482556.00152489997</v>
      </c>
      <c r="K75" s="119">
        <f>(J75/H75-1)*100</f>
        <v>72.80662755839515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</v>
      </c>
      <c r="G76" s="147">
        <f>(F76/D76-1)*100</f>
        <v>-14.792561095706237</v>
      </c>
      <c r="H76" s="148">
        <v>59935.335683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4:13" ht="13.5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242">
        <v>2008</v>
      </c>
      <c r="E79" s="246"/>
      <c r="F79" s="238">
        <v>2009</v>
      </c>
      <c r="G79" s="246"/>
      <c r="H79" s="238">
        <v>2010</v>
      </c>
      <c r="I79" s="246"/>
      <c r="J79" s="238">
        <v>2011</v>
      </c>
      <c r="K79" s="247"/>
      <c r="L79" s="195"/>
      <c r="M79" s="199"/>
    </row>
    <row r="80" spans="2:13" ht="13.5">
      <c r="B80" s="27" t="s">
        <v>18</v>
      </c>
      <c r="C80" s="28"/>
      <c r="D80" s="114">
        <v>79255.92043200001</v>
      </c>
      <c r="E80" s="115" t="s">
        <v>19</v>
      </c>
      <c r="F80" s="116">
        <v>98025.10781599999</v>
      </c>
      <c r="G80" s="117">
        <f>(F80/D80-1)*100</f>
        <v>23.681748040644557</v>
      </c>
      <c r="H80" s="116">
        <v>91924.151431</v>
      </c>
      <c r="I80" s="118">
        <f>(H80/F80-1)*100</f>
        <v>-6.223871129478287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 ht="13.5">
      <c r="B81" s="36" t="s">
        <v>20</v>
      </c>
      <c r="C81" s="37"/>
      <c r="D81" s="120">
        <v>147037.83482299998</v>
      </c>
      <c r="E81" s="121" t="s">
        <v>19</v>
      </c>
      <c r="F81" s="122">
        <v>137341.64728165</v>
      </c>
      <c r="G81" s="123">
        <f aca="true" t="shared" si="7" ref="G81:K92">(F81/D81-1)*100</f>
        <v>-6.594348694689356</v>
      </c>
      <c r="H81" s="122">
        <v>126641.388524</v>
      </c>
      <c r="I81" s="124">
        <f t="shared" si="7"/>
        <v>-7.7909788978333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 ht="13.5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9.904880237806314</v>
      </c>
      <c r="H82" s="122">
        <v>1641889.68403955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 ht="13.5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</v>
      </c>
      <c r="H83" s="122">
        <v>87775.74106895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 ht="13.5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8.793695081920916</v>
      </c>
      <c r="J84" s="122">
        <v>255652.14946063413</v>
      </c>
      <c r="K84" s="125">
        <f t="shared" si="7"/>
        <v>-7.714850846412014</v>
      </c>
      <c r="L84" s="196"/>
      <c r="M84" s="189"/>
    </row>
    <row r="85" spans="2:13" ht="13.5">
      <c r="B85" s="36" t="s">
        <v>24</v>
      </c>
      <c r="C85" s="37"/>
      <c r="D85" s="120">
        <v>496716.9811720003</v>
      </c>
      <c r="E85" s="121" t="s">
        <v>19</v>
      </c>
      <c r="F85" s="122">
        <v>747980.944605</v>
      </c>
      <c r="G85" s="123">
        <f t="shared" si="7"/>
        <v>50.584935276451404</v>
      </c>
      <c r="H85" s="122">
        <v>511562.3641187999</v>
      </c>
      <c r="I85" s="124">
        <f t="shared" si="7"/>
        <v>-31.60756730387697</v>
      </c>
      <c r="J85" s="122">
        <v>538017.8956408268</v>
      </c>
      <c r="K85" s="125">
        <f t="shared" si="7"/>
        <v>5.17151639323552</v>
      </c>
      <c r="L85" s="196"/>
      <c r="M85" s="189"/>
    </row>
    <row r="86" spans="2:13" ht="13.5">
      <c r="B86" s="36" t="s">
        <v>25</v>
      </c>
      <c r="C86" s="37"/>
      <c r="D86" s="120">
        <v>125699.432104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</v>
      </c>
      <c r="I86" s="124">
        <f t="shared" si="7"/>
        <v>32.60946565309506</v>
      </c>
      <c r="J86" s="122">
        <v>147777.2300903144</v>
      </c>
      <c r="K86" s="125">
        <f t="shared" si="7"/>
        <v>0.8627607397817982</v>
      </c>
      <c r="L86" s="196"/>
      <c r="M86" s="189"/>
    </row>
    <row r="87" spans="2:13" ht="13.5">
      <c r="B87" s="36" t="s">
        <v>26</v>
      </c>
      <c r="C87" s="37"/>
      <c r="D87" s="120">
        <v>49846.676444</v>
      </c>
      <c r="E87" s="121" t="s">
        <v>19</v>
      </c>
      <c r="F87" s="122">
        <v>62103.559462</v>
      </c>
      <c r="G87" s="123">
        <f t="shared" si="7"/>
        <v>24.589168009566166</v>
      </c>
      <c r="H87" s="122">
        <v>51260.09994105001</v>
      </c>
      <c r="I87" s="124">
        <f t="shared" si="7"/>
        <v>-17.46028668064493</v>
      </c>
      <c r="J87" s="122">
        <v>85166.97897335951</v>
      </c>
      <c r="K87" s="125">
        <f t="shared" si="7"/>
        <v>66.14672829608799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</v>
      </c>
      <c r="G88" s="123">
        <f t="shared" si="7"/>
        <v>45.74941210673546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Bot="1" thickTop="1">
      <c r="B89" s="46" t="s">
        <v>28</v>
      </c>
      <c r="C89" s="47"/>
      <c r="D89" s="129">
        <v>2867943.6219389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 ht="13.5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</v>
      </c>
      <c r="I91" s="124">
        <f>(H91/F91-1)*100</f>
        <v>-2.505336506002376</v>
      </c>
      <c r="J91" s="143">
        <v>548667.5142502964</v>
      </c>
      <c r="K91" s="119">
        <f>(J91/H91-1)*100</f>
        <v>66.6894784912198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84319.91484165</v>
      </c>
      <c r="G92" s="147">
        <f t="shared" si="7"/>
        <v>-15.315142413187798</v>
      </c>
      <c r="H92" s="148">
        <v>83348.967363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4:13" ht="13.5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 ht="13.5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sheetProtection/>
  <mergeCells count="26">
    <mergeCell ref="J31:K31"/>
    <mergeCell ref="J47:K47"/>
    <mergeCell ref="L31:M31"/>
    <mergeCell ref="D6:E6"/>
    <mergeCell ref="D7:E7"/>
    <mergeCell ref="D8:E8"/>
    <mergeCell ref="D9:E9"/>
    <mergeCell ref="D10:E10"/>
    <mergeCell ref="D11:E11"/>
    <mergeCell ref="H63:I63"/>
    <mergeCell ref="D12:E12"/>
    <mergeCell ref="D13:E13"/>
    <mergeCell ref="D14:E14"/>
    <mergeCell ref="D15:E15"/>
    <mergeCell ref="D16:E16"/>
    <mergeCell ref="D17:E17"/>
    <mergeCell ref="J63:K63"/>
    <mergeCell ref="D79:E79"/>
    <mergeCell ref="F79:G79"/>
    <mergeCell ref="H79:I79"/>
    <mergeCell ref="J79:K79"/>
    <mergeCell ref="D18:E18"/>
    <mergeCell ref="D19:E19"/>
    <mergeCell ref="D22:E22"/>
    <mergeCell ref="D63:E63"/>
    <mergeCell ref="F63:G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53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9">
        <v>3602</v>
      </c>
      <c r="E6" s="260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0">
        <v>3310</v>
      </c>
      <c r="E7" s="271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8">
        <v>4990.875</v>
      </c>
      <c r="E8" s="269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8">
        <v>8686</v>
      </c>
      <c r="E9" s="269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8">
        <v>10020</v>
      </c>
      <c r="E10" s="269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8">
        <v>169533</v>
      </c>
      <c r="E11" s="269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8">
        <v>82821</v>
      </c>
      <c r="E12" s="269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4">
        <v>7907</v>
      </c>
      <c r="E13" s="26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5">
        <v>43015</v>
      </c>
      <c r="E14" s="257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5">
        <v>6992</v>
      </c>
      <c r="E15" s="257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2">
        <v>20977</v>
      </c>
      <c r="E16" s="263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2">
        <v>78578</v>
      </c>
      <c r="E17" s="263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4">
        <v>14918.8945</v>
      </c>
      <c r="E18" s="265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2">
        <v>51937.764</v>
      </c>
      <c r="E19" s="273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2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9.42358373690731</v>
      </c>
      <c r="K22" s="3"/>
      <c r="M22" s="3"/>
    </row>
    <row r="23" spans="2:13" ht="13.5">
      <c r="B23" s="96" t="s">
        <v>12</v>
      </c>
      <c r="C23" s="97">
        <f>SUM(C6:C21)</f>
        <v>3054187.5537940003</v>
      </c>
      <c r="D23" s="231">
        <f>SUM(D6:E21)</f>
        <v>564156.8582499999</v>
      </c>
      <c r="E23" s="232"/>
      <c r="F23" s="106">
        <f>D23/C23*100</f>
        <v>18.471585268206205</v>
      </c>
      <c r="K23" s="3"/>
      <c r="M23" s="3"/>
    </row>
    <row r="24" spans="2:13" ht="13.5">
      <c r="B24" s="17"/>
      <c r="C24" s="18"/>
      <c r="D24" s="18"/>
      <c r="E24" s="19"/>
      <c r="F24" s="20"/>
      <c r="K24" s="3"/>
      <c r="M24" s="3"/>
    </row>
    <row r="25" spans="2:13" ht="13.5">
      <c r="B25" s="21" t="s">
        <v>13</v>
      </c>
      <c r="C25" s="18"/>
      <c r="D25" s="18"/>
      <c r="E25" s="19"/>
      <c r="F25" s="20"/>
      <c r="K25" s="3"/>
      <c r="M25" s="3"/>
    </row>
    <row r="26" spans="2:13" ht="13.5">
      <c r="B26" s="21" t="s">
        <v>14</v>
      </c>
      <c r="K26" s="3"/>
      <c r="M26" s="3"/>
    </row>
    <row r="27" spans="2:13" ht="13.5">
      <c r="B27" s="21" t="s">
        <v>34</v>
      </c>
      <c r="K27" s="3"/>
      <c r="M27" s="3"/>
    </row>
    <row r="28" spans="11:13" ht="25.5" customHeight="1">
      <c r="K28" s="3"/>
      <c r="M28" s="3"/>
    </row>
    <row r="29" ht="14.25">
      <c r="A29" s="4" t="s">
        <v>15</v>
      </c>
    </row>
    <row r="30" spans="11:13" ht="13.5">
      <c r="K30" s="3" t="s">
        <v>16</v>
      </c>
      <c r="M30" s="3" t="s">
        <v>16</v>
      </c>
    </row>
    <row r="31" spans="2:13" ht="18" thickBot="1">
      <c r="B31" s="22" t="s">
        <v>17</v>
      </c>
      <c r="C31" s="22"/>
      <c r="K31" s="3"/>
      <c r="M31" s="3"/>
    </row>
    <row r="32" spans="2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274">
        <v>2011</v>
      </c>
      <c r="K32" s="275"/>
      <c r="L32" s="276">
        <v>2012</v>
      </c>
      <c r="M32" s="275"/>
    </row>
    <row r="33" spans="2:13" ht="13.5">
      <c r="B33" s="27" t="s">
        <v>18</v>
      </c>
      <c r="C33" s="28"/>
      <c r="D33" s="29">
        <v>74465.86815699999</v>
      </c>
      <c r="E33" s="30" t="s">
        <v>19</v>
      </c>
      <c r="F33" s="31">
        <v>58963.20787799997</v>
      </c>
      <c r="G33" s="32">
        <f>(F33/D33-1)*100</f>
        <v>-20.818477864670847</v>
      </c>
      <c r="H33" s="33">
        <v>65085.72609699999</v>
      </c>
      <c r="I33" s="34">
        <f>(H33/F33-1)*100</f>
        <v>10.383624703167516</v>
      </c>
      <c r="J33" s="31">
        <v>52162.66686</v>
      </c>
      <c r="K33" s="35">
        <f>(J33/H33-1)*100</f>
        <v>-19.855442985671257</v>
      </c>
      <c r="L33" s="31">
        <v>71372.129297</v>
      </c>
      <c r="M33" s="35">
        <f>(L33/J33-1)*100</f>
        <v>36.826074266019624</v>
      </c>
    </row>
    <row r="34" spans="2:13" ht="13.5">
      <c r="B34" s="36" t="s">
        <v>20</v>
      </c>
      <c r="C34" s="37"/>
      <c r="D34" s="38">
        <v>123756.788416</v>
      </c>
      <c r="E34" s="39" t="s">
        <v>19</v>
      </c>
      <c r="F34" s="40">
        <v>64109.766525</v>
      </c>
      <c r="G34" s="41">
        <f aca="true" t="shared" si="1" ref="G34:G45">(F34/D34-1)*100</f>
        <v>-48.196969761772266</v>
      </c>
      <c r="H34" s="42">
        <v>73314.20406855</v>
      </c>
      <c r="I34" s="43">
        <f aca="true" t="shared" si="2" ref="I34:I45">(H34/F34-1)*100</f>
        <v>14.357309412382069</v>
      </c>
      <c r="J34" s="40">
        <v>138795.738655</v>
      </c>
      <c r="K34" s="44">
        <f aca="true" t="shared" si="3" ref="K34:K45">(J34/H34-1)*100</f>
        <v>89.31630018819227</v>
      </c>
      <c r="L34" s="40">
        <v>210852.80018000002</v>
      </c>
      <c r="M34" s="44">
        <f aca="true" t="shared" si="4" ref="M34:M42">(L34/J34-1)*100</f>
        <v>51.91590334348082</v>
      </c>
    </row>
    <row r="35" spans="2:13" ht="13.5">
      <c r="B35" s="36" t="s">
        <v>21</v>
      </c>
      <c r="C35" s="37"/>
      <c r="D35" s="38">
        <v>1169438.287102</v>
      </c>
      <c r="E35" s="39" t="s">
        <v>19</v>
      </c>
      <c r="F35" s="40">
        <v>763654.2381190001</v>
      </c>
      <c r="G35" s="41">
        <f t="shared" si="1"/>
        <v>-34.6990562442229</v>
      </c>
      <c r="H35" s="42">
        <v>707206.4344405499</v>
      </c>
      <c r="I35" s="43">
        <f t="shared" si="2"/>
        <v>-7.391801270885356</v>
      </c>
      <c r="J35" s="40">
        <v>866631.6148727499</v>
      </c>
      <c r="K35" s="44">
        <f t="shared" si="3"/>
        <v>22.542948235237215</v>
      </c>
      <c r="L35" s="40">
        <v>902865.589185</v>
      </c>
      <c r="M35" s="44">
        <f t="shared" si="4"/>
        <v>4.181012288314734</v>
      </c>
    </row>
    <row r="36" spans="2:13" ht="13.5">
      <c r="B36" s="36" t="s">
        <v>22</v>
      </c>
      <c r="C36" s="37"/>
      <c r="D36" s="38">
        <v>82149.387165</v>
      </c>
      <c r="E36" s="39" t="s">
        <v>19</v>
      </c>
      <c r="F36" s="40">
        <v>92729.87019605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53816.1367768</v>
      </c>
      <c r="K36" s="44">
        <f t="shared" si="3"/>
        <v>46.355252631247424</v>
      </c>
      <c r="L36" s="40">
        <v>66521.40487</v>
      </c>
      <c r="M36" s="44">
        <f t="shared" si="4"/>
        <v>23.608658766968958</v>
      </c>
    </row>
    <row r="37" spans="2:13" ht="13.5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183752.441971</v>
      </c>
      <c r="M37" s="44">
        <f t="shared" si="4"/>
        <v>8.835748063165493</v>
      </c>
    </row>
    <row r="38" spans="2:13" ht="13.5">
      <c r="B38" s="36" t="s">
        <v>24</v>
      </c>
      <c r="C38" s="37"/>
      <c r="D38" s="38">
        <v>424786.96063</v>
      </c>
      <c r="E38" s="39" t="s">
        <v>19</v>
      </c>
      <c r="F38" s="40">
        <v>303027.6243459998</v>
      </c>
      <c r="G38" s="41">
        <f t="shared" si="1"/>
        <v>-28.66362378530155</v>
      </c>
      <c r="H38" s="42">
        <v>246619.4399830001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278852.955149</v>
      </c>
      <c r="M38" s="44">
        <f t="shared" si="4"/>
        <v>14.597676993917808</v>
      </c>
    </row>
    <row r="39" spans="2:13" ht="13.5">
      <c r="B39" s="36" t="s">
        <v>25</v>
      </c>
      <c r="C39" s="37"/>
      <c r="D39" s="38">
        <v>91998.580067</v>
      </c>
      <c r="E39" s="39" t="s">
        <v>19</v>
      </c>
      <c r="F39" s="40">
        <v>72420.74597299998</v>
      </c>
      <c r="G39" s="41">
        <f t="shared" si="1"/>
        <v>-21.280582895672985</v>
      </c>
      <c r="H39" s="42">
        <v>63603.039644</v>
      </c>
      <c r="I39" s="43">
        <f t="shared" si="2"/>
        <v>-12.175663493286049</v>
      </c>
      <c r="J39" s="40">
        <v>83922.54898600001</v>
      </c>
      <c r="K39" s="44">
        <f t="shared" si="3"/>
        <v>31.94738719365098</v>
      </c>
      <c r="L39" s="40">
        <v>73510.594003</v>
      </c>
      <c r="M39" s="44">
        <f t="shared" si="4"/>
        <v>-12.406623855928078</v>
      </c>
    </row>
    <row r="40" spans="2:13" ht="13.5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5.078512728391971</v>
      </c>
      <c r="L40" s="40">
        <v>34797.79395400001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91957.92502700002</v>
      </c>
      <c r="G41" s="41">
        <f t="shared" si="1"/>
        <v>-46.94368329899987</v>
      </c>
      <c r="H41" s="42">
        <v>125849.024</v>
      </c>
      <c r="I41" s="43">
        <f t="shared" si="2"/>
        <v>36.85500620316206</v>
      </c>
      <c r="J41" s="40">
        <v>126708.88219915002</v>
      </c>
      <c r="K41" s="44">
        <f t="shared" si="3"/>
        <v>0.6832458225103144</v>
      </c>
      <c r="L41" s="40">
        <v>135836.600931</v>
      </c>
      <c r="M41" s="44">
        <f t="shared" si="4"/>
        <v>7.203692885163182</v>
      </c>
    </row>
    <row r="42" spans="2:13" ht="15" thickBot="1" thickTop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</v>
      </c>
      <c r="H42" s="52">
        <v>1479655.297987</v>
      </c>
      <c r="I42" s="53">
        <f t="shared" si="2"/>
        <v>-9.112151865297003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4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 ht="13.5">
      <c r="B44" s="61" t="s">
        <v>29</v>
      </c>
      <c r="C44" s="62"/>
      <c r="D44" s="38">
        <v>304986.149088</v>
      </c>
      <c r="E44" s="30" t="s">
        <v>19</v>
      </c>
      <c r="F44" s="31">
        <v>148632.117525</v>
      </c>
      <c r="G44" s="41">
        <f>(F44/D44-1)*100</f>
        <v>-51.26594503735511</v>
      </c>
      <c r="H44" s="42">
        <v>150024.44353805</v>
      </c>
      <c r="I44" s="43">
        <f t="shared" si="2"/>
        <v>0.9367598579868242</v>
      </c>
      <c r="J44" s="40">
        <v>326871.2629643</v>
      </c>
      <c r="K44" s="44">
        <f t="shared" si="3"/>
        <v>117.87867047238683</v>
      </c>
      <c r="L44" s="40">
        <v>404012.0825240001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80232.032362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46955.23988255</v>
      </c>
      <c r="I45" s="70">
        <f t="shared" si="2"/>
        <v>-0.05151768754154684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4:13" ht="13.5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4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274">
        <v>2011</v>
      </c>
      <c r="K48" s="275"/>
      <c r="L48" s="190"/>
      <c r="M48" s="191"/>
    </row>
    <row r="49" spans="2:13" ht="13.5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</v>
      </c>
      <c r="H49" s="33">
        <v>50534.686978000005</v>
      </c>
      <c r="I49" s="74">
        <f>(H49/F49-1)*100</f>
        <v>-6.3707861444256775</v>
      </c>
      <c r="J49" s="31">
        <v>51523.208511</v>
      </c>
      <c r="K49" s="99">
        <f>(J49/H49-1)*100</f>
        <v>1.9561247770869539</v>
      </c>
      <c r="L49" s="42"/>
      <c r="M49" s="187"/>
    </row>
    <row r="50" spans="2:13" ht="13.5">
      <c r="B50" s="36" t="s">
        <v>20</v>
      </c>
      <c r="C50" s="37"/>
      <c r="D50" s="38">
        <v>145430.75646899999</v>
      </c>
      <c r="E50" s="39" t="s">
        <v>19</v>
      </c>
      <c r="F50" s="75">
        <v>96278.06066785</v>
      </c>
      <c r="G50" s="41">
        <f aca="true" t="shared" si="5" ref="G50:G58">(F50/D50-1)*100</f>
        <v>-33.79800600268993</v>
      </c>
      <c r="H50" s="42">
        <v>138276.5004413</v>
      </c>
      <c r="I50" s="76">
        <f aca="true" t="shared" si="6" ref="I50:K58">(H50/F50-1)*100</f>
        <v>43.62202508247499</v>
      </c>
      <c r="J50" s="40">
        <v>373960.712917</v>
      </c>
      <c r="K50" s="100">
        <f t="shared" si="6"/>
        <v>170.44415480832237</v>
      </c>
      <c r="L50" s="42"/>
      <c r="M50" s="187"/>
    </row>
    <row r="51" spans="2:13" ht="13.5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</v>
      </c>
      <c r="I51" s="76">
        <f t="shared" si="6"/>
        <v>-18.26329119526925</v>
      </c>
      <c r="J51" s="40">
        <v>1083908.1906834</v>
      </c>
      <c r="K51" s="100">
        <f t="shared" si="6"/>
        <v>-7.563610621126793</v>
      </c>
      <c r="L51" s="42"/>
      <c r="M51" s="187"/>
    </row>
    <row r="52" spans="2:13" ht="13.5">
      <c r="B52" s="36" t="s">
        <v>22</v>
      </c>
      <c r="C52" s="37"/>
      <c r="D52" s="38">
        <v>83654.76086800001</v>
      </c>
      <c r="E52" s="39" t="s">
        <v>19</v>
      </c>
      <c r="F52" s="75">
        <v>78045.871556</v>
      </c>
      <c r="G52" s="41">
        <f t="shared" si="5"/>
        <v>-6.704805863769492</v>
      </c>
      <c r="H52" s="42">
        <v>62504.7406474</v>
      </c>
      <c r="I52" s="76">
        <f t="shared" si="6"/>
        <v>-19.912816141016275</v>
      </c>
      <c r="J52" s="40">
        <v>68356.70219999999</v>
      </c>
      <c r="K52" s="100">
        <f t="shared" si="6"/>
        <v>9.362428340614848</v>
      </c>
      <c r="L52" s="42"/>
      <c r="M52" s="187"/>
    </row>
    <row r="53" spans="2:13" ht="13.5">
      <c r="B53" s="36" t="s">
        <v>23</v>
      </c>
      <c r="C53" s="37"/>
      <c r="D53" s="38">
        <v>362217.08108199947</v>
      </c>
      <c r="E53" s="39" t="s">
        <v>19</v>
      </c>
      <c r="F53" s="75">
        <v>221173.40723</v>
      </c>
      <c r="G53" s="41">
        <f t="shared" si="5"/>
        <v>-38.93899024051538</v>
      </c>
      <c r="H53" s="42">
        <v>231292.073395</v>
      </c>
      <c r="I53" s="76">
        <f t="shared" si="6"/>
        <v>4.574992216165263</v>
      </c>
      <c r="J53" s="40">
        <v>233336.693661</v>
      </c>
      <c r="K53" s="100">
        <f t="shared" si="6"/>
        <v>0.8839992810770525</v>
      </c>
      <c r="L53" s="42"/>
      <c r="M53" s="187"/>
    </row>
    <row r="54" spans="2:13" ht="13.5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</v>
      </c>
      <c r="J54" s="40">
        <v>318082.3917255</v>
      </c>
      <c r="K54" s="100">
        <f t="shared" si="6"/>
        <v>-11.929209017354092</v>
      </c>
      <c r="L54" s="42"/>
      <c r="M54" s="187"/>
    </row>
    <row r="55" spans="2:13" ht="13.5">
      <c r="B55" s="36" t="s">
        <v>25</v>
      </c>
      <c r="C55" s="37"/>
      <c r="D55" s="38">
        <v>134339.52297800002</v>
      </c>
      <c r="E55" s="39" t="s">
        <v>19</v>
      </c>
      <c r="F55" s="75">
        <v>133160.078479</v>
      </c>
      <c r="G55" s="41">
        <f t="shared" si="5"/>
        <v>-0.877957932896023</v>
      </c>
      <c r="H55" s="42">
        <v>101561.90542299999</v>
      </c>
      <c r="I55" s="76">
        <f t="shared" si="6"/>
        <v>-23.729464128382283</v>
      </c>
      <c r="J55" s="40">
        <v>106085.068211</v>
      </c>
      <c r="K55" s="100">
        <f t="shared" si="6"/>
        <v>4.453601740890223</v>
      </c>
      <c r="L55" s="42"/>
      <c r="M55" s="187"/>
    </row>
    <row r="56" spans="2:13" ht="13.5">
      <c r="B56" s="36" t="s">
        <v>26</v>
      </c>
      <c r="C56" s="37"/>
      <c r="D56" s="38">
        <v>39582.16521</v>
      </c>
      <c r="E56" s="39" t="s">
        <v>19</v>
      </c>
      <c r="F56" s="75">
        <v>44396.500936</v>
      </c>
      <c r="G56" s="41">
        <f t="shared" si="5"/>
        <v>12.162891293232514</v>
      </c>
      <c r="H56" s="42">
        <v>45108.79307300001</v>
      </c>
      <c r="I56" s="76">
        <f t="shared" si="6"/>
        <v>1.6043880080252704</v>
      </c>
      <c r="J56" s="40">
        <v>43654.61741600001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</v>
      </c>
      <c r="G57" s="41">
        <f t="shared" si="5"/>
        <v>-29.15229387344157</v>
      </c>
      <c r="H57" s="42">
        <v>179265.77039355</v>
      </c>
      <c r="I57" s="76">
        <f t="shared" si="6"/>
        <v>9.904667481505204</v>
      </c>
      <c r="J57" s="40">
        <v>133779.22550815</v>
      </c>
      <c r="K57" s="100">
        <f t="shared" si="6"/>
        <v>-25.37380381404737</v>
      </c>
      <c r="L57" s="42"/>
      <c r="M57" s="187"/>
    </row>
    <row r="58" spans="2:13" ht="15" thickBot="1" thickTop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-22.41698375523167</v>
      </c>
      <c r="H58" s="52">
        <v>2342310.2099072</v>
      </c>
      <c r="I58" s="51">
        <f t="shared" si="6"/>
        <v>-8.764960076923266</v>
      </c>
      <c r="J58" s="50">
        <v>2412686.81083305</v>
      </c>
      <c r="K58" s="101">
        <f t="shared" si="6"/>
        <v>3.0045807181380058</v>
      </c>
      <c r="L58" s="42"/>
      <c r="M58" s="187"/>
    </row>
    <row r="59" spans="4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 ht="13.5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</v>
      </c>
      <c r="H60" s="42">
        <v>316551.8620538</v>
      </c>
      <c r="I60" s="76">
        <f>(H60/F60-1)*100</f>
        <v>31.472836300081397</v>
      </c>
      <c r="J60" s="40">
        <v>561706.7290425</v>
      </c>
      <c r="K60" s="99">
        <f>(J60/H60-1)*100</f>
        <v>77.4454035424484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</v>
      </c>
      <c r="H61" s="69">
        <v>92002.3081903</v>
      </c>
      <c r="I61" s="80">
        <f>(H61/F61-1)*100</f>
        <v>46.86176447862989</v>
      </c>
      <c r="J61" s="67">
        <v>328324.096104</v>
      </c>
      <c r="K61" s="102">
        <f>(J61/H61-1)*100</f>
        <v>256.86506410783284</v>
      </c>
      <c r="L61" s="42"/>
      <c r="M61" s="187"/>
    </row>
    <row r="62" spans="4:13" ht="13.5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242">
        <v>2008</v>
      </c>
      <c r="E64" s="239"/>
      <c r="F64" s="238">
        <v>2009</v>
      </c>
      <c r="G64" s="239"/>
      <c r="H64" s="238">
        <v>2010</v>
      </c>
      <c r="I64" s="239"/>
      <c r="J64" s="238">
        <v>2011</v>
      </c>
      <c r="K64" s="240"/>
      <c r="L64" s="195"/>
      <c r="M64" s="188"/>
    </row>
    <row r="65" spans="2:13" ht="13.5">
      <c r="B65" s="27" t="s">
        <v>18</v>
      </c>
      <c r="C65" s="28"/>
      <c r="D65" s="114">
        <v>53444.58527999998</v>
      </c>
      <c r="E65" s="115" t="s">
        <v>19</v>
      </c>
      <c r="F65" s="116">
        <v>54017.35006900002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-6.834046575051889</v>
      </c>
      <c r="L65" s="196"/>
      <c r="M65" s="189"/>
    </row>
    <row r="66" spans="2:13" ht="13.5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</v>
      </c>
      <c r="I66" s="124">
        <v>-15.159966327517104</v>
      </c>
      <c r="J66" s="122">
        <v>293183.7835914</v>
      </c>
      <c r="K66" s="125">
        <v>194.02354861189997</v>
      </c>
      <c r="L66" s="196"/>
      <c r="M66" s="189"/>
    </row>
    <row r="67" spans="2:13" ht="13.5">
      <c r="B67" s="36" t="s">
        <v>21</v>
      </c>
      <c r="C67" s="37"/>
      <c r="D67" s="120">
        <v>1221382.0205289498</v>
      </c>
      <c r="E67" s="121" t="s">
        <v>19</v>
      </c>
      <c r="F67" s="122">
        <v>940021.0248644999</v>
      </c>
      <c r="G67" s="123">
        <v>-23.036281109050506</v>
      </c>
      <c r="H67" s="122">
        <v>953375.41664025</v>
      </c>
      <c r="I67" s="124">
        <v>1.420648200679886</v>
      </c>
      <c r="J67" s="122">
        <v>994620.8165024999</v>
      </c>
      <c r="K67" s="125">
        <v>4.326249569933438</v>
      </c>
      <c r="L67" s="196"/>
      <c r="M67" s="189"/>
    </row>
    <row r="68" spans="2:13" ht="13.5">
      <c r="B68" s="36" t="s">
        <v>22</v>
      </c>
      <c r="C68" s="37"/>
      <c r="D68" s="120">
        <v>68016.381769</v>
      </c>
      <c r="E68" s="121" t="s">
        <v>19</v>
      </c>
      <c r="F68" s="122">
        <v>83876.64607185</v>
      </c>
      <c r="G68" s="123">
        <v>23.3183005187122</v>
      </c>
      <c r="H68" s="122">
        <v>50543.124563</v>
      </c>
      <c r="I68" s="124">
        <v>-39.74112350688892</v>
      </c>
      <c r="J68" s="122">
        <v>71434.732358</v>
      </c>
      <c r="K68" s="125">
        <v>41.334222954418735</v>
      </c>
      <c r="L68" s="196"/>
      <c r="M68" s="189"/>
    </row>
    <row r="69" spans="2:13" ht="13.5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</v>
      </c>
      <c r="J69" s="122">
        <v>186740.94260005</v>
      </c>
      <c r="K69" s="125">
        <v>-16.33426887506725</v>
      </c>
      <c r="L69" s="196"/>
      <c r="M69" s="189"/>
    </row>
    <row r="70" spans="2:13" ht="13.5">
      <c r="B70" s="36" t="s">
        <v>24</v>
      </c>
      <c r="C70" s="37"/>
      <c r="D70" s="120">
        <v>398800.02155499975</v>
      </c>
      <c r="E70" s="121" t="s">
        <v>19</v>
      </c>
      <c r="F70" s="122">
        <v>347440.0637499995</v>
      </c>
      <c r="G70" s="123">
        <v>-12.878624631146629</v>
      </c>
      <c r="H70" s="122">
        <v>316515.96923499997</v>
      </c>
      <c r="I70" s="124">
        <v>-8.90055515798287</v>
      </c>
      <c r="J70" s="122">
        <v>322078.1246745002</v>
      </c>
      <c r="K70" s="125">
        <v>1.7573064174119413</v>
      </c>
      <c r="L70" s="196"/>
      <c r="M70" s="189"/>
    </row>
    <row r="71" spans="2:13" ht="13.5">
      <c r="B71" s="36" t="s">
        <v>25</v>
      </c>
      <c r="C71" s="37"/>
      <c r="D71" s="120">
        <v>101797.67403700003</v>
      </c>
      <c r="E71" s="121" t="s">
        <v>19</v>
      </c>
      <c r="F71" s="122">
        <v>72492.42507935</v>
      </c>
      <c r="G71" s="123">
        <v>-28.7877392434316</v>
      </c>
      <c r="H71" s="122">
        <v>103802.66258100001</v>
      </c>
      <c r="I71" s="124">
        <v>43.19104715751738</v>
      </c>
      <c r="J71" s="122">
        <v>80907.6499932</v>
      </c>
      <c r="K71" s="125">
        <v>-22.056286436712945</v>
      </c>
      <c r="L71" s="196"/>
      <c r="M71" s="189"/>
    </row>
    <row r="72" spans="2:13" ht="13.5">
      <c r="B72" s="36" t="s">
        <v>26</v>
      </c>
      <c r="C72" s="37"/>
      <c r="D72" s="120">
        <v>65276.02589699998</v>
      </c>
      <c r="E72" s="121" t="s">
        <v>19</v>
      </c>
      <c r="F72" s="122">
        <v>48442.493092000004</v>
      </c>
      <c r="G72" s="123">
        <v>-25.788231703262475</v>
      </c>
      <c r="H72" s="122">
        <v>50248.268401</v>
      </c>
      <c r="I72" s="124">
        <v>3.7276679909321375</v>
      </c>
      <c r="J72" s="122">
        <v>77566.337592</v>
      </c>
      <c r="K72" s="125">
        <v>54.36619023961497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</v>
      </c>
      <c r="H73" s="128">
        <v>150099.824862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Bot="1" thickTop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2.607091088091762</v>
      </c>
      <c r="J74" s="135">
        <v>2258957.5448055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 ht="13.5">
      <c r="B76" s="61" t="s">
        <v>29</v>
      </c>
      <c r="C76" s="141"/>
      <c r="D76" s="142">
        <v>287912.20654295</v>
      </c>
      <c r="E76" s="115" t="s">
        <v>19</v>
      </c>
      <c r="F76" s="143">
        <v>232667.47026034998</v>
      </c>
      <c r="G76" s="118">
        <f>(F76/D76-1)*100</f>
        <v>-19.18804935224543</v>
      </c>
      <c r="H76" s="143">
        <v>279246.2351375</v>
      </c>
      <c r="I76" s="124">
        <f>(H76/F76-1)*100</f>
        <v>20.019457307473786</v>
      </c>
      <c r="J76" s="143">
        <v>482556.00152489997</v>
      </c>
      <c r="K76" s="119">
        <f>(J76/H76-1)*100</f>
        <v>72.80662755839515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</v>
      </c>
      <c r="G77" s="147">
        <f>(F77/D77-1)*100</f>
        <v>-14.792561095706237</v>
      </c>
      <c r="H77" s="148">
        <v>59935.335683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4:13" ht="13.5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242">
        <v>2008</v>
      </c>
      <c r="E80" s="246"/>
      <c r="F80" s="238">
        <v>2009</v>
      </c>
      <c r="G80" s="246"/>
      <c r="H80" s="238">
        <v>2010</v>
      </c>
      <c r="I80" s="246"/>
      <c r="J80" s="238">
        <v>2011</v>
      </c>
      <c r="K80" s="247"/>
      <c r="L80" s="195"/>
      <c r="M80" s="199"/>
    </row>
    <row r="81" spans="2:13" ht="13.5">
      <c r="B81" s="27" t="s">
        <v>18</v>
      </c>
      <c r="C81" s="28"/>
      <c r="D81" s="114">
        <v>79255.92043200001</v>
      </c>
      <c r="E81" s="115" t="s">
        <v>19</v>
      </c>
      <c r="F81" s="116">
        <v>98025.10781599999</v>
      </c>
      <c r="G81" s="117">
        <f>(F81/D81-1)*100</f>
        <v>23.681748040644557</v>
      </c>
      <c r="H81" s="116">
        <v>91924.151431</v>
      </c>
      <c r="I81" s="118">
        <f>(H81/F81-1)*100</f>
        <v>-6.223871129478287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 ht="13.5">
      <c r="B82" s="36" t="s">
        <v>20</v>
      </c>
      <c r="C82" s="37"/>
      <c r="D82" s="120">
        <v>147037.83482299998</v>
      </c>
      <c r="E82" s="121" t="s">
        <v>19</v>
      </c>
      <c r="F82" s="122">
        <v>137341.64728165</v>
      </c>
      <c r="G82" s="123">
        <f aca="true" t="shared" si="7" ref="G82:K93">(F82/D82-1)*100</f>
        <v>-6.594348694689356</v>
      </c>
      <c r="H82" s="122">
        <v>126641.388524</v>
      </c>
      <c r="I82" s="124">
        <f t="shared" si="7"/>
        <v>-7.7909788978333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 ht="13.5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9.904880237806314</v>
      </c>
      <c r="H83" s="122">
        <v>1641889.68403955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 ht="13.5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</v>
      </c>
      <c r="H84" s="122">
        <v>87775.74106895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 ht="13.5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8.793695081920916</v>
      </c>
      <c r="J85" s="122">
        <v>255652.14946063413</v>
      </c>
      <c r="K85" s="125">
        <f t="shared" si="7"/>
        <v>-7.714850846412014</v>
      </c>
      <c r="L85" s="196"/>
      <c r="M85" s="189"/>
    </row>
    <row r="86" spans="2:13" ht="13.5">
      <c r="B86" s="36" t="s">
        <v>24</v>
      </c>
      <c r="C86" s="37"/>
      <c r="D86" s="120">
        <v>496716.9811720003</v>
      </c>
      <c r="E86" s="121" t="s">
        <v>19</v>
      </c>
      <c r="F86" s="122">
        <v>747980.944605</v>
      </c>
      <c r="G86" s="123">
        <f t="shared" si="7"/>
        <v>50.584935276451404</v>
      </c>
      <c r="H86" s="122">
        <v>511562.3641187999</v>
      </c>
      <c r="I86" s="124">
        <f t="shared" si="7"/>
        <v>-31.60756730387697</v>
      </c>
      <c r="J86" s="122">
        <v>538017.8956408268</v>
      </c>
      <c r="K86" s="125">
        <f t="shared" si="7"/>
        <v>5.17151639323552</v>
      </c>
      <c r="L86" s="196"/>
      <c r="M86" s="189"/>
    </row>
    <row r="87" spans="2:13" ht="13.5">
      <c r="B87" s="36" t="s">
        <v>25</v>
      </c>
      <c r="C87" s="37"/>
      <c r="D87" s="120">
        <v>125699.432104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</v>
      </c>
      <c r="I87" s="124">
        <f t="shared" si="7"/>
        <v>32.60946565309506</v>
      </c>
      <c r="J87" s="122">
        <v>147777.2300903144</v>
      </c>
      <c r="K87" s="125">
        <f t="shared" si="7"/>
        <v>0.8627607397817982</v>
      </c>
      <c r="L87" s="196"/>
      <c r="M87" s="189"/>
    </row>
    <row r="88" spans="2:13" ht="13.5">
      <c r="B88" s="36" t="s">
        <v>26</v>
      </c>
      <c r="C88" s="37"/>
      <c r="D88" s="120">
        <v>49846.676444</v>
      </c>
      <c r="E88" s="121" t="s">
        <v>19</v>
      </c>
      <c r="F88" s="122">
        <v>62103.559462</v>
      </c>
      <c r="G88" s="123">
        <f t="shared" si="7"/>
        <v>24.589168009566166</v>
      </c>
      <c r="H88" s="122">
        <v>51260.09994105001</v>
      </c>
      <c r="I88" s="124">
        <f t="shared" si="7"/>
        <v>-17.46028668064493</v>
      </c>
      <c r="J88" s="122">
        <v>85166.97897335951</v>
      </c>
      <c r="K88" s="125">
        <f t="shared" si="7"/>
        <v>66.14672829608799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</v>
      </c>
      <c r="G89" s="123">
        <f t="shared" si="7"/>
        <v>45.74941210673546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Bot="1" thickTop="1">
      <c r="B90" s="46" t="s">
        <v>28</v>
      </c>
      <c r="C90" s="47"/>
      <c r="D90" s="129">
        <v>2867943.6219389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 ht="13.5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</v>
      </c>
      <c r="I92" s="124">
        <f>(H92/F92-1)*100</f>
        <v>-2.505336506002376</v>
      </c>
      <c r="J92" s="143">
        <v>548667.5142502964</v>
      </c>
      <c r="K92" s="119">
        <f>(J92/H92-1)*100</f>
        <v>66.6894784912198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84319.91484165</v>
      </c>
      <c r="G93" s="147">
        <f t="shared" si="7"/>
        <v>-15.315142413187798</v>
      </c>
      <c r="H93" s="148">
        <v>83348.967363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4:13" ht="13.5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ht="13.5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sheetProtection/>
  <mergeCells count="26">
    <mergeCell ref="D64:E64"/>
    <mergeCell ref="F64:G64"/>
    <mergeCell ref="H64:I64"/>
    <mergeCell ref="J64:K64"/>
    <mergeCell ref="D80:E80"/>
    <mergeCell ref="F80:G80"/>
    <mergeCell ref="H80:I80"/>
    <mergeCell ref="J80:K80"/>
    <mergeCell ref="D18:E18"/>
    <mergeCell ref="D19:E19"/>
    <mergeCell ref="D23:E23"/>
    <mergeCell ref="J32:K32"/>
    <mergeCell ref="L32:M32"/>
    <mergeCell ref="J48:K48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55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59">
        <v>3602</v>
      </c>
      <c r="E6" s="260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70">
        <v>3310</v>
      </c>
      <c r="E7" s="271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68">
        <v>4990.875</v>
      </c>
      <c r="E8" s="269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68">
        <v>8686</v>
      </c>
      <c r="E9" s="269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68">
        <v>10020</v>
      </c>
      <c r="E10" s="269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68">
        <v>169533</v>
      </c>
      <c r="E11" s="269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68">
        <v>82821</v>
      </c>
      <c r="E12" s="269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64">
        <v>7907</v>
      </c>
      <c r="E13" s="265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55">
        <v>43015</v>
      </c>
      <c r="E14" s="257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55">
        <v>6992</v>
      </c>
      <c r="E15" s="257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62">
        <v>20977</v>
      </c>
      <c r="E16" s="263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62">
        <v>78578</v>
      </c>
      <c r="E17" s="263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64">
        <v>14918.8945</v>
      </c>
      <c r="E18" s="265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72">
        <v>51937.764</v>
      </c>
      <c r="E19" s="273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262">
        <v>23633.109750000003</v>
      </c>
      <c r="E20" s="263"/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262">
        <v>33235.215000000004</v>
      </c>
      <c r="E21" s="263"/>
      <c r="F21" s="103">
        <v>18.512879981955916</v>
      </c>
      <c r="K21" s="3"/>
      <c r="M21" s="3"/>
    </row>
    <row r="22" spans="2:13" ht="13.5">
      <c r="B22" s="153" t="s">
        <v>54</v>
      </c>
      <c r="C22" s="154">
        <v>221975</v>
      </c>
      <c r="D22" s="262">
        <v>20918</v>
      </c>
      <c r="E22" s="263"/>
      <c r="F22" s="155">
        <v>9.42358373690731</v>
      </c>
      <c r="K22" s="3"/>
      <c r="M22" s="3"/>
    </row>
    <row r="23" spans="2:13" ht="14.25" thickBot="1">
      <c r="B23" s="107" t="s">
        <v>10</v>
      </c>
      <c r="C23" s="95">
        <v>274825.34854</v>
      </c>
      <c r="D23" s="202"/>
      <c r="E23" s="203">
        <v>19509.62675</v>
      </c>
      <c r="F23" s="108">
        <v>7.0989182233895844</v>
      </c>
      <c r="K23" s="3"/>
      <c r="M23" s="3"/>
    </row>
    <row r="24" spans="2:13" ht="13.5">
      <c r="B24" s="96" t="s">
        <v>12</v>
      </c>
      <c r="C24" s="97">
        <f>SUM(C6:C23)</f>
        <v>3550987.9023340004</v>
      </c>
      <c r="D24" s="231">
        <f>SUM(D6:E23)</f>
        <v>604584.485</v>
      </c>
      <c r="E24" s="232"/>
      <c r="F24" s="106">
        <f>D24/C24*100</f>
        <v>17.025810890614903</v>
      </c>
      <c r="K24" s="3"/>
      <c r="M24" s="3"/>
    </row>
    <row r="25" spans="2:13" ht="13.5">
      <c r="B25" s="17"/>
      <c r="C25" s="18"/>
      <c r="D25" s="18"/>
      <c r="E25" s="19"/>
      <c r="F25" s="20"/>
      <c r="K25" s="3"/>
      <c r="M25" s="3"/>
    </row>
    <row r="26" spans="2:13" ht="13.5">
      <c r="B26" s="21" t="s">
        <v>13</v>
      </c>
      <c r="C26" s="18"/>
      <c r="D26" s="18"/>
      <c r="E26" s="19"/>
      <c r="F26" s="20"/>
      <c r="K26" s="3"/>
      <c r="M26" s="3"/>
    </row>
    <row r="27" spans="2:13" ht="13.5">
      <c r="B27" s="21" t="s">
        <v>14</v>
      </c>
      <c r="K27" s="3"/>
      <c r="M27" s="3"/>
    </row>
    <row r="28" spans="2:13" ht="13.5">
      <c r="B28" s="21" t="s">
        <v>34</v>
      </c>
      <c r="K28" s="3"/>
      <c r="M28" s="3"/>
    </row>
    <row r="29" spans="11:13" ht="25.5" customHeight="1">
      <c r="K29" s="3"/>
      <c r="M29" s="3"/>
    </row>
    <row r="30" ht="14.25">
      <c r="A30" s="4" t="s">
        <v>15</v>
      </c>
    </row>
    <row r="31" spans="11:13" ht="13.5">
      <c r="K31" s="3" t="s">
        <v>16</v>
      </c>
      <c r="M31" s="3" t="s">
        <v>16</v>
      </c>
    </row>
    <row r="32" spans="2:13" ht="18" thickBot="1">
      <c r="B32" s="22" t="s">
        <v>17</v>
      </c>
      <c r="C32" s="22"/>
      <c r="K32" s="3"/>
      <c r="M32" s="3"/>
    </row>
    <row r="33" spans="2:13" ht="18" thickBot="1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274">
        <v>2011</v>
      </c>
      <c r="K33" s="275"/>
      <c r="L33" s="276">
        <v>2012</v>
      </c>
      <c r="M33" s="275"/>
    </row>
    <row r="34" spans="2:13" ht="13.5">
      <c r="B34" s="27" t="s">
        <v>18</v>
      </c>
      <c r="C34" s="28"/>
      <c r="D34" s="29">
        <v>74465.86815699999</v>
      </c>
      <c r="E34" s="30" t="s">
        <v>19</v>
      </c>
      <c r="F34" s="31">
        <v>58963.20787799997</v>
      </c>
      <c r="G34" s="32">
        <f>(F34/D34-1)*100</f>
        <v>-20.818477864670847</v>
      </c>
      <c r="H34" s="33">
        <v>65085.72609699999</v>
      </c>
      <c r="I34" s="34">
        <f>(H34/F34-1)*100</f>
        <v>10.383624703167516</v>
      </c>
      <c r="J34" s="31">
        <v>52162.66686</v>
      </c>
      <c r="K34" s="35">
        <f>(J34/H34-1)*100</f>
        <v>-19.855442985671257</v>
      </c>
      <c r="L34" s="31">
        <v>71372.129297</v>
      </c>
      <c r="M34" s="35">
        <f>(L34/J34-1)*100</f>
        <v>36.826074266019624</v>
      </c>
    </row>
    <row r="35" spans="2:13" ht="13.5">
      <c r="B35" s="36" t="s">
        <v>20</v>
      </c>
      <c r="C35" s="37"/>
      <c r="D35" s="38">
        <v>123756.788416</v>
      </c>
      <c r="E35" s="39" t="s">
        <v>19</v>
      </c>
      <c r="F35" s="40">
        <v>64109.766525</v>
      </c>
      <c r="G35" s="41">
        <f aca="true" t="shared" si="1" ref="G35:G46">(F35/D35-1)*100</f>
        <v>-48.196969761772266</v>
      </c>
      <c r="H35" s="42">
        <v>73314.20406855</v>
      </c>
      <c r="I35" s="43">
        <f aca="true" t="shared" si="2" ref="I35:I46">(H35/F35-1)*100</f>
        <v>14.357309412382069</v>
      </c>
      <c r="J35" s="40">
        <v>138795.738655</v>
      </c>
      <c r="K35" s="44">
        <f aca="true" t="shared" si="3" ref="K35:K46">(J35/H35-1)*100</f>
        <v>89.31630018819227</v>
      </c>
      <c r="L35" s="40">
        <v>210852.80018000002</v>
      </c>
      <c r="M35" s="44">
        <f aca="true" t="shared" si="4" ref="M35:M43">(L35/J35-1)*100</f>
        <v>51.91590334348082</v>
      </c>
    </row>
    <row r="36" spans="2:13" ht="13.5">
      <c r="B36" s="36" t="s">
        <v>21</v>
      </c>
      <c r="C36" s="37"/>
      <c r="D36" s="38">
        <v>1169438.287102</v>
      </c>
      <c r="E36" s="39" t="s">
        <v>19</v>
      </c>
      <c r="F36" s="40">
        <v>763654.2381190001</v>
      </c>
      <c r="G36" s="41">
        <f t="shared" si="1"/>
        <v>-34.6990562442229</v>
      </c>
      <c r="H36" s="42">
        <v>707206.4344405499</v>
      </c>
      <c r="I36" s="43">
        <f t="shared" si="2"/>
        <v>-7.391801270885356</v>
      </c>
      <c r="J36" s="40">
        <v>866631.6148727499</v>
      </c>
      <c r="K36" s="44">
        <f t="shared" si="3"/>
        <v>22.542948235237215</v>
      </c>
      <c r="L36" s="40">
        <v>902865.589185</v>
      </c>
      <c r="M36" s="44">
        <f t="shared" si="4"/>
        <v>4.181012288314734</v>
      </c>
    </row>
    <row r="37" spans="2:13" ht="13.5">
      <c r="B37" s="36" t="s">
        <v>22</v>
      </c>
      <c r="C37" s="37"/>
      <c r="D37" s="38">
        <v>82149.387165</v>
      </c>
      <c r="E37" s="39" t="s">
        <v>19</v>
      </c>
      <c r="F37" s="40">
        <v>92729.87019605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53816.1367768</v>
      </c>
      <c r="K37" s="44">
        <f t="shared" si="3"/>
        <v>46.355252631247424</v>
      </c>
      <c r="L37" s="40">
        <v>66521.40487</v>
      </c>
      <c r="M37" s="44">
        <f t="shared" si="4"/>
        <v>23.608658766968958</v>
      </c>
    </row>
    <row r="38" spans="2:13" ht="13.5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183752.441971</v>
      </c>
      <c r="M38" s="44">
        <f t="shared" si="4"/>
        <v>8.835748063165493</v>
      </c>
    </row>
    <row r="39" spans="2:13" ht="13.5">
      <c r="B39" s="36" t="s">
        <v>24</v>
      </c>
      <c r="C39" s="37"/>
      <c r="D39" s="38">
        <v>424786.96063</v>
      </c>
      <c r="E39" s="39" t="s">
        <v>19</v>
      </c>
      <c r="F39" s="40">
        <v>303027.6243459998</v>
      </c>
      <c r="G39" s="41">
        <f t="shared" si="1"/>
        <v>-28.66362378530155</v>
      </c>
      <c r="H39" s="42">
        <v>246619.4399830001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278852.955149</v>
      </c>
      <c r="M39" s="44">
        <f t="shared" si="4"/>
        <v>14.597676993917808</v>
      </c>
    </row>
    <row r="40" spans="2:13" ht="13.5">
      <c r="B40" s="36" t="s">
        <v>25</v>
      </c>
      <c r="C40" s="37"/>
      <c r="D40" s="38">
        <v>91998.580067</v>
      </c>
      <c r="E40" s="39" t="s">
        <v>19</v>
      </c>
      <c r="F40" s="40">
        <v>72420.74597299998</v>
      </c>
      <c r="G40" s="41">
        <f t="shared" si="1"/>
        <v>-21.280582895672985</v>
      </c>
      <c r="H40" s="42">
        <v>63603.039644</v>
      </c>
      <c r="I40" s="43">
        <f t="shared" si="2"/>
        <v>-12.175663493286049</v>
      </c>
      <c r="J40" s="40">
        <v>83922.54898600001</v>
      </c>
      <c r="K40" s="44">
        <f t="shared" si="3"/>
        <v>31.94738719365098</v>
      </c>
      <c r="L40" s="40">
        <v>73510.594003</v>
      </c>
      <c r="M40" s="44">
        <f t="shared" si="4"/>
        <v>-12.406623855928078</v>
      </c>
    </row>
    <row r="41" spans="2:13" ht="13.5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5.078512728391971</v>
      </c>
      <c r="L41" s="40">
        <v>34797.79395400001</v>
      </c>
      <c r="M41" s="44">
        <f t="shared" si="4"/>
        <v>23.275065678031524</v>
      </c>
    </row>
    <row r="42" spans="2:13" ht="14.25" thickBot="1">
      <c r="B42" s="36" t="s">
        <v>27</v>
      </c>
      <c r="C42" s="45"/>
      <c r="D42" s="38">
        <v>173321.351245</v>
      </c>
      <c r="E42" s="39" t="s">
        <v>19</v>
      </c>
      <c r="F42" s="40">
        <v>91957.92502700002</v>
      </c>
      <c r="G42" s="41">
        <f t="shared" si="1"/>
        <v>-46.94368329899987</v>
      </c>
      <c r="H42" s="42">
        <v>125849.024</v>
      </c>
      <c r="I42" s="43">
        <f t="shared" si="2"/>
        <v>36.85500620316206</v>
      </c>
      <c r="J42" s="40">
        <v>126708.88219915002</v>
      </c>
      <c r="K42" s="44">
        <f t="shared" si="3"/>
        <v>0.6832458225103144</v>
      </c>
      <c r="L42" s="40">
        <v>135836.600931</v>
      </c>
      <c r="M42" s="44">
        <f t="shared" si="4"/>
        <v>7.203692885163182</v>
      </c>
    </row>
    <row r="43" spans="2:13" ht="15" thickBot="1" thickTop="1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</v>
      </c>
      <c r="H43" s="52">
        <v>1479655.297987</v>
      </c>
      <c r="I43" s="53">
        <f t="shared" si="2"/>
        <v>-9.112151865297003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4:13" ht="6" customHeight="1" thickBot="1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 ht="13.5">
      <c r="B45" s="61" t="s">
        <v>29</v>
      </c>
      <c r="C45" s="62"/>
      <c r="D45" s="38">
        <v>304986.149088</v>
      </c>
      <c r="E45" s="30" t="s">
        <v>19</v>
      </c>
      <c r="F45" s="31">
        <v>148632.117525</v>
      </c>
      <c r="G45" s="41">
        <f>(F45/D45-1)*100</f>
        <v>-51.26594503735511</v>
      </c>
      <c r="H45" s="42">
        <v>150024.44353805</v>
      </c>
      <c r="I45" s="43">
        <f t="shared" si="2"/>
        <v>0.9367598579868242</v>
      </c>
      <c r="J45" s="40">
        <v>326871.2629643</v>
      </c>
      <c r="K45" s="44">
        <f t="shared" si="3"/>
        <v>117.87867047238683</v>
      </c>
      <c r="L45" s="40">
        <v>404012.0825240001</v>
      </c>
      <c r="M45" s="44">
        <f>(L45/J45-1)*100</f>
        <v>23.599755714262717</v>
      </c>
    </row>
    <row r="46" spans="2:13" ht="14.25" thickBot="1">
      <c r="B46" s="63" t="s">
        <v>30</v>
      </c>
      <c r="C46" s="64"/>
      <c r="D46" s="65">
        <v>80232.032362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46955.23988255</v>
      </c>
      <c r="I46" s="70">
        <f t="shared" si="2"/>
        <v>-0.05151768754154684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4:13" ht="13.5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4:13" ht="14.25" thickBot="1">
      <c r="D49" s="23">
        <v>2008</v>
      </c>
      <c r="E49" s="24"/>
      <c r="F49" s="25">
        <v>2009</v>
      </c>
      <c r="G49" s="24"/>
      <c r="H49" s="25">
        <v>2010</v>
      </c>
      <c r="I49" s="24"/>
      <c r="J49" s="274">
        <v>2011</v>
      </c>
      <c r="K49" s="275"/>
      <c r="L49" s="190"/>
      <c r="M49" s="191"/>
    </row>
    <row r="50" spans="2:13" ht="13.5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</v>
      </c>
      <c r="H50" s="33">
        <v>50534.686978000005</v>
      </c>
      <c r="I50" s="74">
        <f>(H50/F50-1)*100</f>
        <v>-6.3707861444256775</v>
      </c>
      <c r="J50" s="31">
        <v>51523.208511</v>
      </c>
      <c r="K50" s="99">
        <f>(J50/H50-1)*100</f>
        <v>1.9561247770869539</v>
      </c>
      <c r="L50" s="42"/>
      <c r="M50" s="187"/>
    </row>
    <row r="51" spans="2:13" ht="13.5">
      <c r="B51" s="36" t="s">
        <v>20</v>
      </c>
      <c r="C51" s="37"/>
      <c r="D51" s="38">
        <v>145430.75646899999</v>
      </c>
      <c r="E51" s="39" t="s">
        <v>19</v>
      </c>
      <c r="F51" s="75">
        <v>96278.06066785</v>
      </c>
      <c r="G51" s="41">
        <f aca="true" t="shared" si="5" ref="G51:G59">(F51/D51-1)*100</f>
        <v>-33.79800600268993</v>
      </c>
      <c r="H51" s="42">
        <v>138276.5004413</v>
      </c>
      <c r="I51" s="76">
        <f aca="true" t="shared" si="6" ref="I51:K59">(H51/F51-1)*100</f>
        <v>43.62202508247499</v>
      </c>
      <c r="J51" s="40">
        <v>373960.712917</v>
      </c>
      <c r="K51" s="100">
        <f t="shared" si="6"/>
        <v>170.44415480832237</v>
      </c>
      <c r="L51" s="42"/>
      <c r="M51" s="187"/>
    </row>
    <row r="52" spans="2:13" ht="13.5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</v>
      </c>
      <c r="I52" s="76">
        <f t="shared" si="6"/>
        <v>-18.26329119526925</v>
      </c>
      <c r="J52" s="40">
        <v>1083908.1906834</v>
      </c>
      <c r="K52" s="100">
        <f t="shared" si="6"/>
        <v>-7.563610621126793</v>
      </c>
      <c r="L52" s="42"/>
      <c r="M52" s="187"/>
    </row>
    <row r="53" spans="2:13" ht="13.5">
      <c r="B53" s="36" t="s">
        <v>22</v>
      </c>
      <c r="C53" s="37"/>
      <c r="D53" s="38">
        <v>83654.76086800001</v>
      </c>
      <c r="E53" s="39" t="s">
        <v>19</v>
      </c>
      <c r="F53" s="75">
        <v>78045.871556</v>
      </c>
      <c r="G53" s="41">
        <f t="shared" si="5"/>
        <v>-6.704805863769492</v>
      </c>
      <c r="H53" s="42">
        <v>62504.7406474</v>
      </c>
      <c r="I53" s="76">
        <f t="shared" si="6"/>
        <v>-19.912816141016275</v>
      </c>
      <c r="J53" s="40">
        <v>68356.70219999999</v>
      </c>
      <c r="K53" s="100">
        <f t="shared" si="6"/>
        <v>9.362428340614848</v>
      </c>
      <c r="L53" s="42"/>
      <c r="M53" s="187"/>
    </row>
    <row r="54" spans="2:13" ht="13.5">
      <c r="B54" s="36" t="s">
        <v>23</v>
      </c>
      <c r="C54" s="37"/>
      <c r="D54" s="38">
        <v>362217.08108199947</v>
      </c>
      <c r="E54" s="39" t="s">
        <v>19</v>
      </c>
      <c r="F54" s="75">
        <v>221173.40723</v>
      </c>
      <c r="G54" s="41">
        <f t="shared" si="5"/>
        <v>-38.93899024051538</v>
      </c>
      <c r="H54" s="42">
        <v>231292.073395</v>
      </c>
      <c r="I54" s="76">
        <f t="shared" si="6"/>
        <v>4.574992216165263</v>
      </c>
      <c r="J54" s="40">
        <v>233336.693661</v>
      </c>
      <c r="K54" s="100">
        <f t="shared" si="6"/>
        <v>0.8839992810770525</v>
      </c>
      <c r="L54" s="42"/>
      <c r="M54" s="187"/>
    </row>
    <row r="55" spans="2:13" ht="13.5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</v>
      </c>
      <c r="J55" s="40">
        <v>318082.3917255</v>
      </c>
      <c r="K55" s="100">
        <f t="shared" si="6"/>
        <v>-11.929209017354092</v>
      </c>
      <c r="L55" s="42"/>
      <c r="M55" s="187"/>
    </row>
    <row r="56" spans="2:13" ht="13.5">
      <c r="B56" s="36" t="s">
        <v>25</v>
      </c>
      <c r="C56" s="37"/>
      <c r="D56" s="38">
        <v>134339.52297800002</v>
      </c>
      <c r="E56" s="39" t="s">
        <v>19</v>
      </c>
      <c r="F56" s="75">
        <v>133160.078479</v>
      </c>
      <c r="G56" s="41">
        <f t="shared" si="5"/>
        <v>-0.877957932896023</v>
      </c>
      <c r="H56" s="42">
        <v>101561.90542299999</v>
      </c>
      <c r="I56" s="76">
        <f t="shared" si="6"/>
        <v>-23.729464128382283</v>
      </c>
      <c r="J56" s="40">
        <v>106085.068211</v>
      </c>
      <c r="K56" s="100">
        <f t="shared" si="6"/>
        <v>4.453601740890223</v>
      </c>
      <c r="L56" s="42"/>
      <c r="M56" s="187"/>
    </row>
    <row r="57" spans="2:13" ht="13.5">
      <c r="B57" s="36" t="s">
        <v>26</v>
      </c>
      <c r="C57" s="37"/>
      <c r="D57" s="38">
        <v>39582.16521</v>
      </c>
      <c r="E57" s="39" t="s">
        <v>19</v>
      </c>
      <c r="F57" s="75">
        <v>44396.500936</v>
      </c>
      <c r="G57" s="41">
        <f t="shared" si="5"/>
        <v>12.162891293232514</v>
      </c>
      <c r="H57" s="42">
        <v>45108.79307300001</v>
      </c>
      <c r="I57" s="76">
        <f t="shared" si="6"/>
        <v>1.6043880080252704</v>
      </c>
      <c r="J57" s="40">
        <v>43654.61741600001</v>
      </c>
      <c r="K57" s="100">
        <f t="shared" si="6"/>
        <v>-3.2237077472826448</v>
      </c>
      <c r="L57" s="42"/>
      <c r="M57" s="187"/>
    </row>
    <row r="58" spans="2:13" ht="14.25" thickBot="1">
      <c r="B58" s="36" t="s">
        <v>27</v>
      </c>
      <c r="C58" s="45"/>
      <c r="D58" s="38">
        <v>230226.56920900004</v>
      </c>
      <c r="E58" s="39" t="s">
        <v>19</v>
      </c>
      <c r="F58" s="75">
        <v>163110.24317845</v>
      </c>
      <c r="G58" s="41">
        <f t="shared" si="5"/>
        <v>-29.15229387344157</v>
      </c>
      <c r="H58" s="42">
        <v>179265.77039355</v>
      </c>
      <c r="I58" s="76">
        <f t="shared" si="6"/>
        <v>9.904667481505204</v>
      </c>
      <c r="J58" s="40">
        <v>133779.22550815</v>
      </c>
      <c r="K58" s="100">
        <f t="shared" si="6"/>
        <v>-25.37380381404737</v>
      </c>
      <c r="L58" s="42"/>
      <c r="M58" s="187"/>
    </row>
    <row r="59" spans="2:13" ht="15" thickBot="1" thickTop="1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-22.41698375523167</v>
      </c>
      <c r="H59" s="52">
        <v>2342310.2099072</v>
      </c>
      <c r="I59" s="51">
        <f t="shared" si="6"/>
        <v>-8.764960076923266</v>
      </c>
      <c r="J59" s="50">
        <v>2412686.81083305</v>
      </c>
      <c r="K59" s="101">
        <f t="shared" si="6"/>
        <v>3.0045807181380058</v>
      </c>
      <c r="L59" s="42"/>
      <c r="M59" s="187"/>
    </row>
    <row r="60" spans="4:13" ht="14.25" thickBot="1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 ht="13.5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</v>
      </c>
      <c r="H61" s="42">
        <v>316551.8620538</v>
      </c>
      <c r="I61" s="76">
        <f>(H61/F61-1)*100</f>
        <v>31.472836300081397</v>
      </c>
      <c r="J61" s="40">
        <v>561706.7290425</v>
      </c>
      <c r="K61" s="99">
        <f>(J61/H61-1)*100</f>
        <v>77.4454035424484</v>
      </c>
      <c r="L61" s="42"/>
      <c r="M61" s="187"/>
    </row>
    <row r="62" spans="2:13" ht="14.25" thickBot="1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</v>
      </c>
      <c r="H62" s="69">
        <v>92002.3081903</v>
      </c>
      <c r="I62" s="80">
        <f>(H62/F62-1)*100</f>
        <v>46.86176447862989</v>
      </c>
      <c r="J62" s="67">
        <v>328324.096104</v>
      </c>
      <c r="K62" s="102">
        <f>(J62/H62-1)*100</f>
        <v>256.86506410783284</v>
      </c>
      <c r="L62" s="42"/>
      <c r="M62" s="187"/>
    </row>
    <row r="63" spans="4:13" ht="13.5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>
      <c r="B65" s="113"/>
      <c r="C65" s="113"/>
      <c r="D65" s="242">
        <v>2008</v>
      </c>
      <c r="E65" s="239"/>
      <c r="F65" s="238">
        <v>2009</v>
      </c>
      <c r="G65" s="239"/>
      <c r="H65" s="238">
        <v>2010</v>
      </c>
      <c r="I65" s="239"/>
      <c r="J65" s="238">
        <v>2011</v>
      </c>
      <c r="K65" s="240"/>
      <c r="L65" s="195"/>
      <c r="M65" s="188"/>
    </row>
    <row r="66" spans="2:13" ht="13.5">
      <c r="B66" s="27" t="s">
        <v>18</v>
      </c>
      <c r="C66" s="28"/>
      <c r="D66" s="114">
        <v>53444.58527999998</v>
      </c>
      <c r="E66" s="115" t="s">
        <v>19</v>
      </c>
      <c r="F66" s="116">
        <v>54017.35006900002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-6.834046575051889</v>
      </c>
      <c r="L66" s="196"/>
      <c r="M66" s="189"/>
    </row>
    <row r="67" spans="2:13" ht="13.5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</v>
      </c>
      <c r="I67" s="124">
        <v>-15.159966327517104</v>
      </c>
      <c r="J67" s="122">
        <v>293183.7835914</v>
      </c>
      <c r="K67" s="125">
        <v>194.02354861189997</v>
      </c>
      <c r="L67" s="196"/>
      <c r="M67" s="189"/>
    </row>
    <row r="68" spans="2:13" ht="13.5">
      <c r="B68" s="36" t="s">
        <v>21</v>
      </c>
      <c r="C68" s="37"/>
      <c r="D68" s="120">
        <v>1221382.0205289498</v>
      </c>
      <c r="E68" s="121" t="s">
        <v>19</v>
      </c>
      <c r="F68" s="122">
        <v>940021.0248644999</v>
      </c>
      <c r="G68" s="123">
        <v>-23.036281109050506</v>
      </c>
      <c r="H68" s="122">
        <v>953375.41664025</v>
      </c>
      <c r="I68" s="124">
        <v>1.420648200679886</v>
      </c>
      <c r="J68" s="122">
        <v>994620.8165024999</v>
      </c>
      <c r="K68" s="125">
        <v>4.326249569933438</v>
      </c>
      <c r="L68" s="196"/>
      <c r="M68" s="189"/>
    </row>
    <row r="69" spans="2:13" ht="13.5">
      <c r="B69" s="36" t="s">
        <v>22</v>
      </c>
      <c r="C69" s="37"/>
      <c r="D69" s="120">
        <v>68016.381769</v>
      </c>
      <c r="E69" s="121" t="s">
        <v>19</v>
      </c>
      <c r="F69" s="122">
        <v>83876.64607185</v>
      </c>
      <c r="G69" s="123">
        <v>23.3183005187122</v>
      </c>
      <c r="H69" s="122">
        <v>50543.124563</v>
      </c>
      <c r="I69" s="124">
        <v>-39.74112350688892</v>
      </c>
      <c r="J69" s="122">
        <v>71434.732358</v>
      </c>
      <c r="K69" s="125">
        <v>41.334222954418735</v>
      </c>
      <c r="L69" s="196"/>
      <c r="M69" s="189"/>
    </row>
    <row r="70" spans="2:13" ht="13.5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</v>
      </c>
      <c r="J70" s="122">
        <v>186740.94260005</v>
      </c>
      <c r="K70" s="125">
        <v>-16.33426887506725</v>
      </c>
      <c r="L70" s="196"/>
      <c r="M70" s="189"/>
    </row>
    <row r="71" spans="2:13" ht="13.5">
      <c r="B71" s="36" t="s">
        <v>24</v>
      </c>
      <c r="C71" s="37"/>
      <c r="D71" s="120">
        <v>398800.02155499975</v>
      </c>
      <c r="E71" s="121" t="s">
        <v>19</v>
      </c>
      <c r="F71" s="122">
        <v>347440.0637499995</v>
      </c>
      <c r="G71" s="123">
        <v>-12.878624631146629</v>
      </c>
      <c r="H71" s="122">
        <v>316515.96923499997</v>
      </c>
      <c r="I71" s="124">
        <v>-8.90055515798287</v>
      </c>
      <c r="J71" s="122">
        <v>322078.1246745002</v>
      </c>
      <c r="K71" s="125">
        <v>1.7573064174119413</v>
      </c>
      <c r="L71" s="196"/>
      <c r="M71" s="189"/>
    </row>
    <row r="72" spans="2:13" ht="13.5">
      <c r="B72" s="36" t="s">
        <v>25</v>
      </c>
      <c r="C72" s="37"/>
      <c r="D72" s="120">
        <v>101797.67403700003</v>
      </c>
      <c r="E72" s="121" t="s">
        <v>19</v>
      </c>
      <c r="F72" s="122">
        <v>72492.42507935</v>
      </c>
      <c r="G72" s="123">
        <v>-28.7877392434316</v>
      </c>
      <c r="H72" s="122">
        <v>103802.66258100001</v>
      </c>
      <c r="I72" s="124">
        <v>43.19104715751738</v>
      </c>
      <c r="J72" s="122">
        <v>80907.6499932</v>
      </c>
      <c r="K72" s="125">
        <v>-22.056286436712945</v>
      </c>
      <c r="L72" s="196"/>
      <c r="M72" s="189"/>
    </row>
    <row r="73" spans="2:13" ht="13.5">
      <c r="B73" s="36" t="s">
        <v>26</v>
      </c>
      <c r="C73" s="37"/>
      <c r="D73" s="120">
        <v>65276.02589699998</v>
      </c>
      <c r="E73" s="121" t="s">
        <v>19</v>
      </c>
      <c r="F73" s="122">
        <v>48442.493092000004</v>
      </c>
      <c r="G73" s="123">
        <v>-25.788231703262475</v>
      </c>
      <c r="H73" s="122">
        <v>50248.268401</v>
      </c>
      <c r="I73" s="124">
        <v>3.7276679909321375</v>
      </c>
      <c r="J73" s="122">
        <v>77566.337592</v>
      </c>
      <c r="K73" s="125">
        <v>54.36619023961497</v>
      </c>
      <c r="L73" s="196"/>
      <c r="M73" s="189"/>
    </row>
    <row r="74" spans="2:13" ht="14.25" thickBot="1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</v>
      </c>
      <c r="H74" s="128">
        <v>150099.824862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Bot="1" thickTop="1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2.607091088091762</v>
      </c>
      <c r="J75" s="135">
        <v>2258957.5448055</v>
      </c>
      <c r="K75" s="136">
        <v>12.158058808676685</v>
      </c>
      <c r="L75" s="197"/>
      <c r="M75" s="189"/>
    </row>
    <row r="76" spans="2:13" ht="14.25" thickBot="1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 ht="13.5">
      <c r="B77" s="61" t="s">
        <v>29</v>
      </c>
      <c r="C77" s="141"/>
      <c r="D77" s="142">
        <v>287912.20654295</v>
      </c>
      <c r="E77" s="115" t="s">
        <v>19</v>
      </c>
      <c r="F77" s="143">
        <v>232667.47026034998</v>
      </c>
      <c r="G77" s="118">
        <f>(F77/D77-1)*100</f>
        <v>-19.18804935224543</v>
      </c>
      <c r="H77" s="143">
        <v>279246.2351375</v>
      </c>
      <c r="I77" s="124">
        <f>(H77/F77-1)*100</f>
        <v>20.019457307473786</v>
      </c>
      <c r="J77" s="143">
        <v>482556.00152489997</v>
      </c>
      <c r="K77" s="119">
        <f>(J77/H77-1)*100</f>
        <v>72.80662755839515</v>
      </c>
      <c r="L77" s="196"/>
      <c r="M77" s="189"/>
    </row>
    <row r="78" spans="2:13" ht="14.25" thickBot="1">
      <c r="B78" s="63" t="s">
        <v>30</v>
      </c>
      <c r="C78" s="64"/>
      <c r="D78" s="144">
        <v>79203.550057</v>
      </c>
      <c r="E78" s="145" t="s">
        <v>19</v>
      </c>
      <c r="F78" s="146">
        <v>67487.31652485</v>
      </c>
      <c r="G78" s="147">
        <f>(F78/D78-1)*100</f>
        <v>-14.792561095706237</v>
      </c>
      <c r="H78" s="148">
        <v>59935.335683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4:13" ht="13.5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>
      <c r="B81" s="113"/>
      <c r="C81" s="113"/>
      <c r="D81" s="242">
        <v>2008</v>
      </c>
      <c r="E81" s="246"/>
      <c r="F81" s="238">
        <v>2009</v>
      </c>
      <c r="G81" s="246"/>
      <c r="H81" s="238">
        <v>2010</v>
      </c>
      <c r="I81" s="246"/>
      <c r="J81" s="238">
        <v>2011</v>
      </c>
      <c r="K81" s="247"/>
      <c r="L81" s="195"/>
      <c r="M81" s="199"/>
    </row>
    <row r="82" spans="2:13" ht="13.5">
      <c r="B82" s="27" t="s">
        <v>18</v>
      </c>
      <c r="C82" s="28"/>
      <c r="D82" s="114">
        <v>79255.92043200001</v>
      </c>
      <c r="E82" s="115" t="s">
        <v>19</v>
      </c>
      <c r="F82" s="116">
        <v>98025.10781599999</v>
      </c>
      <c r="G82" s="117">
        <f>(F82/D82-1)*100</f>
        <v>23.681748040644557</v>
      </c>
      <c r="H82" s="116">
        <v>91924.151431</v>
      </c>
      <c r="I82" s="118">
        <f>(H82/F82-1)*100</f>
        <v>-6.223871129478287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 ht="13.5">
      <c r="B83" s="36" t="s">
        <v>20</v>
      </c>
      <c r="C83" s="37"/>
      <c r="D83" s="120">
        <v>147037.83482299998</v>
      </c>
      <c r="E83" s="121" t="s">
        <v>19</v>
      </c>
      <c r="F83" s="122">
        <v>137341.64728165</v>
      </c>
      <c r="G83" s="123">
        <f aca="true" t="shared" si="7" ref="G83:K94">(F83/D83-1)*100</f>
        <v>-6.594348694689356</v>
      </c>
      <c r="H83" s="122">
        <v>126641.388524</v>
      </c>
      <c r="I83" s="124">
        <f t="shared" si="7"/>
        <v>-7.7909788978333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 ht="13.5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9.904880237806314</v>
      </c>
      <c r="H84" s="122">
        <v>1641889.68403955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 ht="13.5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</v>
      </c>
      <c r="H85" s="122">
        <v>87775.74106895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 ht="13.5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8.793695081920916</v>
      </c>
      <c r="J86" s="122">
        <v>255652.14946063413</v>
      </c>
      <c r="K86" s="125">
        <f t="shared" si="7"/>
        <v>-7.714850846412014</v>
      </c>
      <c r="L86" s="196"/>
      <c r="M86" s="189"/>
    </row>
    <row r="87" spans="2:13" ht="13.5">
      <c r="B87" s="36" t="s">
        <v>24</v>
      </c>
      <c r="C87" s="37"/>
      <c r="D87" s="120">
        <v>496716.9811720003</v>
      </c>
      <c r="E87" s="121" t="s">
        <v>19</v>
      </c>
      <c r="F87" s="122">
        <v>747980.944605</v>
      </c>
      <c r="G87" s="123">
        <f t="shared" si="7"/>
        <v>50.584935276451404</v>
      </c>
      <c r="H87" s="122">
        <v>511562.3641187999</v>
      </c>
      <c r="I87" s="124">
        <f t="shared" si="7"/>
        <v>-31.60756730387697</v>
      </c>
      <c r="J87" s="122">
        <v>538017.8956408268</v>
      </c>
      <c r="K87" s="125">
        <f t="shared" si="7"/>
        <v>5.17151639323552</v>
      </c>
      <c r="L87" s="196"/>
      <c r="M87" s="189"/>
    </row>
    <row r="88" spans="2:13" ht="13.5">
      <c r="B88" s="36" t="s">
        <v>25</v>
      </c>
      <c r="C88" s="37"/>
      <c r="D88" s="120">
        <v>125699.432104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</v>
      </c>
      <c r="I88" s="124">
        <f t="shared" si="7"/>
        <v>32.60946565309506</v>
      </c>
      <c r="J88" s="122">
        <v>147777.2300903144</v>
      </c>
      <c r="K88" s="125">
        <f t="shared" si="7"/>
        <v>0.8627607397817982</v>
      </c>
      <c r="L88" s="196"/>
      <c r="M88" s="189"/>
    </row>
    <row r="89" spans="2:13" ht="13.5">
      <c r="B89" s="36" t="s">
        <v>26</v>
      </c>
      <c r="C89" s="37"/>
      <c r="D89" s="120">
        <v>49846.676444</v>
      </c>
      <c r="E89" s="121" t="s">
        <v>19</v>
      </c>
      <c r="F89" s="122">
        <v>62103.559462</v>
      </c>
      <c r="G89" s="123">
        <f t="shared" si="7"/>
        <v>24.589168009566166</v>
      </c>
      <c r="H89" s="122">
        <v>51260.09994105001</v>
      </c>
      <c r="I89" s="124">
        <f t="shared" si="7"/>
        <v>-17.46028668064493</v>
      </c>
      <c r="J89" s="122">
        <v>85166.97897335951</v>
      </c>
      <c r="K89" s="125">
        <f t="shared" si="7"/>
        <v>66.14672829608799</v>
      </c>
      <c r="L89" s="196"/>
      <c r="M89" s="189"/>
    </row>
    <row r="90" spans="2:13" ht="14.25" thickBot="1">
      <c r="B90" s="36" t="s">
        <v>27</v>
      </c>
      <c r="C90" s="126"/>
      <c r="D90" s="127">
        <v>143758.13536600003</v>
      </c>
      <c r="E90" s="121" t="s">
        <v>19</v>
      </c>
      <c r="F90" s="128">
        <v>209526.63715155</v>
      </c>
      <c r="G90" s="123">
        <f t="shared" si="7"/>
        <v>45.74941210673546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Bot="1" thickTop="1">
      <c r="B91" s="46" t="s">
        <v>28</v>
      </c>
      <c r="C91" s="47"/>
      <c r="D91" s="129">
        <v>2867943.6219389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 ht="13.5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</v>
      </c>
      <c r="I93" s="124">
        <f>(H93/F93-1)*100</f>
        <v>-2.505336506002376</v>
      </c>
      <c r="J93" s="143">
        <v>548667.5142502964</v>
      </c>
      <c r="K93" s="119">
        <f>(J93/H93-1)*100</f>
        <v>66.6894784912198</v>
      </c>
      <c r="L93" s="196"/>
      <c r="M93" s="189"/>
    </row>
    <row r="94" spans="2:13" ht="14.25" thickBot="1">
      <c r="B94" s="63" t="s">
        <v>30</v>
      </c>
      <c r="C94" s="64"/>
      <c r="D94" s="144">
        <v>99569.05785099999</v>
      </c>
      <c r="E94" s="145" t="s">
        <v>19</v>
      </c>
      <c r="F94" s="146">
        <v>84319.91484165</v>
      </c>
      <c r="G94" s="147">
        <f t="shared" si="7"/>
        <v>-15.315142413187798</v>
      </c>
      <c r="H94" s="148">
        <v>83348.967363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ht="13.5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ht="13.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sheetProtection/>
  <mergeCells count="29">
    <mergeCell ref="D65:E65"/>
    <mergeCell ref="F65:G65"/>
    <mergeCell ref="H65:I65"/>
    <mergeCell ref="J65:K65"/>
    <mergeCell ref="D81:E81"/>
    <mergeCell ref="F81:G81"/>
    <mergeCell ref="H81:I81"/>
    <mergeCell ref="J81:K81"/>
    <mergeCell ref="D18:E18"/>
    <mergeCell ref="D19:E19"/>
    <mergeCell ref="D24:E24"/>
    <mergeCell ref="J33:K33"/>
    <mergeCell ref="L33:M33"/>
    <mergeCell ref="J49:K49"/>
    <mergeCell ref="D20:E20"/>
    <mergeCell ref="D21:E21"/>
    <mergeCell ref="D22:E22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2012-10-30T00:25:13Z</cp:lastPrinted>
  <dcterms:created xsi:type="dcterms:W3CDTF">2011-11-30T04:33:26Z</dcterms:created>
  <dcterms:modified xsi:type="dcterms:W3CDTF">2013-06-26T04:55:05Z</dcterms:modified>
  <cp:category/>
  <cp:version/>
  <cp:contentType/>
  <cp:contentStatus/>
</cp:coreProperties>
</file>