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社整特会（港湾勘定）" sheetId="27" r:id="rId1"/>
  </sheets>
  <definedNames>
    <definedName name="_xlnm._FilterDatabase" localSheetId="0" hidden="1">'社整特会（港湾勘定）'!$A$6:$HT$6</definedName>
    <definedName name="_xlnm.Print_Area" localSheetId="0">'社整特会（港湾勘定）'!$A$1:$I$21</definedName>
    <definedName name="_xlnm.Print_Titles" localSheetId="0">'社整特会（港湾勘定）'!$1:$6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calcChain.xml><?xml version="1.0" encoding="utf-8"?>
<calcChain xmlns="http://schemas.openxmlformats.org/spreadsheetml/2006/main">
  <c r="A9" i="27"/>
  <c r="A10" s="1"/>
  <c r="A11" s="1"/>
  <c r="A12" s="1"/>
  <c r="A13" s="1"/>
  <c r="A14" s="1"/>
  <c r="A15" s="1"/>
  <c r="A16" s="1"/>
  <c r="A17" s="1"/>
  <c r="A18" s="1"/>
  <c r="A19" s="1"/>
  <c r="A20" s="1"/>
  <c r="A8"/>
  <c r="E21"/>
</calcChain>
</file>

<file path=xl/sharedStrings.xml><?xml version="1.0" encoding="utf-8"?>
<sst xmlns="http://schemas.openxmlformats.org/spreadsheetml/2006/main" count="87" uniqueCount="69">
  <si>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</si>
  <si>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</si>
  <si>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</si>
  <si>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</si>
  <si>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</si>
  <si>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</si>
  <si>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</si>
  <si>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</si>
  <si>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</si>
  <si>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</si>
  <si>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</si>
  <si>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随意契約（競争性なし）</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</si>
  <si>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</si>
  <si>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</si>
  <si>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</si>
  <si>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随意契約（企画競争）</t>
  </si>
  <si>
    <t>一般競争入札（総合評価方式）</t>
  </si>
  <si>
    <t>随意契約（公募）</t>
  </si>
  <si>
    <t>パシフィックコンサルタンツ（株）</t>
    <rPh sb="13" eb="16">
      <t>カブ</t>
    </rPh>
    <phoneticPr fontId="2"/>
  </si>
  <si>
    <t>港湾施設の維持管理等のあり方検討業務</t>
    <rPh sb="0" eb="2">
      <t>コウワン</t>
    </rPh>
    <rPh sb="2" eb="4">
      <t>シセツ</t>
    </rPh>
    <rPh sb="5" eb="7">
      <t>イジ</t>
    </rPh>
    <rPh sb="7" eb="9">
      <t>カンリ</t>
    </rPh>
    <rPh sb="9" eb="10">
      <t>ナド</t>
    </rPh>
    <rPh sb="13" eb="14">
      <t>カタ</t>
    </rPh>
    <rPh sb="14" eb="16">
      <t>ケントウ</t>
    </rPh>
    <rPh sb="16" eb="18">
      <t>ギョウム</t>
    </rPh>
    <phoneticPr fontId="2"/>
  </si>
  <si>
    <t>港湾施設の維持管理等のあり方として、維持管理費用の推計手法、新たな維持管理等のあり方等について検討し、とりまとめた。</t>
    <phoneticPr fontId="2"/>
  </si>
  <si>
    <t>国土技術政策総合研究所
港湾新技術研究官
046-844-5018(代表)</t>
    <rPh sb="0" eb="2">
      <t>コクド</t>
    </rPh>
    <rPh sb="2" eb="4">
      <t>ギジュツ</t>
    </rPh>
    <rPh sb="4" eb="6">
      <t>セイサク</t>
    </rPh>
    <rPh sb="6" eb="8">
      <t>ソウゴウ</t>
    </rPh>
    <rPh sb="8" eb="11">
      <t>ケンキュウジョ</t>
    </rPh>
    <rPh sb="12" eb="14">
      <t>コウワン</t>
    </rPh>
    <rPh sb="14" eb="15">
      <t>シン</t>
    </rPh>
    <rPh sb="15" eb="17">
      <t>ギジュツ</t>
    </rPh>
    <rPh sb="17" eb="20">
      <t>ケンキュウカン</t>
    </rPh>
    <phoneticPr fontId="2"/>
  </si>
  <si>
    <t>港湾における低炭素・循環型社会への対応とその技術的課題に関する検討業務</t>
    <rPh sb="0" eb="2">
      <t>コウワン</t>
    </rPh>
    <rPh sb="6" eb="9">
      <t>テイタンソ</t>
    </rPh>
    <rPh sb="10" eb="12">
      <t>ジュンカン</t>
    </rPh>
    <rPh sb="12" eb="13">
      <t>ガタ</t>
    </rPh>
    <rPh sb="13" eb="15">
      <t>シャカイ</t>
    </rPh>
    <rPh sb="17" eb="19">
      <t>タイオウ</t>
    </rPh>
    <rPh sb="22" eb="25">
      <t>ギジュツテキ</t>
    </rPh>
    <rPh sb="25" eb="27">
      <t>カダイ</t>
    </rPh>
    <rPh sb="28" eb="29">
      <t>カン</t>
    </rPh>
    <rPh sb="31" eb="33">
      <t>ケントウ</t>
    </rPh>
    <rPh sb="33" eb="35">
      <t>ギョウム</t>
    </rPh>
    <phoneticPr fontId="2"/>
  </si>
  <si>
    <t>（一財）みなと総合研究財団　　　　　　　　　　　　　　　　（一財）沿岸技術研究センター</t>
    <rPh sb="1" eb="2">
      <t>イチ</t>
    </rPh>
    <rPh sb="2" eb="3">
      <t>ザイ</t>
    </rPh>
    <rPh sb="7" eb="9">
      <t>ソウゴウ</t>
    </rPh>
    <rPh sb="9" eb="11">
      <t>ケンキュウ</t>
    </rPh>
    <rPh sb="11" eb="13">
      <t>ザイダン</t>
    </rPh>
    <rPh sb="30" eb="31">
      <t>イチ</t>
    </rPh>
    <rPh sb="31" eb="32">
      <t>ザイ</t>
    </rPh>
    <rPh sb="33" eb="35">
      <t>エンガン</t>
    </rPh>
    <rPh sb="35" eb="37">
      <t>ギジュツ</t>
    </rPh>
    <rPh sb="37" eb="39">
      <t>ケンキュウ</t>
    </rPh>
    <phoneticPr fontId="2"/>
  </si>
  <si>
    <t>港湾における低炭素・循環型システムの構築に向けた包括的対策を打ち出すため、制度面及び技術的課題について調査・検討を行う。</t>
    <phoneticPr fontId="2"/>
  </si>
  <si>
    <t>港湾局海洋・環境課企画保全係
tel：03-5253-8111</t>
    <rPh sb="0" eb="2">
      <t>コウワン</t>
    </rPh>
    <rPh sb="2" eb="3">
      <t>キョク</t>
    </rPh>
    <rPh sb="3" eb="5">
      <t>カイヨウ</t>
    </rPh>
    <rPh sb="6" eb="8">
      <t>カンキョウ</t>
    </rPh>
    <rPh sb="8" eb="9">
      <t>カ</t>
    </rPh>
    <rPh sb="9" eb="11">
      <t>キカク</t>
    </rPh>
    <rPh sb="11" eb="13">
      <t>ホゼン</t>
    </rPh>
    <rPh sb="13" eb="14">
      <t>カカリ</t>
    </rPh>
    <phoneticPr fontId="2"/>
  </si>
  <si>
    <t>国際埠頭施設における保安措置の効率化に関する検討業務</t>
    <rPh sb="0" eb="2">
      <t>コクサイ</t>
    </rPh>
    <rPh sb="2" eb="4">
      <t>フトウ</t>
    </rPh>
    <rPh sb="4" eb="6">
      <t>シセツ</t>
    </rPh>
    <rPh sb="10" eb="12">
      <t>ホアン</t>
    </rPh>
    <rPh sb="12" eb="14">
      <t>ソチ</t>
    </rPh>
    <rPh sb="15" eb="18">
      <t>コウリツカ</t>
    </rPh>
    <rPh sb="19" eb="20">
      <t>カン</t>
    </rPh>
    <rPh sb="22" eb="24">
      <t>ケントウ</t>
    </rPh>
    <rPh sb="24" eb="26">
      <t>ギョウム</t>
    </rPh>
    <phoneticPr fontId="2"/>
  </si>
  <si>
    <t>（特社）日本港湾協会</t>
    <rPh sb="1" eb="2">
      <t>トク</t>
    </rPh>
    <rPh sb="2" eb="3">
      <t>シャ</t>
    </rPh>
    <rPh sb="4" eb="6">
      <t>ニホン</t>
    </rPh>
    <rPh sb="6" eb="8">
      <t>コウワン</t>
    </rPh>
    <rPh sb="8" eb="10">
      <t>キョウカイ</t>
    </rPh>
    <phoneticPr fontId="2"/>
  </si>
  <si>
    <t>港湾の保安対策のために設置した保安設備の、今後の更新費用及び維持管理費用の低減について検討し取りまとめた報告書。</t>
  </si>
  <si>
    <t>港湾局海岸・防災課危機管理室審査第二係
tel：03-5253-8111</t>
    <rPh sb="0" eb="2">
      <t>コウワン</t>
    </rPh>
    <rPh sb="2" eb="3">
      <t>キョク</t>
    </rPh>
    <rPh sb="3" eb="5">
      <t>カイガン</t>
    </rPh>
    <rPh sb="6" eb="8">
      <t>ボウサイ</t>
    </rPh>
    <rPh sb="8" eb="9">
      <t>カ</t>
    </rPh>
    <rPh sb="9" eb="11">
      <t>キキ</t>
    </rPh>
    <rPh sb="11" eb="13">
      <t>カンリ</t>
    </rPh>
    <rPh sb="13" eb="14">
      <t>シツ</t>
    </rPh>
    <rPh sb="14" eb="16">
      <t>シンサ</t>
    </rPh>
    <rPh sb="16" eb="17">
      <t>ダイ</t>
    </rPh>
    <rPh sb="17" eb="18">
      <t>2</t>
    </rPh>
    <rPh sb="18" eb="19">
      <t>カカリ</t>
    </rPh>
    <phoneticPr fontId="2"/>
  </si>
  <si>
    <t>平成24年度港湾事業における企業会計手法の導入等検討調査</t>
    <rPh sb="0" eb="2">
      <t>ヘイセイ</t>
    </rPh>
    <rPh sb="4" eb="6">
      <t>ネンド</t>
    </rPh>
    <rPh sb="6" eb="8">
      <t>コウワン</t>
    </rPh>
    <rPh sb="8" eb="10">
      <t>ジギョウ</t>
    </rPh>
    <rPh sb="14" eb="16">
      <t>キギョウ</t>
    </rPh>
    <rPh sb="16" eb="18">
      <t>カイケイ</t>
    </rPh>
    <rPh sb="18" eb="20">
      <t>シュホウ</t>
    </rPh>
    <rPh sb="21" eb="23">
      <t>ドウニュウ</t>
    </rPh>
    <rPh sb="23" eb="24">
      <t>トウ</t>
    </rPh>
    <rPh sb="24" eb="26">
      <t>ケントウ</t>
    </rPh>
    <rPh sb="26" eb="28">
      <t>チョウサ</t>
    </rPh>
    <phoneticPr fontId="2"/>
  </si>
  <si>
    <t>各港湾管理者や海外の港湾から資料を収集するとともに、企業会計手法の導入について、学識経験者からなる検討会を通じて検討を行い、港湾における財務諸表の作成指針（案）を作成した。</t>
    <phoneticPr fontId="2"/>
  </si>
  <si>
    <t>港湾局港湾経済課港営情報係
tel：03-5253-8111</t>
    <rPh sb="0" eb="2">
      <t>コウワン</t>
    </rPh>
    <rPh sb="2" eb="3">
      <t>キョク</t>
    </rPh>
    <rPh sb="3" eb="5">
      <t>コウワン</t>
    </rPh>
    <rPh sb="5" eb="7">
      <t>ケイザイ</t>
    </rPh>
    <rPh sb="7" eb="8">
      <t>カ</t>
    </rPh>
    <rPh sb="8" eb="9">
      <t>ミナト</t>
    </rPh>
    <rPh sb="9" eb="10">
      <t>エイ</t>
    </rPh>
    <rPh sb="10" eb="12">
      <t>ジョウホウ</t>
    </rPh>
    <rPh sb="12" eb="13">
      <t>カカリ</t>
    </rPh>
    <phoneticPr fontId="2"/>
  </si>
  <si>
    <t>災害時における港湾施設の早期機能復旧に向けた方策等検討業務</t>
    <rPh sb="0" eb="3">
      <t>サイガイジ</t>
    </rPh>
    <rPh sb="7" eb="9">
      <t>コウワン</t>
    </rPh>
    <rPh sb="9" eb="11">
      <t>シセツ</t>
    </rPh>
    <rPh sb="12" eb="14">
      <t>ソウキ</t>
    </rPh>
    <rPh sb="14" eb="16">
      <t>キノウ</t>
    </rPh>
    <rPh sb="16" eb="18">
      <t>フッキュウ</t>
    </rPh>
    <rPh sb="19" eb="20">
      <t>ム</t>
    </rPh>
    <rPh sb="22" eb="24">
      <t>ホウサク</t>
    </rPh>
    <rPh sb="24" eb="25">
      <t>トウ</t>
    </rPh>
    <rPh sb="25" eb="27">
      <t>ケントウ</t>
    </rPh>
    <rPh sb="27" eb="29">
      <t>ギョウム</t>
    </rPh>
    <phoneticPr fontId="2"/>
  </si>
  <si>
    <t>（特社）日本海上起重技術協会</t>
    <rPh sb="1" eb="2">
      <t>トク</t>
    </rPh>
    <rPh sb="2" eb="3">
      <t>シャ</t>
    </rPh>
    <rPh sb="4" eb="6">
      <t>ニホン</t>
    </rPh>
    <rPh sb="6" eb="8">
      <t>カイジョウ</t>
    </rPh>
    <rPh sb="9" eb="10">
      <t>ジュウ</t>
    </rPh>
    <rPh sb="10" eb="12">
      <t>ギジュツ</t>
    </rPh>
    <rPh sb="12" eb="14">
      <t>キョウカイ</t>
    </rPh>
    <phoneticPr fontId="2"/>
  </si>
  <si>
    <t>大規模津波等の災害発生直後において海上に浮遊するガレキ等の除去を迅速かつ効率的に実施するための対応方法や海上作業に従事する作業員の安全を確保するための方策を検討した。</t>
    <phoneticPr fontId="2"/>
  </si>
  <si>
    <t>港湾局技術企画課
tel：03-5253-8111</t>
    <rPh sb="0" eb="2">
      <t>コウワン</t>
    </rPh>
    <rPh sb="2" eb="3">
      <t>キョク</t>
    </rPh>
    <rPh sb="3" eb="5">
      <t>ギジュツ</t>
    </rPh>
    <rPh sb="5" eb="7">
      <t>キカク</t>
    </rPh>
    <rPh sb="7" eb="8">
      <t>カ</t>
    </rPh>
    <phoneticPr fontId="2"/>
  </si>
  <si>
    <t>アジア地域における貿易・海上輸送動向の変化に対応した我が国港湾のあり方に関する検討調査業務</t>
    <rPh sb="3" eb="5">
      <t>チイキ</t>
    </rPh>
    <rPh sb="9" eb="11">
      <t>ボウエキ</t>
    </rPh>
    <rPh sb="12" eb="14">
      <t>カイジョウ</t>
    </rPh>
    <rPh sb="14" eb="16">
      <t>ユソウ</t>
    </rPh>
    <rPh sb="16" eb="18">
      <t>ドウコウ</t>
    </rPh>
    <rPh sb="19" eb="21">
      <t>ヘンカ</t>
    </rPh>
    <rPh sb="22" eb="24">
      <t>タイオウ</t>
    </rPh>
    <rPh sb="26" eb="27">
      <t>ワ</t>
    </rPh>
    <rPh sb="28" eb="29">
      <t>クニ</t>
    </rPh>
    <rPh sb="29" eb="31">
      <t>コウワン</t>
    </rPh>
    <rPh sb="34" eb="35">
      <t>カタ</t>
    </rPh>
    <rPh sb="36" eb="37">
      <t>カン</t>
    </rPh>
    <rPh sb="39" eb="41">
      <t>ケントウ</t>
    </rPh>
    <rPh sb="41" eb="43">
      <t>チョウサ</t>
    </rPh>
    <rPh sb="43" eb="45">
      <t>ギョウム</t>
    </rPh>
    <phoneticPr fontId="2"/>
  </si>
  <si>
    <t>（一財）みなと総合研究財団　</t>
    <phoneticPr fontId="2"/>
  </si>
  <si>
    <t>アジア域内貿易等の現状整理、関係者のニーズの把握、海上輸送体系の分析の結果を踏まえ、今後のアジア域内輸送に対応するために日本の港湾が目指すべき方向について基礎検討結果をとりまとめた報告書。</t>
    <phoneticPr fontId="2"/>
  </si>
  <si>
    <t>港湾局計画課企画室第二調査係
tel：03-5253-8111</t>
    <rPh sb="0" eb="2">
      <t>コウワン</t>
    </rPh>
    <rPh sb="2" eb="3">
      <t>キョク</t>
    </rPh>
    <rPh sb="3" eb="5">
      <t>ケイカク</t>
    </rPh>
    <rPh sb="5" eb="6">
      <t>カ</t>
    </rPh>
    <rPh sb="6" eb="8">
      <t>キカク</t>
    </rPh>
    <rPh sb="8" eb="9">
      <t>シツ</t>
    </rPh>
    <rPh sb="9" eb="10">
      <t>ダイ</t>
    </rPh>
    <rPh sb="10" eb="11">
      <t>2</t>
    </rPh>
    <rPh sb="11" eb="13">
      <t>チョウサ</t>
    </rPh>
    <rPh sb="13" eb="14">
      <t>カカリ</t>
    </rPh>
    <phoneticPr fontId="2"/>
  </si>
  <si>
    <t>港湾投資の効果計測手法に関する検討業務</t>
    <rPh sb="0" eb="2">
      <t>コウワン</t>
    </rPh>
    <rPh sb="2" eb="4">
      <t>トウシ</t>
    </rPh>
    <rPh sb="5" eb="7">
      <t>コウカ</t>
    </rPh>
    <rPh sb="7" eb="9">
      <t>ケイソク</t>
    </rPh>
    <rPh sb="9" eb="11">
      <t>シュホウ</t>
    </rPh>
    <rPh sb="12" eb="13">
      <t>カン</t>
    </rPh>
    <rPh sb="15" eb="17">
      <t>ケントウ</t>
    </rPh>
    <rPh sb="17" eb="19">
      <t>ギョウム</t>
    </rPh>
    <phoneticPr fontId="2"/>
  </si>
  <si>
    <t>基幹的な港湾施設の被災による背後の経済活動への長期的な影響の定量的な評価手法や防波堤が海上交通の安全確保に寄与している効果を計測する手法の改善方策に関する検討結果をとりまとめた報告書。</t>
    <phoneticPr fontId="2"/>
  </si>
  <si>
    <t>港湾局計画課事業評価係
tel：03-5253-8111</t>
  </si>
  <si>
    <t>経済社会動向の変化を踏まえた今後の港湾政策に反映させるべきニーズの検討調査業務</t>
    <rPh sb="0" eb="2">
      <t>ケイザイ</t>
    </rPh>
    <rPh sb="2" eb="4">
      <t>シャカイ</t>
    </rPh>
    <rPh sb="4" eb="6">
      <t>ドウコウ</t>
    </rPh>
    <rPh sb="7" eb="9">
      <t>ヘンカ</t>
    </rPh>
    <rPh sb="10" eb="11">
      <t>フ</t>
    </rPh>
    <rPh sb="14" eb="16">
      <t>コンゴ</t>
    </rPh>
    <rPh sb="17" eb="19">
      <t>コウワン</t>
    </rPh>
    <rPh sb="19" eb="21">
      <t>セイサク</t>
    </rPh>
    <rPh sb="22" eb="24">
      <t>ハンエイ</t>
    </rPh>
    <rPh sb="33" eb="35">
      <t>ケントウ</t>
    </rPh>
    <rPh sb="35" eb="37">
      <t>チョウサ</t>
    </rPh>
    <rPh sb="37" eb="39">
      <t>ギョウム</t>
    </rPh>
    <phoneticPr fontId="2"/>
  </si>
  <si>
    <t>港湾整備が経済社会にもたらす効果についての因果関係の検討、港湾インフラのストックの変遷と経済社会動向・利用状況との関係の検討、経済社会動向を踏まえた港湾へのニーズの評価分析、今後の経済社会動向の変化が海上荷動きに与える影響の検討を通して経済社会動向の変化を踏まえた今後の港湾政策に反映させるべきニーズの基礎検討結果をとりまとめた報告書</t>
    <phoneticPr fontId="2"/>
  </si>
  <si>
    <t>広域的に効果を及ぼす社会資本としての港湾の制度のあり方に関する検討業務</t>
    <rPh sb="0" eb="3">
      <t>コウイキテキ</t>
    </rPh>
    <rPh sb="4" eb="6">
      <t>コウカ</t>
    </rPh>
    <rPh sb="7" eb="8">
      <t>オヨ</t>
    </rPh>
    <rPh sb="10" eb="14">
      <t>シャカイシホン</t>
    </rPh>
    <rPh sb="18" eb="20">
      <t>コウワン</t>
    </rPh>
    <rPh sb="21" eb="23">
      <t>セイド</t>
    </rPh>
    <rPh sb="26" eb="27">
      <t>カタ</t>
    </rPh>
    <rPh sb="28" eb="29">
      <t>カン</t>
    </rPh>
    <rPh sb="31" eb="33">
      <t>ケントウ</t>
    </rPh>
    <rPh sb="33" eb="35">
      <t>ギョウム</t>
    </rPh>
    <phoneticPr fontId="2"/>
  </si>
  <si>
    <t>（一財）行政管理研究センター　</t>
    <rPh sb="4" eb="6">
      <t>ギョウセイ</t>
    </rPh>
    <rPh sb="6" eb="8">
      <t>カンリ</t>
    </rPh>
    <rPh sb="8" eb="10">
      <t>ケンキュウ</t>
    </rPh>
    <phoneticPr fontId="2"/>
  </si>
  <si>
    <t>港湾の計画・整備・管理・運営に関する制度や災害等の緊急時の対応における関係主体の権限関係及び費用負担関係等について、道路、空港、鉄道、河川その他の社会資本や諸外国の港湾における諸制度との比較を行い、今後の港湾における諸制度のあり方について調査・分析を行った結果についてとりまとめた報告書。</t>
    <phoneticPr fontId="2"/>
  </si>
  <si>
    <t>港湾局計画課企画室企画係
tel：03-5253-8111</t>
    <rPh sb="0" eb="2">
      <t>コウワン</t>
    </rPh>
    <rPh sb="2" eb="3">
      <t>キョク</t>
    </rPh>
    <rPh sb="3" eb="5">
      <t>ケイカク</t>
    </rPh>
    <rPh sb="5" eb="6">
      <t>カ</t>
    </rPh>
    <rPh sb="6" eb="8">
      <t>キカク</t>
    </rPh>
    <rPh sb="8" eb="9">
      <t>シツ</t>
    </rPh>
    <rPh sb="9" eb="11">
      <t>キカク</t>
    </rPh>
    <rPh sb="11" eb="12">
      <t>カカリ</t>
    </rPh>
    <phoneticPr fontId="2"/>
  </si>
  <si>
    <t>港湾における海底土砂の取扱いに関する技術的検討業務</t>
    <rPh sb="0" eb="2">
      <t>コウワン</t>
    </rPh>
    <rPh sb="6" eb="8">
      <t>カイテイ</t>
    </rPh>
    <rPh sb="8" eb="10">
      <t>ドシャ</t>
    </rPh>
    <rPh sb="11" eb="13">
      <t>トリアツカイ</t>
    </rPh>
    <rPh sb="15" eb="16">
      <t>カン</t>
    </rPh>
    <rPh sb="18" eb="21">
      <t>ギジュツテキ</t>
    </rPh>
    <rPh sb="21" eb="23">
      <t>ケントウ</t>
    </rPh>
    <rPh sb="23" eb="25">
      <t>ギョウム</t>
    </rPh>
    <phoneticPr fontId="2"/>
  </si>
  <si>
    <t>（特社）底質浄化協会</t>
    <rPh sb="1" eb="2">
      <t>トク</t>
    </rPh>
    <rPh sb="2" eb="3">
      <t>シャ</t>
    </rPh>
    <rPh sb="4" eb="6">
      <t>テイシツ</t>
    </rPh>
    <rPh sb="6" eb="8">
      <t>ジョウカ</t>
    </rPh>
    <rPh sb="8" eb="10">
      <t>キョウカイ</t>
    </rPh>
    <phoneticPr fontId="2"/>
  </si>
  <si>
    <t>港湾工事の円滑な実施を確保し、港湾の適正な管理を行うため、海底土砂の取扱いに係る対応方策案を技術的に検討する。</t>
    <phoneticPr fontId="2"/>
  </si>
  <si>
    <t>港湾局海洋・環境課広域環境係
tel：03-5253-8111</t>
    <rPh sb="0" eb="2">
      <t>コウワン</t>
    </rPh>
    <rPh sb="2" eb="3">
      <t>キョク</t>
    </rPh>
    <rPh sb="3" eb="5">
      <t>カイヨウ</t>
    </rPh>
    <rPh sb="6" eb="8">
      <t>カンキョウ</t>
    </rPh>
    <rPh sb="8" eb="9">
      <t>カ</t>
    </rPh>
    <rPh sb="9" eb="11">
      <t>コウイキ</t>
    </rPh>
    <rPh sb="11" eb="13">
      <t>カンキョウ</t>
    </rPh>
    <rPh sb="13" eb="14">
      <t>カカリ</t>
    </rPh>
    <phoneticPr fontId="2"/>
  </si>
  <si>
    <t>ウォーターフロント開発における防災機能のあり方検討業務</t>
    <rPh sb="9" eb="11">
      <t>カイハツ</t>
    </rPh>
    <rPh sb="15" eb="17">
      <t>ボウサイ</t>
    </rPh>
    <rPh sb="17" eb="19">
      <t>キノウ</t>
    </rPh>
    <rPh sb="22" eb="23">
      <t>カタ</t>
    </rPh>
    <rPh sb="23" eb="25">
      <t>ケントウ</t>
    </rPh>
    <rPh sb="25" eb="27">
      <t>ギョウム</t>
    </rPh>
    <phoneticPr fontId="2"/>
  </si>
  <si>
    <t>（特社）ウォーターフロント開発協会</t>
    <rPh sb="1" eb="2">
      <t>トク</t>
    </rPh>
    <rPh sb="2" eb="3">
      <t>シャ</t>
    </rPh>
    <rPh sb="13" eb="15">
      <t>カイハツ</t>
    </rPh>
    <rPh sb="15" eb="17">
      <t>キョウカイ</t>
    </rPh>
    <phoneticPr fontId="2"/>
  </si>
  <si>
    <t>ウォーターフロント空間が、平常時にあってはにぎわい・交流の拠点として求められる機能を確保しつつ、災害発生時には市民や港湾利用者等の人命を守るとともに、一定レベルの防災拠点として災害支援機能を発揮する空間となるための方策について検討を行った。</t>
    <phoneticPr fontId="2"/>
  </si>
  <si>
    <t>港湾局産業港湾課調査係
tel：03-5253-8111</t>
    <rPh sb="0" eb="2">
      <t>コウワン</t>
    </rPh>
    <rPh sb="2" eb="3">
      <t>キョク</t>
    </rPh>
    <rPh sb="3" eb="5">
      <t>サンギョウ</t>
    </rPh>
    <rPh sb="5" eb="7">
      <t>コウワン</t>
    </rPh>
    <rPh sb="7" eb="8">
      <t>カ</t>
    </rPh>
    <rPh sb="8" eb="10">
      <t>チョウサ</t>
    </rPh>
    <rPh sb="10" eb="11">
      <t>カカリ</t>
    </rPh>
    <phoneticPr fontId="2"/>
  </si>
  <si>
    <t>港湾整備事業の費用対効果分析における算定条件の変動に関する分析業務</t>
    <rPh sb="0" eb="2">
      <t>コウワン</t>
    </rPh>
    <rPh sb="2" eb="4">
      <t>セイビ</t>
    </rPh>
    <rPh sb="4" eb="6">
      <t>ジギョウ</t>
    </rPh>
    <rPh sb="7" eb="9">
      <t>ヒヨウ</t>
    </rPh>
    <rPh sb="9" eb="12">
      <t>タイコウカ</t>
    </rPh>
    <rPh sb="12" eb="14">
      <t>ブンセキ</t>
    </rPh>
    <rPh sb="18" eb="20">
      <t>サンテイ</t>
    </rPh>
    <rPh sb="20" eb="22">
      <t>ジョウケン</t>
    </rPh>
    <rPh sb="23" eb="25">
      <t>ヘンドウ</t>
    </rPh>
    <rPh sb="26" eb="27">
      <t>カン</t>
    </rPh>
    <rPh sb="29" eb="31">
      <t>ブンセキ</t>
    </rPh>
    <rPh sb="31" eb="33">
      <t>ギョウム</t>
    </rPh>
    <phoneticPr fontId="2"/>
  </si>
  <si>
    <t>費用対効果分析結果を、前回評価時や実績値と比較することにより、費用対効果分析における便益や費用の変動要因に関する分析結果をとりまとめた報告書。</t>
  </si>
  <si>
    <t>港湾工事における潜水作業マニュアル検討業務</t>
    <rPh sb="0" eb="2">
      <t>コウワン</t>
    </rPh>
    <rPh sb="2" eb="4">
      <t>コウジ</t>
    </rPh>
    <rPh sb="8" eb="10">
      <t>センスイ</t>
    </rPh>
    <rPh sb="10" eb="12">
      <t>サギョウ</t>
    </rPh>
    <rPh sb="17" eb="19">
      <t>ケントウ</t>
    </rPh>
    <rPh sb="19" eb="21">
      <t>ギョウム</t>
    </rPh>
    <phoneticPr fontId="2"/>
  </si>
  <si>
    <t>（特社）日本潜水協会</t>
    <rPh sb="1" eb="2">
      <t>トク</t>
    </rPh>
    <rPh sb="2" eb="3">
      <t>シャ</t>
    </rPh>
    <rPh sb="4" eb="6">
      <t>ニホン</t>
    </rPh>
    <rPh sb="6" eb="8">
      <t>センスイ</t>
    </rPh>
    <rPh sb="8" eb="10">
      <t>キョウカイ</t>
    </rPh>
    <phoneticPr fontId="2"/>
  </si>
  <si>
    <t>改正高圧則の効率的な運用を図るため、改正高圧則に伴う港湾工事における潜水作業の作業基準等のアニュアル(案)の検討結果をとりまとめたもの。</t>
  </si>
  <si>
    <t>港湾局技術企画課直轄事業係
tel：03-5253-8111</t>
    <rPh sb="0" eb="2">
      <t>コウワン</t>
    </rPh>
    <rPh sb="2" eb="3">
      <t>キョク</t>
    </rPh>
    <rPh sb="3" eb="5">
      <t>ギジュツ</t>
    </rPh>
    <rPh sb="5" eb="7">
      <t>キカク</t>
    </rPh>
    <rPh sb="7" eb="8">
      <t>カ</t>
    </rPh>
    <rPh sb="8" eb="10">
      <t>チョッカツ</t>
    </rPh>
    <rPh sb="10" eb="12">
      <t>ジギョウ</t>
    </rPh>
    <rPh sb="12" eb="13">
      <t>カカリ</t>
    </rPh>
    <phoneticPr fontId="2"/>
  </si>
  <si>
    <t>瀬戸内海航行船舶実態調査</t>
    <rPh sb="0" eb="4">
      <t>セトナイカイ</t>
    </rPh>
    <rPh sb="4" eb="6">
      <t>コウコウ</t>
    </rPh>
    <rPh sb="6" eb="8">
      <t>センパク</t>
    </rPh>
    <rPh sb="8" eb="10">
      <t>ジッタイ</t>
    </rPh>
    <rPh sb="10" eb="12">
      <t>チョウサ</t>
    </rPh>
    <phoneticPr fontId="2"/>
  </si>
  <si>
    <t>（社）日本港湾協会</t>
    <phoneticPr fontId="2"/>
  </si>
  <si>
    <t>瀬戸内海航路整備計画立案に資することを目的に、瀬戸内海航路における船舶動静情報の収集・整理を行い、船舶の平常時の待避及び大規模災害時の津波からの避難のための水域についての検討を行うものである。</t>
    <phoneticPr fontId="2"/>
  </si>
  <si>
    <t>四国地方整備局総務部経理調達課契約管理係
tel：087-811-8304</t>
    <rPh sb="0" eb="2">
      <t>シコク</t>
    </rPh>
    <rPh sb="2" eb="4">
      <t>チホウ</t>
    </rPh>
    <rPh sb="4" eb="6">
      <t>セイビ</t>
    </rPh>
    <rPh sb="6" eb="7">
      <t>キョク</t>
    </rPh>
    <rPh sb="7" eb="10">
      <t>ソウムブ</t>
    </rPh>
    <rPh sb="10" eb="12">
      <t>ケイリ</t>
    </rPh>
    <rPh sb="12" eb="14">
      <t>チョウタツ</t>
    </rPh>
    <rPh sb="14" eb="15">
      <t>カ</t>
    </rPh>
    <rPh sb="15" eb="17">
      <t>ケイヤク</t>
    </rPh>
    <rPh sb="17" eb="19">
      <t>カンリ</t>
    </rPh>
    <rPh sb="19" eb="20">
      <t>カカリ</t>
    </rPh>
    <phoneticPr fontId="2"/>
  </si>
  <si>
    <t>【会計名：社会資本整備事業特別会計　港湾勘定】</t>
    <rPh sb="1" eb="2">
      <t>カイ</t>
    </rPh>
    <rPh sb="2" eb="3">
      <t>ケイ</t>
    </rPh>
    <rPh sb="3" eb="4">
      <t>メイ</t>
    </rPh>
    <rPh sb="5" eb="7">
      <t>シャカイ</t>
    </rPh>
    <rPh sb="7" eb="9">
      <t>シホン</t>
    </rPh>
    <rPh sb="9" eb="11">
      <t>セイビ</t>
    </rPh>
    <rPh sb="11" eb="13">
      <t>ジギョウ</t>
    </rPh>
    <rPh sb="13" eb="15">
      <t>トクベツ</t>
    </rPh>
    <rPh sb="15" eb="17">
      <t>カイケイ</t>
    </rPh>
    <rPh sb="18" eb="20">
      <t>コウワン</t>
    </rPh>
    <rPh sb="20" eb="22">
      <t>カンジョウ</t>
    </rPh>
    <phoneticPr fontId="2"/>
  </si>
</sst>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
      <b/>
      <sz val="13"/>
      <name val="HGPｺﾞｼｯｸM"/>
      <family val="3"/>
      <charset val="128"/>
    </font>
    <font>
      <sz val="10"/>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55">
    <xf numFmtId="0" fontId="0" fillId="0" borderId="0">
      <alignment vertical="center"/>
    </xf>
    <xf numFmtId="0" fontId="10" fillId="0" borderId="0"/>
    <xf numFmtId="0" fontId="1" fillId="0" borderId="0">
      <alignment vertical="center"/>
    </xf>
    <xf numFmtId="38" fontId="1" fillId="0" borderId="0" applyFont="0" applyFill="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1" fillId="33"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34" borderId="0" applyNumberFormat="0" applyBorder="0" applyAlignment="0" applyProtection="0">
      <alignment vertical="center"/>
    </xf>
    <xf numFmtId="0" fontId="12" fillId="15"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2" fillId="35"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3" fillId="0" borderId="0" applyNumberFormat="0" applyFill="0" applyBorder="0" applyAlignment="0" applyProtection="0">
      <alignment vertical="center"/>
    </xf>
    <xf numFmtId="0" fontId="14" fillId="10" borderId="13" applyNumberFormat="0" applyAlignment="0" applyProtection="0">
      <alignment vertical="center"/>
    </xf>
    <xf numFmtId="0" fontId="15" fillId="7" borderId="0" applyNumberFormat="0" applyBorder="0" applyAlignment="0" applyProtection="0">
      <alignment vertical="center"/>
    </xf>
    <xf numFmtId="0" fontId="11" fillId="11" borderId="14" applyNumberFormat="0" applyFont="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9" borderId="10" applyNumberFormat="0" applyAlignment="0" applyProtection="0">
      <alignment vertical="center"/>
    </xf>
    <xf numFmtId="0" fontId="19"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9" borderId="11" applyNumberFormat="0" applyAlignment="0" applyProtection="0">
      <alignment vertical="center"/>
    </xf>
    <xf numFmtId="0" fontId="25" fillId="0" borderId="0" applyNumberFormat="0" applyFill="0" applyBorder="0" applyAlignment="0" applyProtection="0">
      <alignment vertical="center"/>
    </xf>
    <xf numFmtId="0" fontId="26" fillId="8" borderId="10" applyNumberFormat="0" applyAlignment="0" applyProtection="0">
      <alignment vertical="center"/>
    </xf>
    <xf numFmtId="0" fontId="10" fillId="0" borderId="0">
      <alignment vertical="center"/>
    </xf>
    <xf numFmtId="0" fontId="27" fillId="0" borderId="0">
      <alignment vertical="center"/>
    </xf>
    <xf numFmtId="0" fontId="28" fillId="0" borderId="0">
      <alignment vertical="center"/>
    </xf>
    <xf numFmtId="0" fontId="10" fillId="0" borderId="0">
      <alignment vertical="center"/>
    </xf>
    <xf numFmtId="0" fontId="1" fillId="0" borderId="0">
      <alignment vertical="center"/>
    </xf>
    <xf numFmtId="0" fontId="29" fillId="5" borderId="0" applyNumberFormat="0" applyBorder="0" applyAlignment="0" applyProtection="0">
      <alignment vertical="center"/>
    </xf>
    <xf numFmtId="38" fontId="10"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6" fillId="4" borderId="6" xfId="0" applyNumberFormat="1" applyFont="1" applyFill="1" applyBorder="1" applyAlignment="1">
      <alignment vertical="center"/>
    </xf>
    <xf numFmtId="14" fontId="6" fillId="4" borderId="6"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lignment vertical="center"/>
    </xf>
    <xf numFmtId="0" fontId="8"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horizontal="centerContinuous" vertical="center" wrapText="1"/>
    </xf>
    <xf numFmtId="0" fontId="9" fillId="0" borderId="0" xfId="0" applyFont="1">
      <alignment vertical="center"/>
    </xf>
    <xf numFmtId="0" fontId="5" fillId="0" borderId="0" xfId="0" applyFont="1" applyFill="1" applyAlignment="1">
      <alignment horizontal="right" vertical="center"/>
    </xf>
    <xf numFmtId="177" fontId="30" fillId="4" borderId="6" xfId="0" applyNumberFormat="1" applyFont="1" applyFill="1" applyBorder="1" applyAlignment="1">
      <alignment horizontal="right" vertical="center" shrinkToFit="1"/>
    </xf>
    <xf numFmtId="0" fontId="6" fillId="4" borderId="16" xfId="0" applyNumberFormat="1" applyFont="1" applyFill="1" applyBorder="1" applyAlignment="1">
      <alignment vertical="center"/>
    </xf>
    <xf numFmtId="177" fontId="31" fillId="3" borderId="1" xfId="0" applyNumberFormat="1" applyFont="1" applyFill="1" applyBorder="1" applyAlignment="1">
      <alignment horizontal="right" vertical="center" shrinkToFit="1"/>
    </xf>
    <xf numFmtId="0" fontId="31" fillId="3"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31" fillId="0" borderId="1" xfId="0" applyFont="1" applyBorder="1" applyAlignment="1">
      <alignment horizontal="center" vertical="center" wrapText="1"/>
    </xf>
    <xf numFmtId="178" fontId="31" fillId="3" borderId="1" xfId="0" applyNumberFormat="1" applyFont="1" applyFill="1" applyBorder="1" applyAlignment="1">
      <alignment horizontal="center" vertical="center"/>
    </xf>
    <xf numFmtId="14" fontId="31" fillId="3" borderId="1" xfId="0" applyNumberFormat="1" applyFont="1" applyFill="1" applyBorder="1" applyAlignment="1">
      <alignment horizontal="left" vertical="center" wrapText="1"/>
    </xf>
    <xf numFmtId="0" fontId="31" fillId="3" borderId="1" xfId="0" applyNumberFormat="1" applyFont="1" applyFill="1" applyBorder="1" applyAlignment="1">
      <alignment vertical="center"/>
    </xf>
    <xf numFmtId="0" fontId="31" fillId="0" borderId="0" xfId="0" applyFont="1">
      <alignment vertical="center"/>
    </xf>
    <xf numFmtId="176" fontId="31" fillId="3" borderId="1" xfId="0" applyNumberFormat="1" applyFont="1" applyFill="1" applyBorder="1" applyAlignment="1">
      <alignment horizontal="left" vertical="center" wrapText="1"/>
    </xf>
    <xf numFmtId="0" fontId="31" fillId="0" borderId="1" xfId="0" applyFont="1" applyBorder="1" applyAlignment="1">
      <alignment horizontal="left" vertical="center" wrapText="1"/>
    </xf>
    <xf numFmtId="0" fontId="31" fillId="3" borderId="2"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31" fillId="0" borderId="2" xfId="0" applyFont="1" applyBorder="1" applyAlignment="1">
      <alignment horizontal="center" vertical="center" wrapText="1"/>
    </xf>
    <xf numFmtId="177" fontId="31" fillId="3" borderId="2" xfId="54" applyNumberFormat="1" applyFont="1" applyFill="1" applyBorder="1" applyAlignment="1">
      <alignment horizontal="right" vertical="center" shrinkToFit="1"/>
    </xf>
    <xf numFmtId="178" fontId="31" fillId="3" borderId="2" xfId="0" applyNumberFormat="1" applyFont="1" applyFill="1" applyBorder="1" applyAlignment="1">
      <alignment horizontal="center" vertical="center"/>
    </xf>
    <xf numFmtId="14" fontId="31" fillId="3" borderId="2" xfId="0" applyNumberFormat="1"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3" borderId="2" xfId="0" applyNumberFormat="1" applyFont="1" applyFill="1" applyBorder="1" applyAlignment="1">
      <alignment vertical="center"/>
    </xf>
    <xf numFmtId="0" fontId="6" fillId="2" borderId="1" xfId="0" applyFont="1" applyFill="1" applyBorder="1" applyAlignment="1">
      <alignment horizontal="center" vertical="center"/>
    </xf>
    <xf numFmtId="0" fontId="3" fillId="0"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distributed" vertical="center" indent="1"/>
    </xf>
    <xf numFmtId="0" fontId="6" fillId="0" borderId="1" xfId="0" applyFont="1" applyBorder="1" applyAlignment="1">
      <alignment horizontal="distributed" vertical="center" indent="1"/>
    </xf>
    <xf numFmtId="0" fontId="4" fillId="2" borderId="1" xfId="0" applyFont="1" applyFill="1" applyBorder="1" applyAlignment="1">
      <alignment horizontal="distributed" vertical="center" wrapText="1" indent="1"/>
    </xf>
    <xf numFmtId="0" fontId="6" fillId="0" borderId="1" xfId="0" applyFont="1" applyBorder="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distributed" vertical="center" wrapText="1"/>
    </xf>
    <xf numFmtId="0" fontId="6" fillId="0" borderId="1" xfId="0" applyFont="1" applyBorder="1" applyAlignment="1">
      <alignment horizontal="distributed"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54" builtinId="6"/>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11">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T36"/>
  <sheetViews>
    <sheetView tabSelected="1" view="pageBreakPreview" zoomScale="85" zoomScaleNormal="100" zoomScaleSheetLayoutView="85" workbookViewId="0">
      <pane xSplit="3" ySplit="6" topLeftCell="D7" activePane="bottomRight" state="frozen"/>
      <selection activeCell="H7" sqref="H7"/>
      <selection pane="topRight" activeCell="H7" sqref="H7"/>
      <selection pane="bottomLeft" activeCell="H7" sqref="H7"/>
      <selection pane="bottomRight" activeCell="E2" sqref="E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27" s="19" customFormat="1" ht="15" customHeight="1">
      <c r="A1" s="20"/>
      <c r="B1" s="21"/>
      <c r="C1" s="21"/>
      <c r="D1" s="22"/>
      <c r="E1" s="21"/>
      <c r="F1" s="21"/>
      <c r="G1" s="21"/>
    </row>
    <row r="2" spans="1:227" ht="15" customHeight="1"/>
    <row r="3" spans="1:227" s="17" customFormat="1" ht="20.100000000000001" customHeight="1">
      <c r="A3" s="23" t="s">
        <v>68</v>
      </c>
      <c r="D3" s="18"/>
      <c r="HS3" s="17" t="s">
        <v>7</v>
      </c>
    </row>
    <row r="4" spans="1:227" ht="14.25">
      <c r="F4" s="24"/>
      <c r="G4" s="24"/>
      <c r="I4" s="24" t="s">
        <v>4</v>
      </c>
      <c r="HS4" s="1" t="s">
        <v>9</v>
      </c>
    </row>
    <row r="5" spans="1:227" s="16" customFormat="1" ht="24.95" customHeight="1">
      <c r="A5" s="47" t="s">
        <v>0</v>
      </c>
      <c r="B5" s="52" t="s">
        <v>3</v>
      </c>
      <c r="C5" s="50" t="s">
        <v>13</v>
      </c>
      <c r="D5" s="54" t="s">
        <v>1</v>
      </c>
      <c r="E5" s="48" t="s">
        <v>2</v>
      </c>
      <c r="F5" s="50" t="s">
        <v>14</v>
      </c>
      <c r="G5" s="47" t="s">
        <v>12</v>
      </c>
      <c r="H5" s="45" t="s">
        <v>5</v>
      </c>
      <c r="I5" s="45" t="s">
        <v>6</v>
      </c>
      <c r="HS5" s="16" t="s">
        <v>10</v>
      </c>
    </row>
    <row r="6" spans="1:227" s="16" customFormat="1" ht="19.5" customHeight="1">
      <c r="A6" s="51"/>
      <c r="B6" s="53"/>
      <c r="C6" s="49"/>
      <c r="D6" s="55"/>
      <c r="E6" s="49"/>
      <c r="F6" s="49"/>
      <c r="G6" s="47"/>
      <c r="H6" s="45"/>
      <c r="I6" s="45"/>
      <c r="HS6" s="16" t="s">
        <v>8</v>
      </c>
    </row>
    <row r="7" spans="1:227" s="34" customFormat="1" ht="117.75" customHeight="1">
      <c r="A7" s="28">
        <v>1</v>
      </c>
      <c r="B7" s="29" t="s">
        <v>22</v>
      </c>
      <c r="C7" s="29" t="s">
        <v>23</v>
      </c>
      <c r="D7" s="30" t="s">
        <v>15</v>
      </c>
      <c r="E7" s="27">
        <v>19425000</v>
      </c>
      <c r="F7" s="31">
        <v>41187</v>
      </c>
      <c r="G7" s="32" t="s">
        <v>24</v>
      </c>
      <c r="H7" s="35" t="s">
        <v>25</v>
      </c>
      <c r="I7" s="33"/>
      <c r="HS7" s="34" t="s">
        <v>11</v>
      </c>
    </row>
    <row r="8" spans="1:227" s="34" customFormat="1" ht="134.25" customHeight="1">
      <c r="A8" s="28">
        <f>A7+1</f>
        <v>2</v>
      </c>
      <c r="B8" s="29" t="s">
        <v>26</v>
      </c>
      <c r="C8" s="29" t="s">
        <v>27</v>
      </c>
      <c r="D8" s="30" t="s">
        <v>15</v>
      </c>
      <c r="E8" s="27">
        <v>9555000</v>
      </c>
      <c r="F8" s="31">
        <v>41187</v>
      </c>
      <c r="G8" s="32" t="s">
        <v>28</v>
      </c>
      <c r="H8" s="35" t="s">
        <v>29</v>
      </c>
      <c r="I8" s="33"/>
    </row>
    <row r="9" spans="1:227" s="34" customFormat="1" ht="134.25" customHeight="1">
      <c r="A9" s="28">
        <f t="shared" ref="A9:A20" si="0">A8+1</f>
        <v>3</v>
      </c>
      <c r="B9" s="29" t="s">
        <v>30</v>
      </c>
      <c r="C9" s="29" t="s">
        <v>27</v>
      </c>
      <c r="D9" s="30" t="s">
        <v>15</v>
      </c>
      <c r="E9" s="27">
        <v>14700000</v>
      </c>
      <c r="F9" s="31">
        <v>41198</v>
      </c>
      <c r="G9" s="32" t="s">
        <v>31</v>
      </c>
      <c r="H9" s="35" t="s">
        <v>32</v>
      </c>
      <c r="I9" s="33"/>
    </row>
    <row r="10" spans="1:227" s="34" customFormat="1" ht="171.75" customHeight="1">
      <c r="A10" s="28">
        <f t="shared" si="0"/>
        <v>4</v>
      </c>
      <c r="B10" s="29" t="s">
        <v>33</v>
      </c>
      <c r="C10" s="29" t="s">
        <v>34</v>
      </c>
      <c r="D10" s="30" t="s">
        <v>15</v>
      </c>
      <c r="E10" s="27">
        <v>5790000</v>
      </c>
      <c r="F10" s="31">
        <v>41204</v>
      </c>
      <c r="G10" s="32" t="s">
        <v>35</v>
      </c>
      <c r="H10" s="35" t="s">
        <v>36</v>
      </c>
      <c r="I10" s="33"/>
    </row>
    <row r="11" spans="1:227" s="34" customFormat="1" ht="175.5" customHeight="1">
      <c r="A11" s="28">
        <f t="shared" si="0"/>
        <v>5</v>
      </c>
      <c r="B11" s="29" t="s">
        <v>37</v>
      </c>
      <c r="C11" s="29" t="s">
        <v>38</v>
      </c>
      <c r="D11" s="30" t="s">
        <v>15</v>
      </c>
      <c r="E11" s="27">
        <v>14910000</v>
      </c>
      <c r="F11" s="31">
        <v>41240</v>
      </c>
      <c r="G11" s="32" t="s">
        <v>39</v>
      </c>
      <c r="H11" s="35" t="s">
        <v>40</v>
      </c>
      <c r="I11" s="33"/>
    </row>
    <row r="12" spans="1:227" s="34" customFormat="1" ht="187.5" customHeight="1">
      <c r="A12" s="28">
        <f t="shared" si="0"/>
        <v>6</v>
      </c>
      <c r="B12" s="29" t="s">
        <v>41</v>
      </c>
      <c r="C12" s="29" t="s">
        <v>38</v>
      </c>
      <c r="D12" s="30" t="s">
        <v>15</v>
      </c>
      <c r="E12" s="27">
        <v>14500000</v>
      </c>
      <c r="F12" s="31">
        <v>41240</v>
      </c>
      <c r="G12" s="36" t="s">
        <v>42</v>
      </c>
      <c r="H12" s="35" t="s">
        <v>43</v>
      </c>
      <c r="I12" s="33"/>
    </row>
    <row r="13" spans="1:227" s="34" customFormat="1" ht="246.75" customHeight="1">
      <c r="A13" s="28">
        <f t="shared" si="0"/>
        <v>7</v>
      </c>
      <c r="B13" s="29" t="s">
        <v>44</v>
      </c>
      <c r="C13" s="29" t="s">
        <v>27</v>
      </c>
      <c r="D13" s="30" t="s">
        <v>15</v>
      </c>
      <c r="E13" s="27">
        <v>35175000</v>
      </c>
      <c r="F13" s="31">
        <v>41241</v>
      </c>
      <c r="G13" s="32" t="s">
        <v>45</v>
      </c>
      <c r="H13" s="35" t="s">
        <v>40</v>
      </c>
      <c r="I13" s="33"/>
    </row>
    <row r="14" spans="1:227" s="34" customFormat="1" ht="314.25" customHeight="1">
      <c r="A14" s="28">
        <f t="shared" si="0"/>
        <v>8</v>
      </c>
      <c r="B14" s="29" t="s">
        <v>46</v>
      </c>
      <c r="C14" s="29" t="s">
        <v>47</v>
      </c>
      <c r="D14" s="30" t="s">
        <v>15</v>
      </c>
      <c r="E14" s="27">
        <v>16836723</v>
      </c>
      <c r="F14" s="31">
        <v>41241</v>
      </c>
      <c r="G14" s="32" t="s">
        <v>48</v>
      </c>
      <c r="H14" s="35" t="s">
        <v>49</v>
      </c>
      <c r="I14" s="33"/>
    </row>
    <row r="15" spans="1:227" s="34" customFormat="1" ht="256.5" customHeight="1">
      <c r="A15" s="28">
        <f t="shared" si="0"/>
        <v>9</v>
      </c>
      <c r="B15" s="29" t="s">
        <v>50</v>
      </c>
      <c r="C15" s="29" t="s">
        <v>51</v>
      </c>
      <c r="D15" s="30" t="s">
        <v>15</v>
      </c>
      <c r="E15" s="27">
        <v>20139000</v>
      </c>
      <c r="F15" s="31">
        <v>41243</v>
      </c>
      <c r="G15" s="32" t="s">
        <v>52</v>
      </c>
      <c r="H15" s="35" t="s">
        <v>53</v>
      </c>
      <c r="I15" s="33"/>
    </row>
    <row r="16" spans="1:227" s="34" customFormat="1" ht="140.25" customHeight="1">
      <c r="A16" s="28">
        <f t="shared" si="0"/>
        <v>10</v>
      </c>
      <c r="B16" s="29" t="s">
        <v>54</v>
      </c>
      <c r="C16" s="29" t="s">
        <v>55</v>
      </c>
      <c r="D16" s="30" t="s">
        <v>15</v>
      </c>
      <c r="E16" s="27">
        <v>9985500</v>
      </c>
      <c r="F16" s="31">
        <v>41243</v>
      </c>
      <c r="G16" s="32" t="s">
        <v>56</v>
      </c>
      <c r="H16" s="35" t="s">
        <v>57</v>
      </c>
      <c r="I16" s="33"/>
    </row>
    <row r="17" spans="1:228" s="34" customFormat="1" ht="222.75" customHeight="1">
      <c r="A17" s="28">
        <f t="shared" si="0"/>
        <v>11</v>
      </c>
      <c r="B17" s="29" t="s">
        <v>58</v>
      </c>
      <c r="C17" s="29" t="s">
        <v>27</v>
      </c>
      <c r="D17" s="30" t="s">
        <v>16</v>
      </c>
      <c r="E17" s="27">
        <v>7140000</v>
      </c>
      <c r="F17" s="31">
        <v>41243</v>
      </c>
      <c r="G17" s="32" t="s">
        <v>59</v>
      </c>
      <c r="H17" s="35" t="s">
        <v>43</v>
      </c>
      <c r="I17" s="33"/>
    </row>
    <row r="18" spans="1:228" s="34" customFormat="1" ht="168" customHeight="1">
      <c r="A18" s="28">
        <f t="shared" si="0"/>
        <v>12</v>
      </c>
      <c r="B18" s="29" t="s">
        <v>64</v>
      </c>
      <c r="C18" s="29" t="s">
        <v>65</v>
      </c>
      <c r="D18" s="30" t="s">
        <v>17</v>
      </c>
      <c r="E18" s="27">
        <v>19950000</v>
      </c>
      <c r="F18" s="31">
        <v>41243</v>
      </c>
      <c r="G18" s="32" t="s">
        <v>66</v>
      </c>
      <c r="H18" s="35" t="s">
        <v>67</v>
      </c>
      <c r="I18" s="33"/>
      <c r="HS18" s="34" t="s">
        <v>11</v>
      </c>
    </row>
    <row r="19" spans="1:228" s="34" customFormat="1" ht="171.75" customHeight="1">
      <c r="A19" s="28">
        <f t="shared" si="0"/>
        <v>13</v>
      </c>
      <c r="B19" s="29" t="s">
        <v>60</v>
      </c>
      <c r="C19" s="29" t="s">
        <v>61</v>
      </c>
      <c r="D19" s="30" t="s">
        <v>15</v>
      </c>
      <c r="E19" s="27">
        <v>11500000</v>
      </c>
      <c r="F19" s="31">
        <v>41249</v>
      </c>
      <c r="G19" s="32" t="s">
        <v>62</v>
      </c>
      <c r="H19" s="35" t="s">
        <v>63</v>
      </c>
      <c r="I19" s="33"/>
    </row>
    <row r="20" spans="1:228" s="34" customFormat="1" ht="177" customHeight="1" thickBot="1">
      <c r="A20" s="37">
        <f t="shared" si="0"/>
        <v>14</v>
      </c>
      <c r="B20" s="38" t="s">
        <v>19</v>
      </c>
      <c r="C20" s="38" t="s">
        <v>18</v>
      </c>
      <c r="D20" s="39" t="s">
        <v>15</v>
      </c>
      <c r="E20" s="40">
        <v>10983000</v>
      </c>
      <c r="F20" s="41">
        <v>41264</v>
      </c>
      <c r="G20" s="42" t="s">
        <v>20</v>
      </c>
      <c r="H20" s="43" t="s">
        <v>21</v>
      </c>
      <c r="I20" s="44"/>
    </row>
    <row r="21" spans="1:228" s="16" customFormat="1" ht="30" customHeight="1" thickBot="1">
      <c r="A21" s="56"/>
      <c r="B21" s="57"/>
      <c r="C21" s="57"/>
      <c r="D21" s="58"/>
      <c r="E21" s="25">
        <f>SUBTOTAL(9,E7:E20)</f>
        <v>210589223</v>
      </c>
      <c r="F21" s="15"/>
      <c r="G21" s="15"/>
      <c r="H21" s="14"/>
      <c r="I21" s="26"/>
    </row>
    <row r="22" spans="1:228" ht="21.75" customHeight="1">
      <c r="A22" s="4"/>
      <c r="B22" s="3"/>
      <c r="C22" s="3"/>
      <c r="D22" s="5"/>
      <c r="E22" s="6"/>
      <c r="F22" s="7"/>
      <c r="G22" s="7"/>
      <c r="H22" s="6"/>
      <c r="I22" s="8"/>
    </row>
    <row r="23" spans="1:228" ht="21.75" customHeight="1"/>
    <row r="24" spans="1:228" ht="21.75" customHeight="1">
      <c r="A24" s="9"/>
    </row>
    <row r="25" spans="1:228" ht="15.75" customHeight="1">
      <c r="B25" s="10"/>
    </row>
    <row r="26" spans="1:228" ht="21.75" customHeight="1">
      <c r="A26" s="9"/>
    </row>
    <row r="27" spans="1:228" ht="21.75" customHeight="1"/>
    <row r="28" spans="1:228" ht="21.75" customHeight="1">
      <c r="HS28" s="11"/>
      <c r="HT28" s="11"/>
    </row>
    <row r="29" spans="1:228" ht="21.75" customHeight="1"/>
    <row r="30" spans="1:228" ht="21.75" customHeight="1"/>
    <row r="31" spans="1:228" ht="21.75" customHeight="1"/>
    <row r="32" spans="1:228" ht="21.75" customHeight="1"/>
    <row r="33" spans="1:228" ht="21.75" customHeight="1"/>
    <row r="34" spans="1:228" ht="20.25" customHeight="1"/>
    <row r="35" spans="1:228" s="11" customFormat="1" ht="23.25" customHeight="1">
      <c r="A35" s="12"/>
      <c r="D35" s="13"/>
      <c r="HP35" s="1"/>
      <c r="HQ35" s="1"/>
      <c r="HS35" s="1"/>
      <c r="HT35" s="1"/>
    </row>
    <row r="36" spans="1:228" ht="23.25" customHeight="1">
      <c r="A36" s="46"/>
      <c r="B36" s="46"/>
      <c r="C36" s="46"/>
      <c r="D36" s="46"/>
    </row>
  </sheetData>
  <sortState ref="A7:IK14">
    <sortCondition ref="F7:F14"/>
  </sortState>
  <mergeCells count="11">
    <mergeCell ref="I5:I6"/>
    <mergeCell ref="A36:D36"/>
    <mergeCell ref="G5:G6"/>
    <mergeCell ref="H5:H6"/>
    <mergeCell ref="E5:E6"/>
    <mergeCell ref="F5:F6"/>
    <mergeCell ref="A5:A6"/>
    <mergeCell ref="B5:B6"/>
    <mergeCell ref="C5:C6"/>
    <mergeCell ref="D5:D6"/>
    <mergeCell ref="A21:D21"/>
  </mergeCells>
  <phoneticPr fontId="2"/>
  <conditionalFormatting sqref="A15:I15 A17:I19">
    <cfRule type="expression" dxfId="10" priority="25" stopIfTrue="1">
      <formula>AND(#REF!="内訳")</formula>
    </cfRule>
    <cfRule type="expression" dxfId="9" priority="26" stopIfTrue="1">
      <formula>AND(#REF!="小計")</formula>
    </cfRule>
  </conditionalFormatting>
  <conditionalFormatting sqref="A20:I20">
    <cfRule type="expression" dxfId="8" priority="11" stopIfTrue="1">
      <formula>AND(#REF!="内訳")</formula>
    </cfRule>
    <cfRule type="expression" dxfId="7" priority="12" stopIfTrue="1">
      <formula>AND(#REF!="小計")</formula>
    </cfRule>
  </conditionalFormatting>
  <conditionalFormatting sqref="A22:C22 E22:I22">
    <cfRule type="expression" dxfId="6" priority="54" stopIfTrue="1">
      <formula>AND(#REF!="内訳")</formula>
    </cfRule>
    <cfRule type="expression" dxfId="5" priority="55" stopIfTrue="1">
      <formula>AND(#REF!="合計")</formula>
    </cfRule>
  </conditionalFormatting>
  <conditionalFormatting sqref="A7:I20">
    <cfRule type="expression" dxfId="4" priority="58" stopIfTrue="1">
      <formula>AND(#REF!="内訳")</formula>
    </cfRule>
    <cfRule type="expression" dxfId="3" priority="59" stopIfTrue="1">
      <formula>AND(#REF!="小計")</formula>
    </cfRule>
  </conditionalFormatting>
  <conditionalFormatting sqref="D22">
    <cfRule type="expression" dxfId="2" priority="60" stopIfTrue="1">
      <formula>ISERROR(VLOOKUP($D22,$HS:$HU,3,0))</formula>
    </cfRule>
    <cfRule type="expression" dxfId="1" priority="61" stopIfTrue="1">
      <formula>AND(#REF!="内訳")</formula>
    </cfRule>
    <cfRule type="expression" dxfId="0" priority="62" stopIfTrue="1">
      <formula>AND(#REF!="合計")</formula>
    </cfRule>
  </conditionalFormatting>
  <dataValidations count="2">
    <dataValidation type="list" allowBlank="1" showInputMessage="1" sqref="D22">
      <formula1>"一般競争入札,指名競争入札,随意契約（競争性あり）,随意契約（競争性なし）"</formula1>
    </dataValidation>
    <dataValidation type="list" allowBlank="1" showInputMessage="1" sqref="D7:D20">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委託調査費に関する契約状況（１０月～１２月）&amp;R&amp;"HGPｺﾞｼｯｸM,ﾒﾃﾞｨｳﾑ"&amp;16様式1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社整特会（港湾勘定）</vt:lpstr>
      <vt:lpstr>'社整特会（港湾勘定）'!Print_Area</vt:lpstr>
      <vt:lpstr>'社整特会（港湾勘定）'!Print_Titles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2013-10-04T08:00:13Z</cp:lastPrinted>
  <dcterms:created xsi:type="dcterms:W3CDTF">2009-03-05T11:36:14Z</dcterms:created>
  <dcterms:modified xsi:type="dcterms:W3CDTF">2013-10-04T08:00:15Z</dcterms:modified>
</cp:coreProperties>
</file>