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社整特会（治水勘定）" sheetId="23" r:id="rId1"/>
  </sheets>
  <definedNames>
    <definedName name="_xlnm._FilterDatabase" localSheetId="0" hidden="1">'社整特会（治水勘定）'!$A$2:$I$7</definedName>
    <definedName name="_xlnm.Print_Area" localSheetId="0">'社整特会（治水勘定）'!$A$1:$I$36</definedName>
    <definedName name="_xlnm.Print_Titles" localSheetId="0">'社整特会（治水勘定）'!$1:$6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A9" i="23"/>
  <c r="A10" s="1"/>
  <c r="A11" s="1"/>
  <c r="A12" s="1"/>
  <c r="A13" s="1"/>
  <c r="A14" s="1"/>
  <c r="A15" s="1"/>
  <c r="A16" s="1"/>
  <c r="A17" s="1"/>
  <c r="A18" s="1"/>
  <c r="A19" s="1"/>
  <c r="A20" s="1"/>
  <c r="A21" s="1"/>
  <c r="A22" s="1"/>
  <c r="A23" s="1"/>
  <c r="A24" s="1"/>
  <c r="A25" s="1"/>
  <c r="A26" s="1"/>
  <c r="A27" s="1"/>
  <c r="A28" s="1"/>
  <c r="A29" s="1"/>
  <c r="A30" s="1"/>
  <c r="A31" s="1"/>
  <c r="A32" s="1"/>
  <c r="A33" s="1"/>
  <c r="A34" s="1"/>
  <c r="A35" s="1"/>
  <c r="A8"/>
  <c r="E36"/>
</calcChain>
</file>

<file path=xl/sharedStrings.xml><?xml version="1.0" encoding="utf-8"?>
<sst xmlns="http://schemas.openxmlformats.org/spreadsheetml/2006/main" count="162" uniqueCount="104">
  <si>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</si>
  <si>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</si>
  <si>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</si>
  <si>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</si>
  <si>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</si>
  <si>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</si>
  <si>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</si>
  <si>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</si>
  <si>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</si>
  <si>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</si>
  <si>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</si>
  <si>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</si>
  <si>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</si>
  <si>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</si>
  <si>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災害復旧助成事業の効果検討業務</t>
  </si>
  <si>
    <t>（株）日本能率協会総合研究所</t>
  </si>
  <si>
    <t>随意契約（企画競争）</t>
  </si>
  <si>
    <t>過去に実施された助成事業の効果の検証を行い、分かりやすく説明性の高い助成事業効果の評価手法を検討した結果について取りまとめた。</t>
    <phoneticPr fontId="2"/>
  </si>
  <si>
    <t>水管理・国土保全局総務課総務係
tel:03-5253-8434</t>
    <rPh sb="0" eb="1">
      <t>ミズ</t>
    </rPh>
    <rPh sb="1" eb="3">
      <t>カンリ</t>
    </rPh>
    <rPh sb="4" eb="6">
      <t>コクド</t>
    </rPh>
    <rPh sb="6" eb="8">
      <t>ホゼン</t>
    </rPh>
    <rPh sb="8" eb="9">
      <t>キョク</t>
    </rPh>
    <rPh sb="9" eb="12">
      <t>ソウムカ</t>
    </rPh>
    <rPh sb="12" eb="14">
      <t>ソウム</t>
    </rPh>
    <rPh sb="14" eb="15">
      <t>カカリ</t>
    </rPh>
    <phoneticPr fontId="2"/>
  </si>
  <si>
    <t>河道内植生の消長予測モデル検討に関するデータ整理業務</t>
  </si>
  <si>
    <t>日本工営（株）</t>
    <phoneticPr fontId="2"/>
  </si>
  <si>
    <t>将来の樹林化や自然裸地維持の予測などに必要な、河道内の植生遷移を予測する植生消長モデルについて、統計的手法を用いて作成するための検討を行った。</t>
    <rPh sb="25" eb="26">
      <t>ナイ</t>
    </rPh>
    <rPh sb="57" eb="59">
      <t>サクセイ</t>
    </rPh>
    <rPh sb="64" eb="66">
      <t>ケントウ</t>
    </rPh>
    <rPh sb="67" eb="68">
      <t>オコナ</t>
    </rPh>
    <phoneticPr fontId="2"/>
  </si>
  <si>
    <t>国土技術政策総合研究所
環境研究部河川環境研究室
tel：029-864-2587</t>
    <rPh sb="0" eb="11">
      <t>コ</t>
    </rPh>
    <rPh sb="12" eb="14">
      <t>カンキョウ</t>
    </rPh>
    <rPh sb="14" eb="16">
      <t>ケンキュウ</t>
    </rPh>
    <rPh sb="17" eb="19">
      <t>カセン</t>
    </rPh>
    <rPh sb="19" eb="21">
      <t>カンキョウ</t>
    </rPh>
    <rPh sb="21" eb="24">
      <t>ケンキュウシツ</t>
    </rPh>
    <phoneticPr fontId="2"/>
  </si>
  <si>
    <t>随意契約（競争性なし）</t>
  </si>
  <si>
    <t>発電に関する河川流水のエネルギー活用に関する調査業務</t>
  </si>
  <si>
    <t>発電に関する河川流水のエネルギー活用に関する調査業務　八千代エンジニヤリング・ダム水源地</t>
  </si>
  <si>
    <t>モデル区間のダム群について、容量再配分による増減電量の試算を行った。また、2水系を対象に、河川流水エネルギーの縦断図を作成するとともに、西日本地域（60Hz区域）の国土交通省所管ダムについて、貯水位運用変更による増電量の試算した。</t>
    <rPh sb="30" eb="31">
      <t>オコナ</t>
    </rPh>
    <phoneticPr fontId="2"/>
  </si>
  <si>
    <t>国土技術政策総合研究所
河川研究部水資源研究室
tel：029-864-2739</t>
    <rPh sb="0" eb="11">
      <t>コ</t>
    </rPh>
    <rPh sb="12" eb="14">
      <t>カセン</t>
    </rPh>
    <rPh sb="14" eb="16">
      <t>ケンキュウ</t>
    </rPh>
    <rPh sb="17" eb="20">
      <t>ミズシゲン</t>
    </rPh>
    <rPh sb="20" eb="23">
      <t>ケンキュウシツ</t>
    </rPh>
    <phoneticPr fontId="2"/>
  </si>
  <si>
    <t>市民団体等による水質調査の活用方策検討業務</t>
  </si>
  <si>
    <t>（財）河川環境管理財団</t>
  </si>
  <si>
    <t>これまでに蓄積された市民団体等による水質調査事例の収集・整理及び調査結果の評価を行い、より的確に水環境を把握する方策等の検討を行った。</t>
    <rPh sb="63" eb="64">
      <t>オコナ</t>
    </rPh>
    <phoneticPr fontId="2"/>
  </si>
  <si>
    <t>避難行動に繋がる洪水ハザードマップ作成に関する検討業務</t>
  </si>
  <si>
    <t>（財）河川情報センター</t>
  </si>
  <si>
    <t>大規模な水害時に適切な安全避難行動に繋がるハザードマップとする検討を行い、「洪水ハザードマップ作成の手引き（平成17年6月国土交通省河川局治水課）」の改訂を行った。</t>
    <phoneticPr fontId="2"/>
  </si>
  <si>
    <t>水位実績を踏まえた堤防信頼性試算業務</t>
  </si>
  <si>
    <t>中央開発（株）</t>
    <phoneticPr fontId="2"/>
  </si>
  <si>
    <t>全国の一級河川大臣管理区間の堤防の水位実績等を整理し、モデル河川の水位実績を踏まえた信頼性試算を行った。</t>
  </si>
  <si>
    <t>河川津波遡上対策に関する水理解析業務</t>
  </si>
  <si>
    <t>北上川の縮尺1/330の水理模型を製作し、津波の規模、河道形状、地被状況等の変化による津波遡上時の河道や堤内地の水位・流速等への影響を調べた。</t>
    <rPh sb="36" eb="37">
      <t>ナド</t>
    </rPh>
    <phoneticPr fontId="2"/>
  </si>
  <si>
    <t>国土技術政策総合研究所
河川研究部河川研究室
tel：029-864-2758</t>
    <rPh sb="0" eb="11">
      <t>コ</t>
    </rPh>
    <rPh sb="12" eb="14">
      <t>カセン</t>
    </rPh>
    <rPh sb="14" eb="16">
      <t>ケンキュウ</t>
    </rPh>
    <rPh sb="17" eb="19">
      <t>カセン</t>
    </rPh>
    <rPh sb="19" eb="22">
      <t>ケンキュウシツ</t>
    </rPh>
    <phoneticPr fontId="2"/>
  </si>
  <si>
    <t>森林整備による流木対策に関する検討業務</t>
  </si>
  <si>
    <t>随意契約（少額随契）</t>
  </si>
  <si>
    <t>流木対策としての森林整備および砂防堰堤への対策工設置との費用比較のため資料整理を行った。</t>
    <rPh sb="0" eb="2">
      <t>リュウボク</t>
    </rPh>
    <rPh sb="2" eb="4">
      <t>タイサク</t>
    </rPh>
    <rPh sb="8" eb="10">
      <t>シンリン</t>
    </rPh>
    <rPh sb="10" eb="12">
      <t>セイビ</t>
    </rPh>
    <rPh sb="15" eb="17">
      <t>サボウ</t>
    </rPh>
    <rPh sb="17" eb="19">
      <t>エンテイ</t>
    </rPh>
    <rPh sb="21" eb="23">
      <t>タイサク</t>
    </rPh>
    <rPh sb="23" eb="24">
      <t>コウ</t>
    </rPh>
    <rPh sb="24" eb="26">
      <t>セッチ</t>
    </rPh>
    <rPh sb="28" eb="30">
      <t>ヒヨウ</t>
    </rPh>
    <rPh sb="30" eb="32">
      <t>ヒカク</t>
    </rPh>
    <rPh sb="35" eb="37">
      <t>シリョウ</t>
    </rPh>
    <rPh sb="37" eb="39">
      <t>セイリ</t>
    </rPh>
    <rPh sb="40" eb="41">
      <t>オコナ</t>
    </rPh>
    <phoneticPr fontId="2"/>
  </si>
  <si>
    <t>国土技術政策総合研究所
危機管理技術研究センター砂防研究室
tel：029-864-4372</t>
    <rPh sb="0" eb="11">
      <t>コ</t>
    </rPh>
    <rPh sb="12" eb="14">
      <t>キキ</t>
    </rPh>
    <rPh sb="14" eb="16">
      <t>カンリ</t>
    </rPh>
    <rPh sb="16" eb="18">
      <t>ギジュツ</t>
    </rPh>
    <rPh sb="18" eb="20">
      <t>ケンキュウ</t>
    </rPh>
    <rPh sb="24" eb="26">
      <t>サボウ</t>
    </rPh>
    <rPh sb="26" eb="29">
      <t>ケンキュウシツ</t>
    </rPh>
    <phoneticPr fontId="2"/>
  </si>
  <si>
    <t>礫衝突による摩耗を考慮した床止め工設計に関する水理模型実験業務</t>
  </si>
  <si>
    <t>河川横断構造物の落差等を変えた水理模型実験を実施し、下流河道の洗掘状況と水叩き工の摩耗量について計測し、データ整理を行った。</t>
    <rPh sb="0" eb="2">
      <t>カセン</t>
    </rPh>
    <rPh sb="2" eb="4">
      <t>オウダン</t>
    </rPh>
    <rPh sb="4" eb="7">
      <t>コウゾウブツ</t>
    </rPh>
    <rPh sb="8" eb="10">
      <t>ラクサ</t>
    </rPh>
    <rPh sb="10" eb="11">
      <t>トウ</t>
    </rPh>
    <rPh sb="12" eb="13">
      <t>カ</t>
    </rPh>
    <rPh sb="15" eb="17">
      <t>スイリ</t>
    </rPh>
    <rPh sb="17" eb="19">
      <t>モケイ</t>
    </rPh>
    <rPh sb="19" eb="21">
      <t>ジッケン</t>
    </rPh>
    <rPh sb="22" eb="24">
      <t>ジッシ</t>
    </rPh>
    <rPh sb="26" eb="28">
      <t>カリュウ</t>
    </rPh>
    <rPh sb="28" eb="30">
      <t>カドウ</t>
    </rPh>
    <rPh sb="31" eb="33">
      <t>センクツ</t>
    </rPh>
    <rPh sb="33" eb="35">
      <t>ジョウキョウ</t>
    </rPh>
    <rPh sb="36" eb="37">
      <t>ミズ</t>
    </rPh>
    <rPh sb="37" eb="38">
      <t>タタ</t>
    </rPh>
    <rPh sb="39" eb="40">
      <t>コウ</t>
    </rPh>
    <rPh sb="41" eb="43">
      <t>マモウ</t>
    </rPh>
    <rPh sb="43" eb="44">
      <t>リョウ</t>
    </rPh>
    <rPh sb="48" eb="50">
      <t>ケイソク</t>
    </rPh>
    <rPh sb="55" eb="57">
      <t>セイリ</t>
    </rPh>
    <rPh sb="58" eb="59">
      <t>オコナ</t>
    </rPh>
    <phoneticPr fontId="2"/>
  </si>
  <si>
    <t>流域環境の変化と河川水質の関係分析業務</t>
  </si>
  <si>
    <t>流域環境や河道特性が河川環境（水質）に影響を及ぼす要因を分析するため、必要なデータの抽出や流域環境の変化と水質の関係分析、負荷流出機構・汚濁解析に関する近年の知見収集・整理を行った。</t>
  </si>
  <si>
    <t>道路及び河川堤防の３次元設計データ流通に関する導入普及支援業務</t>
  </si>
  <si>
    <t>国土技術政策総合研究所高度情報化研究センター情報基盤研究室
tel：029-864-4916</t>
    <rPh sb="22" eb="24">
      <t>ジョウホウ</t>
    </rPh>
    <rPh sb="24" eb="26">
      <t>キバン</t>
    </rPh>
    <phoneticPr fontId="2"/>
  </si>
  <si>
    <t>美しい海辺を守る災害復旧ガイドライン改訂検討業務</t>
  </si>
  <si>
    <t>（財）国土技術研究センター</t>
  </si>
  <si>
    <t>平成１３年に作成した「美しい海辺を守る災害復旧ガイドライン（案）」について、東日本大震災を受け、津波に対する海岸堤防等の整備における景観への配慮事項や改訂された各種技術基準を反映した改訂（案）をとりまとめた。</t>
    <phoneticPr fontId="2"/>
  </si>
  <si>
    <t>長期降雨予測を活用したダム利水運用に関する計算業務</t>
  </si>
  <si>
    <t>統計的に補正した長期予測降水量によりダム及び河川の利水計算を行い、その効果を渇水被害額、渇水受忍度について算出した。</t>
    <rPh sb="4" eb="6">
      <t>ホセイ</t>
    </rPh>
    <rPh sb="8" eb="10">
      <t>チョウキ</t>
    </rPh>
    <rPh sb="38" eb="40">
      <t>カッスイ</t>
    </rPh>
    <rPh sb="40" eb="43">
      <t>ヒガイガク</t>
    </rPh>
    <rPh sb="44" eb="46">
      <t>カッスイ</t>
    </rPh>
    <rPh sb="46" eb="48">
      <t>ジュニン</t>
    </rPh>
    <rPh sb="48" eb="49">
      <t>ド</t>
    </rPh>
    <rPh sb="53" eb="55">
      <t>サンシュツ</t>
    </rPh>
    <phoneticPr fontId="2"/>
  </si>
  <si>
    <t>山地流域における流出特性整理検討業務</t>
  </si>
  <si>
    <t>（株）気象工学研究所</t>
  </si>
  <si>
    <t>土石流による流出土砂量算定手法検証業務</t>
  </si>
  <si>
    <t>（株）東京建設コンサルタント</t>
  </si>
  <si>
    <t>過去の災害事例を基に、崩壊危険度評価及び土石流数値計算を用いて、土石流流出土砂量を推定する手法の検証を実施した。</t>
    <rPh sb="0" eb="2">
      <t>カコ</t>
    </rPh>
    <rPh sb="3" eb="5">
      <t>サイガイ</t>
    </rPh>
    <rPh sb="5" eb="7">
      <t>ジレイ</t>
    </rPh>
    <rPh sb="8" eb="9">
      <t>モト</t>
    </rPh>
    <rPh sb="25" eb="27">
      <t>ケイサン</t>
    </rPh>
    <phoneticPr fontId="2"/>
  </si>
  <si>
    <t>目視点検データに基づく河川堤防の維持管理に関する効率・効果の試算業務</t>
  </si>
  <si>
    <t>三井共同建設コンサルタント（株）</t>
  </si>
  <si>
    <t>目視点検による河川堤防の変状発見特性のデータ整理を行い、効率的な点検・巡視の検討のための基礎資料を得た。</t>
    <rPh sb="38" eb="40">
      <t>ケントウ</t>
    </rPh>
    <rPh sb="49" eb="50">
      <t>エ</t>
    </rPh>
    <phoneticPr fontId="2"/>
  </si>
  <si>
    <t>災害復旧時の多自然川づくり検証に関するデータ整理業務</t>
  </si>
  <si>
    <t>いであ（株）</t>
  </si>
  <si>
    <t>多自然川づくりアドバイザー制度を活用した災害復旧事例を対象とし、既存資料やヒアリング等から対応状況等を整理して、災害復旧時の多自然川づくりの技術やその後の現場の状況変化等について評価・分析等を行った。</t>
    <rPh sb="49" eb="50">
      <t>トウ</t>
    </rPh>
    <rPh sb="84" eb="85">
      <t>トウ</t>
    </rPh>
    <rPh sb="94" eb="95">
      <t>トウ</t>
    </rPh>
    <rPh sb="96" eb="97">
      <t>オコナ</t>
    </rPh>
    <phoneticPr fontId="2"/>
  </si>
  <si>
    <t>地下水解析モデル構築及び試算業務</t>
  </si>
  <si>
    <t>リバーフロント研究所・地圏環境テクノロジー設計共同体</t>
  </si>
  <si>
    <t>　一級水系千代川を対象とし、地下水位と水文・土地利用資料等の整理を行い、同流域での地下水の流動特性を踏まえた上で、集中型および分布型のモデルを構築し、再現性を整理した。</t>
  </si>
  <si>
    <t>災害時を想定した図面・報告書の管理方法の検討業務</t>
  </si>
  <si>
    <t>災害時を想定した図面・報告書等の管理、検索、収集技術の検討</t>
    <phoneticPr fontId="2"/>
  </si>
  <si>
    <t>河川区域における湿地環境保全・再生方策検討業務</t>
    <phoneticPr fontId="2"/>
  </si>
  <si>
    <t>公益財団法人　日本生態系協会</t>
  </si>
  <si>
    <t>簡易公募型プロポーザル</t>
    <rPh sb="0" eb="2">
      <t>カンイ</t>
    </rPh>
    <rPh sb="2" eb="5">
      <t>コウボガタ</t>
    </rPh>
    <phoneticPr fontId="2"/>
  </si>
  <si>
    <t>河川区域における湿地環境保全・再生方策について、調査・分析・提言を行った結果をとりまとめた報告書。</t>
    <rPh sb="24" eb="26">
      <t>チョウサ</t>
    </rPh>
    <phoneticPr fontId="2"/>
  </si>
  <si>
    <r>
      <t>関東地方整備局河川部河川環境課調査係
tel：048-600-1347</t>
    </r>
    <r>
      <rPr>
        <sz val="11"/>
        <color theme="1"/>
        <rFont val="ＭＳ Ｐゴシック"/>
        <family val="2"/>
        <charset val="128"/>
        <scheme val="minor"/>
      </rPr>
      <t/>
    </r>
    <rPh sb="0" eb="2">
      <t>カントウ</t>
    </rPh>
    <rPh sb="2" eb="4">
      <t>チホウ</t>
    </rPh>
    <rPh sb="4" eb="6">
      <t>セイビ</t>
    </rPh>
    <rPh sb="6" eb="7">
      <t>キョク</t>
    </rPh>
    <rPh sb="7" eb="10">
      <t>カセンブ</t>
    </rPh>
    <rPh sb="10" eb="12">
      <t>カセン</t>
    </rPh>
    <rPh sb="12" eb="14">
      <t>カンキョウ</t>
    </rPh>
    <rPh sb="14" eb="15">
      <t>カ</t>
    </rPh>
    <rPh sb="15" eb="17">
      <t>チョウサ</t>
    </rPh>
    <rPh sb="17" eb="18">
      <t>カカリ</t>
    </rPh>
    <phoneticPr fontId="2"/>
  </si>
  <si>
    <t>治水経済調査デフレーター更新等業務</t>
  </si>
  <si>
    <t>治水経済調査マニュアル（案）各種評価単価及びデフレーターの更新等を行った。</t>
    <rPh sb="0" eb="2">
      <t>チスイ</t>
    </rPh>
    <rPh sb="2" eb="4">
      <t>ケイザイ</t>
    </rPh>
    <rPh sb="4" eb="6">
      <t>チョウサ</t>
    </rPh>
    <rPh sb="12" eb="13">
      <t>アン</t>
    </rPh>
    <rPh sb="14" eb="16">
      <t>カクシュ</t>
    </rPh>
    <rPh sb="16" eb="18">
      <t>ヒョウカ</t>
    </rPh>
    <rPh sb="18" eb="20">
      <t>タンカ</t>
    </rPh>
    <rPh sb="20" eb="21">
      <t>オヨ</t>
    </rPh>
    <rPh sb="29" eb="31">
      <t>コウシン</t>
    </rPh>
    <rPh sb="31" eb="32">
      <t>トウ</t>
    </rPh>
    <rPh sb="33" eb="34">
      <t>オコナ</t>
    </rPh>
    <phoneticPr fontId="2"/>
  </si>
  <si>
    <t>全国河川の長期河道変化に関するデータ整理業務</t>
  </si>
  <si>
    <t>（株）建設技術研究所</t>
    <phoneticPr fontId="2"/>
  </si>
  <si>
    <t>国土交通省が管理する109水系を対象に、河川横断測量成果・河川水辺の国勢調査等の既存データを整理し、過去約50年間の河積等の経年変化を算定した。</t>
    <rPh sb="0" eb="2">
      <t>コクド</t>
    </rPh>
    <rPh sb="2" eb="5">
      <t>コウツウショウ</t>
    </rPh>
    <rPh sb="6" eb="8">
      <t>カンリ</t>
    </rPh>
    <rPh sb="13" eb="15">
      <t>スイケイ</t>
    </rPh>
    <rPh sb="16" eb="18">
      <t>タイショウ</t>
    </rPh>
    <rPh sb="20" eb="22">
      <t>カセン</t>
    </rPh>
    <rPh sb="22" eb="24">
      <t>オウダン</t>
    </rPh>
    <rPh sb="24" eb="26">
      <t>ソクリョウ</t>
    </rPh>
    <rPh sb="26" eb="28">
      <t>セイカ</t>
    </rPh>
    <rPh sb="29" eb="31">
      <t>カセン</t>
    </rPh>
    <rPh sb="31" eb="33">
      <t>ミズベ</t>
    </rPh>
    <rPh sb="34" eb="36">
      <t>コクセイ</t>
    </rPh>
    <rPh sb="36" eb="38">
      <t>チョウサ</t>
    </rPh>
    <rPh sb="38" eb="39">
      <t>トウ</t>
    </rPh>
    <rPh sb="40" eb="42">
      <t>キソン</t>
    </rPh>
    <rPh sb="46" eb="48">
      <t>セイリ</t>
    </rPh>
    <rPh sb="50" eb="52">
      <t>カコ</t>
    </rPh>
    <rPh sb="52" eb="53">
      <t>ヤク</t>
    </rPh>
    <rPh sb="55" eb="57">
      <t>ネンカン</t>
    </rPh>
    <rPh sb="58" eb="60">
      <t>カセキ</t>
    </rPh>
    <rPh sb="60" eb="61">
      <t>トウ</t>
    </rPh>
    <rPh sb="62" eb="64">
      <t>ケイネン</t>
    </rPh>
    <rPh sb="64" eb="66">
      <t>ヘンカ</t>
    </rPh>
    <rPh sb="67" eb="69">
      <t>サンテイ</t>
    </rPh>
    <phoneticPr fontId="2"/>
  </si>
  <si>
    <t>物理環境指標を用いた河川の生物生息環境評価に関する基礎的資料作成業務</t>
  </si>
  <si>
    <t>魚類生息状況の実測調査データからその重要度をマップ等で表示する資料を作成し、また代表的な魚種の生息適地を推定するモデルを作成して、水系全体の生息ポテンシャルを評価を行った。</t>
    <rPh sb="82" eb="83">
      <t>オコナ</t>
    </rPh>
    <phoneticPr fontId="2"/>
  </si>
  <si>
    <t>底生生物を指標としたダム下流の河床環境変化の評価方法に関する整理業務</t>
  </si>
  <si>
    <t>（財）ダム水源地環境整備センター</t>
  </si>
  <si>
    <t>底生生物の変化を指標として、ダムによる下流河川環境等の変化の範囲を把握するために必要なデータの整理・分析を行った。</t>
    <rPh sb="53" eb="54">
      <t>オコナ</t>
    </rPh>
    <phoneticPr fontId="2"/>
  </si>
  <si>
    <t>河川における外来植物侵入特性要因の把握のためのデータ整理業務</t>
  </si>
  <si>
    <t>（株）建設環境研究所</t>
  </si>
  <si>
    <t>全国の一級河川における外来植物の確認状況を整理し、外来種と各河川の環境要因との関連性を分析して、外来植物の侵入リスクや詳細な侵入要因等について分析を行った。</t>
    <rPh sb="74" eb="75">
      <t>オコナ</t>
    </rPh>
    <phoneticPr fontId="2"/>
  </si>
  <si>
    <t>急勾配領域における細粒土砂を含めた平衡濃度に関する水路実験業務</t>
  </si>
  <si>
    <t>（財）建設技術研究所</t>
  </si>
  <si>
    <t>急勾配での細粒土砂の取扱について、土石流から掃流砂領域まで、細粒土砂と粗粒土砂の平衡濃度に関する実験を実施した。</t>
    <rPh sb="17" eb="20">
      <t>ドセキリュウ</t>
    </rPh>
    <rPh sb="22" eb="25">
      <t>ソウリュウサ</t>
    </rPh>
    <rPh sb="25" eb="27">
      <t>リョウイキ</t>
    </rPh>
    <phoneticPr fontId="2"/>
  </si>
  <si>
    <t>堤防の被災メカニズム等検討業務</t>
  </si>
  <si>
    <t>河川堤防の被災メカニズム及び対策工法について被災原因毎に体系的に整理・分析し、わかりやすく説明するための検討及び資料作成を行った。</t>
    <rPh sb="0" eb="2">
      <t>カセン</t>
    </rPh>
    <rPh sb="2" eb="4">
      <t>テイボウ</t>
    </rPh>
    <rPh sb="5" eb="7">
      <t>ヒサイ</t>
    </rPh>
    <rPh sb="12" eb="13">
      <t>オヨ</t>
    </rPh>
    <rPh sb="14" eb="16">
      <t>タイサク</t>
    </rPh>
    <rPh sb="16" eb="18">
      <t>コウホウ</t>
    </rPh>
    <rPh sb="22" eb="24">
      <t>ヒサイ</t>
    </rPh>
    <rPh sb="24" eb="26">
      <t>ゲンイン</t>
    </rPh>
    <rPh sb="26" eb="27">
      <t>ゴト</t>
    </rPh>
    <rPh sb="28" eb="31">
      <t>タイケイテキ</t>
    </rPh>
    <rPh sb="32" eb="34">
      <t>セイリ</t>
    </rPh>
    <rPh sb="35" eb="37">
      <t>ブンセキ</t>
    </rPh>
    <rPh sb="45" eb="47">
      <t>セツメイ</t>
    </rPh>
    <rPh sb="52" eb="54">
      <t>ケントウ</t>
    </rPh>
    <rPh sb="54" eb="55">
      <t>オヨ</t>
    </rPh>
    <rPh sb="56" eb="58">
      <t>シリョウ</t>
    </rPh>
    <rPh sb="58" eb="60">
      <t>サクセイ</t>
    </rPh>
    <rPh sb="61" eb="62">
      <t>オコナ</t>
    </rPh>
    <phoneticPr fontId="2"/>
  </si>
  <si>
    <t>水害による社会影響評価に関する調査業務</t>
  </si>
  <si>
    <t>モデル流域において浸水解析を行い、浸水状況とモデル流域における社会条件、地下街の構造等を考慮して、発生する被害事象の評価を行い、ソフト対策を実施することによる被害軽減効果について評価・整理した。</t>
    <rPh sb="3" eb="5">
      <t>リュウイキ</t>
    </rPh>
    <rPh sb="9" eb="11">
      <t>シンスイ</t>
    </rPh>
    <rPh sb="11" eb="13">
      <t>カイセキ</t>
    </rPh>
    <rPh sb="14" eb="15">
      <t>オコナ</t>
    </rPh>
    <rPh sb="17" eb="19">
      <t>シンスイ</t>
    </rPh>
    <rPh sb="19" eb="21">
      <t>ジョウキョウ</t>
    </rPh>
    <rPh sb="25" eb="27">
      <t>リュウイキ</t>
    </rPh>
    <rPh sb="31" eb="33">
      <t>シャカイ</t>
    </rPh>
    <rPh sb="33" eb="35">
      <t>ジョウケン</t>
    </rPh>
    <rPh sb="36" eb="39">
      <t>チカガイ</t>
    </rPh>
    <rPh sb="40" eb="42">
      <t>コウゾウ</t>
    </rPh>
    <rPh sb="42" eb="43">
      <t>トウ</t>
    </rPh>
    <rPh sb="44" eb="46">
      <t>コウリョ</t>
    </rPh>
    <rPh sb="49" eb="51">
      <t>ハッセイ</t>
    </rPh>
    <rPh sb="53" eb="55">
      <t>ヒガイ</t>
    </rPh>
    <rPh sb="55" eb="57">
      <t>ジショウ</t>
    </rPh>
    <rPh sb="58" eb="60">
      <t>ヒョウカ</t>
    </rPh>
    <rPh sb="61" eb="62">
      <t>オコナ</t>
    </rPh>
    <rPh sb="67" eb="69">
      <t>タイサク</t>
    </rPh>
    <rPh sb="70" eb="72">
      <t>ジッシ</t>
    </rPh>
    <rPh sb="79" eb="81">
      <t>ヒガイ</t>
    </rPh>
    <rPh sb="81" eb="83">
      <t>ケイゲン</t>
    </rPh>
    <rPh sb="83" eb="85">
      <t>コウカ</t>
    </rPh>
    <rPh sb="89" eb="91">
      <t>ヒョウカ</t>
    </rPh>
    <rPh sb="92" eb="94">
      <t>セイリ</t>
    </rPh>
    <phoneticPr fontId="2"/>
  </si>
  <si>
    <t>国土技術政策総合研究所
危機管理技術研究センター水害研究室
tel：029-864-4966</t>
    <rPh sb="0" eb="11">
      <t>コ</t>
    </rPh>
    <rPh sb="12" eb="14">
      <t>キキ</t>
    </rPh>
    <rPh sb="14" eb="16">
      <t>カンリ</t>
    </rPh>
    <rPh sb="16" eb="18">
      <t>ギジュツ</t>
    </rPh>
    <rPh sb="18" eb="20">
      <t>ケンキュウ</t>
    </rPh>
    <rPh sb="24" eb="26">
      <t>スイガイ</t>
    </rPh>
    <rPh sb="26" eb="29">
      <t>ケンキュウシツ</t>
    </rPh>
    <phoneticPr fontId="2"/>
  </si>
  <si>
    <t>水関連災害対策の動向に関する調査検討業務（第１回変更）</t>
    <phoneticPr fontId="2"/>
  </si>
  <si>
    <t>（一社）国際建設技術協会</t>
  </si>
  <si>
    <t>諸外国で発生した水関連災害と対応等の調査結果や、先進諸外国における災害対応、復旧・復興体制の調査・分析結果を整理。</t>
    <rPh sb="0" eb="3">
      <t>ショガイコク</t>
    </rPh>
    <rPh sb="4" eb="6">
      <t>ハッセイ</t>
    </rPh>
    <rPh sb="8" eb="9">
      <t>ミズ</t>
    </rPh>
    <rPh sb="9" eb="11">
      <t>カンレン</t>
    </rPh>
    <rPh sb="11" eb="13">
      <t>サイガイ</t>
    </rPh>
    <rPh sb="14" eb="17">
      <t>タイオウトウ</t>
    </rPh>
    <rPh sb="18" eb="20">
      <t>チョウサ</t>
    </rPh>
    <rPh sb="20" eb="22">
      <t>ケッカ</t>
    </rPh>
    <rPh sb="24" eb="26">
      <t>センシン</t>
    </rPh>
    <rPh sb="26" eb="29">
      <t>ショガイコク</t>
    </rPh>
    <rPh sb="33" eb="35">
      <t>サイガイ</t>
    </rPh>
    <rPh sb="35" eb="37">
      <t>タイオウ</t>
    </rPh>
    <rPh sb="38" eb="40">
      <t>フッキュウ</t>
    </rPh>
    <rPh sb="41" eb="43">
      <t>フッコウ</t>
    </rPh>
    <rPh sb="43" eb="45">
      <t>タイセイ</t>
    </rPh>
    <rPh sb="46" eb="48">
      <t>チョウサ</t>
    </rPh>
    <rPh sb="49" eb="51">
      <t>ブンセキ</t>
    </rPh>
    <rPh sb="51" eb="53">
      <t>ケッカ</t>
    </rPh>
    <rPh sb="54" eb="56">
      <t>セイリ</t>
    </rPh>
    <phoneticPr fontId="2"/>
  </si>
  <si>
    <t>パシフィックコンサルタンツ（株）</t>
    <phoneticPr fontId="2"/>
  </si>
  <si>
    <t>１．３次元設計データ交換標準の導入普及支援（変更）</t>
    <phoneticPr fontId="2"/>
  </si>
  <si>
    <t>【会計名：社会資本整備事業特別会計　治水勘定】</t>
    <rPh sb="1" eb="2">
      <t>カイ</t>
    </rPh>
    <rPh sb="2" eb="3">
      <t>ケイ</t>
    </rPh>
    <rPh sb="3" eb="4">
      <t>メイ</t>
    </rPh>
    <rPh sb="5" eb="17">
      <t>シャセイ</t>
    </rPh>
    <rPh sb="18" eb="20">
      <t>チスイ</t>
    </rPh>
    <rPh sb="20" eb="22">
      <t>カンジョウ</t>
    </rPh>
    <phoneticPr fontId="2"/>
  </si>
  <si>
    <r>
      <t>山地の流域面積100km</t>
    </r>
    <r>
      <rPr>
        <vertAlign val="superscript"/>
        <sz val="10"/>
        <rFont val="HGPｺﾞｼｯｸM"/>
        <family val="3"/>
        <charset val="128"/>
      </rPr>
      <t>2</t>
    </r>
    <r>
      <rPr>
        <sz val="10"/>
        <rFont val="HGPｺﾞｼｯｸM"/>
        <family val="3"/>
        <charset val="128"/>
      </rPr>
      <t>以下の流域における、流出特性の把握および支配要因について検討を行った。</t>
    </r>
    <rPh sb="16" eb="18">
      <t>リュウイキ</t>
    </rPh>
    <rPh sb="44" eb="45">
      <t>オコナ</t>
    </rPh>
    <phoneticPr fontId="2"/>
  </si>
</sst>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1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0"/>
      <name val="HGPｺﾞｼｯｸM"/>
      <family val="3"/>
      <charset val="128"/>
    </font>
    <font>
      <sz val="10"/>
      <color theme="1"/>
      <name val="HGPｺﾞｼｯｸM"/>
      <family val="3"/>
      <charset val="128"/>
    </font>
    <font>
      <vertAlign val="superscript"/>
      <sz val="1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6" xfId="0" applyNumberFormat="1" applyFont="1" applyFill="1" applyBorder="1" applyAlignment="1">
      <alignment vertical="center"/>
    </xf>
    <xf numFmtId="14" fontId="6" fillId="4"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177" fontId="7" fillId="4" borderId="6" xfId="0" applyNumberFormat="1" applyFont="1" applyFill="1" applyBorder="1" applyAlignment="1">
      <alignment horizontal="right" vertical="center" shrinkToFit="1"/>
    </xf>
    <xf numFmtId="0" fontId="5" fillId="0" borderId="0" xfId="0" applyFont="1" applyFill="1" applyAlignment="1">
      <alignment horizontal="right" vertical="center"/>
    </xf>
    <xf numFmtId="0" fontId="6" fillId="4" borderId="7" xfId="0" applyNumberFormat="1" applyFont="1" applyFill="1" applyBorder="1" applyAlignment="1">
      <alignment vertical="center"/>
    </xf>
    <xf numFmtId="0" fontId="11" fillId="0"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center" vertical="center" wrapText="1"/>
    </xf>
    <xf numFmtId="177" fontId="11" fillId="3" borderId="1" xfId="0" applyNumberFormat="1" applyFont="1" applyFill="1" applyBorder="1" applyAlignment="1">
      <alignment horizontal="right" vertical="center" shrinkToFit="1"/>
    </xf>
    <xf numFmtId="178" fontId="11" fillId="3" borderId="1" xfId="0" applyNumberFormat="1" applyFont="1" applyFill="1" applyBorder="1" applyAlignment="1">
      <alignment horizontal="center" vertical="center"/>
    </xf>
    <xf numFmtId="14" fontId="11" fillId="3" borderId="1" xfId="0" applyNumberFormat="1" applyFont="1" applyFill="1" applyBorder="1" applyAlignment="1">
      <alignment horizontal="left" vertical="center" wrapText="1"/>
    </xf>
    <xf numFmtId="176" fontId="11" fillId="3" borderId="1" xfId="0" applyNumberFormat="1" applyFont="1" applyFill="1" applyBorder="1" applyAlignment="1">
      <alignment horizontal="left" vertical="center" wrapText="1"/>
    </xf>
    <xf numFmtId="0" fontId="11" fillId="3" borderId="1" xfId="0" applyNumberFormat="1" applyFont="1" applyFill="1" applyBorder="1" applyAlignment="1">
      <alignment vertical="center"/>
    </xf>
    <xf numFmtId="0" fontId="11" fillId="0" borderId="0" xfId="0" applyFont="1">
      <alignment vertical="center"/>
    </xf>
    <xf numFmtId="14"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14" fontId="12" fillId="3" borderId="1" xfId="0" applyNumberFormat="1" applyFont="1" applyFill="1" applyBorder="1" applyAlignment="1">
      <alignment horizontal="left" vertical="center" wrapText="1"/>
    </xf>
    <xf numFmtId="0" fontId="6" fillId="2" borderId="1" xfId="0" applyFont="1" applyFill="1" applyBorder="1" applyAlignment="1">
      <alignment horizontal="center" vertical="center"/>
    </xf>
    <xf numFmtId="0" fontId="3" fillId="0" borderId="0" xfId="0" applyFont="1" applyFill="1" applyAlignment="1">
      <alignment horizontal="left" vertical="center"/>
    </xf>
    <xf numFmtId="0" fontId="4" fillId="2" borderId="1" xfId="0" applyFont="1" applyFill="1" applyBorder="1" applyAlignment="1">
      <alignment horizontal="distributed" vertical="center"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11" fillId="0"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0" borderId="2" xfId="0" applyFont="1" applyBorder="1" applyAlignment="1">
      <alignment horizontal="center" vertical="center" wrapText="1"/>
    </xf>
    <xf numFmtId="177" fontId="11" fillId="3" borderId="2" xfId="0" applyNumberFormat="1" applyFont="1" applyFill="1" applyBorder="1" applyAlignment="1">
      <alignment horizontal="right" vertical="center" shrinkToFit="1"/>
    </xf>
    <xf numFmtId="178" fontId="11" fillId="3" borderId="2" xfId="0" applyNumberFormat="1" applyFont="1" applyFill="1" applyBorder="1" applyAlignment="1">
      <alignment horizontal="center" vertical="center"/>
    </xf>
    <xf numFmtId="14" fontId="11" fillId="0" borderId="2" xfId="0" applyNumberFormat="1" applyFont="1" applyFill="1" applyBorder="1" applyAlignment="1">
      <alignment horizontal="left" vertical="center" wrapText="1"/>
    </xf>
    <xf numFmtId="176" fontId="11" fillId="3" borderId="2" xfId="0" applyNumberFormat="1" applyFont="1" applyFill="1" applyBorder="1" applyAlignment="1">
      <alignment horizontal="left" vertical="center" wrapText="1"/>
    </xf>
    <xf numFmtId="0" fontId="11" fillId="3" borderId="2" xfId="0" applyNumberFormat="1" applyFont="1" applyFill="1" applyBorder="1" applyAlignment="1">
      <alignment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1">
    <cellStyle name="標準" xfId="0" builtinId="0"/>
  </cellStyles>
  <dxfs count="1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126999</xdr:rowOff>
    </xdr:from>
    <xdr:to>
      <xdr:col>9</xdr:col>
      <xdr:colOff>0</xdr:colOff>
      <xdr:row>3</xdr:row>
      <xdr:rowOff>137583</xdr:rowOff>
    </xdr:to>
    <xdr:sp macro="" textlink="">
      <xdr:nvSpPr>
        <xdr:cNvPr id="2" name="右中かっこ 1"/>
        <xdr:cNvSpPr/>
      </xdr:nvSpPr>
      <xdr:spPr>
        <a:xfrm rot="16200000">
          <a:off x="13546669" y="-2032002"/>
          <a:ext cx="254001" cy="53340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P51"/>
  <sheetViews>
    <sheetView tabSelected="1" view="pageBreakPreview" zoomScale="70" zoomScaleNormal="100" zoomScaleSheetLayoutView="70"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4" s="19" customFormat="1" ht="15" customHeight="1">
      <c r="A1" s="20"/>
      <c r="B1" s="21"/>
      <c r="C1" s="21"/>
      <c r="D1" s="22"/>
      <c r="E1" s="21"/>
      <c r="F1" s="21"/>
      <c r="G1" s="21"/>
    </row>
    <row r="2" spans="1:224" ht="15" customHeight="1"/>
    <row r="3" spans="1:224" s="17" customFormat="1" ht="20.100000000000001" customHeight="1">
      <c r="A3" s="23" t="s">
        <v>102</v>
      </c>
      <c r="D3" s="18"/>
      <c r="HO3" s="17" t="s">
        <v>7</v>
      </c>
    </row>
    <row r="4" spans="1:224" ht="14.25">
      <c r="F4" s="25"/>
      <c r="G4" s="25"/>
      <c r="I4" s="25" t="s">
        <v>4</v>
      </c>
      <c r="HO4" s="1" t="s">
        <v>9</v>
      </c>
    </row>
    <row r="5" spans="1:224" s="16" customFormat="1" ht="24.95" customHeight="1">
      <c r="A5" s="45" t="s">
        <v>0</v>
      </c>
      <c r="B5" s="47" t="s">
        <v>3</v>
      </c>
      <c r="C5" s="44" t="s">
        <v>12</v>
      </c>
      <c r="D5" s="49" t="s">
        <v>1</v>
      </c>
      <c r="E5" s="42" t="s">
        <v>2</v>
      </c>
      <c r="F5" s="44" t="s">
        <v>13</v>
      </c>
      <c r="G5" s="45" t="s">
        <v>11</v>
      </c>
      <c r="H5" s="40" t="s">
        <v>5</v>
      </c>
      <c r="I5" s="40" t="s">
        <v>6</v>
      </c>
      <c r="HO5" s="16" t="s">
        <v>10</v>
      </c>
    </row>
    <row r="6" spans="1:224" s="16" customFormat="1" ht="19.5" customHeight="1">
      <c r="A6" s="46"/>
      <c r="B6" s="48"/>
      <c r="C6" s="43"/>
      <c r="D6" s="50"/>
      <c r="E6" s="43"/>
      <c r="F6" s="43"/>
      <c r="G6" s="45"/>
      <c r="H6" s="40"/>
      <c r="I6" s="40"/>
      <c r="HO6" s="16" t="s">
        <v>8</v>
      </c>
    </row>
    <row r="7" spans="1:224" s="35" customFormat="1" ht="127.5" customHeight="1">
      <c r="A7" s="27">
        <v>1</v>
      </c>
      <c r="B7" s="28" t="s">
        <v>14</v>
      </c>
      <c r="C7" s="28" t="s">
        <v>15</v>
      </c>
      <c r="D7" s="29" t="s">
        <v>16</v>
      </c>
      <c r="E7" s="30">
        <v>9975000</v>
      </c>
      <c r="F7" s="31">
        <v>41183</v>
      </c>
      <c r="G7" s="32" t="s">
        <v>17</v>
      </c>
      <c r="H7" s="33" t="s">
        <v>18</v>
      </c>
      <c r="I7" s="34"/>
    </row>
    <row r="8" spans="1:224" s="35" customFormat="1" ht="148.5" customHeight="1">
      <c r="A8" s="27">
        <f>A7+1</f>
        <v>2</v>
      </c>
      <c r="B8" s="28" t="s">
        <v>19</v>
      </c>
      <c r="C8" s="28" t="s">
        <v>20</v>
      </c>
      <c r="D8" s="29" t="s">
        <v>16</v>
      </c>
      <c r="E8" s="30">
        <v>9922500</v>
      </c>
      <c r="F8" s="31">
        <v>41185</v>
      </c>
      <c r="G8" s="36" t="s">
        <v>21</v>
      </c>
      <c r="H8" s="37" t="s">
        <v>22</v>
      </c>
      <c r="I8" s="34"/>
      <c r="HP8" s="35" t="s">
        <v>23</v>
      </c>
    </row>
    <row r="9" spans="1:224" s="35" customFormat="1" ht="190.5" customHeight="1">
      <c r="A9" s="27">
        <f t="shared" ref="A9:A35" si="0">A8+1</f>
        <v>3</v>
      </c>
      <c r="B9" s="28" t="s">
        <v>24</v>
      </c>
      <c r="C9" s="28" t="s">
        <v>25</v>
      </c>
      <c r="D9" s="29" t="s">
        <v>16</v>
      </c>
      <c r="E9" s="30">
        <v>7500000</v>
      </c>
      <c r="F9" s="31">
        <v>41185</v>
      </c>
      <c r="G9" s="38" t="s">
        <v>26</v>
      </c>
      <c r="H9" s="37" t="s">
        <v>27</v>
      </c>
      <c r="I9" s="34"/>
    </row>
    <row r="10" spans="1:224" s="35" customFormat="1" ht="132" customHeight="1">
      <c r="A10" s="27">
        <f t="shared" si="0"/>
        <v>4</v>
      </c>
      <c r="B10" s="28" t="s">
        <v>28</v>
      </c>
      <c r="C10" s="28" t="s">
        <v>29</v>
      </c>
      <c r="D10" s="29" t="s">
        <v>16</v>
      </c>
      <c r="E10" s="30">
        <v>7969500</v>
      </c>
      <c r="F10" s="31">
        <v>41187</v>
      </c>
      <c r="G10" s="38" t="s">
        <v>30</v>
      </c>
      <c r="H10" s="33" t="s">
        <v>18</v>
      </c>
      <c r="I10" s="34"/>
    </row>
    <row r="11" spans="1:224" s="35" customFormat="1" ht="150.75" customHeight="1">
      <c r="A11" s="27">
        <f t="shared" si="0"/>
        <v>5</v>
      </c>
      <c r="B11" s="28" t="s">
        <v>31</v>
      </c>
      <c r="C11" s="28" t="s">
        <v>32</v>
      </c>
      <c r="D11" s="29" t="s">
        <v>16</v>
      </c>
      <c r="E11" s="30">
        <v>6993000</v>
      </c>
      <c r="F11" s="31">
        <v>41191</v>
      </c>
      <c r="G11" s="36" t="s">
        <v>33</v>
      </c>
      <c r="H11" s="33" t="s">
        <v>18</v>
      </c>
      <c r="I11" s="34"/>
    </row>
    <row r="12" spans="1:224" s="35" customFormat="1" ht="143.25" customHeight="1">
      <c r="A12" s="27">
        <f t="shared" si="0"/>
        <v>6</v>
      </c>
      <c r="B12" s="28" t="s">
        <v>34</v>
      </c>
      <c r="C12" s="28" t="s">
        <v>35</v>
      </c>
      <c r="D12" s="29" t="s">
        <v>16</v>
      </c>
      <c r="E12" s="30">
        <v>17325000</v>
      </c>
      <c r="F12" s="31">
        <v>41192</v>
      </c>
      <c r="G12" s="32" t="s">
        <v>36</v>
      </c>
      <c r="H12" s="37" t="s">
        <v>27</v>
      </c>
      <c r="I12" s="34"/>
    </row>
    <row r="13" spans="1:224" s="35" customFormat="1" ht="150" customHeight="1">
      <c r="A13" s="27">
        <f t="shared" si="0"/>
        <v>7</v>
      </c>
      <c r="B13" s="28" t="s">
        <v>37</v>
      </c>
      <c r="C13" s="28" t="s">
        <v>100</v>
      </c>
      <c r="D13" s="29" t="s">
        <v>16</v>
      </c>
      <c r="E13" s="30">
        <v>27615000</v>
      </c>
      <c r="F13" s="31">
        <v>41194</v>
      </c>
      <c r="G13" s="36" t="s">
        <v>38</v>
      </c>
      <c r="H13" s="37" t="s">
        <v>39</v>
      </c>
      <c r="I13" s="34"/>
    </row>
    <row r="14" spans="1:224" s="35" customFormat="1" ht="115.5" customHeight="1">
      <c r="A14" s="27">
        <f t="shared" si="0"/>
        <v>8</v>
      </c>
      <c r="B14" s="28" t="s">
        <v>40</v>
      </c>
      <c r="C14" s="28" t="s">
        <v>79</v>
      </c>
      <c r="D14" s="29" t="s">
        <v>41</v>
      </c>
      <c r="E14" s="30">
        <v>409500</v>
      </c>
      <c r="F14" s="31">
        <v>41197</v>
      </c>
      <c r="G14" s="36" t="s">
        <v>42</v>
      </c>
      <c r="H14" s="37" t="s">
        <v>43</v>
      </c>
      <c r="I14" s="34"/>
    </row>
    <row r="15" spans="1:224" s="35" customFormat="1" ht="132" customHeight="1">
      <c r="A15" s="27">
        <f t="shared" si="0"/>
        <v>9</v>
      </c>
      <c r="B15" s="28" t="s">
        <v>44</v>
      </c>
      <c r="C15" s="28" t="s">
        <v>79</v>
      </c>
      <c r="D15" s="29" t="s">
        <v>16</v>
      </c>
      <c r="E15" s="30">
        <v>9870000</v>
      </c>
      <c r="F15" s="31">
        <v>41204</v>
      </c>
      <c r="G15" s="36" t="s">
        <v>45</v>
      </c>
      <c r="H15" s="37" t="s">
        <v>39</v>
      </c>
      <c r="I15" s="34"/>
    </row>
    <row r="16" spans="1:224" s="35" customFormat="1" ht="169.5" customHeight="1">
      <c r="A16" s="27">
        <f t="shared" si="0"/>
        <v>10</v>
      </c>
      <c r="B16" s="28" t="s">
        <v>46</v>
      </c>
      <c r="C16" s="28" t="s">
        <v>79</v>
      </c>
      <c r="D16" s="29" t="s">
        <v>16</v>
      </c>
      <c r="E16" s="30">
        <v>5000000</v>
      </c>
      <c r="F16" s="31">
        <v>41204</v>
      </c>
      <c r="G16" s="36" t="s">
        <v>47</v>
      </c>
      <c r="H16" s="37" t="s">
        <v>22</v>
      </c>
      <c r="I16" s="34"/>
    </row>
    <row r="17" spans="1:223" s="35" customFormat="1" ht="108.75" customHeight="1">
      <c r="A17" s="27">
        <f t="shared" si="0"/>
        <v>11</v>
      </c>
      <c r="B17" s="28" t="s">
        <v>48</v>
      </c>
      <c r="C17" s="28" t="s">
        <v>79</v>
      </c>
      <c r="D17" s="29" t="s">
        <v>16</v>
      </c>
      <c r="E17" s="30">
        <v>7891000</v>
      </c>
      <c r="F17" s="31">
        <v>41211</v>
      </c>
      <c r="G17" s="32" t="s">
        <v>101</v>
      </c>
      <c r="H17" s="33" t="s">
        <v>49</v>
      </c>
      <c r="I17" s="34"/>
    </row>
    <row r="18" spans="1:223" s="35" customFormat="1" ht="204.75" customHeight="1">
      <c r="A18" s="27">
        <f t="shared" si="0"/>
        <v>12</v>
      </c>
      <c r="B18" s="28" t="s">
        <v>50</v>
      </c>
      <c r="C18" s="28" t="s">
        <v>51</v>
      </c>
      <c r="D18" s="29" t="s">
        <v>16</v>
      </c>
      <c r="E18" s="30">
        <v>8925000</v>
      </c>
      <c r="F18" s="31">
        <v>41214</v>
      </c>
      <c r="G18" s="32" t="s">
        <v>52</v>
      </c>
      <c r="H18" s="33" t="s">
        <v>18</v>
      </c>
      <c r="I18" s="34"/>
    </row>
    <row r="19" spans="1:223" s="35" customFormat="1" ht="135.75" customHeight="1">
      <c r="A19" s="27">
        <f t="shared" si="0"/>
        <v>13</v>
      </c>
      <c r="B19" s="28" t="s">
        <v>53</v>
      </c>
      <c r="C19" s="28" t="s">
        <v>20</v>
      </c>
      <c r="D19" s="29" t="s">
        <v>16</v>
      </c>
      <c r="E19" s="30">
        <v>25515000</v>
      </c>
      <c r="F19" s="31">
        <v>41215</v>
      </c>
      <c r="G19" s="32" t="s">
        <v>54</v>
      </c>
      <c r="H19" s="37" t="s">
        <v>27</v>
      </c>
      <c r="I19" s="34"/>
    </row>
    <row r="20" spans="1:223" s="35" customFormat="1" ht="138" customHeight="1">
      <c r="A20" s="27">
        <f t="shared" si="0"/>
        <v>14</v>
      </c>
      <c r="B20" s="28" t="s">
        <v>55</v>
      </c>
      <c r="C20" s="28" t="s">
        <v>56</v>
      </c>
      <c r="D20" s="29" t="s">
        <v>16</v>
      </c>
      <c r="E20" s="30">
        <v>6930000</v>
      </c>
      <c r="F20" s="31">
        <v>41229</v>
      </c>
      <c r="G20" s="36" t="s">
        <v>103</v>
      </c>
      <c r="H20" s="37" t="s">
        <v>43</v>
      </c>
      <c r="I20" s="34"/>
    </row>
    <row r="21" spans="1:223" s="35" customFormat="1" ht="144" customHeight="1">
      <c r="A21" s="27">
        <f t="shared" si="0"/>
        <v>15</v>
      </c>
      <c r="B21" s="28" t="s">
        <v>57</v>
      </c>
      <c r="C21" s="28" t="s">
        <v>58</v>
      </c>
      <c r="D21" s="29" t="s">
        <v>16</v>
      </c>
      <c r="E21" s="30">
        <v>4935000</v>
      </c>
      <c r="F21" s="31">
        <v>41229</v>
      </c>
      <c r="G21" s="36" t="s">
        <v>59</v>
      </c>
      <c r="H21" s="37" t="s">
        <v>43</v>
      </c>
      <c r="I21" s="34"/>
    </row>
    <row r="22" spans="1:223" s="35" customFormat="1" ht="147" customHeight="1">
      <c r="A22" s="27">
        <f t="shared" si="0"/>
        <v>16</v>
      </c>
      <c r="B22" s="28" t="s">
        <v>60</v>
      </c>
      <c r="C22" s="28" t="s">
        <v>61</v>
      </c>
      <c r="D22" s="29" t="s">
        <v>16</v>
      </c>
      <c r="E22" s="30">
        <v>19425000</v>
      </c>
      <c r="F22" s="31">
        <v>41233</v>
      </c>
      <c r="G22" s="32" t="s">
        <v>62</v>
      </c>
      <c r="H22" s="37" t="s">
        <v>39</v>
      </c>
      <c r="I22" s="34"/>
    </row>
    <row r="23" spans="1:223" s="35" customFormat="1" ht="190.5" customHeight="1">
      <c r="A23" s="27">
        <f t="shared" si="0"/>
        <v>17</v>
      </c>
      <c r="B23" s="28" t="s">
        <v>63</v>
      </c>
      <c r="C23" s="28" t="s">
        <v>64</v>
      </c>
      <c r="D23" s="29" t="s">
        <v>16</v>
      </c>
      <c r="E23" s="30">
        <v>1000000</v>
      </c>
      <c r="F23" s="31">
        <v>41233</v>
      </c>
      <c r="G23" s="36" t="s">
        <v>65</v>
      </c>
      <c r="H23" s="37" t="s">
        <v>22</v>
      </c>
      <c r="I23" s="34"/>
    </row>
    <row r="24" spans="1:223" s="35" customFormat="1" ht="170.25" customHeight="1">
      <c r="A24" s="27">
        <f t="shared" si="0"/>
        <v>18</v>
      </c>
      <c r="B24" s="28" t="s">
        <v>66</v>
      </c>
      <c r="C24" s="28" t="s">
        <v>67</v>
      </c>
      <c r="D24" s="29" t="s">
        <v>16</v>
      </c>
      <c r="E24" s="30">
        <v>14910000</v>
      </c>
      <c r="F24" s="31">
        <v>41235</v>
      </c>
      <c r="G24" s="39" t="s">
        <v>68</v>
      </c>
      <c r="H24" s="37" t="s">
        <v>27</v>
      </c>
      <c r="I24" s="34"/>
    </row>
    <row r="25" spans="1:223" s="35" customFormat="1" ht="120.75" customHeight="1">
      <c r="A25" s="27">
        <f t="shared" si="0"/>
        <v>19</v>
      </c>
      <c r="B25" s="28" t="s">
        <v>69</v>
      </c>
      <c r="C25" s="28" t="s">
        <v>20</v>
      </c>
      <c r="D25" s="29" t="s">
        <v>16</v>
      </c>
      <c r="E25" s="30">
        <v>5600000</v>
      </c>
      <c r="F25" s="31">
        <v>41235</v>
      </c>
      <c r="G25" s="32" t="s">
        <v>70</v>
      </c>
      <c r="H25" s="33" t="s">
        <v>49</v>
      </c>
      <c r="I25" s="34"/>
    </row>
    <row r="26" spans="1:223" s="35" customFormat="1" ht="126.75" customHeight="1">
      <c r="A26" s="27">
        <f t="shared" si="0"/>
        <v>20</v>
      </c>
      <c r="B26" s="28" t="s">
        <v>71</v>
      </c>
      <c r="C26" s="28" t="s">
        <v>72</v>
      </c>
      <c r="D26" s="29" t="s">
        <v>73</v>
      </c>
      <c r="E26" s="30">
        <v>9723000</v>
      </c>
      <c r="F26" s="31">
        <v>41246</v>
      </c>
      <c r="G26" s="32" t="s">
        <v>74</v>
      </c>
      <c r="H26" s="33" t="s">
        <v>75</v>
      </c>
      <c r="I26" s="34"/>
      <c r="HO26" s="35" t="s">
        <v>23</v>
      </c>
    </row>
    <row r="27" spans="1:223" s="35" customFormat="1" ht="126" customHeight="1">
      <c r="A27" s="27">
        <f t="shared" si="0"/>
        <v>21</v>
      </c>
      <c r="B27" s="28" t="s">
        <v>76</v>
      </c>
      <c r="C27" s="28" t="s">
        <v>58</v>
      </c>
      <c r="D27" s="29" t="s">
        <v>7</v>
      </c>
      <c r="E27" s="30">
        <v>3255000</v>
      </c>
      <c r="F27" s="31">
        <v>41247</v>
      </c>
      <c r="G27" s="38" t="s">
        <v>77</v>
      </c>
      <c r="H27" s="33" t="s">
        <v>18</v>
      </c>
      <c r="I27" s="34"/>
    </row>
    <row r="28" spans="1:223" s="35" customFormat="1" ht="184.5" customHeight="1">
      <c r="A28" s="27">
        <f t="shared" si="0"/>
        <v>22</v>
      </c>
      <c r="B28" s="28" t="s">
        <v>78</v>
      </c>
      <c r="C28" s="28" t="s">
        <v>79</v>
      </c>
      <c r="D28" s="29" t="s">
        <v>16</v>
      </c>
      <c r="E28" s="30">
        <v>14700000</v>
      </c>
      <c r="F28" s="31">
        <v>41248</v>
      </c>
      <c r="G28" s="36" t="s">
        <v>80</v>
      </c>
      <c r="H28" s="37" t="s">
        <v>39</v>
      </c>
      <c r="I28" s="34"/>
    </row>
    <row r="29" spans="1:223" s="35" customFormat="1" ht="195" customHeight="1">
      <c r="A29" s="27">
        <f t="shared" si="0"/>
        <v>23</v>
      </c>
      <c r="B29" s="28" t="s">
        <v>81</v>
      </c>
      <c r="C29" s="28" t="s">
        <v>64</v>
      </c>
      <c r="D29" s="29" t="s">
        <v>16</v>
      </c>
      <c r="E29" s="30">
        <v>9975000</v>
      </c>
      <c r="F29" s="31">
        <v>41248</v>
      </c>
      <c r="G29" s="36" t="s">
        <v>82</v>
      </c>
      <c r="H29" s="37" t="s">
        <v>22</v>
      </c>
      <c r="I29" s="34"/>
    </row>
    <row r="30" spans="1:223" s="35" customFormat="1" ht="168" customHeight="1">
      <c r="A30" s="27">
        <f t="shared" si="0"/>
        <v>24</v>
      </c>
      <c r="B30" s="28" t="s">
        <v>83</v>
      </c>
      <c r="C30" s="28" t="s">
        <v>84</v>
      </c>
      <c r="D30" s="29" t="s">
        <v>16</v>
      </c>
      <c r="E30" s="30">
        <v>8893500</v>
      </c>
      <c r="F30" s="31">
        <v>41248</v>
      </c>
      <c r="G30" s="36" t="s">
        <v>85</v>
      </c>
      <c r="H30" s="37" t="s">
        <v>22</v>
      </c>
      <c r="I30" s="34"/>
    </row>
    <row r="31" spans="1:223" s="35" customFormat="1" ht="158.25" customHeight="1">
      <c r="A31" s="27">
        <f t="shared" si="0"/>
        <v>25</v>
      </c>
      <c r="B31" s="28" t="s">
        <v>86</v>
      </c>
      <c r="C31" s="28" t="s">
        <v>87</v>
      </c>
      <c r="D31" s="29" t="s">
        <v>16</v>
      </c>
      <c r="E31" s="30">
        <v>7000000</v>
      </c>
      <c r="F31" s="31">
        <v>41248</v>
      </c>
      <c r="G31" s="32" t="s">
        <v>88</v>
      </c>
      <c r="H31" s="37" t="s">
        <v>22</v>
      </c>
      <c r="I31" s="34"/>
    </row>
    <row r="32" spans="1:223" s="35" customFormat="1" ht="146.25" customHeight="1">
      <c r="A32" s="27">
        <f t="shared" si="0"/>
        <v>26</v>
      </c>
      <c r="B32" s="28" t="s">
        <v>89</v>
      </c>
      <c r="C32" s="28" t="s">
        <v>90</v>
      </c>
      <c r="D32" s="29" t="s">
        <v>16</v>
      </c>
      <c r="E32" s="30">
        <v>4830000</v>
      </c>
      <c r="F32" s="31">
        <v>41248</v>
      </c>
      <c r="G32" s="36" t="s">
        <v>91</v>
      </c>
      <c r="H32" s="37" t="s">
        <v>43</v>
      </c>
      <c r="I32" s="34"/>
    </row>
    <row r="33" spans="1:224" s="35" customFormat="1" ht="153.75" customHeight="1">
      <c r="A33" s="27">
        <f t="shared" si="0"/>
        <v>27</v>
      </c>
      <c r="B33" s="28" t="s">
        <v>92</v>
      </c>
      <c r="C33" s="28" t="s">
        <v>51</v>
      </c>
      <c r="D33" s="29" t="s">
        <v>16</v>
      </c>
      <c r="E33" s="30">
        <v>6898500</v>
      </c>
      <c r="F33" s="31">
        <v>41254</v>
      </c>
      <c r="G33" s="36" t="s">
        <v>93</v>
      </c>
      <c r="H33" s="33" t="s">
        <v>18</v>
      </c>
      <c r="I33" s="34"/>
    </row>
    <row r="34" spans="1:224" s="35" customFormat="1" ht="207.75" customHeight="1">
      <c r="A34" s="27">
        <f t="shared" si="0"/>
        <v>28</v>
      </c>
      <c r="B34" s="28" t="s">
        <v>94</v>
      </c>
      <c r="C34" s="28" t="s">
        <v>79</v>
      </c>
      <c r="D34" s="29" t="s">
        <v>16</v>
      </c>
      <c r="E34" s="30">
        <v>7000000</v>
      </c>
      <c r="F34" s="31">
        <v>41260</v>
      </c>
      <c r="G34" s="32" t="s">
        <v>95</v>
      </c>
      <c r="H34" s="37" t="s">
        <v>96</v>
      </c>
      <c r="I34" s="34"/>
    </row>
    <row r="35" spans="1:224" s="35" customFormat="1" ht="165.75" customHeight="1" thickBot="1">
      <c r="A35" s="51">
        <f t="shared" si="0"/>
        <v>29</v>
      </c>
      <c r="B35" s="52" t="s">
        <v>97</v>
      </c>
      <c r="C35" s="52" t="s">
        <v>98</v>
      </c>
      <c r="D35" s="53" t="s">
        <v>16</v>
      </c>
      <c r="E35" s="54">
        <v>5880000</v>
      </c>
      <c r="F35" s="55">
        <v>41270</v>
      </c>
      <c r="G35" s="56" t="s">
        <v>99</v>
      </c>
      <c r="H35" s="57" t="s">
        <v>18</v>
      </c>
      <c r="I35" s="58"/>
    </row>
    <row r="36" spans="1:224" s="16" customFormat="1" ht="30" customHeight="1" thickBot="1">
      <c r="A36" s="59"/>
      <c r="B36" s="60"/>
      <c r="C36" s="60"/>
      <c r="D36" s="61"/>
      <c r="E36" s="24">
        <f>SUBTOTAL(9,E7:E35)</f>
        <v>275865500</v>
      </c>
      <c r="F36" s="15"/>
      <c r="G36" s="15"/>
      <c r="H36" s="14"/>
      <c r="I36" s="26"/>
    </row>
    <row r="37" spans="1:224" ht="21.75" customHeight="1">
      <c r="A37" s="4"/>
      <c r="B37" s="3"/>
      <c r="C37" s="3"/>
      <c r="D37" s="5"/>
      <c r="E37" s="6"/>
      <c r="F37" s="7"/>
      <c r="G37" s="7"/>
      <c r="H37" s="6"/>
      <c r="I37" s="8"/>
    </row>
    <row r="38" spans="1:224" ht="21.75" customHeight="1"/>
    <row r="39" spans="1:224" ht="21.75" customHeight="1">
      <c r="A39" s="9"/>
    </row>
    <row r="40" spans="1:224" ht="15.75" customHeight="1">
      <c r="B40" s="10"/>
    </row>
    <row r="41" spans="1:224" ht="21.75" customHeight="1">
      <c r="A41" s="9"/>
    </row>
    <row r="42" spans="1:224" ht="21.75" customHeight="1"/>
    <row r="43" spans="1:224" ht="21.75" customHeight="1">
      <c r="HO43" s="11"/>
      <c r="HP43" s="11"/>
    </row>
    <row r="44" spans="1:224" ht="21.75" customHeight="1"/>
    <row r="45" spans="1:224" ht="21.75" customHeight="1"/>
    <row r="46" spans="1:224" ht="21.75" customHeight="1"/>
    <row r="47" spans="1:224" ht="21.75" customHeight="1"/>
    <row r="48" spans="1:224" ht="21.75" customHeight="1"/>
    <row r="49" spans="1:224" ht="20.25" customHeight="1"/>
    <row r="50" spans="1:224" s="11" customFormat="1" ht="23.25" customHeight="1">
      <c r="A50" s="12"/>
      <c r="D50" s="13"/>
      <c r="HL50" s="1"/>
      <c r="HM50" s="1"/>
      <c r="HO50" s="1"/>
      <c r="HP50" s="1"/>
    </row>
    <row r="51" spans="1:224" ht="23.25" customHeight="1">
      <c r="A51" s="41"/>
      <c r="B51" s="41"/>
      <c r="C51" s="41"/>
      <c r="D51" s="41"/>
    </row>
  </sheetData>
  <sortState ref="A7:IK33">
    <sortCondition ref="F7:F33"/>
  </sortState>
  <mergeCells count="11">
    <mergeCell ref="I5:I6"/>
    <mergeCell ref="A51:D51"/>
    <mergeCell ref="G5:G6"/>
    <mergeCell ref="H5:H6"/>
    <mergeCell ref="E5:E6"/>
    <mergeCell ref="F5:F6"/>
    <mergeCell ref="A5:A6"/>
    <mergeCell ref="B5:B6"/>
    <mergeCell ref="C5:C6"/>
    <mergeCell ref="D5:D6"/>
    <mergeCell ref="A36:D36"/>
  </mergeCells>
  <phoneticPr fontId="2"/>
  <conditionalFormatting sqref="H10">
    <cfRule type="expression" dxfId="18" priority="25" stopIfTrue="1">
      <formula>AND($A10="内訳")</formula>
    </cfRule>
    <cfRule type="expression" dxfId="17" priority="26" stopIfTrue="1">
      <formula>AND($A10="小計")</formula>
    </cfRule>
  </conditionalFormatting>
  <conditionalFormatting sqref="H18 H33">
    <cfRule type="expression" dxfId="16" priority="11" stopIfTrue="1">
      <formula>AND($A18="内訳")</formula>
    </cfRule>
    <cfRule type="expression" dxfId="15" priority="12" stopIfTrue="1">
      <formula>AND($A18="小計")</formula>
    </cfRule>
  </conditionalFormatting>
  <conditionalFormatting sqref="H18 H33">
    <cfRule type="expression" dxfId="14" priority="9" stopIfTrue="1">
      <formula>AND($A18="内訳")</formula>
    </cfRule>
    <cfRule type="expression" dxfId="13" priority="10" stopIfTrue="1">
      <formula>AND($A18="小計")</formula>
    </cfRule>
  </conditionalFormatting>
  <conditionalFormatting sqref="G27">
    <cfRule type="expression" dxfId="12" priority="3" stopIfTrue="1">
      <formula>AND(#REF!="内訳")</formula>
    </cfRule>
    <cfRule type="expression" dxfId="11" priority="4" stopIfTrue="1">
      <formula>AND(#REF!="小計")</formula>
    </cfRule>
  </conditionalFormatting>
  <conditionalFormatting sqref="A37:C37 E37:I37">
    <cfRule type="expression" dxfId="10" priority="472" stopIfTrue="1">
      <formula>AND(#REF!="内訳")</formula>
    </cfRule>
    <cfRule type="expression" dxfId="9" priority="473" stopIfTrue="1">
      <formula>AND(#REF!="合計")</formula>
    </cfRule>
  </conditionalFormatting>
  <conditionalFormatting sqref="A7:I35">
    <cfRule type="expression" dxfId="8" priority="476" stopIfTrue="1">
      <formula>AND(#REF!="内訳")</formula>
    </cfRule>
    <cfRule type="expression" dxfId="7" priority="477" stopIfTrue="1">
      <formula>AND(#REF!="小計")</formula>
    </cfRule>
  </conditionalFormatting>
  <conditionalFormatting sqref="D37">
    <cfRule type="expression" dxfId="6" priority="478" stopIfTrue="1">
      <formula>ISERROR(VLOOKUP($D37,$HO:$HQ,3,0))</formula>
    </cfRule>
    <cfRule type="expression" dxfId="5" priority="479" stopIfTrue="1">
      <formula>AND(#REF!="内訳")</formula>
    </cfRule>
    <cfRule type="expression" dxfId="4" priority="480" stopIfTrue="1">
      <formula>AND(#REF!="合計")</formula>
    </cfRule>
  </conditionalFormatting>
  <conditionalFormatting sqref="B7:I35">
    <cfRule type="expression" dxfId="3" priority="481" stopIfTrue="1">
      <formula>AND(#REF!="内訳")</formula>
    </cfRule>
    <cfRule type="expression" dxfId="2" priority="482" stopIfTrue="1">
      <formula>AND(#REF!="小計")</formula>
    </cfRule>
  </conditionalFormatting>
  <conditionalFormatting sqref="G7:H35">
    <cfRule type="expression" dxfId="1" priority="483" stopIfTrue="1">
      <formula>AND(#REF!="内訳")</formula>
    </cfRule>
    <cfRule type="expression" dxfId="0" priority="484" stopIfTrue="1">
      <formula>AND(#REF!="小計")</formula>
    </cfRule>
  </conditionalFormatting>
  <dataValidations count="2">
    <dataValidation type="list" allowBlank="1" showInputMessage="1" sqref="D37">
      <formula1>"一般競争入札,指名競争入札,随意契約（競争性あり）,随意契約（競争性なし）"</formula1>
    </dataValidation>
    <dataValidation type="list" allowBlank="1" showInputMessage="1" sqref="D7:D35">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委託調査費に関する契約状況（１０月～１２月）&amp;R&amp;"HGPｺﾞｼｯｸM,ﾒﾃﾞｨｳﾑ"&amp;16様式1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社整特会（治水勘定）</vt:lpstr>
      <vt:lpstr>'社整特会（治水勘定）'!Print_Area</vt:lpstr>
      <vt:lpstr>'社整特会（治水勘定）'!Print_Titles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2013-10-04T07:30:49Z</cp:lastPrinted>
  <dcterms:created xsi:type="dcterms:W3CDTF">2009-03-05T11:36:14Z</dcterms:created>
  <dcterms:modified xsi:type="dcterms:W3CDTF">2013-10-04T07:30:50Z</dcterms:modified>
</cp:coreProperties>
</file>