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9600" yWindow="-15" windowWidth="9645" windowHeight="10110" tabRatio="841"/>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に移行予定のもの" sheetId="7" r:id="rId4"/>
  </sheets>
  <definedNames>
    <definedName name="_xlnm._FilterDatabase" localSheetId="2" hidden="1">競争に付することが不利と認められるもの!$A$4:$M$10</definedName>
    <definedName name="_xlnm._FilterDatabase" localSheetId="3" hidden="1">競争性のある契約に移行予定のもの!$A$4:$M$34</definedName>
    <definedName name="_xlnm._FilterDatabase" localSheetId="0" hidden="1">競争性のない随契によらざるを得ないもの!$A$4:$M$283</definedName>
    <definedName name="_xlnm._FilterDatabase" localSheetId="1" hidden="1">緊急の必要により競争に付することができないもの!$A$4:$N$28</definedName>
    <definedName name="_xlnm.Print_Area" localSheetId="2">競争に付することが不利と認められるもの!$A$1:$L$12</definedName>
    <definedName name="_xlnm.Print_Area" localSheetId="3">競争性のある契約に移行予定のもの!$A$1:$L$34</definedName>
    <definedName name="_xlnm.Print_Area" localSheetId="0">競争性のない随契によらざるを得ないもの!$A$1:$L$284</definedName>
    <definedName name="_xlnm.Print_Area" localSheetId="1">緊急の必要により競争に付することができないもの!$A$1:$L$29</definedName>
  </definedNames>
  <calcPr calcId="125725" calcMode="manual"/>
</workbook>
</file>

<file path=xl/calcChain.xml><?xml version="1.0" encoding="utf-8"?>
<calcChain xmlns="http://schemas.openxmlformats.org/spreadsheetml/2006/main">
  <c r="H30" i="7"/>
  <c r="H29"/>
  <c r="H28"/>
  <c r="H27"/>
  <c r="H26"/>
  <c r="H24"/>
  <c r="H10" i="6"/>
  <c r="H9"/>
  <c r="H8"/>
  <c r="H28" i="5"/>
  <c r="H27"/>
  <c r="H26"/>
  <c r="H25"/>
  <c r="H24"/>
  <c r="H23"/>
  <c r="H22"/>
  <c r="H21"/>
  <c r="H20"/>
  <c r="H19"/>
  <c r="H18"/>
  <c r="H17"/>
  <c r="H16"/>
  <c r="H15"/>
  <c r="H14"/>
  <c r="H13"/>
  <c r="H12"/>
  <c r="H11"/>
  <c r="H10"/>
  <c r="H9"/>
  <c r="H8"/>
  <c r="H7"/>
  <c r="H283" i="2"/>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G149"/>
  <c r="H148"/>
  <c r="G148"/>
  <c r="H147"/>
  <c r="G147"/>
  <c r="H146"/>
  <c r="G146"/>
  <c r="H145"/>
  <c r="G145"/>
  <c r="H144"/>
  <c r="G144"/>
  <c r="H143"/>
  <c r="H142"/>
  <c r="H141"/>
  <c r="G141"/>
  <c r="H140"/>
  <c r="H139"/>
  <c r="H138"/>
  <c r="H137"/>
  <c r="H136"/>
  <c r="H135"/>
  <c r="H134"/>
  <c r="H133"/>
  <c r="H132"/>
  <c r="H131"/>
  <c r="H130"/>
  <c r="H129"/>
  <c r="H128"/>
  <c r="H127"/>
  <c r="H126"/>
  <c r="H125"/>
  <c r="H124"/>
  <c r="H123"/>
  <c r="H122"/>
  <c r="H121"/>
  <c r="H120"/>
  <c r="H119"/>
  <c r="H118"/>
  <c r="H117"/>
  <c r="H116"/>
  <c r="H115"/>
  <c r="H114"/>
  <c r="H113"/>
  <c r="H112"/>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2"/>
  <c r="H21"/>
  <c r="H20"/>
  <c r="H19"/>
  <c r="H18"/>
  <c r="H17"/>
  <c r="H16"/>
  <c r="H15"/>
  <c r="H14"/>
  <c r="H13"/>
  <c r="H12"/>
  <c r="H11"/>
  <c r="H10"/>
  <c r="H9"/>
  <c r="H8"/>
  <c r="H7"/>
  <c r="H6"/>
  <c r="H5"/>
</calcChain>
</file>

<file path=xl/comments1.xml><?xml version="1.0" encoding="utf-8"?>
<comments xmlns="http://schemas.openxmlformats.org/spreadsheetml/2006/main">
  <authors>
    <author>作成者</author>
  </authors>
  <commentList>
    <comment ref="K4" authorId="0">
      <text>
        <r>
          <rPr>
            <sz val="9"/>
            <color indexed="81"/>
            <rFont val="ＭＳ Ｐゴシック"/>
            <family val="3"/>
            <charset val="128"/>
          </rPr>
          <t>　イ（イ）･･･法令の規定により、契約の相手方が一に定められているもの
　イ（ロ）･･･条約等の国際的取決めにより、契約の相手方が一に定められているもの
　イ（ハ）･･･閣議決定による国家的プロジェクトにおいて、当該閣議決定により、その実施者が明示されているもの
　イ（ニ）･･･地方公共団体との取決めにより、契約の相手方が一に定められているもの
　ロ･･･当該場所でなければ行政事務を行うことが不可能であることから場所が限定され、供給者が一に特定される賃貸借契約（当該契約に付随する契約を含む。） 
　ハ･･･官報、法律案、予算書又は決算書の印刷等
　ニ（イ）･･･防衛装備品であって、かつ、日本企業が外国政府及び製造元である外国企業からライセンス生産を認められている場合における当該防衛装備品及び役務の調達等
　ニ（ロ）･･･電気、ガス若しくは水又は電話に係る役務について、供給又は提供を受けるもの（提供を行うことが可能な業者が一の場合に限る。） 
　ニ（ハ）･･･郵便に関する料金（信書に係るものであって料金を後納するもの。）
　ニ（ニ）･･･再販売価格が維持されている場合及び供給元が一の場合における出版元等からの書籍の購入
　ニ（ホ）･･･美術館等における美術品及び工芸品等の購入
　ニ（ヘ）･･･行政目的を達成するために不可欠な特定の情報について当該情報を提供することが可能な者から提供を受けるもの</t>
        </r>
      </text>
    </comment>
  </commentList>
</comments>
</file>

<file path=xl/comments2.xml><?xml version="1.0" encoding="utf-8"?>
<comments xmlns="http://schemas.openxmlformats.org/spreadsheetml/2006/main">
  <authors>
    <author>作成者</author>
  </authors>
  <commentList>
    <comment ref="B5" authorId="0">
      <text>
        <r>
          <rPr>
            <b/>
            <sz val="9"/>
            <color indexed="81"/>
            <rFont val="ＭＳ Ｐゴシック"/>
            <family val="3"/>
            <charset val="128"/>
          </rPr>
          <t>局長名を修正しました。</t>
        </r>
      </text>
    </comment>
  </commentList>
</comments>
</file>

<file path=xl/comments3.xml><?xml version="1.0" encoding="utf-8"?>
<comments xmlns="http://schemas.openxmlformats.org/spreadsheetml/2006/main">
  <authors>
    <author>作成者</author>
  </authors>
  <commentList>
    <comment ref="K4" authorId="0">
      <text>
        <r>
          <rPr>
            <sz val="9"/>
            <color indexed="81"/>
            <rFont val="ＭＳ Ｐゴシック"/>
            <family val="3"/>
            <charset val="128"/>
          </rPr>
          <t>　Ａ・・・現に契約履行中の工事、製造又は物品の買入れに直接関連する契約を現に履行中の契約者以外の者に履行させることが不利であること。
　Ｂ・・・随意契約によるときは、時価に比べて著しく有利な価格をもつて契約をすることができる見込みがあること。
　Ｃ・・・買入れを必要とする物品が多量であつて、分割して買い入れなければ売惜しみその他の理由により価格を騰貴させるおそれがあること。
　Ｄ・・・急速に契約をしなければ、契約をする機会を失い、又は著しく不利な価格をもつて契約をしなければならないこととなるおそれがあること。</t>
        </r>
      </text>
    </comment>
  </commentList>
</comments>
</file>

<file path=xl/comments4.xml><?xml version="1.0" encoding="utf-8"?>
<comments xmlns="http://schemas.openxmlformats.org/spreadsheetml/2006/main">
  <authors>
    <author>作成者</author>
  </authors>
  <commentList>
    <comment ref="P19" authorId="0">
      <text>
        <r>
          <rPr>
            <b/>
            <sz val="9"/>
            <color indexed="81"/>
            <rFont val="ＭＳ Ｐゴシック"/>
            <family val="3"/>
            <charset val="128"/>
          </rPr>
          <t>契約統計に計上漏れのため追加しました。</t>
        </r>
      </text>
    </comment>
  </commentList>
</comments>
</file>

<file path=xl/sharedStrings.xml><?xml version="1.0" encoding="utf-8"?>
<sst xmlns="http://schemas.openxmlformats.org/spreadsheetml/2006/main" count="2595" uniqueCount="811">
  <si>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</si>
  <si>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</si>
  <si>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</si>
  <si>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</si>
  <si>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</si>
  <si>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</si>
  <si>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</si>
  <si>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</si>
  <si>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</si>
  <si>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</si>
  <si>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</si>
  <si>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</si>
  <si>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</si>
  <si>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</si>
  <si>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5"/>
  </si>
  <si>
    <t>移行予定年限</t>
    <rPh sb="0" eb="2">
      <t>イコウ</t>
    </rPh>
    <rPh sb="2" eb="4">
      <t>ヨテイ</t>
    </rPh>
    <rPh sb="4" eb="6">
      <t>ネンゲン</t>
    </rPh>
    <phoneticPr fontId="5"/>
  </si>
  <si>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</si>
  <si>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</si>
  <si>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平成26年度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</si>
  <si>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</si>
  <si>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</si>
  <si>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</si>
  <si>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</si>
  <si>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緊急の必要により競争に付することができないもの</t>
    <phoneticPr fontId="1"/>
  </si>
  <si>
    <t>競争に付することが不利と認められるもの</t>
    <phoneticPr fontId="1"/>
  </si>
  <si>
    <t>競争性のある契約（随意契約含む）に移行予定のもの</t>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</si>
  <si>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</si>
  <si>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イ（イ）</t>
  </si>
  <si>
    <t>後納郵便料</t>
    <rPh sb="0" eb="2">
      <t>コウノウ</t>
    </rPh>
    <rPh sb="2" eb="5">
      <t>ユウビンリョウ</t>
    </rPh>
    <phoneticPr fontId="1"/>
  </si>
  <si>
    <t>－</t>
  </si>
  <si>
    <t>ニ（ハ）</t>
  </si>
  <si>
    <t>ニ（ヘ）</t>
  </si>
  <si>
    <t>ロ</t>
  </si>
  <si>
    <t>-</t>
  </si>
  <si>
    <t>後納郵便料</t>
  </si>
  <si>
    <t>ニ（ニ）</t>
  </si>
  <si>
    <t>イ（ニ）</t>
  </si>
  <si>
    <t>ハ</t>
  </si>
  <si>
    <t>電気料</t>
    <rPh sb="0" eb="3">
      <t>デンキリョウ</t>
    </rPh>
    <phoneticPr fontId="1"/>
  </si>
  <si>
    <t>電気料</t>
    <rPh sb="0" eb="2">
      <t>デンキ</t>
    </rPh>
    <rPh sb="2" eb="3">
      <t>リョウ</t>
    </rPh>
    <phoneticPr fontId="1"/>
  </si>
  <si>
    <t>ニ（ロ）</t>
  </si>
  <si>
    <t>Ｂ</t>
  </si>
  <si>
    <t>Ａ</t>
  </si>
  <si>
    <t>郵便法に規定する郵便の送達が可能な事業者は、日本郵便株式会社のみであり競争を許さないため</t>
  </si>
  <si>
    <t>（独）国立印刷局
東京都港区虎ノ門２－２－４</t>
    <rPh sb="1" eb="2">
      <t>ドク</t>
    </rPh>
    <rPh sb="3" eb="5">
      <t>コクリツ</t>
    </rPh>
    <rPh sb="5" eb="8">
      <t>インサツキョク</t>
    </rPh>
    <rPh sb="9" eb="12">
      <t>トウキョウト</t>
    </rPh>
    <rPh sb="12" eb="14">
      <t>ミナトク</t>
    </rPh>
    <rPh sb="14" eb="15">
      <t>トラ</t>
    </rPh>
    <rPh sb="16" eb="17">
      <t>モン</t>
    </rPh>
    <phoneticPr fontId="1"/>
  </si>
  <si>
    <t>当該業務を行える唯一の業者であるため。</t>
    <rPh sb="0" eb="2">
      <t>トウガイ</t>
    </rPh>
    <rPh sb="5" eb="6">
      <t>オコナ</t>
    </rPh>
    <rPh sb="11" eb="13">
      <t>ギョウシャ</t>
    </rPh>
    <phoneticPr fontId="1"/>
  </si>
  <si>
    <t>平成２５年度宅地建物取引業免許事務電算処理等業務</t>
    <rPh sb="0" eb="2">
      <t>ヘイセイ</t>
    </rPh>
    <rPh sb="4" eb="6">
      <t>ネンド</t>
    </rPh>
    <rPh sb="6" eb="8">
      <t>タクチ</t>
    </rPh>
    <rPh sb="8" eb="10">
      <t>タテモノ</t>
    </rPh>
    <rPh sb="10" eb="12">
      <t>トリヒキ</t>
    </rPh>
    <rPh sb="12" eb="13">
      <t>ギョウ</t>
    </rPh>
    <rPh sb="13" eb="15">
      <t>メンキョ</t>
    </rPh>
    <rPh sb="15" eb="17">
      <t>ジム</t>
    </rPh>
    <rPh sb="17" eb="19">
      <t>デンサン</t>
    </rPh>
    <rPh sb="19" eb="21">
      <t>ショリ</t>
    </rPh>
    <rPh sb="21" eb="22">
      <t>トウ</t>
    </rPh>
    <rPh sb="22" eb="24">
      <t>ギョウム</t>
    </rPh>
    <phoneticPr fontId="5"/>
  </si>
  <si>
    <t>支出負担行為担当官近畿地方整備局長　谷本光司
大阪市中央区大手前１丁目５番４４号</t>
    <rPh sb="0" eb="2">
      <t>シシュツ</t>
    </rPh>
    <rPh sb="2" eb="4">
      <t>フタン</t>
    </rPh>
    <rPh sb="4" eb="6">
      <t>コウイ</t>
    </rPh>
    <rPh sb="6" eb="9">
      <t>タントウカン</t>
    </rPh>
    <rPh sb="9" eb="11">
      <t>キンキ</t>
    </rPh>
    <rPh sb="11" eb="13">
      <t>チホウ</t>
    </rPh>
    <rPh sb="13" eb="16">
      <t>セイビキョク</t>
    </rPh>
    <rPh sb="16" eb="17">
      <t>オサ</t>
    </rPh>
    <rPh sb="23" eb="26">
      <t>オオサカシ</t>
    </rPh>
    <rPh sb="26" eb="29">
      <t>チュウオウク</t>
    </rPh>
    <rPh sb="29" eb="32">
      <t>オオテマエ</t>
    </rPh>
    <rPh sb="33" eb="35">
      <t>チョウメ</t>
    </rPh>
    <rPh sb="36" eb="37">
      <t>バン</t>
    </rPh>
    <rPh sb="39" eb="40">
      <t>ゴウ</t>
    </rPh>
    <phoneticPr fontId="5"/>
  </si>
  <si>
    <t>一般（財）不動産適正取引推進機構
東京都港区虎ノ門３丁目８番２１号</t>
    <rPh sb="0" eb="2">
      <t>イッパン</t>
    </rPh>
    <rPh sb="3" eb="4">
      <t>ザイ</t>
    </rPh>
    <rPh sb="5" eb="8">
      <t>フドウサン</t>
    </rPh>
    <rPh sb="8" eb="10">
      <t>テキセイ</t>
    </rPh>
    <rPh sb="10" eb="12">
      <t>トリヒキ</t>
    </rPh>
    <rPh sb="12" eb="14">
      <t>スイシン</t>
    </rPh>
    <rPh sb="14" eb="16">
      <t>キコウ</t>
    </rPh>
    <rPh sb="17" eb="20">
      <t>トウキョウト</t>
    </rPh>
    <rPh sb="20" eb="22">
      <t>ミナトク</t>
    </rPh>
    <rPh sb="22" eb="23">
      <t>トラ</t>
    </rPh>
    <rPh sb="24" eb="25">
      <t>モン</t>
    </rPh>
    <rPh sb="26" eb="28">
      <t>チョウメ</t>
    </rPh>
    <rPh sb="29" eb="30">
      <t>バン</t>
    </rPh>
    <rPh sb="32" eb="33">
      <t>ゴウ</t>
    </rPh>
    <phoneticPr fontId="5"/>
  </si>
  <si>
    <t>会計法第29条の3第4項及び予決令第102条の4第三号</t>
  </si>
  <si>
    <t>本業務は国土交通省と都道府県に設置される専用端末機から送信される宅地建物取引業者に関するデータをデータベース化するとともに、当該データベースの運用管理を行うものであり、本システムの管理運営については国土交通省と47都道府県との取り決めにより当該法人を管理運営機関として特定しているため。</t>
    <rPh sb="120" eb="122">
      <t>トウガイ</t>
    </rPh>
    <phoneticPr fontId="5"/>
  </si>
  <si>
    <t>建設業許可等情報管理支援業務</t>
    <rPh sb="0" eb="3">
      <t>ケンセツギョウ</t>
    </rPh>
    <rPh sb="3" eb="5">
      <t>キョカ</t>
    </rPh>
    <rPh sb="5" eb="6">
      <t>トウ</t>
    </rPh>
    <rPh sb="6" eb="8">
      <t>ジョウホウ</t>
    </rPh>
    <rPh sb="8" eb="10">
      <t>カンリ</t>
    </rPh>
    <rPh sb="10" eb="12">
      <t>シエン</t>
    </rPh>
    <rPh sb="12" eb="14">
      <t>ギョウム</t>
    </rPh>
    <phoneticPr fontId="5"/>
  </si>
  <si>
    <t>一般（財）建設業情報管理センター
東京都中央区築地２丁目１１番２４号</t>
    <rPh sb="0" eb="2">
      <t>イッパン</t>
    </rPh>
    <rPh sb="3" eb="4">
      <t>ザイ</t>
    </rPh>
    <rPh sb="5" eb="8">
      <t>ケンセツギョウ</t>
    </rPh>
    <rPh sb="8" eb="10">
      <t>ジョウホウ</t>
    </rPh>
    <rPh sb="10" eb="12">
      <t>カンリ</t>
    </rPh>
    <rPh sb="17" eb="20">
      <t>トウキョウト</t>
    </rPh>
    <rPh sb="20" eb="23">
      <t>チュウオウク</t>
    </rPh>
    <rPh sb="23" eb="25">
      <t>ツキジ</t>
    </rPh>
    <rPh sb="26" eb="28">
      <t>チョウメ</t>
    </rPh>
    <rPh sb="30" eb="31">
      <t>バン</t>
    </rPh>
    <rPh sb="33" eb="34">
      <t>ゴウ</t>
    </rPh>
    <phoneticPr fontId="5"/>
  </si>
  <si>
    <t>本業務は、建設業許可業者情報を全ての許可行政庁(国土交通省地方整備局等及び都道府県)間で共有し、建設業者間における名義貸し等を防止し建設業者に対する許可等の行政事務を厳正に行うことを目的とするものである。
上記目的のためには、情報を集約することが必要であり、全ての許可行政庁が同一のシステムを利用すことが不可欠であることから、国土交通省と４７都道府県との間において、当該一般財団法人が所有するシステムを活用して、審査業務と情報管理のＯＡ化を行うこととしているものである。現時点では、建設業情報管理システム以外には、利用可能なシステムが存在しない。以上により、本業務については一般財団法人建設業情報管理センターと随意契約を締結するものである。</t>
  </si>
  <si>
    <t>情報提供業務</t>
    <rPh sb="0" eb="2">
      <t>ジョウホウ</t>
    </rPh>
    <rPh sb="2" eb="4">
      <t>テイキョウ</t>
    </rPh>
    <rPh sb="4" eb="6">
      <t>ギョウム</t>
    </rPh>
    <phoneticPr fontId="5"/>
  </si>
  <si>
    <t>（株）時事通信社
東京都中央区銀座５丁目１５番８号</t>
    <rPh sb="0" eb="3">
      <t>カブ</t>
    </rPh>
    <rPh sb="3" eb="5">
      <t>ジジ</t>
    </rPh>
    <rPh sb="5" eb="8">
      <t>ツウシンシャ</t>
    </rPh>
    <rPh sb="9" eb="12">
      <t>トウキョウト</t>
    </rPh>
    <rPh sb="12" eb="15">
      <t>チュウオウク</t>
    </rPh>
    <rPh sb="15" eb="17">
      <t>ギンザ</t>
    </rPh>
    <rPh sb="18" eb="20">
      <t>チョウメ</t>
    </rPh>
    <rPh sb="22" eb="23">
      <t>バン</t>
    </rPh>
    <rPh sb="24" eb="25">
      <t>ゴウ</t>
    </rPh>
    <phoneticPr fontId="5"/>
  </si>
  <si>
    <t>時々刻々発生する事項を国土交通行政に反映するため、常日頃からの情報収集活動は非常に大きな役割を担っている。当該業者が有している情報提供内容は、インターネットを利用して、中央官庁・地方自治体の動静やニュース、他地整の取り組み、時々刻々と発生するリアルタイムな政治・社会ニュース、各種統計・経済指標、災害情報など他のメディアにはない情報を有しており、その提供も迅速である。また、当該情報提供内容が体系別に整理され、検索もし易くなっているため、瞬時の検索に適しており、特に行財政、経済情報等必要な専門情報を24時間リアルタイムで入手することができるサービスを行っているのは、(株)時事通信社のみであるため、同社を選定するものである。</t>
  </si>
  <si>
    <t>共同溝監視業務</t>
    <rPh sb="0" eb="2">
      <t>キョウドウ</t>
    </rPh>
    <rPh sb="2" eb="3">
      <t>ミゾ</t>
    </rPh>
    <rPh sb="3" eb="5">
      <t>カンシ</t>
    </rPh>
    <rPh sb="5" eb="7">
      <t>ギョウム</t>
    </rPh>
    <phoneticPr fontId="5"/>
  </si>
  <si>
    <t>日本ユーティリティサブウェイ（株）
東京都中央区日本橋小伝馬町１１番９号</t>
    <rPh sb="0" eb="2">
      <t>ニホン</t>
    </rPh>
    <rPh sb="14" eb="17">
      <t>カブ</t>
    </rPh>
    <rPh sb="18" eb="21">
      <t>トウキョウト</t>
    </rPh>
    <rPh sb="21" eb="24">
      <t>チュウオウク</t>
    </rPh>
    <rPh sb="24" eb="27">
      <t>ニホンバシ</t>
    </rPh>
    <rPh sb="27" eb="31">
      <t>コデンマチョウ</t>
    </rPh>
    <rPh sb="33" eb="34">
      <t>バン</t>
    </rPh>
    <rPh sb="35" eb="36">
      <t>ゴウ</t>
    </rPh>
    <phoneticPr fontId="5"/>
  </si>
  <si>
    <t>共同溝の様々な情報は都市のセキュリィティ上極めて高い守秘義務を課せられており、本業務を的確に実施するためには、現在設置されている監視設備をを用いた機械警備を必要とし、当該会社は監視施設等の設置を含めた監視業務の実施能力を有する唯一の会社であり、責任ある業務を遂行するための要件を備えた唯一の契約対象機関であるため。</t>
    <rPh sb="83" eb="85">
      <t>トウガイ</t>
    </rPh>
    <phoneticPr fontId="5"/>
  </si>
  <si>
    <t>営繕積算システムＲＩＢＣ２の賃貸借</t>
    <rPh sb="0" eb="2">
      <t>エイゼン</t>
    </rPh>
    <rPh sb="2" eb="4">
      <t>セキサン</t>
    </rPh>
    <rPh sb="14" eb="17">
      <t>チンタイシャク</t>
    </rPh>
    <phoneticPr fontId="5"/>
  </si>
  <si>
    <t>一般（財）建築コスト管理システム研究所
東京都港区西新橋３丁目２５番３３号</t>
    <rPh sb="0" eb="2">
      <t>イッパン</t>
    </rPh>
    <rPh sb="3" eb="4">
      <t>ザイ</t>
    </rPh>
    <rPh sb="5" eb="7">
      <t>ケンチク</t>
    </rPh>
    <rPh sb="10" eb="12">
      <t>カンリ</t>
    </rPh>
    <rPh sb="16" eb="19">
      <t>ケンキュウショ</t>
    </rPh>
    <rPh sb="20" eb="23">
      <t>トウキョウト</t>
    </rPh>
    <rPh sb="23" eb="25">
      <t>ミナトク</t>
    </rPh>
    <rPh sb="25" eb="26">
      <t>ニシ</t>
    </rPh>
    <rPh sb="26" eb="28">
      <t>シンバシ</t>
    </rPh>
    <rPh sb="29" eb="31">
      <t>チョウメ</t>
    </rPh>
    <rPh sb="33" eb="34">
      <t>バン</t>
    </rPh>
    <rPh sb="36" eb="37">
      <t>ゴウ</t>
    </rPh>
    <phoneticPr fontId="5"/>
  </si>
  <si>
    <t>｢営繕積算システムＲＩＢＣ2｣は、昭和５８年より公共建築工事（旧建設省及び都道府県）の積算用として、一般財団法人建築コスト管理システム研究所において開発され、官庁営繕部では本省をはじめ全ての地方整備局で利用されているものである。また、積算基準等の改正等に伴ってデータの訂正が必要となった場合においては各々の利用者においてデータの訂正の有無を判断し、正しいデータに置き換える作業が求められるが、本システムでは一般財団法人建築コスト管理システム研究所においてデータ訂正に必要な処置を行い、各々の利用者は簡単な操作で全てのデータの更新を行うことができる。土木営繕工事の積算に於いても、官庁営繕部と同様の積算基準が適用されることから「営繕積算システムRIBC2」の利用が不可欠である。従って、営繕工事積算業務においてその使用に耐える性能を有する唯一の積算プログラムを有する、一般財団法人建築コスト管理システム研究所と随意契約を行うものである。</t>
  </si>
  <si>
    <t>単価契約
予定調達総額
1,306,728</t>
  </si>
  <si>
    <t>光ファイバーケーブル賃貸借</t>
    <rPh sb="0" eb="1">
      <t>ヒカリ</t>
    </rPh>
    <rPh sb="10" eb="13">
      <t>チンタイシャク</t>
    </rPh>
    <phoneticPr fontId="5"/>
  </si>
  <si>
    <t>（株）ケイ・オプティコム
大阪市北区中之島３丁目３番２３号</t>
    <rPh sb="0" eb="3">
      <t>カブ</t>
    </rPh>
    <rPh sb="13" eb="16">
      <t>オオサカシ</t>
    </rPh>
    <rPh sb="16" eb="18">
      <t>キタク</t>
    </rPh>
    <rPh sb="18" eb="21">
      <t>ナカノシマ</t>
    </rPh>
    <rPh sb="22" eb="24">
      <t>チョウメ</t>
    </rPh>
    <rPh sb="25" eb="26">
      <t>バン</t>
    </rPh>
    <rPh sb="28" eb="29">
      <t>ゴウ</t>
    </rPh>
    <phoneticPr fontId="5"/>
  </si>
  <si>
    <t>本契約は、情報通信基盤整備として、近畿地方整備局と保全指導・監督室間において光ファイバーケーブルの賃貸借契約を行うものである。近畿地方整備局においても大量の情報を高速に伝送可能にする情報通信の核となる光ファイバーネットワーク整備を実施しており、地方整備局内基盤整備の一環として、営繕部保全指導・監督室においては賃貸借により整備を行っている。光ファイバーケーブルを他事業者等に貸し出す事業者は、電気通信事業法で定められた電気通信事業者が対象とされており、そのうち求める仕様が満足できるのは、当該業者だけである。並びに平成１３年度より賃貸借契約を締結して同契約を支障なく履行している上記業者と引き続き随意契約を行うものである。</t>
  </si>
  <si>
    <t>単価契約
予定調達総額
1,470,000</t>
  </si>
  <si>
    <t>足羽川ダム工事事務所庁舎賃貸借</t>
    <rPh sb="0" eb="2">
      <t>アスワ</t>
    </rPh>
    <rPh sb="2" eb="3">
      <t>ガワ</t>
    </rPh>
    <rPh sb="5" eb="7">
      <t>コウジ</t>
    </rPh>
    <rPh sb="7" eb="10">
      <t>ジムショ</t>
    </rPh>
    <rPh sb="10" eb="12">
      <t>チョウシャ</t>
    </rPh>
    <rPh sb="12" eb="15">
      <t>チンタイシャク</t>
    </rPh>
    <phoneticPr fontId="5"/>
  </si>
  <si>
    <t>（株）ポラリス会館
福井県福井市藤島町１７字９番地</t>
    <rPh sb="0" eb="3">
      <t>カブ</t>
    </rPh>
    <rPh sb="7" eb="9">
      <t>カイカン</t>
    </rPh>
    <rPh sb="10" eb="13">
      <t>フクイケン</t>
    </rPh>
    <rPh sb="13" eb="16">
      <t>フクイシ</t>
    </rPh>
    <rPh sb="16" eb="18">
      <t>フジシマ</t>
    </rPh>
    <rPh sb="18" eb="19">
      <t>マチ</t>
    </rPh>
    <rPh sb="21" eb="22">
      <t>アザ</t>
    </rPh>
    <rPh sb="23" eb="25">
      <t>バンチ</t>
    </rPh>
    <phoneticPr fontId="5"/>
  </si>
  <si>
    <t>足羽川調査事務所と設置された昭和５８年４月から、当該建物の一部を事務所庁舎として当該業者から継続して賃借している。
事務所機能を維持するために必要な建物規模、価格及び地理的な要件を含めた条件名において、他に適当なところがないか詮索した結果、現在契約しているポラリスビル以外に適切な物件がみあたらなかったため。</t>
    <rPh sb="0" eb="2">
      <t>アスワ</t>
    </rPh>
    <rPh sb="2" eb="3">
      <t>ガワ</t>
    </rPh>
    <rPh sb="3" eb="5">
      <t>チョウサ</t>
    </rPh>
    <rPh sb="5" eb="8">
      <t>ジムショ</t>
    </rPh>
    <rPh sb="9" eb="11">
      <t>セッチ</t>
    </rPh>
    <rPh sb="14" eb="16">
      <t>ショウワ</t>
    </rPh>
    <rPh sb="18" eb="19">
      <t>ネン</t>
    </rPh>
    <rPh sb="20" eb="21">
      <t>ガツ</t>
    </rPh>
    <rPh sb="24" eb="26">
      <t>トウガイ</t>
    </rPh>
    <rPh sb="26" eb="28">
      <t>タテモノ</t>
    </rPh>
    <rPh sb="29" eb="31">
      <t>イチブ</t>
    </rPh>
    <rPh sb="32" eb="35">
      <t>ジムショ</t>
    </rPh>
    <rPh sb="35" eb="37">
      <t>チョウシャ</t>
    </rPh>
    <rPh sb="40" eb="42">
      <t>トウガイ</t>
    </rPh>
    <rPh sb="42" eb="44">
      <t>ギョウシャ</t>
    </rPh>
    <rPh sb="46" eb="48">
      <t>ケイゾク</t>
    </rPh>
    <rPh sb="50" eb="52">
      <t>チンシャク</t>
    </rPh>
    <rPh sb="58" eb="61">
      <t>ジムショ</t>
    </rPh>
    <rPh sb="61" eb="63">
      <t>キノウ</t>
    </rPh>
    <rPh sb="64" eb="66">
      <t>イジ</t>
    </rPh>
    <rPh sb="71" eb="73">
      <t>ヒツヨウ</t>
    </rPh>
    <rPh sb="74" eb="76">
      <t>タテモノ</t>
    </rPh>
    <rPh sb="76" eb="78">
      <t>キボ</t>
    </rPh>
    <rPh sb="79" eb="81">
      <t>カカク</t>
    </rPh>
    <rPh sb="81" eb="82">
      <t>オヨ</t>
    </rPh>
    <rPh sb="83" eb="86">
      <t>チリテキ</t>
    </rPh>
    <rPh sb="87" eb="89">
      <t>ヨウケン</t>
    </rPh>
    <rPh sb="90" eb="91">
      <t>フク</t>
    </rPh>
    <rPh sb="93" eb="95">
      <t>ジョウケン</t>
    </rPh>
    <rPh sb="95" eb="96">
      <t>メイ</t>
    </rPh>
    <rPh sb="101" eb="102">
      <t>タ</t>
    </rPh>
    <rPh sb="103" eb="105">
      <t>テキトウ</t>
    </rPh>
    <rPh sb="113" eb="115">
      <t>センサク</t>
    </rPh>
    <rPh sb="117" eb="119">
      <t>ケッカ</t>
    </rPh>
    <rPh sb="120" eb="122">
      <t>ゲンザイ</t>
    </rPh>
    <rPh sb="122" eb="124">
      <t>ケイヤク</t>
    </rPh>
    <rPh sb="134" eb="136">
      <t>イガイ</t>
    </rPh>
    <rPh sb="137" eb="139">
      <t>テキセツ</t>
    </rPh>
    <rPh sb="140" eb="142">
      <t>ブッケン</t>
    </rPh>
    <phoneticPr fontId="5"/>
  </si>
  <si>
    <t>大戸川ダム工事事務所敷地賃貸借</t>
    <rPh sb="0" eb="1">
      <t>ダイ</t>
    </rPh>
    <rPh sb="1" eb="3">
      <t>ドガワ</t>
    </rPh>
    <rPh sb="5" eb="7">
      <t>コウジ</t>
    </rPh>
    <rPh sb="7" eb="10">
      <t>ジムショ</t>
    </rPh>
    <rPh sb="10" eb="12">
      <t>シキチ</t>
    </rPh>
    <rPh sb="12" eb="15">
      <t>チンタイシャク</t>
    </rPh>
    <phoneticPr fontId="5"/>
  </si>
  <si>
    <t>南大萱財産区管理者　大津市長
大津市御陵町３番１号</t>
    <rPh sb="0" eb="1">
      <t>ミナミ</t>
    </rPh>
    <rPh sb="1" eb="2">
      <t>オオ</t>
    </rPh>
    <rPh sb="2" eb="3">
      <t>カヤ</t>
    </rPh>
    <rPh sb="3" eb="6">
      <t>ザイサンク</t>
    </rPh>
    <rPh sb="6" eb="9">
      <t>カンリシャ</t>
    </rPh>
    <rPh sb="10" eb="12">
      <t>オオツ</t>
    </rPh>
    <rPh sb="12" eb="14">
      <t>シチョウ</t>
    </rPh>
    <rPh sb="15" eb="18">
      <t>オオツシ</t>
    </rPh>
    <rPh sb="18" eb="20">
      <t>ゴリョウ</t>
    </rPh>
    <rPh sb="20" eb="21">
      <t>マチ</t>
    </rPh>
    <rPh sb="22" eb="23">
      <t>バン</t>
    </rPh>
    <rPh sb="24" eb="25">
      <t>ゴウ</t>
    </rPh>
    <phoneticPr fontId="5"/>
  </si>
  <si>
    <t>昭和５６年から当該土地を庁舎敷地として南大萱財産区管理者である大津市長と年度毎に賃貸借契約を締結している。平成２５年度においても当該土地について引き続き賃貸借を継続する必要があるため。</t>
    <rPh sb="0" eb="2">
      <t>ショウワ</t>
    </rPh>
    <rPh sb="4" eb="5">
      <t>ネン</t>
    </rPh>
    <rPh sb="7" eb="9">
      <t>トウガイ</t>
    </rPh>
    <rPh sb="9" eb="11">
      <t>トチ</t>
    </rPh>
    <rPh sb="12" eb="14">
      <t>チョウシャ</t>
    </rPh>
    <rPh sb="14" eb="16">
      <t>シキチ</t>
    </rPh>
    <rPh sb="19" eb="20">
      <t>ミナミ</t>
    </rPh>
    <rPh sb="20" eb="21">
      <t>オオ</t>
    </rPh>
    <rPh sb="21" eb="22">
      <t>カヤ</t>
    </rPh>
    <rPh sb="22" eb="25">
      <t>ザイサンク</t>
    </rPh>
    <rPh sb="25" eb="28">
      <t>カンリシャ</t>
    </rPh>
    <rPh sb="31" eb="33">
      <t>オオツ</t>
    </rPh>
    <rPh sb="33" eb="35">
      <t>シチョウ</t>
    </rPh>
    <rPh sb="36" eb="38">
      <t>ネンド</t>
    </rPh>
    <rPh sb="38" eb="39">
      <t>ゴト</t>
    </rPh>
    <rPh sb="40" eb="43">
      <t>チンタイシャク</t>
    </rPh>
    <rPh sb="43" eb="45">
      <t>ケイヤク</t>
    </rPh>
    <rPh sb="46" eb="48">
      <t>テイケツ</t>
    </rPh>
    <rPh sb="53" eb="55">
      <t>ヘイセイ</t>
    </rPh>
    <rPh sb="57" eb="59">
      <t>ネンド</t>
    </rPh>
    <rPh sb="64" eb="66">
      <t>トウガイ</t>
    </rPh>
    <rPh sb="66" eb="68">
      <t>トチ</t>
    </rPh>
    <rPh sb="72" eb="73">
      <t>ヒ</t>
    </rPh>
    <rPh sb="74" eb="75">
      <t>ツヅ</t>
    </rPh>
    <rPh sb="76" eb="79">
      <t>チンタイシャク</t>
    </rPh>
    <rPh sb="80" eb="82">
      <t>ケイゾク</t>
    </rPh>
    <rPh sb="84" eb="86">
      <t>ヒツヨウ</t>
    </rPh>
    <phoneticPr fontId="5"/>
  </si>
  <si>
    <t>企業情報提供業務</t>
    <rPh sb="0" eb="2">
      <t>キギョウ</t>
    </rPh>
    <rPh sb="2" eb="4">
      <t>ジョウホウ</t>
    </rPh>
    <rPh sb="4" eb="6">
      <t>テイキョウ</t>
    </rPh>
    <rPh sb="6" eb="8">
      <t>ギョウム</t>
    </rPh>
    <phoneticPr fontId="5"/>
  </si>
  <si>
    <t>一般（財）建設業技術者センター
東京都千代田区二番町３番地</t>
    <rPh sb="0" eb="2">
      <t>イッパン</t>
    </rPh>
    <rPh sb="3" eb="4">
      <t>ザイ</t>
    </rPh>
    <rPh sb="5" eb="8">
      <t>ケンセツギョウ</t>
    </rPh>
    <rPh sb="8" eb="11">
      <t>ギジュツシャ</t>
    </rPh>
    <rPh sb="16" eb="19">
      <t>トウキョウト</t>
    </rPh>
    <rPh sb="19" eb="23">
      <t>チヨダク</t>
    </rPh>
    <rPh sb="23" eb="24">
      <t>ニ</t>
    </rPh>
    <rPh sb="24" eb="26">
      <t>バンチョウ</t>
    </rPh>
    <rPh sb="27" eb="29">
      <t>バンチ</t>
    </rPh>
    <phoneticPr fontId="5"/>
  </si>
  <si>
    <t>当該法人は、建設業法施行規則第十七条の三十四（指定資格者証交付機関の指定）に基づき指定された期間であり、建設工事の適正な施行を確保することを目的とし、技術者の専任制をより有効に担保するため、監理技術者資格者証の交付に関する事業、経営審査情報等公共工事発注者を支援する情報提供を行っており、安定的かつ常に日々変化する情報を幅広く収集し提供できる唯一の機関であるため。</t>
    <rPh sb="0" eb="2">
      <t>トウガイ</t>
    </rPh>
    <rPh sb="2" eb="4">
      <t>ホウジン</t>
    </rPh>
    <rPh sb="6" eb="9">
      <t>ケンセツギョウ</t>
    </rPh>
    <phoneticPr fontId="5"/>
  </si>
  <si>
    <t>単価契約
予定調達総額
2,835,000</t>
  </si>
  <si>
    <t>技術審査表出力システム改良業務</t>
    <rPh sb="0" eb="2">
      <t>ギジュツ</t>
    </rPh>
    <rPh sb="2" eb="4">
      <t>シンサ</t>
    </rPh>
    <rPh sb="4" eb="5">
      <t>ヒョウ</t>
    </rPh>
    <rPh sb="5" eb="7">
      <t>シュツリョク</t>
    </rPh>
    <rPh sb="11" eb="13">
      <t>カイリョウ</t>
    </rPh>
    <rPh sb="13" eb="15">
      <t>ギョウム</t>
    </rPh>
    <phoneticPr fontId="5"/>
  </si>
  <si>
    <t>東芝ソリューション（株）　関西支社
大阪市北区大淀中１丁目１番３０号</t>
    <rPh sb="0" eb="2">
      <t>トウシバ</t>
    </rPh>
    <rPh sb="9" eb="12">
      <t>カブ</t>
    </rPh>
    <rPh sb="13" eb="15">
      <t>カンサイ</t>
    </rPh>
    <rPh sb="15" eb="17">
      <t>シシャ</t>
    </rPh>
    <rPh sb="18" eb="21">
      <t>オオサカシ</t>
    </rPh>
    <rPh sb="21" eb="23">
      <t>キタク</t>
    </rPh>
    <rPh sb="23" eb="25">
      <t>オオヨド</t>
    </rPh>
    <rPh sb="25" eb="26">
      <t>ナカ</t>
    </rPh>
    <rPh sb="27" eb="29">
      <t>チョウメ</t>
    </rPh>
    <rPh sb="30" eb="31">
      <t>バン</t>
    </rPh>
    <rPh sb="33" eb="34">
      <t>ゴウ</t>
    </rPh>
    <phoneticPr fontId="5"/>
  </si>
  <si>
    <t>本業務は、近畿地方整備局において平成7年度より運用している「技術審査表出力システム」について、技術審査基準の改定等に伴い必要となったシステムの改良、技術審査の統一化のために、操作性、利便性の向上を目的として業務上で新たに必要となった機能の追加等を行うものである。技術審査表出力システムは現在全事務所においてシステム運用中であり、改良作業に伴いシステムが停止する等の障害が発生した場合は、入札・契約手続き等の資格審査等に係わる事務に多大な障害を及ぼすことから、他の連携システム(事業執行管理システム、一般競争(指名競争)資格審査システム等)を含めたシステム全体について精通、熟知していることが不可欠である。当該業者は、技術審査表出力システムの開発を行っており、システム・データ内容・処理形態について熟知・精通していることから的確な執行が出来ると共に、万が一障害が発生した場合についても迅速な対応が可能である。なお、当該業者は今回の改良業務について著作権法に基づく同一性保持権を行使する旨を申し出ている。
以上のことから総合的に判断して、本業務を実施できる唯一の業者である当該業者と随意契約を行うものである。</t>
  </si>
  <si>
    <t>「ｉＪＡＭＰ」情報提供業務</t>
    <rPh sb="7" eb="9">
      <t>ジョウホウ</t>
    </rPh>
    <rPh sb="9" eb="11">
      <t>テイキョウ</t>
    </rPh>
    <rPh sb="11" eb="13">
      <t>ギョウム</t>
    </rPh>
    <phoneticPr fontId="5"/>
  </si>
  <si>
    <t>公益財団法人和歌山県文化財センター
和歌山市湊字新堤内坪571-1</t>
    <rPh sb="0" eb="2">
      <t>コウエキ</t>
    </rPh>
    <rPh sb="2" eb="6">
      <t>ザイダンホウジン</t>
    </rPh>
    <rPh sb="6" eb="10">
      <t>ワカヤマケン</t>
    </rPh>
    <rPh sb="10" eb="13">
      <t>ブンカザイ</t>
    </rPh>
    <rPh sb="18" eb="22">
      <t>ワカヤマシ</t>
    </rPh>
    <rPh sb="22" eb="23">
      <t>ミナト</t>
    </rPh>
    <rPh sb="23" eb="24">
      <t>アザ</t>
    </rPh>
    <rPh sb="24" eb="25">
      <t>シン</t>
    </rPh>
    <rPh sb="25" eb="26">
      <t>ツツミ</t>
    </rPh>
    <rPh sb="26" eb="28">
      <t>ウチツボ</t>
    </rPh>
    <phoneticPr fontId="5"/>
  </si>
  <si>
    <t>本業務は、文化財保護法第９９条第２項に基づき発掘調査を実施するものであり、公益（財）和歌山県文化財センターを委託先とするよう和歌山県より通知を受けているため。</t>
    <rPh sb="1" eb="3">
      <t>ギョウム</t>
    </rPh>
    <rPh sb="11" eb="12">
      <t>ダイ</t>
    </rPh>
    <rPh sb="15" eb="16">
      <t>ダイ</t>
    </rPh>
    <rPh sb="17" eb="18">
      <t>コウ</t>
    </rPh>
    <rPh sb="19" eb="20">
      <t>モト</t>
    </rPh>
    <rPh sb="22" eb="24">
      <t>ハックツ</t>
    </rPh>
    <rPh sb="24" eb="26">
      <t>チョウサ</t>
    </rPh>
    <rPh sb="37" eb="39">
      <t>コウエキ</t>
    </rPh>
    <rPh sb="40" eb="41">
      <t>ザイ</t>
    </rPh>
    <rPh sb="42" eb="46">
      <t>ワカヤマケン</t>
    </rPh>
    <rPh sb="46" eb="49">
      <t>ブンカザイ</t>
    </rPh>
    <rPh sb="54" eb="57">
      <t>イタクサキ</t>
    </rPh>
    <rPh sb="62" eb="66">
      <t>ワカヤマケン</t>
    </rPh>
    <rPh sb="68" eb="70">
      <t>ツウチ</t>
    </rPh>
    <rPh sb="71" eb="72">
      <t>ウ</t>
    </rPh>
    <phoneticPr fontId="5"/>
  </si>
  <si>
    <t>財団法人京都市埋蔵文化財研究所
京都市上京区今出川通大宮東入元伊佐町265-1</t>
    <rPh sb="0" eb="4">
      <t>ザイダンホウジン</t>
    </rPh>
    <rPh sb="4" eb="6">
      <t>キョウト</t>
    </rPh>
    <rPh sb="6" eb="7">
      <t>シ</t>
    </rPh>
    <rPh sb="7" eb="9">
      <t>マイゾウ</t>
    </rPh>
    <rPh sb="9" eb="12">
      <t>ブンカザイ</t>
    </rPh>
    <rPh sb="12" eb="15">
      <t>ケンキュウショ</t>
    </rPh>
    <rPh sb="16" eb="18">
      <t>キョウト</t>
    </rPh>
    <rPh sb="18" eb="19">
      <t>シ</t>
    </rPh>
    <rPh sb="19" eb="22">
      <t>カミギョウク</t>
    </rPh>
    <rPh sb="22" eb="25">
      <t>イマデガワ</t>
    </rPh>
    <rPh sb="25" eb="26">
      <t>トオ</t>
    </rPh>
    <rPh sb="26" eb="28">
      <t>オオミヤ</t>
    </rPh>
    <rPh sb="28" eb="29">
      <t>ヒガシ</t>
    </rPh>
    <rPh sb="29" eb="30">
      <t>イ</t>
    </rPh>
    <rPh sb="30" eb="33">
      <t>モトイサ</t>
    </rPh>
    <rPh sb="33" eb="34">
      <t>マチ</t>
    </rPh>
    <phoneticPr fontId="5"/>
  </si>
  <si>
    <t>本業務は、文化財保護法第９９条第２項に基づき実施した発掘調査で得られた出土遺物の整理及び発掘調査報告書の作成を実施するものであり、（財）京都市埋蔵文化財研究所を委託先とするよう京都市より通知を受けているため。</t>
    <rPh sb="22" eb="24">
      <t>ジッシ</t>
    </rPh>
    <rPh sb="31" eb="32">
      <t>エ</t>
    </rPh>
    <rPh sb="35" eb="37">
      <t>シュツド</t>
    </rPh>
    <rPh sb="37" eb="39">
      <t>イブツ</t>
    </rPh>
    <rPh sb="40" eb="42">
      <t>セイリ</t>
    </rPh>
    <rPh sb="42" eb="43">
      <t>オヨ</t>
    </rPh>
    <rPh sb="44" eb="46">
      <t>ハックツ</t>
    </rPh>
    <rPh sb="46" eb="48">
      <t>チョウサ</t>
    </rPh>
    <rPh sb="48" eb="51">
      <t>ホウコクショ</t>
    </rPh>
    <rPh sb="52" eb="54">
      <t>サクセイ</t>
    </rPh>
    <rPh sb="88" eb="91">
      <t>キョウトシ</t>
    </rPh>
    <phoneticPr fontId="5"/>
  </si>
  <si>
    <t>光ファイバ賃貸借</t>
  </si>
  <si>
    <t>分任支出負担行為担当官近畿地方整備局京都営繕事務所長　塚野和臣
京都府京都市左京区丸太町通川端東入東丸太町３４－１２</t>
    <rPh sb="0" eb="2">
      <t>ブンニン</t>
    </rPh>
    <rPh sb="2" eb="4">
      <t>シシュツ</t>
    </rPh>
    <rPh sb="4" eb="6">
      <t>フタン</t>
    </rPh>
    <rPh sb="6" eb="8">
      <t>コウイ</t>
    </rPh>
    <rPh sb="8" eb="11">
      <t>タントウカン</t>
    </rPh>
    <rPh sb="25" eb="26">
      <t>オサ</t>
    </rPh>
    <phoneticPr fontId="5"/>
  </si>
  <si>
    <t>（株）ケイ・オプティコム　大阪市北区中之島3丁目3番23号</t>
  </si>
  <si>
    <t>本契約は、情報通信基盤整備として、京都国道事務所と京都営繕事務所間において光ファイバーケーブルの賃貸借契約を行うものである。
近畿地方整備局において大量の情報を高速に伝送可能にする情報通信の核となる光ファイバーネットワーク整備を実施しており、地方整備局内基盤整備の一環として、京都営繕においては、賃貸借により整備を行うものである。
本件においてはセキュリティーの確保のため、通常電気通信事業者が行っているインターネット接続サービスを必要としない。
インターネット接続サービスがなく光ファイバーケーブル賃貸借が可能な事業者は(株)ケイ・オプティコム以外にはなく、前年度に賃貸借契約を締結して同契約を支障なく履行している上記業者と引き続き随意契約を行うものである。</t>
  </si>
  <si>
    <t>分任支出負担行為担当官近畿地方整備局奈良国道事務所長　清水　将之
奈良市大宮町３－５－１１</t>
    <rPh sb="0" eb="2">
      <t>ブンニン</t>
    </rPh>
    <rPh sb="2" eb="4">
      <t>シシュツ</t>
    </rPh>
    <rPh sb="4" eb="6">
      <t>フタン</t>
    </rPh>
    <rPh sb="6" eb="8">
      <t>コウイ</t>
    </rPh>
    <rPh sb="8" eb="11">
      <t>タントウカン</t>
    </rPh>
    <rPh sb="11" eb="13">
      <t>キンキ</t>
    </rPh>
    <rPh sb="13" eb="17">
      <t>チホウセイビ</t>
    </rPh>
    <rPh sb="17" eb="18">
      <t>キョク</t>
    </rPh>
    <rPh sb="18" eb="25">
      <t>ナ</t>
    </rPh>
    <rPh sb="25" eb="26">
      <t>オサ</t>
    </rPh>
    <phoneticPr fontId="5"/>
  </si>
  <si>
    <t>日本郵便（株）　　　　　　　 東京都千代田区霞が関１－３－２　　</t>
    <rPh sb="0" eb="2">
      <t>ニホン</t>
    </rPh>
    <rPh sb="2" eb="4">
      <t>ユウビン</t>
    </rPh>
    <rPh sb="4" eb="7">
      <t>カブ</t>
    </rPh>
    <phoneticPr fontId="5"/>
  </si>
  <si>
    <t>道の駅「針ＴＲＳ」維持管理作業</t>
  </si>
  <si>
    <t>奈良市長　　　　　　　　奈良市二条大路南１－１－１　</t>
  </si>
  <si>
    <t xml:space="preserve">奈良市長との協定書に基づく委託契約のため
</t>
    <rPh sb="0" eb="2">
      <t>ナラ</t>
    </rPh>
    <rPh sb="2" eb="4">
      <t>シチョウ</t>
    </rPh>
    <rPh sb="6" eb="9">
      <t>キョウテイショ</t>
    </rPh>
    <rPh sb="10" eb="11">
      <t>モト</t>
    </rPh>
    <rPh sb="13" eb="15">
      <t>イタク</t>
    </rPh>
    <rPh sb="15" eb="17">
      <t>ケイヤク</t>
    </rPh>
    <phoneticPr fontId="5"/>
  </si>
  <si>
    <t>１号大日地下横断通路昇降設備維持管理作業</t>
    <rPh sb="1" eb="2">
      <t>ゴウ</t>
    </rPh>
    <rPh sb="2" eb="4">
      <t>ダイニチ</t>
    </rPh>
    <rPh sb="4" eb="6">
      <t>チカ</t>
    </rPh>
    <rPh sb="6" eb="8">
      <t>オウダン</t>
    </rPh>
    <rPh sb="8" eb="10">
      <t>ツウロ</t>
    </rPh>
    <rPh sb="10" eb="12">
      <t>ショウコウ</t>
    </rPh>
    <rPh sb="12" eb="14">
      <t>セツビ</t>
    </rPh>
    <rPh sb="14" eb="16">
      <t>イジ</t>
    </rPh>
    <rPh sb="16" eb="18">
      <t>カンリ</t>
    </rPh>
    <rPh sb="18" eb="20">
      <t>サギョウ</t>
    </rPh>
    <phoneticPr fontId="5"/>
  </si>
  <si>
    <t>分任支出負担行為担当官近畿地方整備局大阪国道事務所長　瀨本 浩史
大阪市城東区今福西２－１２－３５</t>
    <rPh sb="0" eb="2">
      <t>ブンニン</t>
    </rPh>
    <rPh sb="2" eb="4">
      <t>シシュツ</t>
    </rPh>
    <rPh sb="4" eb="6">
      <t>フタン</t>
    </rPh>
    <rPh sb="6" eb="8">
      <t>コウイ</t>
    </rPh>
    <rPh sb="8" eb="11">
      <t>タントウカン</t>
    </rPh>
    <rPh sb="11" eb="13">
      <t>キンキ</t>
    </rPh>
    <rPh sb="13" eb="15">
      <t>チホウ</t>
    </rPh>
    <rPh sb="15" eb="18">
      <t>セイビキョク</t>
    </rPh>
    <rPh sb="18" eb="20">
      <t>オオサカ</t>
    </rPh>
    <rPh sb="20" eb="22">
      <t>コクドウ</t>
    </rPh>
    <rPh sb="22" eb="25">
      <t>ジムショ</t>
    </rPh>
    <rPh sb="25" eb="26">
      <t>オサ</t>
    </rPh>
    <rPh sb="33" eb="36">
      <t>オオサカシ</t>
    </rPh>
    <rPh sb="36" eb="39">
      <t>ジョウトウク</t>
    </rPh>
    <rPh sb="39" eb="41">
      <t>イマフク</t>
    </rPh>
    <rPh sb="41" eb="42">
      <t>ニシ</t>
    </rPh>
    <phoneticPr fontId="5"/>
  </si>
  <si>
    <t>守口市長 西端　勝樹
大阪府守口市京阪本通２－２－５</t>
    <rPh sb="0" eb="2">
      <t>モリグチ</t>
    </rPh>
    <rPh sb="2" eb="4">
      <t>シチョウ</t>
    </rPh>
    <rPh sb="5" eb="7">
      <t>セイタン</t>
    </rPh>
    <rPh sb="8" eb="10">
      <t>カツキ</t>
    </rPh>
    <rPh sb="11" eb="14">
      <t>オオサカフ</t>
    </rPh>
    <rPh sb="14" eb="17">
      <t>モリグチシ</t>
    </rPh>
    <rPh sb="17" eb="21">
      <t>ケイハンホンドオリ</t>
    </rPh>
    <phoneticPr fontId="5"/>
  </si>
  <si>
    <t>大阪市内自転車撤去他作業</t>
    <rPh sb="0" eb="4">
      <t>オオサカシナイ</t>
    </rPh>
    <rPh sb="4" eb="7">
      <t>ジテンシャ</t>
    </rPh>
    <rPh sb="7" eb="9">
      <t>テッキョ</t>
    </rPh>
    <rPh sb="9" eb="10">
      <t>ホカ</t>
    </rPh>
    <rPh sb="10" eb="12">
      <t>サギョウ</t>
    </rPh>
    <phoneticPr fontId="5"/>
  </si>
  <si>
    <t>分任支出負担行為担当官近畿地方整備局大戸川ダム工事事務所長　平松善勝
滋賀県大津市大萱1-19-32</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8">
      <t>ダイドガワ</t>
    </rPh>
    <rPh sb="28" eb="29">
      <t>オサ</t>
    </rPh>
    <rPh sb="35" eb="38">
      <t>シガケン</t>
    </rPh>
    <rPh sb="38" eb="41">
      <t>オオツシ</t>
    </rPh>
    <rPh sb="41" eb="43">
      <t>オオガヤ</t>
    </rPh>
    <phoneticPr fontId="5"/>
  </si>
  <si>
    <t>西村建設(株)
滋賀県湖南市中央3-12</t>
    <rPh sb="0" eb="2">
      <t>ニシムラ</t>
    </rPh>
    <rPh sb="2" eb="4">
      <t>ケンセツ</t>
    </rPh>
    <rPh sb="8" eb="11">
      <t>シガケン</t>
    </rPh>
    <rPh sb="11" eb="14">
      <t>コナンシ</t>
    </rPh>
    <rPh sb="14" eb="16">
      <t>チュウオウ</t>
    </rPh>
    <phoneticPr fontId="5"/>
  </si>
  <si>
    <t>場所が限定されることにより、供給者が一に特定される賃貸借契約等であって該当箇所でなければ行政事務を行うことが不可能なため。</t>
    <rPh sb="0" eb="2">
      <t>バショ</t>
    </rPh>
    <rPh sb="3" eb="5">
      <t>ゲンテイ</t>
    </rPh>
    <rPh sb="14" eb="16">
      <t>キョウキュウ</t>
    </rPh>
    <rPh sb="16" eb="17">
      <t>シャ</t>
    </rPh>
    <rPh sb="18" eb="19">
      <t>イチ</t>
    </rPh>
    <rPh sb="20" eb="22">
      <t>トクテイ</t>
    </rPh>
    <rPh sb="25" eb="28">
      <t>チンタイシャク</t>
    </rPh>
    <rPh sb="28" eb="30">
      <t>ケイヤク</t>
    </rPh>
    <rPh sb="30" eb="31">
      <t>トウ</t>
    </rPh>
    <rPh sb="35" eb="37">
      <t>ガイトウ</t>
    </rPh>
    <rPh sb="37" eb="39">
      <t>カショ</t>
    </rPh>
    <rPh sb="44" eb="46">
      <t>ギョウセイ</t>
    </rPh>
    <rPh sb="46" eb="48">
      <t>ジム</t>
    </rPh>
    <rPh sb="49" eb="50">
      <t>オコナ</t>
    </rPh>
    <rPh sb="54" eb="57">
      <t>フカノウ</t>
    </rPh>
    <phoneticPr fontId="5"/>
  </si>
  <si>
    <t>道路・占用物件管理情報処理業務</t>
    <rPh sb="0" eb="2">
      <t>ドウロ</t>
    </rPh>
    <rPh sb="3" eb="5">
      <t>センヨウ</t>
    </rPh>
    <rPh sb="5" eb="7">
      <t>ブッケン</t>
    </rPh>
    <rPh sb="7" eb="9">
      <t>カンリ</t>
    </rPh>
    <rPh sb="9" eb="11">
      <t>ジョウホウ</t>
    </rPh>
    <rPh sb="11" eb="13">
      <t>ショリ</t>
    </rPh>
    <rPh sb="13" eb="15">
      <t>ギョウム</t>
    </rPh>
    <phoneticPr fontId="5"/>
  </si>
  <si>
    <t>分任支出負担行為担当官近畿地方整備局兵庫国道事務所長　黒谷　　努
兵庫県神戸市中央区波止場町３－１１</t>
    <rPh sb="0" eb="2">
      <t>ブンニン</t>
    </rPh>
    <rPh sb="2" eb="4">
      <t>シシュツ</t>
    </rPh>
    <rPh sb="4" eb="6">
      <t>フタン</t>
    </rPh>
    <rPh sb="6" eb="8">
      <t>コウイ</t>
    </rPh>
    <rPh sb="8" eb="11">
      <t>タントウカン</t>
    </rPh>
    <rPh sb="11" eb="13">
      <t>キンキ</t>
    </rPh>
    <rPh sb="13" eb="15">
      <t>チホウ</t>
    </rPh>
    <rPh sb="15" eb="18">
      <t>セイビキョク</t>
    </rPh>
    <rPh sb="18" eb="20">
      <t>ヒョウゴ</t>
    </rPh>
    <rPh sb="20" eb="22">
      <t>コクドウ</t>
    </rPh>
    <rPh sb="22" eb="25">
      <t>ジムショ</t>
    </rPh>
    <rPh sb="25" eb="26">
      <t>オサ</t>
    </rPh>
    <phoneticPr fontId="5"/>
  </si>
  <si>
    <t>一般（財）道路管理センター
東京都千代田区平河町１－２－１０</t>
    <rPh sb="0" eb="2">
      <t>イッパン</t>
    </rPh>
    <rPh sb="14" eb="17">
      <t>トウキョウト</t>
    </rPh>
    <rPh sb="17" eb="21">
      <t>チヨダク</t>
    </rPh>
    <rPh sb="21" eb="23">
      <t>ヒラカワ</t>
    </rPh>
    <rPh sb="23" eb="24">
      <t>チョウ</t>
    </rPh>
    <phoneticPr fontId="5"/>
  </si>
  <si>
    <t>郵便料</t>
    <rPh sb="0" eb="3">
      <t>ユウビンリョウ</t>
    </rPh>
    <phoneticPr fontId="5"/>
  </si>
  <si>
    <t>日本郵便（株）　　　　　　　　　東京都千代田区霞が関１－３－２</t>
    <rPh sb="0" eb="2">
      <t>ニホン</t>
    </rPh>
    <rPh sb="2" eb="4">
      <t>ユウビン</t>
    </rPh>
    <rPh sb="4" eb="7">
      <t>カブ</t>
    </rPh>
    <rPh sb="16" eb="19">
      <t>トウキョウト</t>
    </rPh>
    <rPh sb="19" eb="23">
      <t>チヨダク</t>
    </rPh>
    <rPh sb="23" eb="24">
      <t>カスミ</t>
    </rPh>
    <rPh sb="25" eb="26">
      <t>セキ</t>
    </rPh>
    <phoneticPr fontId="5"/>
  </si>
  <si>
    <t>平成２５年度池田町生活再建対策業務委託</t>
    <rPh sb="0" eb="2">
      <t>ヘイセイ</t>
    </rPh>
    <rPh sb="4" eb="6">
      <t>ネンド</t>
    </rPh>
    <rPh sb="6" eb="9">
      <t>イケダチョウ</t>
    </rPh>
    <rPh sb="9" eb="11">
      <t>セイカツ</t>
    </rPh>
    <rPh sb="11" eb="13">
      <t>サイケン</t>
    </rPh>
    <rPh sb="13" eb="15">
      <t>タイサク</t>
    </rPh>
    <rPh sb="15" eb="17">
      <t>ギョウム</t>
    </rPh>
    <rPh sb="17" eb="19">
      <t>イタク</t>
    </rPh>
    <phoneticPr fontId="5"/>
  </si>
  <si>
    <t>分任支出負担行為担当官近畿地方整備局足羽川ダム工事事務所長　島本和仁
福井県福井市成和１丁目２１１１番</t>
    <rPh sb="0" eb="2">
      <t>ブンニン</t>
    </rPh>
    <rPh sb="2" eb="4">
      <t>シシュツ</t>
    </rPh>
    <rPh sb="4" eb="6">
      <t>フタン</t>
    </rPh>
    <rPh sb="6" eb="8">
      <t>コウイ</t>
    </rPh>
    <rPh sb="8" eb="11">
      <t>タントウカン</t>
    </rPh>
    <rPh sb="11" eb="13">
      <t>キンキ</t>
    </rPh>
    <rPh sb="13" eb="17">
      <t>チホウセイビ</t>
    </rPh>
    <rPh sb="17" eb="18">
      <t>キョク</t>
    </rPh>
    <rPh sb="18" eb="21">
      <t>アスワガワ</t>
    </rPh>
    <rPh sb="23" eb="25">
      <t>コウジ</t>
    </rPh>
    <rPh sb="25" eb="27">
      <t>ジム</t>
    </rPh>
    <rPh sb="27" eb="28">
      <t>ジョ</t>
    </rPh>
    <rPh sb="28" eb="29">
      <t>オサ</t>
    </rPh>
    <rPh sb="35" eb="38">
      <t>フクイケン</t>
    </rPh>
    <rPh sb="38" eb="41">
      <t>フクイシ</t>
    </rPh>
    <rPh sb="41" eb="43">
      <t>セイワ</t>
    </rPh>
    <rPh sb="44" eb="46">
      <t>チョウメ</t>
    </rPh>
    <rPh sb="50" eb="51">
      <t>バン</t>
    </rPh>
    <phoneticPr fontId="5"/>
  </si>
  <si>
    <t>池田町長
福井県今立郡池田町稲荷第３５号４番地</t>
    <rPh sb="0" eb="2">
      <t>イケダ</t>
    </rPh>
    <rPh sb="2" eb="4">
      <t>チョウチョウ</t>
    </rPh>
    <rPh sb="5" eb="8">
      <t>フクイケン</t>
    </rPh>
    <rPh sb="8" eb="11">
      <t>イマダテグン</t>
    </rPh>
    <rPh sb="11" eb="14">
      <t>イケダチョウ</t>
    </rPh>
    <rPh sb="14" eb="16">
      <t>イナリ</t>
    </rPh>
    <rPh sb="16" eb="17">
      <t>ダイ</t>
    </rPh>
    <rPh sb="19" eb="20">
      <t>ゴウ</t>
    </rPh>
    <rPh sb="21" eb="23">
      <t>バンチ</t>
    </rPh>
    <phoneticPr fontId="5"/>
  </si>
  <si>
    <t>水没者の代替地計画に関する調査については、代替地の事業主体となり関係住民と密接な立場にある池田町に委託して実施するのが適切であり、「生活再建対策業務委託基準運用申し合わせ」により、生活再建対策費で実施する場合の委託先は原則として当該地方公共団体とするとされているため。</t>
    <rPh sb="0" eb="2">
      <t>スイボツ</t>
    </rPh>
    <rPh sb="2" eb="3">
      <t>シャ</t>
    </rPh>
    <rPh sb="4" eb="7">
      <t>ダイタイチ</t>
    </rPh>
    <rPh sb="7" eb="9">
      <t>ケイカク</t>
    </rPh>
    <rPh sb="10" eb="11">
      <t>カン</t>
    </rPh>
    <rPh sb="13" eb="15">
      <t>チョウサ</t>
    </rPh>
    <rPh sb="21" eb="24">
      <t>ダイタイチ</t>
    </rPh>
    <rPh sb="25" eb="27">
      <t>ジギョウ</t>
    </rPh>
    <rPh sb="27" eb="29">
      <t>シュタイ</t>
    </rPh>
    <rPh sb="32" eb="34">
      <t>カンケイ</t>
    </rPh>
    <rPh sb="34" eb="36">
      <t>ジュウミン</t>
    </rPh>
    <rPh sb="37" eb="39">
      <t>ミッセツ</t>
    </rPh>
    <rPh sb="40" eb="42">
      <t>タチバ</t>
    </rPh>
    <rPh sb="45" eb="48">
      <t>イケダチョウ</t>
    </rPh>
    <rPh sb="49" eb="51">
      <t>イタク</t>
    </rPh>
    <rPh sb="53" eb="55">
      <t>ジッシ</t>
    </rPh>
    <rPh sb="59" eb="61">
      <t>テキセツ</t>
    </rPh>
    <rPh sb="66" eb="68">
      <t>セイカツ</t>
    </rPh>
    <rPh sb="68" eb="70">
      <t>サイケン</t>
    </rPh>
    <rPh sb="70" eb="72">
      <t>タイサク</t>
    </rPh>
    <rPh sb="72" eb="74">
      <t>ギョウム</t>
    </rPh>
    <rPh sb="74" eb="76">
      <t>イタク</t>
    </rPh>
    <rPh sb="76" eb="78">
      <t>キジュン</t>
    </rPh>
    <rPh sb="78" eb="80">
      <t>ウンヨウ</t>
    </rPh>
    <rPh sb="80" eb="81">
      <t>モウ</t>
    </rPh>
    <rPh sb="82" eb="83">
      <t>ア</t>
    </rPh>
    <rPh sb="90" eb="92">
      <t>セイカツ</t>
    </rPh>
    <rPh sb="92" eb="94">
      <t>サイケン</t>
    </rPh>
    <rPh sb="94" eb="97">
      <t>タイサクヒ</t>
    </rPh>
    <rPh sb="98" eb="100">
      <t>ジッシ</t>
    </rPh>
    <rPh sb="102" eb="104">
      <t>バアイ</t>
    </rPh>
    <rPh sb="105" eb="108">
      <t>イタクサキ</t>
    </rPh>
    <rPh sb="109" eb="111">
      <t>ゲンソク</t>
    </rPh>
    <rPh sb="114" eb="116">
      <t>トウガイ</t>
    </rPh>
    <rPh sb="116" eb="118">
      <t>チホウ</t>
    </rPh>
    <rPh sb="118" eb="120">
      <t>コウキョウ</t>
    </rPh>
    <rPh sb="120" eb="122">
      <t>ダンタイ</t>
    </rPh>
    <phoneticPr fontId="5"/>
  </si>
  <si>
    <t>足羽川ダム表示・地図訂正等業務</t>
    <rPh sb="0" eb="3">
      <t>アスワガワ</t>
    </rPh>
    <rPh sb="5" eb="7">
      <t>ヒョウジ</t>
    </rPh>
    <rPh sb="8" eb="10">
      <t>チズ</t>
    </rPh>
    <rPh sb="10" eb="12">
      <t>テイセイ</t>
    </rPh>
    <rPh sb="12" eb="13">
      <t>トウ</t>
    </rPh>
    <rPh sb="13" eb="15">
      <t>ギョウム</t>
    </rPh>
    <phoneticPr fontId="5"/>
  </si>
  <si>
    <t>土地家屋調査士法人コクド</t>
    <rPh sb="0" eb="2">
      <t>トチ</t>
    </rPh>
    <rPh sb="2" eb="4">
      <t>カオク</t>
    </rPh>
    <rPh sb="4" eb="7">
      <t>チョウサシ</t>
    </rPh>
    <rPh sb="7" eb="9">
      <t>ホウジン</t>
    </rPh>
    <phoneticPr fontId="5"/>
  </si>
  <si>
    <t>本業務は、前年度の表示登記業務において、地図訂正に係る資料調査及び現地調査等が完了したものを、法務局へ申請等手続きを実施するものであるが、申請にあたり官公署の代理人として土地家屋調査士が嘱託する場合は、実際に現地で調査・測量等を行った者が作成する報告書の添付を求められる。このため、調査と申請手続きは一連のものとして切り離すことが出来ないため。</t>
    <rPh sb="0" eb="1">
      <t>ホン</t>
    </rPh>
    <rPh sb="1" eb="3">
      <t>ギョウム</t>
    </rPh>
    <rPh sb="5" eb="8">
      <t>ゼンネンド</t>
    </rPh>
    <rPh sb="9" eb="11">
      <t>ヒョウジ</t>
    </rPh>
    <rPh sb="11" eb="13">
      <t>トウキ</t>
    </rPh>
    <rPh sb="13" eb="15">
      <t>ギョウム</t>
    </rPh>
    <rPh sb="20" eb="22">
      <t>チズ</t>
    </rPh>
    <rPh sb="22" eb="24">
      <t>テイセイ</t>
    </rPh>
    <rPh sb="25" eb="26">
      <t>カカ</t>
    </rPh>
    <rPh sb="27" eb="29">
      <t>シリョウ</t>
    </rPh>
    <rPh sb="29" eb="31">
      <t>チョウサ</t>
    </rPh>
    <rPh sb="31" eb="32">
      <t>オヨ</t>
    </rPh>
    <rPh sb="33" eb="35">
      <t>ゲンチ</t>
    </rPh>
    <rPh sb="35" eb="37">
      <t>チョウサ</t>
    </rPh>
    <rPh sb="37" eb="38">
      <t>トウ</t>
    </rPh>
    <rPh sb="39" eb="41">
      <t>カンリョウ</t>
    </rPh>
    <rPh sb="47" eb="50">
      <t>ホウムキョク</t>
    </rPh>
    <rPh sb="51" eb="53">
      <t>シンセイ</t>
    </rPh>
    <rPh sb="53" eb="54">
      <t>トウ</t>
    </rPh>
    <rPh sb="54" eb="56">
      <t>テツヅ</t>
    </rPh>
    <rPh sb="58" eb="60">
      <t>ジッシ</t>
    </rPh>
    <rPh sb="69" eb="71">
      <t>シンセイ</t>
    </rPh>
    <rPh sb="75" eb="78">
      <t>カンコウショ</t>
    </rPh>
    <rPh sb="79" eb="82">
      <t>ダイリニン</t>
    </rPh>
    <rPh sb="85" eb="87">
      <t>トチ</t>
    </rPh>
    <rPh sb="87" eb="89">
      <t>カオク</t>
    </rPh>
    <rPh sb="89" eb="92">
      <t>チョウサシ</t>
    </rPh>
    <rPh sb="93" eb="95">
      <t>ショクタク</t>
    </rPh>
    <rPh sb="97" eb="99">
      <t>バアイ</t>
    </rPh>
    <rPh sb="101" eb="103">
      <t>ジッサイ</t>
    </rPh>
    <rPh sb="104" eb="106">
      <t>ゲンチ</t>
    </rPh>
    <rPh sb="107" eb="109">
      <t>チョウサ</t>
    </rPh>
    <rPh sb="110" eb="112">
      <t>ソクリョウ</t>
    </rPh>
    <rPh sb="112" eb="113">
      <t>トウ</t>
    </rPh>
    <rPh sb="114" eb="115">
      <t>オコナ</t>
    </rPh>
    <rPh sb="117" eb="118">
      <t>モノ</t>
    </rPh>
    <rPh sb="119" eb="121">
      <t>サクセイ</t>
    </rPh>
    <rPh sb="123" eb="126">
      <t>ホウコクショ</t>
    </rPh>
    <rPh sb="127" eb="129">
      <t>テンプ</t>
    </rPh>
    <rPh sb="130" eb="131">
      <t>モト</t>
    </rPh>
    <rPh sb="141" eb="143">
      <t>チョウサ</t>
    </rPh>
    <rPh sb="144" eb="146">
      <t>シンセイ</t>
    </rPh>
    <rPh sb="146" eb="148">
      <t>テツヅ</t>
    </rPh>
    <rPh sb="150" eb="152">
      <t>イチレン</t>
    </rPh>
    <rPh sb="158" eb="159">
      <t>キ</t>
    </rPh>
    <rPh sb="160" eb="161">
      <t>ハナ</t>
    </rPh>
    <rPh sb="165" eb="167">
      <t>デキ</t>
    </rPh>
    <phoneticPr fontId="5"/>
  </si>
  <si>
    <t>単価契約
予定調達総額
\1,382,255-</t>
    <rPh sb="0" eb="2">
      <t>タンカ</t>
    </rPh>
    <rPh sb="2" eb="4">
      <t>ケイヤク</t>
    </rPh>
    <rPh sb="5" eb="7">
      <t>ヨテイ</t>
    </rPh>
    <rPh sb="7" eb="9">
      <t>チョウタツ</t>
    </rPh>
    <rPh sb="9" eb="11">
      <t>ソウガク</t>
    </rPh>
    <phoneticPr fontId="5"/>
  </si>
  <si>
    <t>公示文掲載Ⅰ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39">
      <t>シ</t>
    </rPh>
    <rPh sb="39" eb="40">
      <t>メン</t>
    </rPh>
    <rPh sb="41" eb="43">
      <t>ケイサイ</t>
    </rPh>
    <phoneticPr fontId="8"/>
  </si>
  <si>
    <t>分任支出負担行為担当官近畿地方整備局和歌山河川国道事務所長　志々田 武幸
和歌山県和歌山市西汀丁１６番</t>
    <rPh sb="0" eb="2">
      <t>ブンニン</t>
    </rPh>
    <rPh sb="2" eb="4">
      <t>シシュツ</t>
    </rPh>
    <rPh sb="4" eb="6">
      <t>フタン</t>
    </rPh>
    <rPh sb="6" eb="8">
      <t>コウイ</t>
    </rPh>
    <rPh sb="8" eb="11">
      <t>タントウカン</t>
    </rPh>
    <rPh sb="11" eb="13">
      <t>キンキ</t>
    </rPh>
    <rPh sb="13" eb="17">
      <t>チホウセイビ</t>
    </rPh>
    <rPh sb="17" eb="18">
      <t>キョク</t>
    </rPh>
    <rPh sb="18" eb="21">
      <t>ワカヤマ</t>
    </rPh>
    <rPh sb="21" eb="23">
      <t>カセン</t>
    </rPh>
    <rPh sb="23" eb="25">
      <t>コクドウ</t>
    </rPh>
    <rPh sb="25" eb="28">
      <t>ジムショ</t>
    </rPh>
    <rPh sb="28" eb="29">
      <t>オサ</t>
    </rPh>
    <rPh sb="37" eb="41">
      <t>ワカヤマケン</t>
    </rPh>
    <rPh sb="41" eb="45">
      <t>ワカヤマシ</t>
    </rPh>
    <rPh sb="45" eb="46">
      <t>ニシ</t>
    </rPh>
    <rPh sb="46" eb="47">
      <t>ミギワ</t>
    </rPh>
    <rPh sb="47" eb="48">
      <t>チョウ</t>
    </rPh>
    <rPh sb="50" eb="51">
      <t>バン</t>
    </rPh>
    <phoneticPr fontId="8"/>
  </si>
  <si>
    <t>（株）日刊建設産業新聞社大阪支社
大阪府大阪市中央区平野町1-8-13</t>
    <rPh sb="0" eb="3">
      <t>カブ</t>
    </rPh>
    <rPh sb="3" eb="5">
      <t>ニッカン</t>
    </rPh>
    <rPh sb="5" eb="7">
      <t>ケンセツ</t>
    </rPh>
    <rPh sb="7" eb="9">
      <t>サンギョウ</t>
    </rPh>
    <rPh sb="9" eb="12">
      <t>シンブンシャ</t>
    </rPh>
    <rPh sb="12" eb="14">
      <t>オオサカ</t>
    </rPh>
    <rPh sb="14" eb="16">
      <t>シシャ</t>
    </rPh>
    <rPh sb="17" eb="20">
      <t>オオサカフ</t>
    </rPh>
    <rPh sb="20" eb="23">
      <t>オオサカシ</t>
    </rPh>
    <rPh sb="23" eb="26">
      <t>チュウオウク</t>
    </rPh>
    <rPh sb="26" eb="28">
      <t>ヒラノ</t>
    </rPh>
    <rPh sb="28" eb="29">
      <t>マチ</t>
    </rPh>
    <phoneticPr fontId="8"/>
  </si>
  <si>
    <t>本業務は、「簡易公募型競争入札方式に基づく建設コンサルタント等の選定手続きについて」及び「簡易公募型プロポーザル方式に基づく建設コンサルタント等の選定・特定手続きについて」（平成２２年３月１９日付け国地契第３２号、国技管第３４４号、国営整第２１４号）第４項（手続き開始の公示）等に基づき掲載を行うものであり、当該業者は同項（３）において公示を掲載する日刊業界紙に指定されていることから随意契約を行うものである。</t>
  </si>
  <si>
    <t>単価契約
予定調達総額
\1,543,500</t>
    <rPh sb="0" eb="2">
      <t>タンカ</t>
    </rPh>
    <rPh sb="2" eb="4">
      <t>ケイヤク</t>
    </rPh>
    <rPh sb="5" eb="7">
      <t>ヨテイ</t>
    </rPh>
    <rPh sb="7" eb="9">
      <t>チョウタツ</t>
    </rPh>
    <rPh sb="9" eb="11">
      <t>ソウガク</t>
    </rPh>
    <phoneticPr fontId="5"/>
  </si>
  <si>
    <t>公示文掲載Ⅱ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39">
      <t>シ</t>
    </rPh>
    <rPh sb="39" eb="40">
      <t>メン</t>
    </rPh>
    <rPh sb="41" eb="43">
      <t>ケイサイ</t>
    </rPh>
    <phoneticPr fontId="8"/>
  </si>
  <si>
    <t>（株）日刊建設工業新聞社大阪支社
大阪府大阪市中央区天満橋京町2-13</t>
    <rPh sb="0" eb="3">
      <t>カブ</t>
    </rPh>
    <rPh sb="3" eb="5">
      <t>ニッカン</t>
    </rPh>
    <rPh sb="5" eb="7">
      <t>ケンセツ</t>
    </rPh>
    <rPh sb="7" eb="9">
      <t>コウギョウ</t>
    </rPh>
    <rPh sb="9" eb="12">
      <t>シンブンシャ</t>
    </rPh>
    <rPh sb="12" eb="14">
      <t>オオサカ</t>
    </rPh>
    <rPh sb="14" eb="16">
      <t>シシャ</t>
    </rPh>
    <rPh sb="17" eb="20">
      <t>オオサカフ</t>
    </rPh>
    <rPh sb="20" eb="23">
      <t>オオサカシ</t>
    </rPh>
    <rPh sb="23" eb="26">
      <t>チュウオウク</t>
    </rPh>
    <rPh sb="26" eb="29">
      <t>テンマバシ</t>
    </rPh>
    <rPh sb="29" eb="30">
      <t>キョウ</t>
    </rPh>
    <rPh sb="30" eb="31">
      <t>マチ</t>
    </rPh>
    <phoneticPr fontId="8"/>
  </si>
  <si>
    <t>公示文掲載Ⅲ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39">
      <t>シ</t>
    </rPh>
    <rPh sb="39" eb="40">
      <t>メン</t>
    </rPh>
    <rPh sb="41" eb="43">
      <t>ケイサイ</t>
    </rPh>
    <phoneticPr fontId="8"/>
  </si>
  <si>
    <t>（株）日刊建設通信新聞社関西支社
大阪府大阪市中央区内本町1-3-5</t>
    <rPh sb="0" eb="3">
      <t>カブ</t>
    </rPh>
    <rPh sb="3" eb="5">
      <t>ニッカン</t>
    </rPh>
    <rPh sb="5" eb="7">
      <t>ケンセツ</t>
    </rPh>
    <rPh sb="7" eb="9">
      <t>ツウシン</t>
    </rPh>
    <rPh sb="9" eb="12">
      <t>シンブンシャ</t>
    </rPh>
    <rPh sb="12" eb="14">
      <t>カンサイ</t>
    </rPh>
    <rPh sb="14" eb="16">
      <t>シシャ</t>
    </rPh>
    <rPh sb="17" eb="20">
      <t>オオサカフ</t>
    </rPh>
    <rPh sb="20" eb="23">
      <t>オオサカシ</t>
    </rPh>
    <rPh sb="23" eb="26">
      <t>チュウオウク</t>
    </rPh>
    <rPh sb="26" eb="28">
      <t>ウチモト</t>
    </rPh>
    <rPh sb="28" eb="29">
      <t>マチ</t>
    </rPh>
    <phoneticPr fontId="8"/>
  </si>
  <si>
    <t xml:space="preserve">和歌山市域樋門等操作業務
樋門等の操作及び点検等を行うもの
</t>
    <rPh sb="0" eb="3">
      <t>ワカヤマ</t>
    </rPh>
    <rPh sb="3" eb="5">
      <t>シイキ</t>
    </rPh>
    <rPh sb="5" eb="6">
      <t>ヒ</t>
    </rPh>
    <rPh sb="6" eb="7">
      <t>モン</t>
    </rPh>
    <rPh sb="7" eb="8">
      <t>トウ</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5"/>
  </si>
  <si>
    <t>和歌山市
和歌山市七番丁２３番地</t>
    <rPh sb="0" eb="4">
      <t>ワカヤマシ</t>
    </rPh>
    <rPh sb="5" eb="9">
      <t>ワカヤマシ</t>
    </rPh>
    <rPh sb="9" eb="10">
      <t>ナナ</t>
    </rPh>
    <rPh sb="10" eb="12">
      <t>バンチョウ</t>
    </rPh>
    <rPh sb="14" eb="16">
      <t>バンチ</t>
    </rPh>
    <phoneticPr fontId="5"/>
  </si>
  <si>
    <t>河川法第９９条の規定に基づく委託のため。</t>
    <rPh sb="0" eb="3">
      <t>カセンホウ</t>
    </rPh>
    <rPh sb="3" eb="4">
      <t>ダイ</t>
    </rPh>
    <rPh sb="6" eb="7">
      <t>ジョウ</t>
    </rPh>
    <rPh sb="8" eb="10">
      <t>キテイ</t>
    </rPh>
    <rPh sb="11" eb="12">
      <t>モト</t>
    </rPh>
    <rPh sb="14" eb="16">
      <t>イタク</t>
    </rPh>
    <phoneticPr fontId="5"/>
  </si>
  <si>
    <t xml:space="preserve">岩出市域樋門等操作業務
樋門等の操作及び点検等を行うもの
</t>
    <rPh sb="0" eb="2">
      <t>イワデ</t>
    </rPh>
    <rPh sb="2" eb="4">
      <t>シイキ</t>
    </rPh>
    <rPh sb="4" eb="5">
      <t>ヒ</t>
    </rPh>
    <rPh sb="5" eb="6">
      <t>モン</t>
    </rPh>
    <rPh sb="6" eb="7">
      <t>トウ</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5"/>
  </si>
  <si>
    <t>岩出市
岩出市西野２０９</t>
    <rPh sb="0" eb="3">
      <t>イワデシ</t>
    </rPh>
    <rPh sb="4" eb="7">
      <t>イワデシ</t>
    </rPh>
    <rPh sb="7" eb="9">
      <t>ニシノ</t>
    </rPh>
    <phoneticPr fontId="5"/>
  </si>
  <si>
    <t xml:space="preserve">紀の川市域樋門等操作業務
樋門等の操作及び点検等を行うもの
</t>
    <rPh sb="0" eb="1">
      <t>キ</t>
    </rPh>
    <rPh sb="2" eb="3">
      <t>カワ</t>
    </rPh>
    <rPh sb="3" eb="5">
      <t>シイキ</t>
    </rPh>
    <rPh sb="5" eb="6">
      <t>ヒ</t>
    </rPh>
    <rPh sb="6" eb="7">
      <t>モン</t>
    </rPh>
    <rPh sb="7" eb="8">
      <t>トウ</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5"/>
  </si>
  <si>
    <t>紀の川市
紀の川市西大井３３８番地</t>
    <rPh sb="0" eb="1">
      <t>キ</t>
    </rPh>
    <rPh sb="2" eb="4">
      <t>カワシ</t>
    </rPh>
    <rPh sb="5" eb="6">
      <t>キ</t>
    </rPh>
    <rPh sb="7" eb="9">
      <t>カワシ</t>
    </rPh>
    <rPh sb="9" eb="12">
      <t>ニシオオイ</t>
    </rPh>
    <rPh sb="15" eb="17">
      <t>バンチ</t>
    </rPh>
    <phoneticPr fontId="5"/>
  </si>
  <si>
    <t xml:space="preserve">かつらぎ町域樋門等操作業務
樋門等の操作及び点検等を行うもの
</t>
    <rPh sb="4" eb="5">
      <t>チョウ</t>
    </rPh>
    <rPh sb="5" eb="6">
      <t>イキ</t>
    </rPh>
    <rPh sb="6" eb="7">
      <t>ヒ</t>
    </rPh>
    <rPh sb="7" eb="8">
      <t>モン</t>
    </rPh>
    <rPh sb="8" eb="9">
      <t>トウ</t>
    </rPh>
    <rPh sb="9" eb="11">
      <t>ソウサ</t>
    </rPh>
    <rPh sb="11" eb="13">
      <t>ギョウム</t>
    </rPh>
    <rPh sb="14" eb="15">
      <t>ヒ</t>
    </rPh>
    <rPh sb="15" eb="16">
      <t>モン</t>
    </rPh>
    <rPh sb="16" eb="17">
      <t>トウ</t>
    </rPh>
    <rPh sb="18" eb="20">
      <t>ソウサ</t>
    </rPh>
    <rPh sb="20" eb="21">
      <t>オヨ</t>
    </rPh>
    <rPh sb="22" eb="24">
      <t>テンケン</t>
    </rPh>
    <rPh sb="24" eb="25">
      <t>トウ</t>
    </rPh>
    <rPh sb="26" eb="27">
      <t>オコナ</t>
    </rPh>
    <phoneticPr fontId="5"/>
  </si>
  <si>
    <t>かつらぎ町
伊都郡かつらぎ町丁ノ町２１６０</t>
    <rPh sb="4" eb="5">
      <t>チョウ</t>
    </rPh>
    <rPh sb="6" eb="9">
      <t>イトグン</t>
    </rPh>
    <rPh sb="13" eb="14">
      <t>チョウ</t>
    </rPh>
    <rPh sb="14" eb="15">
      <t>テイ</t>
    </rPh>
    <rPh sb="16" eb="17">
      <t>チョウ</t>
    </rPh>
    <phoneticPr fontId="5"/>
  </si>
  <si>
    <t xml:space="preserve">橋本市域樋門等操作業務
樋門等の操作及び点検等を行うもの
</t>
    <rPh sb="0" eb="3">
      <t>ハシモトシ</t>
    </rPh>
    <rPh sb="3" eb="4">
      <t>イキ</t>
    </rPh>
    <rPh sb="4" eb="5">
      <t>ヒ</t>
    </rPh>
    <rPh sb="5" eb="6">
      <t>モン</t>
    </rPh>
    <rPh sb="6" eb="7">
      <t>トウ</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5"/>
  </si>
  <si>
    <t>橋本市
橋本市東家一丁目１番１号</t>
    <rPh sb="0" eb="3">
      <t>ハシモトシ</t>
    </rPh>
    <rPh sb="4" eb="7">
      <t>ハシモトシ</t>
    </rPh>
    <rPh sb="7" eb="8">
      <t>ヒガシ</t>
    </rPh>
    <rPh sb="8" eb="9">
      <t>ケ</t>
    </rPh>
    <rPh sb="9" eb="10">
      <t>1</t>
    </rPh>
    <rPh sb="10" eb="12">
      <t>チョウメ</t>
    </rPh>
    <rPh sb="13" eb="14">
      <t>バン</t>
    </rPh>
    <rPh sb="15" eb="16">
      <t>ゴウ</t>
    </rPh>
    <phoneticPr fontId="5"/>
  </si>
  <si>
    <t xml:space="preserve">五條市域樋門等操作業務
樋門等の操作及び点検等を行うもの
</t>
    <rPh sb="0" eb="2">
      <t>ゴジョウ</t>
    </rPh>
    <rPh sb="2" eb="3">
      <t>シ</t>
    </rPh>
    <rPh sb="3" eb="4">
      <t>イキ</t>
    </rPh>
    <rPh sb="4" eb="5">
      <t>ヒ</t>
    </rPh>
    <rPh sb="5" eb="6">
      <t>モン</t>
    </rPh>
    <rPh sb="6" eb="7">
      <t>トウ</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5"/>
  </si>
  <si>
    <t>五條市
五條市本町一丁目１番１号</t>
    <rPh sb="0" eb="3">
      <t>ゴジョウシ</t>
    </rPh>
    <rPh sb="4" eb="7">
      <t>ゴジョウシ</t>
    </rPh>
    <rPh sb="7" eb="9">
      <t>ホンマチ</t>
    </rPh>
    <rPh sb="9" eb="10">
      <t>1</t>
    </rPh>
    <rPh sb="10" eb="12">
      <t>チョウメ</t>
    </rPh>
    <rPh sb="13" eb="14">
      <t>バン</t>
    </rPh>
    <rPh sb="15" eb="16">
      <t>ゴウ</t>
    </rPh>
    <phoneticPr fontId="5"/>
  </si>
  <si>
    <t>公益財団法人和歌山県文化財センター
和歌山市湊字新堤内坪５７１番１</t>
    <rPh sb="0" eb="2">
      <t>コウエキ</t>
    </rPh>
    <rPh sb="2" eb="6">
      <t>ザイダンホウジン</t>
    </rPh>
    <rPh sb="6" eb="10">
      <t>ワカヤマケン</t>
    </rPh>
    <rPh sb="10" eb="13">
      <t>ブンカザイ</t>
    </rPh>
    <rPh sb="18" eb="22">
      <t>ワカヤマシ</t>
    </rPh>
    <rPh sb="22" eb="23">
      <t>ミナト</t>
    </rPh>
    <rPh sb="23" eb="24">
      <t>アザ</t>
    </rPh>
    <rPh sb="24" eb="25">
      <t>シン</t>
    </rPh>
    <rPh sb="25" eb="26">
      <t>テイ</t>
    </rPh>
    <rPh sb="26" eb="27">
      <t>ウチ</t>
    </rPh>
    <rPh sb="27" eb="28">
      <t>ツボ</t>
    </rPh>
    <rPh sb="31" eb="32">
      <t>バン</t>
    </rPh>
    <phoneticPr fontId="5"/>
  </si>
  <si>
    <t>和歌山県内には、調査組織体制、専門性、技術力、運営方針及び公益性から当該法人以外の発掘調査期間は存在しないものである。</t>
    <rPh sb="0" eb="3">
      <t>ワカヤマ</t>
    </rPh>
    <rPh sb="3" eb="5">
      <t>ケンナイ</t>
    </rPh>
    <rPh sb="8" eb="10">
      <t>チョウサ</t>
    </rPh>
    <rPh sb="10" eb="12">
      <t>ソシキ</t>
    </rPh>
    <rPh sb="12" eb="14">
      <t>タイセイ</t>
    </rPh>
    <rPh sb="15" eb="18">
      <t>センモンセイ</t>
    </rPh>
    <rPh sb="19" eb="22">
      <t>ギジュツリョク</t>
    </rPh>
    <rPh sb="23" eb="25">
      <t>ウンエイ</t>
    </rPh>
    <rPh sb="25" eb="27">
      <t>ホウシン</t>
    </rPh>
    <rPh sb="27" eb="28">
      <t>オヨ</t>
    </rPh>
    <rPh sb="29" eb="32">
      <t>コウエキセイ</t>
    </rPh>
    <rPh sb="34" eb="36">
      <t>トウガイ</t>
    </rPh>
    <rPh sb="36" eb="38">
      <t>ホウジン</t>
    </rPh>
    <rPh sb="38" eb="40">
      <t>イガイ</t>
    </rPh>
    <rPh sb="41" eb="43">
      <t>ハックツ</t>
    </rPh>
    <rPh sb="43" eb="45">
      <t>チョウサ</t>
    </rPh>
    <rPh sb="45" eb="47">
      <t>キカン</t>
    </rPh>
    <rPh sb="48" eb="50">
      <t>ソンザイ</t>
    </rPh>
    <phoneticPr fontId="5"/>
  </si>
  <si>
    <t>一般国道２４号京奈和自動車道根来寺遺跡（第３次）発掘調査業務
当該遺跡において発掘調査業務を行うもの</t>
    <rPh sb="0" eb="2">
      <t>イッパン</t>
    </rPh>
    <rPh sb="2" eb="4">
      <t>コクドウ</t>
    </rPh>
    <rPh sb="6" eb="7">
      <t>ゴウ</t>
    </rPh>
    <rPh sb="7" eb="8">
      <t>ケイ</t>
    </rPh>
    <rPh sb="8" eb="10">
      <t>ナワ</t>
    </rPh>
    <rPh sb="10" eb="14">
      <t>ジドウシャドウ</t>
    </rPh>
    <rPh sb="14" eb="16">
      <t>ネゴロ</t>
    </rPh>
    <rPh sb="16" eb="17">
      <t>デラ</t>
    </rPh>
    <rPh sb="17" eb="19">
      <t>イセキ</t>
    </rPh>
    <rPh sb="20" eb="21">
      <t>ダイ</t>
    </rPh>
    <rPh sb="22" eb="23">
      <t>ジ</t>
    </rPh>
    <rPh sb="24" eb="26">
      <t>ハックツ</t>
    </rPh>
    <rPh sb="26" eb="28">
      <t>チョウサ</t>
    </rPh>
    <rPh sb="28" eb="30">
      <t>ギョウム</t>
    </rPh>
    <rPh sb="31" eb="33">
      <t>トウガイ</t>
    </rPh>
    <rPh sb="33" eb="35">
      <t>イセキ</t>
    </rPh>
    <rPh sb="39" eb="41">
      <t>ハックツ</t>
    </rPh>
    <rPh sb="41" eb="43">
      <t>チョウサ</t>
    </rPh>
    <rPh sb="43" eb="45">
      <t>ギョウム</t>
    </rPh>
    <rPh sb="46" eb="47">
      <t>オコナ</t>
    </rPh>
    <phoneticPr fontId="5"/>
  </si>
  <si>
    <t>一般国道２６号第二阪和国道平井遺跡（第２次）発掘調査業務
当該遺跡において発掘調査業務を行うもの</t>
    <rPh sb="0" eb="2">
      <t>イッパン</t>
    </rPh>
    <rPh sb="2" eb="4">
      <t>コクドウ</t>
    </rPh>
    <rPh sb="6" eb="7">
      <t>ゴウ</t>
    </rPh>
    <rPh sb="7" eb="9">
      <t>ダイニ</t>
    </rPh>
    <rPh sb="9" eb="11">
      <t>ハンワ</t>
    </rPh>
    <rPh sb="11" eb="13">
      <t>コクドウ</t>
    </rPh>
    <rPh sb="13" eb="15">
      <t>ヒライ</t>
    </rPh>
    <rPh sb="15" eb="17">
      <t>イセキ</t>
    </rPh>
    <rPh sb="18" eb="19">
      <t>ダイ</t>
    </rPh>
    <rPh sb="20" eb="21">
      <t>ジ</t>
    </rPh>
    <rPh sb="22" eb="24">
      <t>ハックツ</t>
    </rPh>
    <rPh sb="24" eb="26">
      <t>チョウサ</t>
    </rPh>
    <rPh sb="26" eb="28">
      <t>ギョウム</t>
    </rPh>
    <rPh sb="29" eb="31">
      <t>トウガイ</t>
    </rPh>
    <rPh sb="31" eb="33">
      <t>イセキ</t>
    </rPh>
    <rPh sb="37" eb="39">
      <t>ハックツ</t>
    </rPh>
    <rPh sb="39" eb="41">
      <t>チョウサ</t>
    </rPh>
    <rPh sb="41" eb="43">
      <t>ギョウム</t>
    </rPh>
    <rPh sb="44" eb="45">
      <t>オコナ</t>
    </rPh>
    <phoneticPr fontId="5"/>
  </si>
  <si>
    <t>ホームページ画像用回線提供業務</t>
    <rPh sb="6" eb="8">
      <t>ガゾウ</t>
    </rPh>
    <rPh sb="8" eb="9">
      <t>ヨウ</t>
    </rPh>
    <rPh sb="9" eb="11">
      <t>カイセン</t>
    </rPh>
    <rPh sb="11" eb="13">
      <t>テイキョウ</t>
    </rPh>
    <rPh sb="13" eb="15">
      <t>ギョウム</t>
    </rPh>
    <phoneticPr fontId="5"/>
  </si>
  <si>
    <t>分任支出負担行為担当官近畿地方整備局六甲砂防事務所長　田村　圭司
神戸市東灘区住吉東町3－13－15</t>
    <rPh sb="0" eb="2">
      <t>ブンニン</t>
    </rPh>
    <rPh sb="2" eb="4">
      <t>シシュツ</t>
    </rPh>
    <rPh sb="4" eb="6">
      <t>フタン</t>
    </rPh>
    <rPh sb="6" eb="8">
      <t>コウイ</t>
    </rPh>
    <rPh sb="8" eb="11">
      <t>タントウカン</t>
    </rPh>
    <rPh sb="11" eb="13">
      <t>キンキ</t>
    </rPh>
    <rPh sb="13" eb="15">
      <t>チホウ</t>
    </rPh>
    <rPh sb="15" eb="18">
      <t>セイビキョク</t>
    </rPh>
    <rPh sb="18" eb="20">
      <t>ロッコウ</t>
    </rPh>
    <rPh sb="20" eb="22">
      <t>サボウ</t>
    </rPh>
    <rPh sb="22" eb="24">
      <t>ジム</t>
    </rPh>
    <rPh sb="24" eb="26">
      <t>ショチョウ</t>
    </rPh>
    <rPh sb="33" eb="36">
      <t>コウベシ</t>
    </rPh>
    <rPh sb="36" eb="39">
      <t>ヒガシナダク</t>
    </rPh>
    <rPh sb="39" eb="41">
      <t>スミヨシ</t>
    </rPh>
    <rPh sb="41" eb="43">
      <t>ヒガシマチ</t>
    </rPh>
    <phoneticPr fontId="5"/>
  </si>
  <si>
    <t>（株）ケイオプティコム　　　　　　　　　　　　大阪市北区中之島3－3－23</t>
    <rPh sb="0" eb="3">
      <t>カブ</t>
    </rPh>
    <rPh sb="23" eb="26">
      <t>オオサカシ</t>
    </rPh>
    <rPh sb="26" eb="28">
      <t>キタク</t>
    </rPh>
    <rPh sb="28" eb="31">
      <t>ナカノシマ</t>
    </rPh>
    <phoneticPr fontId="5"/>
  </si>
  <si>
    <t>本業務は、事務所ホームページの六甲砂防事務所から関電ソリューションズ第２データセンター（ＩＤＣ）へのリモートアクセス及びＩＤＣから住民向け回線を接続するものであり、（株）ケイオプティコムが最も適している為。</t>
    <rPh sb="0" eb="1">
      <t>ホン</t>
    </rPh>
    <rPh sb="1" eb="3">
      <t>ギョウム</t>
    </rPh>
    <rPh sb="5" eb="8">
      <t>ジムショ</t>
    </rPh>
    <rPh sb="15" eb="17">
      <t>ロッコウ</t>
    </rPh>
    <rPh sb="17" eb="19">
      <t>サボウ</t>
    </rPh>
    <rPh sb="19" eb="22">
      <t>ジムショ</t>
    </rPh>
    <rPh sb="24" eb="26">
      <t>カンデン</t>
    </rPh>
    <rPh sb="34" eb="35">
      <t>ダイ</t>
    </rPh>
    <rPh sb="58" eb="59">
      <t>オヨ</t>
    </rPh>
    <rPh sb="65" eb="67">
      <t>ジュウミン</t>
    </rPh>
    <rPh sb="67" eb="68">
      <t>ム</t>
    </rPh>
    <rPh sb="69" eb="71">
      <t>カイセン</t>
    </rPh>
    <rPh sb="72" eb="74">
      <t>セツゾク</t>
    </rPh>
    <rPh sb="82" eb="85">
      <t>カブ</t>
    </rPh>
    <rPh sb="94" eb="95">
      <t>モット</t>
    </rPh>
    <rPh sb="96" eb="97">
      <t>テキ</t>
    </rPh>
    <rPh sb="101" eb="102">
      <t>タメ</t>
    </rPh>
    <phoneticPr fontId="5"/>
  </si>
  <si>
    <t>単価契約　　　　　　予定調達総額　　　　\1,113,840-</t>
    <rPh sb="0" eb="2">
      <t>タンカ</t>
    </rPh>
    <rPh sb="2" eb="4">
      <t>ケイヤク</t>
    </rPh>
    <rPh sb="10" eb="12">
      <t>ヨテイ</t>
    </rPh>
    <rPh sb="12" eb="14">
      <t>チョウタツ</t>
    </rPh>
    <rPh sb="14" eb="16">
      <t>ソウガク</t>
    </rPh>
    <phoneticPr fontId="5"/>
  </si>
  <si>
    <t>分任支出負担行為担当官近畿地方整備局京都国道事務所長　濱田　禎
京都市下京区西洞院通塩小路下る南不動堂町８０８</t>
    <rPh sb="0" eb="1">
      <t>ブン</t>
    </rPh>
    <rPh sb="1" eb="2">
      <t>ニン</t>
    </rPh>
    <rPh sb="2" eb="4">
      <t>シシュツ</t>
    </rPh>
    <rPh sb="4" eb="6">
      <t>フタン</t>
    </rPh>
    <rPh sb="6" eb="8">
      <t>コウイ</t>
    </rPh>
    <rPh sb="8" eb="11">
      <t>タントウカン</t>
    </rPh>
    <rPh sb="11" eb="13">
      <t>キンキ</t>
    </rPh>
    <rPh sb="13" eb="15">
      <t>チホウ</t>
    </rPh>
    <rPh sb="15" eb="18">
      <t>セイビキョク</t>
    </rPh>
    <rPh sb="18" eb="20">
      <t>キョウト</t>
    </rPh>
    <rPh sb="20" eb="22">
      <t>コクドウ</t>
    </rPh>
    <rPh sb="22" eb="25">
      <t>ジムショ</t>
    </rPh>
    <rPh sb="25" eb="26">
      <t>チョウ</t>
    </rPh>
    <rPh sb="27" eb="29">
      <t>ハマダ</t>
    </rPh>
    <rPh sb="30" eb="31">
      <t>テイ</t>
    </rPh>
    <rPh sb="32" eb="35">
      <t>キョウトシ</t>
    </rPh>
    <rPh sb="35" eb="38">
      <t>シモギョウク</t>
    </rPh>
    <rPh sb="38" eb="39">
      <t>ニシ</t>
    </rPh>
    <rPh sb="39" eb="41">
      <t>トウイン</t>
    </rPh>
    <rPh sb="41" eb="42">
      <t>トオ</t>
    </rPh>
    <rPh sb="42" eb="45">
      <t>シオコウジ</t>
    </rPh>
    <rPh sb="45" eb="46">
      <t>サ</t>
    </rPh>
    <rPh sb="47" eb="48">
      <t>ミナミ</t>
    </rPh>
    <rPh sb="48" eb="51">
      <t>フドウドウ</t>
    </rPh>
    <rPh sb="51" eb="52">
      <t>マチ</t>
    </rPh>
    <phoneticPr fontId="5"/>
  </si>
  <si>
    <t>一般財団法人道路管理センター
東京都千代田区平河町一丁目2番10号</t>
    <rPh sb="0" eb="2">
      <t>イッパン</t>
    </rPh>
    <rPh sb="2" eb="6">
      <t>ザイダンホウジン</t>
    </rPh>
    <rPh sb="6" eb="8">
      <t>ドウロ</t>
    </rPh>
    <rPh sb="8" eb="10">
      <t>カンリ</t>
    </rPh>
    <rPh sb="15" eb="18">
      <t>トウキョウト</t>
    </rPh>
    <rPh sb="18" eb="22">
      <t>チヨダク</t>
    </rPh>
    <rPh sb="22" eb="24">
      <t>ヒラカワ</t>
    </rPh>
    <rPh sb="24" eb="25">
      <t>チョウ</t>
    </rPh>
    <rPh sb="25" eb="28">
      <t>イッチョウメ</t>
    </rPh>
    <rPh sb="29" eb="30">
      <t>バン</t>
    </rPh>
    <rPh sb="32" eb="33">
      <t>ゴウ</t>
    </rPh>
    <phoneticPr fontId="5"/>
  </si>
  <si>
    <t>放置自転車対策業務</t>
    <rPh sb="0" eb="2">
      <t>ホウチ</t>
    </rPh>
    <rPh sb="2" eb="5">
      <t>ジテンシャ</t>
    </rPh>
    <rPh sb="5" eb="7">
      <t>タイサク</t>
    </rPh>
    <rPh sb="7" eb="9">
      <t>ギョウム</t>
    </rPh>
    <phoneticPr fontId="5"/>
  </si>
  <si>
    <t>京都市長　門川　大作
京都府京都市中京区寺町通御池上る上本能寺町４８８番地</t>
    <rPh sb="11" eb="14">
      <t>キョウトフ</t>
    </rPh>
    <rPh sb="14" eb="17">
      <t>キョウトシ</t>
    </rPh>
    <rPh sb="17" eb="20">
      <t>ナカギョウク</t>
    </rPh>
    <rPh sb="20" eb="22">
      <t>テラマチ</t>
    </rPh>
    <rPh sb="22" eb="23">
      <t>トオ</t>
    </rPh>
    <rPh sb="23" eb="24">
      <t>オン</t>
    </rPh>
    <rPh sb="24" eb="25">
      <t>イケ</t>
    </rPh>
    <rPh sb="25" eb="26">
      <t>ア</t>
    </rPh>
    <rPh sb="27" eb="28">
      <t>ウエ</t>
    </rPh>
    <rPh sb="28" eb="31">
      <t>ホンノウジ</t>
    </rPh>
    <rPh sb="31" eb="32">
      <t>チョウ</t>
    </rPh>
    <rPh sb="35" eb="37">
      <t>バンチ</t>
    </rPh>
    <phoneticPr fontId="5"/>
  </si>
  <si>
    <t>ＰＣＢ廃棄物処理作業</t>
  </si>
  <si>
    <t>分任支出負担行為担当官近畿地方整備局淀川河川事務所長　田井中　靖久
大阪府枚方市新町２－２－１０</t>
    <rPh sb="18" eb="20">
      <t>ヨドガワ</t>
    </rPh>
    <rPh sb="20" eb="22">
      <t>カセン</t>
    </rPh>
    <rPh sb="27" eb="30">
      <t>タイナカ</t>
    </rPh>
    <rPh sb="31" eb="33">
      <t>ヤスヒサ</t>
    </rPh>
    <rPh sb="34" eb="37">
      <t>オオサカフ</t>
    </rPh>
    <rPh sb="37" eb="40">
      <t>ヒラカタシ</t>
    </rPh>
    <rPh sb="40" eb="42">
      <t>シンマチ</t>
    </rPh>
    <phoneticPr fontId="5"/>
  </si>
  <si>
    <t>日本環境安全事業(株)大阪事業所
大阪府大阪市此花区北港白津２－４－１３</t>
    <rPh sb="17" eb="20">
      <t>オオサカフ</t>
    </rPh>
    <rPh sb="20" eb="23">
      <t>オオサカシ</t>
    </rPh>
    <rPh sb="23" eb="26">
      <t>コノハナク</t>
    </rPh>
    <rPh sb="26" eb="27">
      <t>キタ</t>
    </rPh>
    <rPh sb="27" eb="28">
      <t>ミナト</t>
    </rPh>
    <rPh sb="28" eb="29">
      <t>シロ</t>
    </rPh>
    <rPh sb="29" eb="30">
      <t>ツ</t>
    </rPh>
    <phoneticPr fontId="5"/>
  </si>
  <si>
    <t>「ポリ塩化ビフェニル廃棄物の適正な処理の推進に関する特別措置法」第６条で定められている「ポリ塩化ビフェニル廃棄物処理基本計画」に基づき、高濃度ＰＣＢを適正に処理できる唯一の機関であるため。</t>
    <rPh sb="3" eb="5">
      <t>エンカ</t>
    </rPh>
    <rPh sb="10" eb="13">
      <t>ハイキブツ</t>
    </rPh>
    <rPh sb="14" eb="16">
      <t>テキセイ</t>
    </rPh>
    <rPh sb="17" eb="19">
      <t>ショリ</t>
    </rPh>
    <rPh sb="20" eb="22">
      <t>スイシン</t>
    </rPh>
    <rPh sb="23" eb="24">
      <t>カン</t>
    </rPh>
    <rPh sb="26" eb="28">
      <t>トクベツ</t>
    </rPh>
    <rPh sb="28" eb="31">
      <t>ソチホウ</t>
    </rPh>
    <rPh sb="32" eb="33">
      <t>ダイ</t>
    </rPh>
    <rPh sb="34" eb="35">
      <t>ジョウ</t>
    </rPh>
    <rPh sb="36" eb="37">
      <t>サダ</t>
    </rPh>
    <rPh sb="46" eb="48">
      <t>エンカ</t>
    </rPh>
    <rPh sb="53" eb="56">
      <t>ハイキブツ</t>
    </rPh>
    <rPh sb="56" eb="58">
      <t>ショリ</t>
    </rPh>
    <rPh sb="58" eb="60">
      <t>キホン</t>
    </rPh>
    <rPh sb="60" eb="62">
      <t>ケイカク</t>
    </rPh>
    <rPh sb="64" eb="65">
      <t>モト</t>
    </rPh>
    <rPh sb="68" eb="71">
      <t>コウノウド</t>
    </rPh>
    <rPh sb="75" eb="77">
      <t>テキセイ</t>
    </rPh>
    <rPh sb="78" eb="80">
      <t>ショリ</t>
    </rPh>
    <rPh sb="83" eb="85">
      <t>ユイイツ</t>
    </rPh>
    <rPh sb="86" eb="88">
      <t>キカン</t>
    </rPh>
    <phoneticPr fontId="5"/>
  </si>
  <si>
    <t>大阪府西大阪治水事務所長　西園恵次
大阪市西区江之子島２－１－６４</t>
    <rPh sb="0" eb="3">
      <t>オオサカフ</t>
    </rPh>
    <rPh sb="3" eb="4">
      <t>ニシ</t>
    </rPh>
    <rPh sb="4" eb="6">
      <t>オオサカ</t>
    </rPh>
    <rPh sb="6" eb="8">
      <t>チスイ</t>
    </rPh>
    <rPh sb="8" eb="10">
      <t>ジム</t>
    </rPh>
    <rPh sb="10" eb="12">
      <t>ショチョウ</t>
    </rPh>
    <rPh sb="13" eb="15">
      <t>ニシゾノ</t>
    </rPh>
    <rPh sb="15" eb="17">
      <t>ケイジ</t>
    </rPh>
    <rPh sb="18" eb="21">
      <t>オオサカシ</t>
    </rPh>
    <rPh sb="21" eb="22">
      <t>ニシ</t>
    </rPh>
    <rPh sb="22" eb="23">
      <t>ク</t>
    </rPh>
    <rPh sb="23" eb="27">
      <t>エノコジマ</t>
    </rPh>
    <phoneticPr fontId="5"/>
  </si>
  <si>
    <t>水防法に準拠して、河川管理施設の排水機場等については、地元が水防活動の一環として、排水機場等の操作をすることとなっていることにより地元の地方公共団体に委託するため。</t>
  </si>
  <si>
    <t>京都府知事　山田啓二
京都市上京区下立売通新町西入</t>
    <rPh sb="0" eb="3">
      <t>キョウトフ</t>
    </rPh>
    <rPh sb="3" eb="5">
      <t>チジ</t>
    </rPh>
    <rPh sb="6" eb="8">
      <t>ヤマダ</t>
    </rPh>
    <rPh sb="8" eb="10">
      <t>ケイジ</t>
    </rPh>
    <rPh sb="11" eb="14">
      <t>キョウトシ</t>
    </rPh>
    <rPh sb="14" eb="17">
      <t>カミギョウク</t>
    </rPh>
    <rPh sb="17" eb="18">
      <t>シタ</t>
    </rPh>
    <rPh sb="18" eb="19">
      <t>タ</t>
    </rPh>
    <rPh sb="19" eb="20">
      <t>ウ</t>
    </rPh>
    <rPh sb="20" eb="21">
      <t>トオ</t>
    </rPh>
    <rPh sb="21" eb="23">
      <t>シンマチ</t>
    </rPh>
    <rPh sb="23" eb="24">
      <t>ニシ</t>
    </rPh>
    <rPh sb="24" eb="25">
      <t>イ</t>
    </rPh>
    <phoneticPr fontId="5"/>
  </si>
  <si>
    <t>宇治市長　山本　正
京都府宇治市宇治琵琶３３</t>
    <rPh sb="0" eb="2">
      <t>ウジ</t>
    </rPh>
    <rPh sb="2" eb="4">
      <t>シチョウ</t>
    </rPh>
    <rPh sb="5" eb="7">
      <t>ヤマモト</t>
    </rPh>
    <rPh sb="8" eb="9">
      <t>セイ</t>
    </rPh>
    <rPh sb="10" eb="13">
      <t>キョウトフ</t>
    </rPh>
    <rPh sb="13" eb="16">
      <t>ウジシ</t>
    </rPh>
    <rPh sb="16" eb="18">
      <t>ウジ</t>
    </rPh>
    <rPh sb="18" eb="20">
      <t>ビワ</t>
    </rPh>
    <phoneticPr fontId="5"/>
  </si>
  <si>
    <t>八幡市長　堀口文昭
京都府八幡市八幡園内７５</t>
    <rPh sb="0" eb="2">
      <t>ヤハタ</t>
    </rPh>
    <rPh sb="2" eb="3">
      <t>シ</t>
    </rPh>
    <rPh sb="3" eb="4">
      <t>チョウ</t>
    </rPh>
    <rPh sb="5" eb="7">
      <t>ホリグチ</t>
    </rPh>
    <rPh sb="7" eb="9">
      <t>フミアキ</t>
    </rPh>
    <rPh sb="10" eb="13">
      <t>キョウトフ</t>
    </rPh>
    <rPh sb="13" eb="16">
      <t>ヤワタシ</t>
    </rPh>
    <rPh sb="16" eb="18">
      <t>ヤハタ</t>
    </rPh>
    <rPh sb="18" eb="20">
      <t>エンナイ</t>
    </rPh>
    <phoneticPr fontId="5"/>
  </si>
  <si>
    <t>木津川市長　河井　規子
京都府木津川市木津南担外１１０－９</t>
    <rPh sb="0" eb="2">
      <t>キヅ</t>
    </rPh>
    <rPh sb="2" eb="3">
      <t>カワ</t>
    </rPh>
    <rPh sb="3" eb="5">
      <t>シチョウ</t>
    </rPh>
    <rPh sb="6" eb="8">
      <t>カワイ</t>
    </rPh>
    <rPh sb="9" eb="11">
      <t>ノリコ</t>
    </rPh>
    <rPh sb="12" eb="15">
      <t>キョウトフ</t>
    </rPh>
    <rPh sb="15" eb="18">
      <t>キヅガワ</t>
    </rPh>
    <rPh sb="18" eb="19">
      <t>シ</t>
    </rPh>
    <rPh sb="19" eb="21">
      <t>キツ</t>
    </rPh>
    <rPh sb="21" eb="22">
      <t>ミナミ</t>
    </rPh>
    <rPh sb="22" eb="23">
      <t>タン</t>
    </rPh>
    <rPh sb="23" eb="24">
      <t>ガイ</t>
    </rPh>
    <phoneticPr fontId="5"/>
  </si>
  <si>
    <t>久御山町長　信貴　康孝
京都府久世郡久御山町島田ミスノ３８</t>
    <rPh sb="0" eb="4">
      <t>クミヤマチョウ</t>
    </rPh>
    <rPh sb="4" eb="5">
      <t>チョウ</t>
    </rPh>
    <rPh sb="6" eb="8">
      <t>シンキ</t>
    </rPh>
    <rPh sb="9" eb="11">
      <t>ヤスタカ</t>
    </rPh>
    <rPh sb="12" eb="15">
      <t>キョウトフ</t>
    </rPh>
    <rPh sb="15" eb="17">
      <t>クセ</t>
    </rPh>
    <rPh sb="17" eb="18">
      <t>グン</t>
    </rPh>
    <rPh sb="18" eb="21">
      <t>クミヤマ</t>
    </rPh>
    <rPh sb="21" eb="22">
      <t>マチ</t>
    </rPh>
    <rPh sb="22" eb="24">
      <t>シマダ</t>
    </rPh>
    <phoneticPr fontId="5"/>
  </si>
  <si>
    <t>地方独立行政法人　大阪府立環境農林水産総合研究所　理事長　大河内基夫
大阪府羽曳野市尺度４４２</t>
    <rPh sb="0" eb="2">
      <t>チホウ</t>
    </rPh>
    <rPh sb="2" eb="4">
      <t>ドクリツ</t>
    </rPh>
    <rPh sb="4" eb="6">
      <t>ギョウセイ</t>
    </rPh>
    <rPh sb="6" eb="8">
      <t>ホウジン</t>
    </rPh>
    <rPh sb="9" eb="11">
      <t>オオサカ</t>
    </rPh>
    <rPh sb="11" eb="13">
      <t>フリツ</t>
    </rPh>
    <rPh sb="13" eb="15">
      <t>カンキョウ</t>
    </rPh>
    <rPh sb="15" eb="17">
      <t>ノウリン</t>
    </rPh>
    <rPh sb="17" eb="19">
      <t>スイサン</t>
    </rPh>
    <rPh sb="19" eb="21">
      <t>ソウゴウ</t>
    </rPh>
    <rPh sb="21" eb="24">
      <t>ケンキュウジョ</t>
    </rPh>
    <rPh sb="25" eb="28">
      <t>リジチョウ</t>
    </rPh>
    <rPh sb="29" eb="32">
      <t>オオコウチ</t>
    </rPh>
    <rPh sb="32" eb="34">
      <t>モトオ</t>
    </rPh>
    <rPh sb="35" eb="38">
      <t>オオサカフ</t>
    </rPh>
    <rPh sb="38" eb="42">
      <t>ハビキノシ</t>
    </rPh>
    <rPh sb="42" eb="44">
      <t>シャクド</t>
    </rPh>
    <phoneticPr fontId="5"/>
  </si>
  <si>
    <t>「種の保存法」第４６条２項により環境大臣の確認を受けている機関であり、淀川本川水域の遺伝系統を持つ親個体の人工増殖技術を持ち、個体の大規模な飼育繁殖を行える唯一の研究機関であるため。</t>
    <rPh sb="1" eb="2">
      <t>タネ</t>
    </rPh>
    <rPh sb="3" eb="6">
      <t>ホゾンホウ</t>
    </rPh>
    <rPh sb="7" eb="8">
      <t>ダイ</t>
    </rPh>
    <rPh sb="10" eb="11">
      <t>ジョウ</t>
    </rPh>
    <rPh sb="12" eb="13">
      <t>コウ</t>
    </rPh>
    <rPh sb="16" eb="18">
      <t>カンキョウ</t>
    </rPh>
    <rPh sb="18" eb="20">
      <t>ダイジン</t>
    </rPh>
    <rPh sb="21" eb="23">
      <t>カクニン</t>
    </rPh>
    <rPh sb="24" eb="25">
      <t>ウ</t>
    </rPh>
    <rPh sb="29" eb="31">
      <t>キカン</t>
    </rPh>
    <rPh sb="35" eb="37">
      <t>ヨドガワ</t>
    </rPh>
    <rPh sb="37" eb="39">
      <t>ホンセン</t>
    </rPh>
    <rPh sb="39" eb="41">
      <t>スイイキ</t>
    </rPh>
    <rPh sb="42" eb="44">
      <t>イデン</t>
    </rPh>
    <rPh sb="44" eb="46">
      <t>ケイトウ</t>
    </rPh>
    <rPh sb="47" eb="48">
      <t>モ</t>
    </rPh>
    <rPh sb="49" eb="50">
      <t>オヤ</t>
    </rPh>
    <rPh sb="50" eb="52">
      <t>コタイ</t>
    </rPh>
    <rPh sb="53" eb="55">
      <t>ジンコウ</t>
    </rPh>
    <rPh sb="55" eb="57">
      <t>ゾウショク</t>
    </rPh>
    <rPh sb="57" eb="59">
      <t>ギジュツ</t>
    </rPh>
    <rPh sb="60" eb="61">
      <t>モ</t>
    </rPh>
    <rPh sb="63" eb="65">
      <t>コタイ</t>
    </rPh>
    <rPh sb="66" eb="69">
      <t>ダイキボ</t>
    </rPh>
    <rPh sb="70" eb="72">
      <t>シイク</t>
    </rPh>
    <rPh sb="72" eb="74">
      <t>ハンショク</t>
    </rPh>
    <rPh sb="75" eb="76">
      <t>オコナ</t>
    </rPh>
    <rPh sb="78" eb="80">
      <t>ユイイツ</t>
    </rPh>
    <rPh sb="81" eb="83">
      <t>ケンキュウ</t>
    </rPh>
    <rPh sb="83" eb="85">
      <t>キカン</t>
    </rPh>
    <phoneticPr fontId="5"/>
  </si>
  <si>
    <t>簡易パーキング氷上管理業務</t>
    <rPh sb="0" eb="2">
      <t>カンイ</t>
    </rPh>
    <rPh sb="7" eb="9">
      <t>ヒカミ</t>
    </rPh>
    <rPh sb="9" eb="11">
      <t>カンリ</t>
    </rPh>
    <rPh sb="11" eb="13">
      <t>ギョウム</t>
    </rPh>
    <phoneticPr fontId="5"/>
  </si>
  <si>
    <t>分任支出負担行為担当官近畿地方整備局豊岡河川国道事務所長　和佐喜平
兵庫県豊岡市幸町１０番３号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</si>
  <si>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丹波市長
兵庫県丹波市氷上町成松字甲賀１番地</t>
    <rPh sb="0" eb="2">
      <t>タンバ</t>
    </rPh>
    <rPh sb="2" eb="4">
      <t>シチョウ</t>
    </rPh>
    <rPh sb="5" eb="8">
      <t>ヒョウゴケン</t>
    </rPh>
    <rPh sb="8" eb="11">
      <t>タンバシ</t>
    </rPh>
    <rPh sb="11" eb="14">
      <t>ヒカミチョウ</t>
    </rPh>
    <rPh sb="14" eb="16">
      <t>ナリマツ</t>
    </rPh>
    <rPh sb="16" eb="17">
      <t>アザ</t>
    </rPh>
    <rPh sb="17" eb="19">
      <t>コウガ</t>
    </rPh>
    <rPh sb="20" eb="22">
      <t>バンチ</t>
    </rPh>
    <phoneticPr fontId="5"/>
  </si>
  <si>
    <t>簡易パーキングの運用については、豊岡河川国道事務所長と丹波市長との覚書により行っており、覚書により丹波市に委託し維持管理を行うこととしている。
以上のことから、当該相手方と委託契約を行うものである。</t>
    <rPh sb="0" eb="2">
      <t>カンイ</t>
    </rPh>
    <rPh sb="8" eb="10">
      <t>ウンヨウ</t>
    </rPh>
    <rPh sb="16" eb="18">
      <t>トヨオカ</t>
    </rPh>
    <rPh sb="18" eb="20">
      <t>カセン</t>
    </rPh>
    <rPh sb="20" eb="22">
      <t>コクドウ</t>
    </rPh>
    <rPh sb="22" eb="25">
      <t>ジムショ</t>
    </rPh>
    <rPh sb="25" eb="26">
      <t>チョウ</t>
    </rPh>
    <rPh sb="27" eb="29">
      <t>タンバ</t>
    </rPh>
    <rPh sb="29" eb="31">
      <t>シチョウ</t>
    </rPh>
    <rPh sb="33" eb="34">
      <t>オボ</t>
    </rPh>
    <rPh sb="34" eb="35">
      <t>ガ</t>
    </rPh>
    <rPh sb="38" eb="39">
      <t>オコナ</t>
    </rPh>
    <rPh sb="44" eb="45">
      <t>オボ</t>
    </rPh>
    <rPh sb="45" eb="46">
      <t>カ</t>
    </rPh>
    <rPh sb="49" eb="52">
      <t>タンバシ</t>
    </rPh>
    <rPh sb="53" eb="55">
      <t>イタク</t>
    </rPh>
    <rPh sb="56" eb="58">
      <t>イジ</t>
    </rPh>
    <rPh sb="58" eb="60">
      <t>カンリ</t>
    </rPh>
    <rPh sb="61" eb="62">
      <t>オコナ</t>
    </rPh>
    <rPh sb="72" eb="74">
      <t>イジョウ</t>
    </rPh>
    <rPh sb="80" eb="82">
      <t>トウガイ</t>
    </rPh>
    <rPh sb="82" eb="85">
      <t>アイテガタ</t>
    </rPh>
    <rPh sb="86" eb="88">
      <t>イタク</t>
    </rPh>
    <rPh sb="88" eb="90">
      <t>ケイヤク</t>
    </rPh>
    <rPh sb="91" eb="92">
      <t>オコナ</t>
    </rPh>
    <phoneticPr fontId="5"/>
  </si>
  <si>
    <t>道の駅但馬のまほろば管理業務</t>
    <rPh sb="0" eb="1">
      <t>ミチ</t>
    </rPh>
    <rPh sb="2" eb="3">
      <t>エキ</t>
    </rPh>
    <rPh sb="3" eb="5">
      <t>タジマ</t>
    </rPh>
    <rPh sb="10" eb="12">
      <t>カンリ</t>
    </rPh>
    <rPh sb="12" eb="14">
      <t>ギョウム</t>
    </rPh>
    <phoneticPr fontId="5"/>
  </si>
  <si>
    <t>分任支出負担行為担当官近畿地方整備局豊岡河川国道事務所長　和佐喜平
兵庫県豊岡市幸町１０番４号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</si>
  <si>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朝来市長
兵庫県朝来市和田山町東谷２１３－１</t>
    <rPh sb="0" eb="2">
      <t>アサゴ</t>
    </rPh>
    <rPh sb="2" eb="4">
      <t>シチョウ</t>
    </rPh>
    <rPh sb="5" eb="8">
      <t>ヒョウゴケン</t>
    </rPh>
    <rPh sb="8" eb="11">
      <t>アサゴシ</t>
    </rPh>
    <rPh sb="11" eb="15">
      <t>ワダヤマチョウ</t>
    </rPh>
    <rPh sb="15" eb="17">
      <t>ヒガシタニ</t>
    </rPh>
    <phoneticPr fontId="5"/>
  </si>
  <si>
    <t>道の駅但馬まほろばの運用については、豊岡河川国道事務所長と朝来市長との覚書により行っており、覚書により朝来市に委託し維持管理を行うこととしている。
以上のことから、当該相手方と委託契約を行うものである。</t>
    <rPh sb="0" eb="1">
      <t>ミチ</t>
    </rPh>
    <rPh sb="2" eb="3">
      <t>エキ</t>
    </rPh>
    <rPh sb="3" eb="5">
      <t>タジマ</t>
    </rPh>
    <rPh sb="10" eb="12">
      <t>ウンヨウ</t>
    </rPh>
    <rPh sb="27" eb="28">
      <t>チョウ</t>
    </rPh>
    <rPh sb="29" eb="31">
      <t>アサゴ</t>
    </rPh>
    <rPh sb="51" eb="53">
      <t>アサゴ</t>
    </rPh>
    <rPh sb="82" eb="84">
      <t>トウガイ</t>
    </rPh>
    <phoneticPr fontId="5"/>
  </si>
  <si>
    <t>道の駅ようか但馬蔵管理業務</t>
    <rPh sb="0" eb="1">
      <t>ミチ</t>
    </rPh>
    <rPh sb="2" eb="3">
      <t>エキ</t>
    </rPh>
    <rPh sb="6" eb="8">
      <t>タジマ</t>
    </rPh>
    <rPh sb="8" eb="9">
      <t>クラ</t>
    </rPh>
    <rPh sb="9" eb="11">
      <t>カンリ</t>
    </rPh>
    <rPh sb="11" eb="13">
      <t>ギョウム</t>
    </rPh>
    <phoneticPr fontId="5"/>
  </si>
  <si>
    <t>分任支出負担行為担当官近畿地方整備局豊岡河川国道事務所長　和佐喜平
兵庫県豊岡市幸町１０番５号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</si>
  <si>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養父市長
兵庫県養父市八鹿町八鹿１６７５</t>
    <rPh sb="0" eb="2">
      <t>ヤブ</t>
    </rPh>
    <rPh sb="2" eb="4">
      <t>シチョウ</t>
    </rPh>
    <rPh sb="5" eb="8">
      <t>ヒョウゴケン</t>
    </rPh>
    <rPh sb="8" eb="11">
      <t>ヤブシ</t>
    </rPh>
    <rPh sb="11" eb="14">
      <t>ヨウカチョウ</t>
    </rPh>
    <rPh sb="14" eb="16">
      <t>ヨウカ</t>
    </rPh>
    <phoneticPr fontId="5"/>
  </si>
  <si>
    <t>道の駅ようか但馬蔵の運用については、豊岡河川国道事務所長と養父市長との覚書により行っており、覚書により養父市に委託し維持管理を行うこととしている。
以上のことから、当該相手方と委託契約を行うものである。</t>
    <rPh sb="0" eb="1">
      <t>ミチ</t>
    </rPh>
    <rPh sb="2" eb="3">
      <t>エキ</t>
    </rPh>
    <rPh sb="6" eb="8">
      <t>タジマ</t>
    </rPh>
    <rPh sb="8" eb="9">
      <t>クラ</t>
    </rPh>
    <rPh sb="10" eb="12">
      <t>ウンヨウ</t>
    </rPh>
    <rPh sb="27" eb="28">
      <t>チョウ</t>
    </rPh>
    <rPh sb="29" eb="31">
      <t>ヤブ</t>
    </rPh>
    <rPh sb="31" eb="33">
      <t>シチョウ</t>
    </rPh>
    <rPh sb="51" eb="53">
      <t>ヤブ</t>
    </rPh>
    <rPh sb="53" eb="54">
      <t>シ</t>
    </rPh>
    <rPh sb="82" eb="84">
      <t>トウガイ</t>
    </rPh>
    <phoneticPr fontId="5"/>
  </si>
  <si>
    <t>道の駅ハチ北管理業務</t>
    <rPh sb="0" eb="1">
      <t>ミチ</t>
    </rPh>
    <rPh sb="2" eb="3">
      <t>エキ</t>
    </rPh>
    <rPh sb="5" eb="6">
      <t>キタ</t>
    </rPh>
    <rPh sb="6" eb="8">
      <t>カンリ</t>
    </rPh>
    <rPh sb="8" eb="10">
      <t>ギョウム</t>
    </rPh>
    <phoneticPr fontId="5"/>
  </si>
  <si>
    <t>分任支出負担行為担当官近畿地方整備局豊岡河川国道事務所長　和佐喜平
兵庫県豊岡市幸町１０番６号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</si>
  <si>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香美町長
兵庫県美方郡香美町香住区香住８７０－１</t>
    <rPh sb="0" eb="2">
      <t>カミ</t>
    </rPh>
    <rPh sb="2" eb="4">
      <t>チョウチョウ</t>
    </rPh>
    <rPh sb="5" eb="8">
      <t>ヒョウゴケン</t>
    </rPh>
    <rPh sb="8" eb="11">
      <t>ミカタグン</t>
    </rPh>
    <rPh sb="11" eb="13">
      <t>カガミ</t>
    </rPh>
    <rPh sb="13" eb="14">
      <t>マチ</t>
    </rPh>
    <rPh sb="14" eb="16">
      <t>カスミ</t>
    </rPh>
    <rPh sb="16" eb="17">
      <t>ク</t>
    </rPh>
    <rPh sb="17" eb="18">
      <t>カオリ</t>
    </rPh>
    <rPh sb="18" eb="19">
      <t>ジュウ</t>
    </rPh>
    <phoneticPr fontId="5"/>
  </si>
  <si>
    <t>道の駅ハチ北の運用については、豊岡河川国道事務所長と香美町長との覚書により行っており、覚書により香美町に委託し維持管理を行うこととしている。
以上のことから、当該相手方と委託契約を行うものである。</t>
    <rPh sb="0" eb="1">
      <t>ミチ</t>
    </rPh>
    <rPh sb="2" eb="3">
      <t>エキ</t>
    </rPh>
    <rPh sb="5" eb="6">
      <t>キタ</t>
    </rPh>
    <rPh sb="7" eb="9">
      <t>ウンヨウ</t>
    </rPh>
    <rPh sb="24" eb="25">
      <t>チョウ</t>
    </rPh>
    <rPh sb="26" eb="28">
      <t>カミ</t>
    </rPh>
    <rPh sb="28" eb="30">
      <t>チョウチョウ</t>
    </rPh>
    <rPh sb="48" eb="51">
      <t>カミチョウ</t>
    </rPh>
    <rPh sb="79" eb="81">
      <t>トウガイ</t>
    </rPh>
    <phoneticPr fontId="5"/>
  </si>
  <si>
    <t>桃島樋門他操作業務</t>
    <rPh sb="0" eb="2">
      <t>モモシマ</t>
    </rPh>
    <rPh sb="2" eb="4">
      <t>ヒモン</t>
    </rPh>
    <rPh sb="4" eb="5">
      <t>ホカ</t>
    </rPh>
    <rPh sb="5" eb="7">
      <t>ソウサ</t>
    </rPh>
    <rPh sb="7" eb="9">
      <t>ギョウム</t>
    </rPh>
    <phoneticPr fontId="5"/>
  </si>
  <si>
    <t>分任支出負担行為担当官近畿地方整備局豊岡河川国道事務所長　和佐喜平
兵庫県豊岡市幸町１０番７号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</si>
  <si>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豊岡市長
兵庫県豊岡市中央町２番４号</t>
    <rPh sb="0" eb="2">
      <t>トヨオカ</t>
    </rPh>
    <rPh sb="2" eb="4">
      <t>シチョウ</t>
    </rPh>
    <rPh sb="5" eb="8">
      <t>ヒョウゴケン</t>
    </rPh>
    <rPh sb="8" eb="11">
      <t>トヨオカシ</t>
    </rPh>
    <rPh sb="11" eb="14">
      <t>チュウオウチョウ</t>
    </rPh>
    <rPh sb="15" eb="16">
      <t>バン</t>
    </rPh>
    <rPh sb="17" eb="18">
      <t>ゴウ</t>
    </rPh>
    <phoneticPr fontId="5"/>
  </si>
  <si>
    <t>河川管理施設の施設操作について、河川法第９９条の規程に基づき桃島樋門他の操作委託協定を近畿地方整備局長と豊岡市長で締結している。
以上のことから当該相手方と委託契約を行うものである。</t>
    <rPh sb="0" eb="2">
      <t>カセン</t>
    </rPh>
    <rPh sb="2" eb="4">
      <t>カンリ</t>
    </rPh>
    <rPh sb="4" eb="6">
      <t>シセツ</t>
    </rPh>
    <rPh sb="7" eb="9">
      <t>シセツ</t>
    </rPh>
    <rPh sb="9" eb="11">
      <t>ソウサ</t>
    </rPh>
    <rPh sb="16" eb="18">
      <t>カセン</t>
    </rPh>
    <rPh sb="18" eb="19">
      <t>ホウ</t>
    </rPh>
    <rPh sb="19" eb="20">
      <t>ダイ</t>
    </rPh>
    <rPh sb="22" eb="23">
      <t>ジョウ</t>
    </rPh>
    <rPh sb="24" eb="26">
      <t>キテイ</t>
    </rPh>
    <rPh sb="27" eb="28">
      <t>モト</t>
    </rPh>
    <rPh sb="30" eb="32">
      <t>モモシマ</t>
    </rPh>
    <rPh sb="32" eb="34">
      <t>ヒモン</t>
    </rPh>
    <rPh sb="34" eb="35">
      <t>ホカ</t>
    </rPh>
    <rPh sb="36" eb="38">
      <t>ソウサ</t>
    </rPh>
    <rPh sb="38" eb="40">
      <t>イタク</t>
    </rPh>
    <rPh sb="40" eb="42">
      <t>キョウテイ</t>
    </rPh>
    <rPh sb="43" eb="45">
      <t>キンキ</t>
    </rPh>
    <rPh sb="45" eb="47">
      <t>チホウ</t>
    </rPh>
    <rPh sb="47" eb="50">
      <t>セイビキョク</t>
    </rPh>
    <rPh sb="50" eb="51">
      <t>チョウ</t>
    </rPh>
    <rPh sb="52" eb="55">
      <t>トヨオカシ</t>
    </rPh>
    <rPh sb="55" eb="56">
      <t>チョウ</t>
    </rPh>
    <rPh sb="57" eb="59">
      <t>テイケツ</t>
    </rPh>
    <rPh sb="65" eb="67">
      <t>イジョウ</t>
    </rPh>
    <rPh sb="72" eb="74">
      <t>トウガイ</t>
    </rPh>
    <rPh sb="74" eb="77">
      <t>アイテガタ</t>
    </rPh>
    <rPh sb="78" eb="80">
      <t>イタク</t>
    </rPh>
    <rPh sb="80" eb="82">
      <t>ケイヤク</t>
    </rPh>
    <rPh sb="83" eb="84">
      <t>オコナ</t>
    </rPh>
    <phoneticPr fontId="5"/>
  </si>
  <si>
    <t>土砂仮置場仮設ポンプ設備操作業務</t>
    <rPh sb="0" eb="2">
      <t>ドシャ</t>
    </rPh>
    <rPh sb="2" eb="3">
      <t>カリ</t>
    </rPh>
    <rPh sb="3" eb="4">
      <t>オ</t>
    </rPh>
    <rPh sb="4" eb="5">
      <t>バ</t>
    </rPh>
    <rPh sb="5" eb="7">
      <t>カセツ</t>
    </rPh>
    <rPh sb="10" eb="12">
      <t>セツビ</t>
    </rPh>
    <rPh sb="12" eb="14">
      <t>ソウサ</t>
    </rPh>
    <rPh sb="14" eb="16">
      <t>ギョウム</t>
    </rPh>
    <phoneticPr fontId="5"/>
  </si>
  <si>
    <t>分任支出負担行為担当官近畿地方整備局豊岡河川国道事務所長　和佐喜平
兵庫県豊岡市幸町１０番８号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</si>
  <si>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仮設ポンプ設備の操作については、豊岡河川国道事務所長と豊岡市長で総採択協定を締結している。
以上のことから当該相手方と委託契約を行うものである。</t>
    <rPh sb="0" eb="2">
      <t>カセツ</t>
    </rPh>
    <rPh sb="5" eb="7">
      <t>セツビ</t>
    </rPh>
    <rPh sb="8" eb="10">
      <t>ソウサ</t>
    </rPh>
    <rPh sb="16" eb="18">
      <t>トヨオカ</t>
    </rPh>
    <rPh sb="18" eb="20">
      <t>カセン</t>
    </rPh>
    <rPh sb="20" eb="22">
      <t>コクドウ</t>
    </rPh>
    <rPh sb="22" eb="25">
      <t>ジムショ</t>
    </rPh>
    <rPh sb="25" eb="26">
      <t>チョウ</t>
    </rPh>
    <rPh sb="27" eb="29">
      <t>トヨオカ</t>
    </rPh>
    <rPh sb="29" eb="31">
      <t>シチョウ</t>
    </rPh>
    <rPh sb="32" eb="33">
      <t>ソウ</t>
    </rPh>
    <rPh sb="33" eb="35">
      <t>サイタク</t>
    </rPh>
    <rPh sb="35" eb="37">
      <t>キョウテイ</t>
    </rPh>
    <rPh sb="38" eb="40">
      <t>テイケツ</t>
    </rPh>
    <rPh sb="46" eb="48">
      <t>イジョウ</t>
    </rPh>
    <rPh sb="53" eb="55">
      <t>トウガイ</t>
    </rPh>
    <rPh sb="55" eb="58">
      <t>アイテガタ</t>
    </rPh>
    <rPh sb="59" eb="61">
      <t>イタク</t>
    </rPh>
    <rPh sb="61" eb="63">
      <t>ケイヤク</t>
    </rPh>
    <rPh sb="64" eb="65">
      <t>オコナ</t>
    </rPh>
    <phoneticPr fontId="5"/>
  </si>
  <si>
    <t>一般国道４８３号北近畿豊岡自動車道八鹿豊岡南道路に伴う定谷遺跡他発掘調査</t>
    <rPh sb="0" eb="2">
      <t>イッパン</t>
    </rPh>
    <rPh sb="2" eb="4">
      <t>コクドウ</t>
    </rPh>
    <rPh sb="7" eb="8">
      <t>ゴウ</t>
    </rPh>
    <rPh sb="8" eb="11">
      <t>キタキンキ</t>
    </rPh>
    <rPh sb="11" eb="13">
      <t>トヨオカ</t>
    </rPh>
    <rPh sb="13" eb="16">
      <t>ジドウシャ</t>
    </rPh>
    <rPh sb="16" eb="17">
      <t>ミチ</t>
    </rPh>
    <rPh sb="17" eb="19">
      <t>ヨウカ</t>
    </rPh>
    <rPh sb="19" eb="21">
      <t>トヨオカ</t>
    </rPh>
    <rPh sb="21" eb="22">
      <t>ミナミ</t>
    </rPh>
    <rPh sb="22" eb="24">
      <t>ドウロ</t>
    </rPh>
    <rPh sb="25" eb="26">
      <t>トモナ</t>
    </rPh>
    <rPh sb="27" eb="28">
      <t>サダ</t>
    </rPh>
    <rPh sb="28" eb="29">
      <t>タニ</t>
    </rPh>
    <rPh sb="29" eb="31">
      <t>イセキ</t>
    </rPh>
    <rPh sb="31" eb="32">
      <t>ホカ</t>
    </rPh>
    <rPh sb="32" eb="34">
      <t>ハックツ</t>
    </rPh>
    <rPh sb="34" eb="36">
      <t>チョウサ</t>
    </rPh>
    <phoneticPr fontId="5"/>
  </si>
  <si>
    <t>分任支出負担行為担当官近畿地方整備局豊岡河川国道事務所長　和佐喜平
兵庫県豊岡市幸町１０番９号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6" eb="47">
      <t>ゴウ</t>
    </rPh>
    <phoneticPr fontId="5"/>
  </si>
  <si>
    <t>兵庫県教育長
兵庫県神戸市中央区下山手通５－１０－１</t>
    <rPh sb="0" eb="3">
      <t>ヒョウゴケン</t>
    </rPh>
    <rPh sb="3" eb="6">
      <t>キョウイクチョウ</t>
    </rPh>
    <rPh sb="7" eb="10">
      <t>ヒョウゴケン</t>
    </rPh>
    <rPh sb="10" eb="13">
      <t>コウベシ</t>
    </rPh>
    <rPh sb="13" eb="16">
      <t>チュウオウク</t>
    </rPh>
    <rPh sb="16" eb="17">
      <t>シモ</t>
    </rPh>
    <rPh sb="17" eb="19">
      <t>ヤマテ</t>
    </rPh>
    <rPh sb="19" eb="20">
      <t>トオ</t>
    </rPh>
    <phoneticPr fontId="5"/>
  </si>
  <si>
    <t>兵庫県埋蔵文化財取扱要綱第５条では、兵庫県内において国の機関等が行う事業に係る埋蔵文化財の調整及び発掘調査は、兵庫県教育委員会が実施すると定めている。
以上のことから、当該相手方と委託契約を行うものである。</t>
    <rPh sb="0" eb="3">
      <t>ヒョウゴケン</t>
    </rPh>
    <rPh sb="3" eb="5">
      <t>マイゾウ</t>
    </rPh>
    <rPh sb="5" eb="8">
      <t>ブンカザイ</t>
    </rPh>
    <rPh sb="8" eb="10">
      <t>トリアツカイ</t>
    </rPh>
    <rPh sb="10" eb="12">
      <t>ヨウコウ</t>
    </rPh>
    <rPh sb="12" eb="13">
      <t>ダイ</t>
    </rPh>
    <rPh sb="14" eb="15">
      <t>ジョウ</t>
    </rPh>
    <rPh sb="18" eb="20">
      <t>ヒョウゴ</t>
    </rPh>
    <rPh sb="20" eb="22">
      <t>ケンナイ</t>
    </rPh>
    <rPh sb="26" eb="27">
      <t>クニ</t>
    </rPh>
    <rPh sb="28" eb="30">
      <t>キカン</t>
    </rPh>
    <rPh sb="30" eb="31">
      <t>トウ</t>
    </rPh>
    <rPh sb="32" eb="33">
      <t>オコナ</t>
    </rPh>
    <rPh sb="34" eb="36">
      <t>ジギョウ</t>
    </rPh>
    <rPh sb="37" eb="38">
      <t>カカ</t>
    </rPh>
    <rPh sb="39" eb="41">
      <t>マイゾウ</t>
    </rPh>
    <rPh sb="41" eb="44">
      <t>ブンカザイ</t>
    </rPh>
    <rPh sb="45" eb="47">
      <t>チョウセイ</t>
    </rPh>
    <rPh sb="47" eb="48">
      <t>オヨ</t>
    </rPh>
    <rPh sb="49" eb="51">
      <t>ハックツ</t>
    </rPh>
    <rPh sb="51" eb="53">
      <t>チョウサ</t>
    </rPh>
    <rPh sb="55" eb="58">
      <t>ヒョウゴケン</t>
    </rPh>
    <rPh sb="58" eb="60">
      <t>キョウイク</t>
    </rPh>
    <rPh sb="60" eb="63">
      <t>イインカイ</t>
    </rPh>
    <rPh sb="64" eb="66">
      <t>ジッシ</t>
    </rPh>
    <rPh sb="69" eb="70">
      <t>サダ</t>
    </rPh>
    <rPh sb="76" eb="78">
      <t>イジョウ</t>
    </rPh>
    <rPh sb="84" eb="86">
      <t>トウガイ</t>
    </rPh>
    <rPh sb="86" eb="89">
      <t>アイテガタ</t>
    </rPh>
    <rPh sb="90" eb="92">
      <t>イタク</t>
    </rPh>
    <rPh sb="92" eb="94">
      <t>ケイヤク</t>
    </rPh>
    <rPh sb="95" eb="96">
      <t>オコナ</t>
    </rPh>
    <phoneticPr fontId="5"/>
  </si>
  <si>
    <t>一般国道４８３号北近畿豊岡自動車道八鹿豊岡南道路に尼ヶ宮古墳群他発掘調査</t>
    <rPh sb="0" eb="2">
      <t>イッパン</t>
    </rPh>
    <rPh sb="2" eb="4">
      <t>コクドウ</t>
    </rPh>
    <rPh sb="7" eb="8">
      <t>ゴウ</t>
    </rPh>
    <rPh sb="8" eb="11">
      <t>キタキンキ</t>
    </rPh>
    <rPh sb="11" eb="13">
      <t>トヨオカ</t>
    </rPh>
    <rPh sb="13" eb="16">
      <t>ジドウシャ</t>
    </rPh>
    <rPh sb="16" eb="17">
      <t>ミチ</t>
    </rPh>
    <rPh sb="17" eb="19">
      <t>ヨウカ</t>
    </rPh>
    <rPh sb="19" eb="21">
      <t>トヨオカ</t>
    </rPh>
    <rPh sb="21" eb="22">
      <t>ミナミ</t>
    </rPh>
    <rPh sb="22" eb="24">
      <t>ドウロ</t>
    </rPh>
    <rPh sb="25" eb="26">
      <t>アマ</t>
    </rPh>
    <rPh sb="27" eb="28">
      <t>ミヤ</t>
    </rPh>
    <rPh sb="28" eb="30">
      <t>コフン</t>
    </rPh>
    <rPh sb="30" eb="31">
      <t>グン</t>
    </rPh>
    <rPh sb="31" eb="32">
      <t>ホカ</t>
    </rPh>
    <rPh sb="32" eb="34">
      <t>ハックツ</t>
    </rPh>
    <rPh sb="34" eb="36">
      <t>チョウサ</t>
    </rPh>
    <phoneticPr fontId="5"/>
  </si>
  <si>
    <t>分任支出負担行為担当官近畿地方整備局豊岡河川国道事務所長　和佐喜平
兵庫県豊岡市幸町１０番１０号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</si>
  <si>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一般国道４８３号北近畿豊岡自動車道八鹿豊岡南道路に伴う南溝遺跡他発掘調査</t>
    <rPh sb="0" eb="2">
      <t>イッパン</t>
    </rPh>
    <rPh sb="2" eb="4">
      <t>コクドウ</t>
    </rPh>
    <rPh sb="7" eb="8">
      <t>ゴウ</t>
    </rPh>
    <rPh sb="8" eb="11">
      <t>キタキンキ</t>
    </rPh>
    <rPh sb="11" eb="13">
      <t>トヨオカ</t>
    </rPh>
    <rPh sb="13" eb="16">
      <t>ジドウシャ</t>
    </rPh>
    <rPh sb="16" eb="17">
      <t>ミチ</t>
    </rPh>
    <rPh sb="17" eb="19">
      <t>ヨウカ</t>
    </rPh>
    <rPh sb="19" eb="21">
      <t>トヨオカ</t>
    </rPh>
    <rPh sb="21" eb="22">
      <t>ミナミ</t>
    </rPh>
    <rPh sb="22" eb="24">
      <t>ドウロ</t>
    </rPh>
    <rPh sb="25" eb="26">
      <t>トモナ</t>
    </rPh>
    <rPh sb="27" eb="28">
      <t>ミナミ</t>
    </rPh>
    <rPh sb="28" eb="29">
      <t>ミゾ</t>
    </rPh>
    <rPh sb="29" eb="31">
      <t>イセキ</t>
    </rPh>
    <rPh sb="31" eb="32">
      <t>ホカ</t>
    </rPh>
    <rPh sb="32" eb="34">
      <t>ハックツ</t>
    </rPh>
    <rPh sb="34" eb="36">
      <t>チョウサ</t>
    </rPh>
    <phoneticPr fontId="5"/>
  </si>
  <si>
    <t>分任支出負担行為担当官近畿地方整備局豊岡河川国道事務所長　和佐喜平
兵庫県豊岡市幸町１０番１１号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</si>
  <si>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一般国道４８３号北近畿豊岡自動車道和田山八鹿道路に係る埋蔵文化財発掘調査出土品整理事業</t>
    <rPh sb="0" eb="2">
      <t>イッパン</t>
    </rPh>
    <rPh sb="2" eb="4">
      <t>コクドウ</t>
    </rPh>
    <rPh sb="7" eb="8">
      <t>ゴウ</t>
    </rPh>
    <rPh sb="8" eb="11">
      <t>キタキンキ</t>
    </rPh>
    <rPh sb="11" eb="13">
      <t>トヨオカ</t>
    </rPh>
    <rPh sb="13" eb="16">
      <t>ジドウシャ</t>
    </rPh>
    <rPh sb="16" eb="17">
      <t>ミチ</t>
    </rPh>
    <rPh sb="17" eb="20">
      <t>ワダヤマ</t>
    </rPh>
    <rPh sb="20" eb="22">
      <t>ヨウカ</t>
    </rPh>
    <rPh sb="22" eb="24">
      <t>ドウロ</t>
    </rPh>
    <rPh sb="25" eb="26">
      <t>カカ</t>
    </rPh>
    <rPh sb="27" eb="29">
      <t>マイゾウ</t>
    </rPh>
    <rPh sb="29" eb="32">
      <t>ブンカザイ</t>
    </rPh>
    <rPh sb="32" eb="34">
      <t>ハックツ</t>
    </rPh>
    <rPh sb="34" eb="36">
      <t>チョウサ</t>
    </rPh>
    <rPh sb="36" eb="39">
      <t>シュツドヒン</t>
    </rPh>
    <rPh sb="39" eb="41">
      <t>セイリ</t>
    </rPh>
    <rPh sb="41" eb="43">
      <t>ジギョウ</t>
    </rPh>
    <phoneticPr fontId="5"/>
  </si>
  <si>
    <t>分任支出負担行為担当官近畿地方整備局豊岡河川国道事務所長　和佐喜平
兵庫県豊岡市幸町１０番１２号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</si>
  <si>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一般国道９号池田橋盛土化事業（平野地区）に係る埋蔵文化財調査出土品整理事業</t>
    <rPh sb="0" eb="2">
      <t>イッパン</t>
    </rPh>
    <rPh sb="2" eb="4">
      <t>コクドウ</t>
    </rPh>
    <rPh sb="5" eb="6">
      <t>ゴウ</t>
    </rPh>
    <rPh sb="6" eb="8">
      <t>イケダ</t>
    </rPh>
    <rPh sb="8" eb="9">
      <t>ハシ</t>
    </rPh>
    <rPh sb="9" eb="11">
      <t>モリド</t>
    </rPh>
    <rPh sb="11" eb="12">
      <t>カ</t>
    </rPh>
    <rPh sb="12" eb="14">
      <t>ジギョウ</t>
    </rPh>
    <rPh sb="15" eb="17">
      <t>ヒラノ</t>
    </rPh>
    <rPh sb="17" eb="19">
      <t>チク</t>
    </rPh>
    <rPh sb="21" eb="22">
      <t>カカ</t>
    </rPh>
    <rPh sb="23" eb="25">
      <t>マイゾウ</t>
    </rPh>
    <rPh sb="25" eb="28">
      <t>ブンカザイ</t>
    </rPh>
    <rPh sb="28" eb="30">
      <t>チョウサ</t>
    </rPh>
    <rPh sb="30" eb="33">
      <t>シュツドヒン</t>
    </rPh>
    <rPh sb="33" eb="35">
      <t>セイリ</t>
    </rPh>
    <rPh sb="35" eb="37">
      <t>ジギョウ</t>
    </rPh>
    <phoneticPr fontId="5"/>
  </si>
  <si>
    <t>分任支出負担行為担当官近畿地方整備局豊岡河川国道事務所長　和佐喜平
兵庫県豊岡市幸町１０番１３号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</si>
  <si>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一般国道４８３号北近畿豊岡自動車道八鹿豊岡南道路に伴う岩谷古墳群他発掘調査</t>
    <rPh sb="0" eb="2">
      <t>イッパン</t>
    </rPh>
    <rPh sb="2" eb="4">
      <t>コクドウ</t>
    </rPh>
    <rPh sb="7" eb="8">
      <t>ゴウ</t>
    </rPh>
    <rPh sb="8" eb="11">
      <t>キタキンキ</t>
    </rPh>
    <rPh sb="11" eb="13">
      <t>トヨオカ</t>
    </rPh>
    <rPh sb="13" eb="16">
      <t>ジドウシャ</t>
    </rPh>
    <rPh sb="16" eb="17">
      <t>ミチ</t>
    </rPh>
    <rPh sb="17" eb="19">
      <t>ヨウカ</t>
    </rPh>
    <rPh sb="19" eb="21">
      <t>トヨオカ</t>
    </rPh>
    <rPh sb="21" eb="22">
      <t>ミナミ</t>
    </rPh>
    <rPh sb="22" eb="24">
      <t>ドウロ</t>
    </rPh>
    <rPh sb="25" eb="26">
      <t>トモナ</t>
    </rPh>
    <rPh sb="27" eb="29">
      <t>イワタニ</t>
    </rPh>
    <rPh sb="29" eb="31">
      <t>コフン</t>
    </rPh>
    <rPh sb="31" eb="32">
      <t>グン</t>
    </rPh>
    <rPh sb="32" eb="33">
      <t>ホカ</t>
    </rPh>
    <rPh sb="33" eb="35">
      <t>ハックツ</t>
    </rPh>
    <rPh sb="35" eb="37">
      <t>チョウサ</t>
    </rPh>
    <phoneticPr fontId="5"/>
  </si>
  <si>
    <t>分任支出負担行為担当官近畿地方整備局豊岡河川国道事務所長　和佐喜平
兵庫県豊岡市幸町１０番１４号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</si>
  <si>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一般国道４８３号北近畿豊岡自動車道八鹿豊岡南道路に伴う西垣古墳群他発掘調査</t>
    <rPh sb="0" eb="2">
      <t>イッパン</t>
    </rPh>
    <rPh sb="2" eb="4">
      <t>コクドウ</t>
    </rPh>
    <rPh sb="7" eb="8">
      <t>ゴウ</t>
    </rPh>
    <rPh sb="8" eb="11">
      <t>キタキンキ</t>
    </rPh>
    <rPh sb="11" eb="13">
      <t>トヨオカ</t>
    </rPh>
    <rPh sb="13" eb="16">
      <t>ジドウシャ</t>
    </rPh>
    <rPh sb="16" eb="17">
      <t>ミチ</t>
    </rPh>
    <rPh sb="17" eb="19">
      <t>ヨウカ</t>
    </rPh>
    <rPh sb="19" eb="21">
      <t>トヨオカ</t>
    </rPh>
    <rPh sb="21" eb="22">
      <t>ミナミ</t>
    </rPh>
    <rPh sb="22" eb="24">
      <t>ドウロ</t>
    </rPh>
    <rPh sb="25" eb="26">
      <t>トモナ</t>
    </rPh>
    <rPh sb="27" eb="29">
      <t>ニシガキ</t>
    </rPh>
    <rPh sb="29" eb="31">
      <t>コフン</t>
    </rPh>
    <rPh sb="31" eb="32">
      <t>グン</t>
    </rPh>
    <rPh sb="32" eb="33">
      <t>ホカ</t>
    </rPh>
    <rPh sb="33" eb="35">
      <t>ハックツ</t>
    </rPh>
    <rPh sb="35" eb="37">
      <t>チョウサ</t>
    </rPh>
    <phoneticPr fontId="5"/>
  </si>
  <si>
    <t>分任支出負担行為担当官近畿地方整備局豊岡河川国道事務所長　和佐喜平
兵庫県豊岡市幸町１０番１５号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2">
      <t>トヨオカカセン</t>
    </rPh>
    <rPh sb="22" eb="24">
      <t>コクドウ</t>
    </rPh>
    <rPh sb="24" eb="27">
      <t>ジムショ</t>
    </rPh>
    <rPh sb="27" eb="28">
      <t>チョウ</t>
    </rPh>
    <rPh sb="29" eb="31">
      <t>ワサ</t>
    </rPh>
    <rPh sb="31" eb="33">
      <t>キヘイ</t>
    </rPh>
    <rPh sb="34" eb="37">
      <t>ヒョウゴケン</t>
    </rPh>
    <rPh sb="37" eb="40">
      <t>トヨオカシ</t>
    </rPh>
    <rPh sb="40" eb="42">
      <t>サイワイチョウ</t>
    </rPh>
    <rPh sb="44" eb="45">
      <t>バン</t>
    </rPh>
    <rPh sb="47" eb="48">
      <t>ゴウ</t>
    </rPh>
    <phoneticPr fontId="5"/>
  </si>
  <si>
    <t>分任支出負担行為担当官近畿地方整備局福知山河川国道事務所長
野中　砂男
京都府福知山市字堀小字今岡２４５９－１４</t>
    <rPh sb="30" eb="32">
      <t>ノナカ</t>
    </rPh>
    <rPh sb="33" eb="35">
      <t>スナオ</t>
    </rPh>
    <phoneticPr fontId="5"/>
  </si>
  <si>
    <t>京丹波町長　　　　　　　　　　　　　　　　　　　　　　　　　　　　　　　　　　　　京都府船井郡京丹波町蒲生八ツ谷62番地6</t>
    <rPh sb="47" eb="51">
      <t>キョウタンバチョウ</t>
    </rPh>
    <rPh sb="51" eb="53">
      <t>コモ</t>
    </rPh>
    <rPh sb="53" eb="54">
      <t>ヤツ</t>
    </rPh>
    <rPh sb="55" eb="56">
      <t>タニ</t>
    </rPh>
    <rPh sb="58" eb="60">
      <t>バンチ</t>
    </rPh>
    <phoneticPr fontId="5"/>
  </si>
  <si>
    <t>協定書に基づき委託契約を締結</t>
    <rPh sb="0" eb="3">
      <t>キョウテイショ</t>
    </rPh>
    <rPh sb="4" eb="5">
      <t>モト</t>
    </rPh>
    <rPh sb="7" eb="9">
      <t>イタク</t>
    </rPh>
    <rPh sb="9" eb="11">
      <t>ケイヤク</t>
    </rPh>
    <rPh sb="12" eb="14">
      <t>テイケツ</t>
    </rPh>
    <phoneticPr fontId="5"/>
  </si>
  <si>
    <t>平成２５年度由良川排水機場操作委託業務</t>
  </si>
  <si>
    <t>福知山市長　　　　　　　　　　　　　　　　　　　　　京都府福知山市内記１３－１</t>
    <rPh sb="0" eb="3">
      <t>フクチヤマ</t>
    </rPh>
    <rPh sb="3" eb="5">
      <t>シチョウ</t>
    </rPh>
    <rPh sb="26" eb="29">
      <t>キョウトフ</t>
    </rPh>
    <rPh sb="29" eb="33">
      <t>フクチヤマシ</t>
    </rPh>
    <rPh sb="33" eb="35">
      <t>ナイキ</t>
    </rPh>
    <phoneticPr fontId="5"/>
  </si>
  <si>
    <t>河川法第９９条に基づく関係自治体への委託</t>
    <rPh sb="0" eb="3">
      <t>カセンホウ</t>
    </rPh>
    <rPh sb="3" eb="4">
      <t>ダイ</t>
    </rPh>
    <rPh sb="6" eb="7">
      <t>ジョウ</t>
    </rPh>
    <rPh sb="8" eb="9">
      <t>モト</t>
    </rPh>
    <rPh sb="11" eb="13">
      <t>カンケイ</t>
    </rPh>
    <rPh sb="13" eb="16">
      <t>ジチタイ</t>
    </rPh>
    <rPh sb="18" eb="20">
      <t>イタク</t>
    </rPh>
    <phoneticPr fontId="5"/>
  </si>
  <si>
    <t>平成２５年度由良川下流部緊急水防災対策事業に係る大川遺跡の発掘調査</t>
  </si>
  <si>
    <t>公益財団法人京都府埋蔵文化財調査研究センター
京都府向日市寺戸町南垣内40-3</t>
    <rPh sb="23" eb="26">
      <t>キョウトフ</t>
    </rPh>
    <rPh sb="26" eb="29">
      <t>ムコウシ</t>
    </rPh>
    <rPh sb="29" eb="32">
      <t>テラドチョウ</t>
    </rPh>
    <rPh sb="32" eb="33">
      <t>ミナミ</t>
    </rPh>
    <rPh sb="33" eb="35">
      <t>カイト</t>
    </rPh>
    <phoneticPr fontId="5"/>
  </si>
  <si>
    <t>文化財保護法に基づく京都府教育委員会との協議により、公益財団法人京都府埋蔵文化財調査研究センターが発掘調査を行うこととなったため</t>
  </si>
  <si>
    <t>由良川河口地形の動態とその制御法に関する研究</t>
  </si>
  <si>
    <t>独立行政法人国立高等専門学校機構明石工業高等専門学校
明石市魚住町西岡679-3</t>
    <rPh sb="0" eb="2">
      <t>ドクリツ</t>
    </rPh>
    <rPh sb="2" eb="4">
      <t>ギョウセイ</t>
    </rPh>
    <rPh sb="4" eb="6">
      <t>ホウジン</t>
    </rPh>
    <rPh sb="6" eb="8">
      <t>コクリツ</t>
    </rPh>
    <rPh sb="8" eb="10">
      <t>コウトウ</t>
    </rPh>
    <rPh sb="10" eb="12">
      <t>センモン</t>
    </rPh>
    <rPh sb="12" eb="14">
      <t>ガッコウ</t>
    </rPh>
    <rPh sb="14" eb="16">
      <t>キコウ</t>
    </rPh>
    <rPh sb="16" eb="18">
      <t>アカシ</t>
    </rPh>
    <rPh sb="18" eb="20">
      <t>コウギョウ</t>
    </rPh>
    <rPh sb="20" eb="22">
      <t>コウトウ</t>
    </rPh>
    <rPh sb="22" eb="24">
      <t>センモン</t>
    </rPh>
    <rPh sb="24" eb="26">
      <t>ガッコウ</t>
    </rPh>
    <rPh sb="27" eb="30">
      <t>アカシシ</t>
    </rPh>
    <rPh sb="30" eb="31">
      <t>ウオ</t>
    </rPh>
    <rPh sb="31" eb="32">
      <t>スミ</t>
    </rPh>
    <rPh sb="32" eb="33">
      <t>マチ</t>
    </rPh>
    <rPh sb="33" eb="35">
      <t>ニシオカ</t>
    </rPh>
    <phoneticPr fontId="5"/>
  </si>
  <si>
    <t>本委託研究は、国土交通省が研究開発課題の公募を行い、同水管理・国土保全局及び国土技術政策総合研究所に設置された学識経験者等からなる河川技術研究評価委員会地域課題評価分科会において審査された結果、平成２３年度に、平成２５年度までを研究期間として、本研究課題及び委託先（明石工業高等専門学校　神田佳一を研究代表者とする共同研究体）が選定されたものであり、平成２５年３月同分科会による中間審査を経て、平成２５年度の本委託研究の継続が採用されたものであるため。</t>
    <rPh sb="105" eb="107">
      <t>ヘイセイ</t>
    </rPh>
    <rPh sb="109" eb="111">
      <t>ネンド</t>
    </rPh>
    <rPh sb="114" eb="116">
      <t>ケンキュウ</t>
    </rPh>
    <rPh sb="116" eb="118">
      <t>キカン</t>
    </rPh>
    <phoneticPr fontId="5"/>
  </si>
  <si>
    <t>タカダ事務機株式会社　　　　　　　　　　　　　　　　　　　　　　　　　　　　　　　　京都府八幡市八幡福禄谷148-40</t>
    <rPh sb="3" eb="6">
      <t>ジムキ</t>
    </rPh>
    <rPh sb="6" eb="10">
      <t>カブシキガイシャ</t>
    </rPh>
    <rPh sb="42" eb="45">
      <t>キョウトフ</t>
    </rPh>
    <rPh sb="45" eb="48">
      <t>ヤワタシ</t>
    </rPh>
    <rPh sb="48" eb="50">
      <t>ヤワタ</t>
    </rPh>
    <rPh sb="50" eb="51">
      <t>フク</t>
    </rPh>
    <rPh sb="51" eb="52">
      <t>ロク</t>
    </rPh>
    <rPh sb="52" eb="53">
      <t>タニ</t>
    </rPh>
    <phoneticPr fontId="5"/>
  </si>
  <si>
    <t>平成２３年度に調達した際に「平成２７年３月３１日まで賃貸借する」ことを条件にしているため。</t>
    <rPh sb="26" eb="29">
      <t>チンタイシャク</t>
    </rPh>
    <phoneticPr fontId="5"/>
  </si>
  <si>
    <t>単価契約　　　　　　　　　予定調達総額　\1,470,420.-</t>
    <rPh sb="0" eb="2">
      <t>タンカ</t>
    </rPh>
    <rPh sb="2" eb="4">
      <t>ケイヤク</t>
    </rPh>
    <rPh sb="13" eb="15">
      <t>ヨテイ</t>
    </rPh>
    <rPh sb="15" eb="17">
      <t>チョウタツ</t>
    </rPh>
    <rPh sb="17" eb="19">
      <t>ソウガク</t>
    </rPh>
    <phoneticPr fontId="5"/>
  </si>
  <si>
    <t>志摩機械株式会社　　　　　　　　　　　　　　　　　　　　　　　　　　　　　　　　京都府舞鶴市字上福井１１７番地</t>
    <rPh sb="0" eb="2">
      <t>シマ</t>
    </rPh>
    <rPh sb="2" eb="4">
      <t>キカイ</t>
    </rPh>
    <rPh sb="4" eb="8">
      <t>カブシキガイシャ</t>
    </rPh>
    <rPh sb="40" eb="43">
      <t>キョウトフ</t>
    </rPh>
    <rPh sb="46" eb="47">
      <t>ジ</t>
    </rPh>
    <rPh sb="47" eb="50">
      <t>カミフクイ</t>
    </rPh>
    <rPh sb="53" eb="55">
      <t>バンチ</t>
    </rPh>
    <phoneticPr fontId="5"/>
  </si>
  <si>
    <t>平成２４年度に指名競争入札により調達した際に「平成２７年１２月３１日まで賃貸借する」ことを条件にしているため。</t>
    <rPh sb="7" eb="9">
      <t>シメイ</t>
    </rPh>
    <rPh sb="9" eb="11">
      <t>キョウソウ</t>
    </rPh>
    <rPh sb="36" eb="39">
      <t>チンタイシャク</t>
    </rPh>
    <phoneticPr fontId="5"/>
  </si>
  <si>
    <t>単価契約　　　　　　　　　予定調達総額　\2,360,400.-</t>
    <rPh sb="0" eb="2">
      <t>タンカ</t>
    </rPh>
    <rPh sb="2" eb="4">
      <t>ケイヤク</t>
    </rPh>
    <rPh sb="13" eb="15">
      <t>ヨテイ</t>
    </rPh>
    <rPh sb="15" eb="17">
      <t>チョウタツ</t>
    </rPh>
    <rPh sb="17" eb="19">
      <t>ソウガク</t>
    </rPh>
    <phoneticPr fontId="5"/>
  </si>
  <si>
    <t>公示文日刊建設産業新聞掲載</t>
  </si>
  <si>
    <t>株式会社日刊建設産業新聞社大阪支社　　　　　　　　　　　　　　　　　　　　　　　　　　　　　　　　大阪市中央区平野町１丁目８番１３号</t>
    <rPh sb="0" eb="4">
      <t>カブシキガイシャ</t>
    </rPh>
    <rPh sb="4" eb="6">
      <t>ニッカン</t>
    </rPh>
    <rPh sb="6" eb="8">
      <t>ケンセツ</t>
    </rPh>
    <rPh sb="8" eb="10">
      <t>サンギョウ</t>
    </rPh>
    <rPh sb="10" eb="12">
      <t>シンブン</t>
    </rPh>
    <rPh sb="12" eb="13">
      <t>シャ</t>
    </rPh>
    <rPh sb="13" eb="17">
      <t>オオサカシシャ</t>
    </rPh>
    <rPh sb="49" eb="51">
      <t>オオサカ</t>
    </rPh>
    <rPh sb="52" eb="55">
      <t>チュウオウク</t>
    </rPh>
    <rPh sb="55" eb="58">
      <t>ヒラノマチ</t>
    </rPh>
    <rPh sb="59" eb="61">
      <t>チョウメ</t>
    </rPh>
    <rPh sb="62" eb="63">
      <t>バン</t>
    </rPh>
    <rPh sb="65" eb="66">
      <t>ゴウ</t>
    </rPh>
    <phoneticPr fontId="5"/>
  </si>
  <si>
    <t>「簡易公募型競争入札方式に基づく建設コンサルタント等の選定手続きについて」（平成１４年３月２９日付国近契第５８号、国官技第３９５号、国営建第１２８号）４項（手続開始の公示）（３）において公示を掲載する日刊業界紙に指定されているため。</t>
  </si>
  <si>
    <t>単価契約　　　　　　　　　予定調達総額　\1,212,750.-</t>
    <rPh sb="0" eb="2">
      <t>タンカ</t>
    </rPh>
    <rPh sb="2" eb="4">
      <t>ケイヤク</t>
    </rPh>
    <rPh sb="13" eb="15">
      <t>ヨテイ</t>
    </rPh>
    <rPh sb="15" eb="17">
      <t>チョウタツ</t>
    </rPh>
    <rPh sb="17" eb="19">
      <t>ソウガク</t>
    </rPh>
    <phoneticPr fontId="5"/>
  </si>
  <si>
    <t>公示文日刊建設通信新聞掲載</t>
  </si>
  <si>
    <t>株式会社日刊建設通信新聞社大阪支社　　　　　　　　　　　　　　　　　　　　　　　　　　　　　　　　大阪市中央区内本町1-3-5クロス・ロード内本町</t>
    <rPh sb="0" eb="4">
      <t>カブシキガイシャ</t>
    </rPh>
    <rPh sb="4" eb="6">
      <t>ニッカン</t>
    </rPh>
    <rPh sb="6" eb="8">
      <t>ケンセツ</t>
    </rPh>
    <rPh sb="8" eb="10">
      <t>ツウシン</t>
    </rPh>
    <rPh sb="10" eb="12">
      <t>シンブン</t>
    </rPh>
    <rPh sb="12" eb="13">
      <t>シャ</t>
    </rPh>
    <rPh sb="13" eb="17">
      <t>オオサカシシャ</t>
    </rPh>
    <rPh sb="49" eb="51">
      <t>オオサカ</t>
    </rPh>
    <rPh sb="52" eb="55">
      <t>チュウオウク</t>
    </rPh>
    <rPh sb="55" eb="58">
      <t>ウチホンマチ</t>
    </rPh>
    <rPh sb="70" eb="73">
      <t>ウチホンマチ</t>
    </rPh>
    <phoneticPr fontId="5"/>
  </si>
  <si>
    <t>公示文日刊建設工業新聞掲載</t>
  </si>
  <si>
    <t>株式会社日刊建設工業新聞社大阪支社　　　　　　　　　　　　　　　　　　　　　　　　　　　　　　　　大阪市中央区天満橋京町2番13号</t>
    <rPh sb="0" eb="4">
      <t>カブシキガイシャ</t>
    </rPh>
    <rPh sb="4" eb="6">
      <t>ニッカン</t>
    </rPh>
    <rPh sb="6" eb="8">
      <t>ケンセツ</t>
    </rPh>
    <rPh sb="8" eb="10">
      <t>コウギョウ</t>
    </rPh>
    <rPh sb="10" eb="12">
      <t>シンブン</t>
    </rPh>
    <rPh sb="12" eb="13">
      <t>シャ</t>
    </rPh>
    <rPh sb="13" eb="17">
      <t>オオサカシシャ</t>
    </rPh>
    <rPh sb="49" eb="51">
      <t>オオサカ</t>
    </rPh>
    <rPh sb="52" eb="55">
      <t>チュウオウク</t>
    </rPh>
    <rPh sb="55" eb="60">
      <t>テンマバシキョウマチ</t>
    </rPh>
    <rPh sb="61" eb="62">
      <t>バン</t>
    </rPh>
    <rPh sb="64" eb="65">
      <t>ゴウ</t>
    </rPh>
    <phoneticPr fontId="5"/>
  </si>
  <si>
    <t>神田川排水機場等操作業務</t>
    <rPh sb="0" eb="3">
      <t>カンダガワ</t>
    </rPh>
    <rPh sb="3" eb="6">
      <t>ハイスイキ</t>
    </rPh>
    <rPh sb="6" eb="7">
      <t>ジョウ</t>
    </rPh>
    <rPh sb="7" eb="8">
      <t>トウ</t>
    </rPh>
    <rPh sb="8" eb="10">
      <t>ソウサ</t>
    </rPh>
    <rPh sb="10" eb="12">
      <t>ギョウム</t>
    </rPh>
    <phoneticPr fontId="5"/>
  </si>
  <si>
    <t>分任支出負担行為担当官近畿地方整備局猪名川河川事務所長　大谷　悟
大阪府池田市上池田２－２－３９</t>
    <rPh sb="0" eb="2">
      <t>ブンニン</t>
    </rPh>
    <rPh sb="2" eb="4">
      <t>シシュツ</t>
    </rPh>
    <rPh sb="4" eb="6">
      <t>フタン</t>
    </rPh>
    <rPh sb="6" eb="8">
      <t>コウイ</t>
    </rPh>
    <rPh sb="8" eb="11">
      <t>タントウカン</t>
    </rPh>
    <rPh sb="28" eb="30">
      <t>オオタニ</t>
    </rPh>
    <rPh sb="31" eb="32">
      <t>サト</t>
    </rPh>
    <rPh sb="33" eb="36">
      <t>オオサカフ</t>
    </rPh>
    <rPh sb="36" eb="39">
      <t>イケダシ</t>
    </rPh>
    <rPh sb="39" eb="42">
      <t>カミイケダ</t>
    </rPh>
    <phoneticPr fontId="5"/>
  </si>
  <si>
    <t>池田市　代表者　池田市長　小南　修身
池田市城南１－１－１</t>
    <rPh sb="0" eb="3">
      <t>イケダシ</t>
    </rPh>
    <rPh sb="4" eb="7">
      <t>ダイヒョウシャ</t>
    </rPh>
    <rPh sb="8" eb="10">
      <t>イケダ</t>
    </rPh>
    <rPh sb="10" eb="12">
      <t>シチョウ</t>
    </rPh>
    <rPh sb="13" eb="15">
      <t>コミナミ</t>
    </rPh>
    <rPh sb="16" eb="18">
      <t>シュウシン</t>
    </rPh>
    <rPh sb="19" eb="22">
      <t>イケダシ</t>
    </rPh>
    <rPh sb="22" eb="24">
      <t>ジョウナン</t>
    </rPh>
    <phoneticPr fontId="5"/>
  </si>
  <si>
    <t>池田市との協定により、相手方が一に定められている。</t>
    <rPh sb="0" eb="3">
      <t>イケダシ</t>
    </rPh>
    <rPh sb="5" eb="7">
      <t>キョウテイ</t>
    </rPh>
    <rPh sb="11" eb="14">
      <t>アイテガタ</t>
    </rPh>
    <rPh sb="15" eb="16">
      <t>イチ</t>
    </rPh>
    <rPh sb="17" eb="18">
      <t>サダ</t>
    </rPh>
    <phoneticPr fontId="5"/>
  </si>
  <si>
    <t>後納郵便料</t>
    <rPh sb="0" eb="2">
      <t>コウノウ</t>
    </rPh>
    <rPh sb="2" eb="4">
      <t>ユウビン</t>
    </rPh>
    <rPh sb="4" eb="5">
      <t>リョウ</t>
    </rPh>
    <phoneticPr fontId="5"/>
  </si>
  <si>
    <t>分任支出負担行為担当官近畿地方整備局姫路河川国道事務所長　松木洋忠
兵庫県姫路市北条１－２５０</t>
    <rPh sb="11" eb="13">
      <t>キンキ</t>
    </rPh>
    <rPh sb="13" eb="17">
      <t>チホウセイビ</t>
    </rPh>
    <rPh sb="17" eb="18">
      <t>キョク</t>
    </rPh>
    <phoneticPr fontId="5"/>
  </si>
  <si>
    <t>前川樋門他２操作業務</t>
    <rPh sb="0" eb="2">
      <t>マエカワ</t>
    </rPh>
    <rPh sb="2" eb="3">
      <t>ヒ</t>
    </rPh>
    <rPh sb="3" eb="4">
      <t>モン</t>
    </rPh>
    <rPh sb="4" eb="5">
      <t>ホカ</t>
    </rPh>
    <rPh sb="6" eb="8">
      <t>ソウサ</t>
    </rPh>
    <rPh sb="8" eb="10">
      <t>ギョウム</t>
    </rPh>
    <phoneticPr fontId="5"/>
  </si>
  <si>
    <t>分任支出負担行為担当官近畿地方整備局姫路河川国道事務所長　松木洋忠
　兵庫県姫路市北条１－２５０</t>
    <rPh sb="11" eb="13">
      <t>キンキ</t>
    </rPh>
    <rPh sb="13" eb="17">
      <t>チホウセイビ</t>
    </rPh>
    <rPh sb="17" eb="18">
      <t>キョク</t>
    </rPh>
    <phoneticPr fontId="5"/>
  </si>
  <si>
    <t>たつの市長
兵庫県たつの市龍野町富永１００５番地１</t>
    <rPh sb="3" eb="5">
      <t>シチョウ</t>
    </rPh>
    <rPh sb="6" eb="9">
      <t>ヒョウゴケン</t>
    </rPh>
    <rPh sb="12" eb="13">
      <t>シ</t>
    </rPh>
    <rPh sb="13" eb="15">
      <t>タツノ</t>
    </rPh>
    <rPh sb="15" eb="16">
      <t>チョウ</t>
    </rPh>
    <rPh sb="16" eb="18">
      <t>トミナガ</t>
    </rPh>
    <rPh sb="22" eb="24">
      <t>バンチ</t>
    </rPh>
    <phoneticPr fontId="5"/>
  </si>
  <si>
    <t>当業務は、河川法第９９条に定められた委託業務であり、地方公共団体以外に委託することができないため。</t>
    <rPh sb="0" eb="1">
      <t>トウ</t>
    </rPh>
    <rPh sb="1" eb="3">
      <t>ギョウム</t>
    </rPh>
    <rPh sb="5" eb="8">
      <t>カセンホウ</t>
    </rPh>
    <rPh sb="8" eb="9">
      <t>ダイ</t>
    </rPh>
    <rPh sb="11" eb="12">
      <t>ジョウ</t>
    </rPh>
    <rPh sb="13" eb="14">
      <t>サダ</t>
    </rPh>
    <rPh sb="18" eb="20">
      <t>イタク</t>
    </rPh>
    <rPh sb="20" eb="22">
      <t>ギョウム</t>
    </rPh>
    <rPh sb="26" eb="28">
      <t>チホウ</t>
    </rPh>
    <rPh sb="28" eb="30">
      <t>コウキョウ</t>
    </rPh>
    <rPh sb="30" eb="32">
      <t>ダンタイ</t>
    </rPh>
    <rPh sb="32" eb="34">
      <t>イガイ</t>
    </rPh>
    <rPh sb="35" eb="37">
      <t>イタク</t>
    </rPh>
    <phoneticPr fontId="5"/>
  </si>
  <si>
    <t>大西排水樋門他５操作業務</t>
    <rPh sb="0" eb="2">
      <t>オオニシ</t>
    </rPh>
    <rPh sb="2" eb="4">
      <t>ハイスイ</t>
    </rPh>
    <rPh sb="4" eb="5">
      <t>ヒ</t>
    </rPh>
    <rPh sb="5" eb="6">
      <t>モン</t>
    </rPh>
    <rPh sb="6" eb="7">
      <t>ホカ</t>
    </rPh>
    <rPh sb="8" eb="10">
      <t>ソウサ</t>
    </rPh>
    <rPh sb="10" eb="11">
      <t>ギョウ</t>
    </rPh>
    <rPh sb="11" eb="12">
      <t>ム</t>
    </rPh>
    <phoneticPr fontId="5"/>
  </si>
  <si>
    <t>宍粟市長
兵庫県宍粟市山埼町中広瀬１３３－６</t>
    <rPh sb="0" eb="2">
      <t>シソウ</t>
    </rPh>
    <rPh sb="2" eb="4">
      <t>シチョウ</t>
    </rPh>
    <rPh sb="5" eb="8">
      <t>ヒョウゴケン</t>
    </rPh>
    <rPh sb="8" eb="11">
      <t>シソウシ</t>
    </rPh>
    <rPh sb="11" eb="13">
      <t>ヤマザキ</t>
    </rPh>
    <rPh sb="13" eb="14">
      <t>チョウ</t>
    </rPh>
    <rPh sb="14" eb="15">
      <t>ナカ</t>
    </rPh>
    <rPh sb="15" eb="17">
      <t>ヒロセ</t>
    </rPh>
    <phoneticPr fontId="5"/>
  </si>
  <si>
    <t>国道２号加古川バイパス新在家横断歩道橋昇降設備点検業務</t>
    <rPh sb="0" eb="2">
      <t>コクドウ</t>
    </rPh>
    <rPh sb="3" eb="4">
      <t>ゴウ</t>
    </rPh>
    <rPh sb="4" eb="7">
      <t>カコガワ</t>
    </rPh>
    <rPh sb="11" eb="14">
      <t>シンザイケ</t>
    </rPh>
    <rPh sb="14" eb="16">
      <t>オウダン</t>
    </rPh>
    <rPh sb="16" eb="18">
      <t>ホドウ</t>
    </rPh>
    <rPh sb="18" eb="19">
      <t>キョウ</t>
    </rPh>
    <rPh sb="19" eb="21">
      <t>ショウコウ</t>
    </rPh>
    <rPh sb="21" eb="23">
      <t>セツビ</t>
    </rPh>
    <rPh sb="23" eb="25">
      <t>テンケン</t>
    </rPh>
    <rPh sb="25" eb="27">
      <t>ギョウム</t>
    </rPh>
    <phoneticPr fontId="5"/>
  </si>
  <si>
    <t>加古川市長
兵庫県加古川市加古川町北在家２０００番地</t>
    <rPh sb="0" eb="3">
      <t>カコガワ</t>
    </rPh>
    <rPh sb="3" eb="5">
      <t>シチョウ</t>
    </rPh>
    <rPh sb="6" eb="9">
      <t>ヒョウゴケン</t>
    </rPh>
    <rPh sb="9" eb="13">
      <t>カコガワシ</t>
    </rPh>
    <rPh sb="13" eb="16">
      <t>カコガワ</t>
    </rPh>
    <rPh sb="16" eb="17">
      <t>チョウ</t>
    </rPh>
    <rPh sb="17" eb="18">
      <t>キタ</t>
    </rPh>
    <rPh sb="18" eb="19">
      <t>ザイ</t>
    </rPh>
    <rPh sb="19" eb="20">
      <t>イエ</t>
    </rPh>
    <rPh sb="24" eb="26">
      <t>バンチ</t>
    </rPh>
    <phoneticPr fontId="5"/>
  </si>
  <si>
    <t>本横断歩道橋昇降設備は、加古川市交通バリアフリー基本構想重点整備地区に位置し、平成23年10月3日付け加古川市長と「一般国道2号加古川バイパス新在家横断歩道橋昇降設備の日常管理に関する覚書」を締結し、他に委託することができないため。</t>
    <rPh sb="0" eb="1">
      <t>ホン</t>
    </rPh>
    <rPh sb="1" eb="3">
      <t>オウダン</t>
    </rPh>
    <rPh sb="3" eb="6">
      <t>ホドウキョウ</t>
    </rPh>
    <rPh sb="6" eb="8">
      <t>ショウコウ</t>
    </rPh>
    <rPh sb="8" eb="10">
      <t>セツビ</t>
    </rPh>
    <rPh sb="12" eb="15">
      <t>カコガワ</t>
    </rPh>
    <rPh sb="15" eb="16">
      <t>シ</t>
    </rPh>
    <rPh sb="16" eb="18">
      <t>コウツウ</t>
    </rPh>
    <rPh sb="24" eb="26">
      <t>キホン</t>
    </rPh>
    <rPh sb="26" eb="28">
      <t>コウソウ</t>
    </rPh>
    <rPh sb="28" eb="30">
      <t>ジュウテン</t>
    </rPh>
    <rPh sb="30" eb="32">
      <t>セイビ</t>
    </rPh>
    <rPh sb="32" eb="34">
      <t>チク</t>
    </rPh>
    <rPh sb="35" eb="37">
      <t>イチ</t>
    </rPh>
    <rPh sb="39" eb="41">
      <t>ヘイセイ</t>
    </rPh>
    <rPh sb="43" eb="44">
      <t>ネン</t>
    </rPh>
    <rPh sb="46" eb="47">
      <t>ガツ</t>
    </rPh>
    <rPh sb="48" eb="49">
      <t>ニチ</t>
    </rPh>
    <rPh sb="49" eb="50">
      <t>ツ</t>
    </rPh>
    <rPh sb="51" eb="54">
      <t>カコガワ</t>
    </rPh>
    <rPh sb="54" eb="56">
      <t>シチョウ</t>
    </rPh>
    <rPh sb="58" eb="60">
      <t>イッパン</t>
    </rPh>
    <rPh sb="60" eb="62">
      <t>コクドウ</t>
    </rPh>
    <rPh sb="63" eb="64">
      <t>ゴウ</t>
    </rPh>
    <rPh sb="64" eb="67">
      <t>カコガワ</t>
    </rPh>
    <rPh sb="71" eb="74">
      <t>シンザイケ</t>
    </rPh>
    <rPh sb="74" eb="76">
      <t>オウダン</t>
    </rPh>
    <rPh sb="76" eb="79">
      <t>ホドウキョウ</t>
    </rPh>
    <rPh sb="79" eb="81">
      <t>ショウコウ</t>
    </rPh>
    <rPh sb="81" eb="83">
      <t>セツビ</t>
    </rPh>
    <rPh sb="84" eb="86">
      <t>ニチジョウ</t>
    </rPh>
    <rPh sb="86" eb="88">
      <t>カンリ</t>
    </rPh>
    <rPh sb="89" eb="90">
      <t>カン</t>
    </rPh>
    <rPh sb="92" eb="94">
      <t>オボエガキ</t>
    </rPh>
    <rPh sb="96" eb="98">
      <t>テイケツ</t>
    </rPh>
    <rPh sb="100" eb="101">
      <t>タ</t>
    </rPh>
    <rPh sb="102" eb="104">
      <t>イタク</t>
    </rPh>
    <phoneticPr fontId="5"/>
  </si>
  <si>
    <t>専用ＩＰ接続サービス</t>
    <rPh sb="0" eb="2">
      <t>センヨウ</t>
    </rPh>
    <rPh sb="4" eb="6">
      <t>セツゾク</t>
    </rPh>
    <phoneticPr fontId="5"/>
  </si>
  <si>
    <t>ＫＤＤＩ(株)
東京都新宿区西新宿２－３－２</t>
    <rPh sb="4" eb="7">
      <t>カブ</t>
    </rPh>
    <rPh sb="8" eb="10">
      <t>トウキョウ</t>
    </rPh>
    <rPh sb="10" eb="11">
      <t>ト</t>
    </rPh>
    <rPh sb="11" eb="14">
      <t>シンジュクク</t>
    </rPh>
    <rPh sb="14" eb="15">
      <t>ニシ</t>
    </rPh>
    <rPh sb="15" eb="17">
      <t>シンジュク</t>
    </rPh>
    <phoneticPr fontId="5"/>
  </si>
  <si>
    <t>事務所ＨＰでライブカメラ映像を公開する専用ＩＰ接続サービスであり、本契約に含まれる専用ＩＰ接続回線の賃貸借及び遠隔監視、保守等のサービスを提供できるのは、当該業者だけであるため。</t>
    <rPh sb="0" eb="3">
      <t>ジムショ</t>
    </rPh>
    <rPh sb="12" eb="14">
      <t>エイゾウ</t>
    </rPh>
    <rPh sb="15" eb="17">
      <t>コウカイ</t>
    </rPh>
    <rPh sb="19" eb="21">
      <t>センヨウ</t>
    </rPh>
    <rPh sb="23" eb="25">
      <t>セツゾク</t>
    </rPh>
    <rPh sb="33" eb="36">
      <t>ホンケイヤク</t>
    </rPh>
    <rPh sb="37" eb="38">
      <t>フク</t>
    </rPh>
    <rPh sb="41" eb="43">
      <t>センヨウ</t>
    </rPh>
    <rPh sb="45" eb="47">
      <t>セツゾク</t>
    </rPh>
    <rPh sb="47" eb="49">
      <t>カイセン</t>
    </rPh>
    <rPh sb="50" eb="53">
      <t>チンタイシャク</t>
    </rPh>
    <rPh sb="53" eb="54">
      <t>オヨ</t>
    </rPh>
    <rPh sb="55" eb="57">
      <t>エンカク</t>
    </rPh>
    <rPh sb="57" eb="59">
      <t>カンシ</t>
    </rPh>
    <rPh sb="60" eb="62">
      <t>ホシュ</t>
    </rPh>
    <rPh sb="62" eb="63">
      <t>トウ</t>
    </rPh>
    <rPh sb="69" eb="71">
      <t>テイキョウ</t>
    </rPh>
    <rPh sb="77" eb="79">
      <t>トウガイ</t>
    </rPh>
    <rPh sb="79" eb="81">
      <t>ギョウシャ</t>
    </rPh>
    <phoneticPr fontId="5"/>
  </si>
  <si>
    <t>単価契約
予定調達総額　\1,808,100-</t>
  </si>
  <si>
    <t>兵庫県教育長
神戸市中央区下山手通５－１０－１</t>
    <rPh sb="0" eb="3">
      <t>ヒョウゴケン</t>
    </rPh>
    <rPh sb="3" eb="6">
      <t>キョウイクチョウ</t>
    </rPh>
    <rPh sb="7" eb="10">
      <t>コウベシ</t>
    </rPh>
    <rPh sb="10" eb="13">
      <t>チュウオウク</t>
    </rPh>
    <rPh sb="13" eb="15">
      <t>シモヤマ</t>
    </rPh>
    <rPh sb="15" eb="16">
      <t>テ</t>
    </rPh>
    <rPh sb="16" eb="17">
      <t>トオ</t>
    </rPh>
    <phoneticPr fontId="5"/>
  </si>
  <si>
    <t>文化財保護法の規定等により兵庫県教育長が行うこととされた発掘調査に関する出土品整理のため。</t>
    <rPh sb="0" eb="3">
      <t>ブンカザイ</t>
    </rPh>
    <rPh sb="3" eb="6">
      <t>ホゴホウ</t>
    </rPh>
    <rPh sb="7" eb="9">
      <t>キテイ</t>
    </rPh>
    <rPh sb="9" eb="10">
      <t>トウ</t>
    </rPh>
    <rPh sb="13" eb="16">
      <t>ヒョウゴケン</t>
    </rPh>
    <rPh sb="16" eb="19">
      <t>キョウイクチョウ</t>
    </rPh>
    <rPh sb="20" eb="21">
      <t>オコナ</t>
    </rPh>
    <rPh sb="28" eb="30">
      <t>ハックツ</t>
    </rPh>
    <rPh sb="30" eb="32">
      <t>チョウサ</t>
    </rPh>
    <rPh sb="33" eb="34">
      <t>カン</t>
    </rPh>
    <rPh sb="36" eb="39">
      <t>シュツドヒン</t>
    </rPh>
    <rPh sb="39" eb="41">
      <t>セイリ</t>
    </rPh>
    <phoneticPr fontId="5"/>
  </si>
  <si>
    <t>道の駅「河野」維持管理業務委託</t>
  </si>
  <si>
    <t>分任支出負担行為担当官近畿地方整備局福井河川国道事務所長　青野正志
福井県福井市花堂南２－１４－７</t>
    <rPh sb="11" eb="13">
      <t>キンキ</t>
    </rPh>
    <rPh sb="13" eb="15">
      <t>チホウ</t>
    </rPh>
    <rPh sb="15" eb="18">
      <t>セイビキョク</t>
    </rPh>
    <rPh sb="29" eb="31">
      <t>アオノ</t>
    </rPh>
    <rPh sb="31" eb="33">
      <t>タダシ</t>
    </rPh>
    <phoneticPr fontId="5"/>
  </si>
  <si>
    <t>南越前町長
福井県南条郡南越前町東大道２９－１</t>
  </si>
  <si>
    <t>維持管理協定（H9.11.19締結）に基づくもの</t>
  </si>
  <si>
    <t>狐川樋門外２件操作業務</t>
  </si>
  <si>
    <t>福井県知事
福井県福井市大手３－１７－１</t>
  </si>
  <si>
    <t>河川法第９９条に基づく委託のため</t>
  </si>
  <si>
    <t>底喰川樋門外４件操作業務</t>
  </si>
  <si>
    <t>福井市長
福井県福井市大手３－１０－１</t>
  </si>
  <si>
    <t>片川排水機場外１件操作業務</t>
  </si>
  <si>
    <t>坂井市長
福井県坂井市坂井町下新庄１－１</t>
  </si>
  <si>
    <t>中部縦貫自動車道建設工事に伴う埋蔵文化財発掘調査委託業務</t>
  </si>
  <si>
    <t>文化財保護法第９９条に基づく委託のため
（文化財発掘調査）</t>
    <rPh sb="0" eb="3">
      <t>ブンカザイ</t>
    </rPh>
    <rPh sb="3" eb="6">
      <t>ホゴホウ</t>
    </rPh>
    <rPh sb="6" eb="7">
      <t>ダイ</t>
    </rPh>
    <rPh sb="9" eb="10">
      <t>ジョウ</t>
    </rPh>
    <rPh sb="11" eb="12">
      <t>モト</t>
    </rPh>
    <rPh sb="14" eb="16">
      <t>イタク</t>
    </rPh>
    <phoneticPr fontId="5"/>
  </si>
  <si>
    <t>公示分掲載Ⅰ</t>
    <rPh sb="0" eb="3">
      <t>コウジブン</t>
    </rPh>
    <rPh sb="3" eb="5">
      <t>ケイサイ</t>
    </rPh>
    <phoneticPr fontId="5"/>
  </si>
  <si>
    <t>分任支出負担行為担当官近畿地方整備局紀南河川国道事務所長　吉谷幸二
和歌山県田辺市中万呂１４２</t>
    <rPh sb="0" eb="2">
      <t>ブンニン</t>
    </rPh>
    <rPh sb="2" eb="4">
      <t>シシュツ</t>
    </rPh>
    <rPh sb="4" eb="6">
      <t>フタン</t>
    </rPh>
    <rPh sb="6" eb="8">
      <t>コウイ</t>
    </rPh>
    <rPh sb="8" eb="11">
      <t>タントウカン</t>
    </rPh>
    <rPh sb="11" eb="13">
      <t>キンキ</t>
    </rPh>
    <rPh sb="13" eb="15">
      <t>チホウ</t>
    </rPh>
    <rPh sb="15" eb="18">
      <t>セイビキョク</t>
    </rPh>
    <rPh sb="18" eb="19">
      <t>オサム</t>
    </rPh>
    <rPh sb="19" eb="20">
      <t>ミナミ</t>
    </rPh>
    <rPh sb="20" eb="22">
      <t>カセン</t>
    </rPh>
    <rPh sb="22" eb="24">
      <t>コクドウ</t>
    </rPh>
    <rPh sb="24" eb="26">
      <t>ジム</t>
    </rPh>
    <rPh sb="26" eb="28">
      <t>ショチョウ</t>
    </rPh>
    <rPh sb="29" eb="31">
      <t>ヨシタニ</t>
    </rPh>
    <rPh sb="31" eb="33">
      <t>コウジ</t>
    </rPh>
    <rPh sb="34" eb="38">
      <t>ワカヤマケン</t>
    </rPh>
    <rPh sb="38" eb="41">
      <t>タナベシ</t>
    </rPh>
    <rPh sb="41" eb="44">
      <t>ナカマロ</t>
    </rPh>
    <phoneticPr fontId="5"/>
  </si>
  <si>
    <t>（株）日刊建設工業新聞社大阪支社
大阪市中央区天満橋京町２番１３号</t>
    <rPh sb="0" eb="3">
      <t>カブ</t>
    </rPh>
    <rPh sb="3" eb="5">
      <t>ニッカン</t>
    </rPh>
    <rPh sb="5" eb="7">
      <t>ケンセツ</t>
    </rPh>
    <rPh sb="7" eb="9">
      <t>コウギョウ</t>
    </rPh>
    <rPh sb="9" eb="12">
      <t>シンブンシャ</t>
    </rPh>
    <rPh sb="12" eb="14">
      <t>オオサカ</t>
    </rPh>
    <rPh sb="14" eb="16">
      <t>シシャ</t>
    </rPh>
    <rPh sb="17" eb="20">
      <t>オオサカシ</t>
    </rPh>
    <rPh sb="20" eb="23">
      <t>チュウオウク</t>
    </rPh>
    <rPh sb="23" eb="26">
      <t>テンマバシ</t>
    </rPh>
    <rPh sb="26" eb="28">
      <t>キョウマチ</t>
    </rPh>
    <rPh sb="29" eb="30">
      <t>バン</t>
    </rPh>
    <rPh sb="32" eb="33">
      <t>ゴウ</t>
    </rPh>
    <phoneticPr fontId="5"/>
  </si>
  <si>
    <t>単価契約　　　　　　　　　予定調達総額　\1,764,000-</t>
    <rPh sb="0" eb="2">
      <t>タンカ</t>
    </rPh>
    <rPh sb="2" eb="4">
      <t>ケイヤク</t>
    </rPh>
    <rPh sb="13" eb="15">
      <t>ヨテイ</t>
    </rPh>
    <rPh sb="15" eb="17">
      <t>チョウタツ</t>
    </rPh>
    <rPh sb="17" eb="19">
      <t>ソウガク</t>
    </rPh>
    <phoneticPr fontId="5"/>
  </si>
  <si>
    <t>公示分掲載Ⅱ</t>
    <rPh sb="0" eb="3">
      <t>コウジブン</t>
    </rPh>
    <rPh sb="3" eb="5">
      <t>ケイサイ</t>
    </rPh>
    <phoneticPr fontId="5"/>
  </si>
  <si>
    <t>（株）日刊建設通信新聞社関西支社
大阪市中央区本町１－３－５クロス･ロード内本町</t>
    <rPh sb="0" eb="3">
      <t>カブ</t>
    </rPh>
    <rPh sb="3" eb="5">
      <t>ニッカン</t>
    </rPh>
    <rPh sb="5" eb="7">
      <t>ケンセツ</t>
    </rPh>
    <rPh sb="7" eb="9">
      <t>ツウシン</t>
    </rPh>
    <rPh sb="9" eb="12">
      <t>シンブンシャ</t>
    </rPh>
    <rPh sb="12" eb="14">
      <t>カンサイ</t>
    </rPh>
    <rPh sb="14" eb="16">
      <t>シシャ</t>
    </rPh>
    <rPh sb="17" eb="20">
      <t>オオサカシ</t>
    </rPh>
    <rPh sb="20" eb="23">
      <t>チュウオウク</t>
    </rPh>
    <rPh sb="23" eb="25">
      <t>ホンマチ</t>
    </rPh>
    <rPh sb="37" eb="40">
      <t>ウチホンマチ</t>
    </rPh>
    <phoneticPr fontId="5"/>
  </si>
  <si>
    <t>公示分掲載Ⅲ</t>
    <rPh sb="0" eb="3">
      <t>コウジブン</t>
    </rPh>
    <rPh sb="3" eb="5">
      <t>ケイサイ</t>
    </rPh>
    <phoneticPr fontId="5"/>
  </si>
  <si>
    <t>（株）日刊建設産業新聞社大阪支社
大阪市中央区平野町１丁目８番１３号</t>
    <rPh sb="0" eb="3">
      <t>カブ</t>
    </rPh>
    <rPh sb="3" eb="5">
      <t>ニッカン</t>
    </rPh>
    <rPh sb="5" eb="7">
      <t>ケンセツ</t>
    </rPh>
    <rPh sb="7" eb="9">
      <t>サンギョウ</t>
    </rPh>
    <rPh sb="9" eb="12">
      <t>シンブンシャ</t>
    </rPh>
    <rPh sb="12" eb="14">
      <t>オオサカ</t>
    </rPh>
    <rPh sb="14" eb="16">
      <t>シシャ</t>
    </rPh>
    <rPh sb="17" eb="20">
      <t>オオサカシ</t>
    </rPh>
    <rPh sb="20" eb="23">
      <t>チュウオウク</t>
    </rPh>
    <rPh sb="23" eb="26">
      <t>ヒラノマチ</t>
    </rPh>
    <rPh sb="27" eb="29">
      <t>チョウメ</t>
    </rPh>
    <rPh sb="30" eb="31">
      <t>バン</t>
    </rPh>
    <rPh sb="33" eb="34">
      <t>ゴウ</t>
    </rPh>
    <phoneticPr fontId="5"/>
  </si>
  <si>
    <t>鮒田水門外１２件操作業務</t>
    <rPh sb="0" eb="2">
      <t>フナダ</t>
    </rPh>
    <rPh sb="2" eb="4">
      <t>スイモン</t>
    </rPh>
    <rPh sb="4" eb="5">
      <t>ホカ</t>
    </rPh>
    <rPh sb="7" eb="8">
      <t>ケン</t>
    </rPh>
    <rPh sb="8" eb="10">
      <t>ソウサ</t>
    </rPh>
    <rPh sb="10" eb="12">
      <t>ギョウム</t>
    </rPh>
    <phoneticPr fontId="5"/>
  </si>
  <si>
    <t>分任支出負担行為担当官近畿地方整備局紀南河川国道事務所長　吉谷幸二　　　　　　　　　　和歌山県田辺市中万呂１４２</t>
    <rPh sb="0" eb="2">
      <t>ブンニン</t>
    </rPh>
    <rPh sb="2" eb="4">
      <t>シシュツ</t>
    </rPh>
    <rPh sb="4" eb="6">
      <t>フタン</t>
    </rPh>
    <rPh sb="6" eb="8">
      <t>コウイ</t>
    </rPh>
    <rPh sb="8" eb="11">
      <t>タントウカン</t>
    </rPh>
    <rPh sb="11" eb="13">
      <t>キンキ</t>
    </rPh>
    <rPh sb="13" eb="15">
      <t>チホウ</t>
    </rPh>
    <rPh sb="15" eb="18">
      <t>セイビキョク</t>
    </rPh>
    <rPh sb="18" eb="22">
      <t>キナンカセン</t>
    </rPh>
    <rPh sb="22" eb="24">
      <t>コクドウ</t>
    </rPh>
    <rPh sb="24" eb="27">
      <t>ジムショ</t>
    </rPh>
    <rPh sb="27" eb="28">
      <t>チョウ</t>
    </rPh>
    <rPh sb="29" eb="31">
      <t>ヨシタニ</t>
    </rPh>
    <rPh sb="31" eb="33">
      <t>コウジ</t>
    </rPh>
    <rPh sb="43" eb="47">
      <t>ワカヤマケン</t>
    </rPh>
    <rPh sb="47" eb="50">
      <t>タナベシ</t>
    </rPh>
    <rPh sb="50" eb="53">
      <t>ナカマロ</t>
    </rPh>
    <phoneticPr fontId="5"/>
  </si>
  <si>
    <t>紀宝町長　西田　健　　　　　　　　　　三重県南牟婁郡紀宝町鵜殿３２４番地</t>
    <rPh sb="0" eb="2">
      <t>キホウ</t>
    </rPh>
    <rPh sb="2" eb="4">
      <t>チョウチョウ</t>
    </rPh>
    <rPh sb="5" eb="7">
      <t>ニシダ</t>
    </rPh>
    <rPh sb="8" eb="9">
      <t>ケン</t>
    </rPh>
    <rPh sb="19" eb="22">
      <t>ミエケン</t>
    </rPh>
    <rPh sb="22" eb="26">
      <t>ミナミムログン</t>
    </rPh>
    <rPh sb="26" eb="29">
      <t>キホウチョウ</t>
    </rPh>
    <rPh sb="29" eb="31">
      <t>ウドノ</t>
    </rPh>
    <rPh sb="34" eb="36">
      <t>バンチ</t>
    </rPh>
    <phoneticPr fontId="5"/>
  </si>
  <si>
    <t>相筋第１樋門外６件操作業務</t>
    <rPh sb="0" eb="2">
      <t>アイスジ</t>
    </rPh>
    <rPh sb="2" eb="3">
      <t>ダイ</t>
    </rPh>
    <rPh sb="4" eb="5">
      <t>トイ</t>
    </rPh>
    <rPh sb="5" eb="7">
      <t>モンガイ</t>
    </rPh>
    <rPh sb="8" eb="9">
      <t>ケン</t>
    </rPh>
    <rPh sb="9" eb="11">
      <t>ソウサ</t>
    </rPh>
    <rPh sb="11" eb="13">
      <t>ギョウム</t>
    </rPh>
    <phoneticPr fontId="5"/>
  </si>
  <si>
    <t>新宮市長　田岡　実千年　　　　　　　和歌山県新宮市春日１番１号</t>
    <rPh sb="0" eb="2">
      <t>シングウ</t>
    </rPh>
    <rPh sb="2" eb="4">
      <t>シチョウ</t>
    </rPh>
    <rPh sb="5" eb="7">
      <t>タオカ</t>
    </rPh>
    <rPh sb="8" eb="9">
      <t>ミノ</t>
    </rPh>
    <rPh sb="9" eb="11">
      <t>センネン</t>
    </rPh>
    <rPh sb="18" eb="22">
      <t>ワカヤマケン</t>
    </rPh>
    <rPh sb="22" eb="25">
      <t>シングウシ</t>
    </rPh>
    <rPh sb="25" eb="27">
      <t>カスガ</t>
    </rPh>
    <rPh sb="28" eb="29">
      <t>バン</t>
    </rPh>
    <rPh sb="30" eb="31">
      <t>ゴウ</t>
    </rPh>
    <phoneticPr fontId="5"/>
  </si>
  <si>
    <t>市田川排水機場外２件操作業務</t>
    <rPh sb="0" eb="3">
      <t>イチダガワ</t>
    </rPh>
    <rPh sb="3" eb="7">
      <t>ハイスイキジョウ</t>
    </rPh>
    <rPh sb="7" eb="8">
      <t>ホカ</t>
    </rPh>
    <rPh sb="9" eb="10">
      <t>ケン</t>
    </rPh>
    <rPh sb="10" eb="12">
      <t>ソウサ</t>
    </rPh>
    <rPh sb="12" eb="14">
      <t>ギョウム</t>
    </rPh>
    <phoneticPr fontId="5"/>
  </si>
  <si>
    <t>近畿自動車道紀勢線事業に伴う第１次出土遺物等整理業務</t>
    <rPh sb="0" eb="2">
      <t>キンキ</t>
    </rPh>
    <rPh sb="2" eb="6">
      <t>ジドウシャドウ</t>
    </rPh>
    <rPh sb="6" eb="9">
      <t>キセイセン</t>
    </rPh>
    <rPh sb="9" eb="11">
      <t>ジギョウ</t>
    </rPh>
    <rPh sb="12" eb="13">
      <t>トモナ</t>
    </rPh>
    <rPh sb="14" eb="15">
      <t>ダイ</t>
    </rPh>
    <rPh sb="16" eb="17">
      <t>ジ</t>
    </rPh>
    <rPh sb="17" eb="19">
      <t>シュツド</t>
    </rPh>
    <rPh sb="19" eb="21">
      <t>イブツ</t>
    </rPh>
    <rPh sb="21" eb="22">
      <t>トウ</t>
    </rPh>
    <rPh sb="22" eb="24">
      <t>セイリ</t>
    </rPh>
    <rPh sb="24" eb="26">
      <t>ギョウム</t>
    </rPh>
    <phoneticPr fontId="5"/>
  </si>
  <si>
    <t>公益財団法人和歌山県文化財センター理事長　工楽善通　　　　　　　　和歌山県和歌山市湊字新堤内坪５７１番１</t>
    <rPh sb="0" eb="2">
      <t>コウエキ</t>
    </rPh>
    <rPh sb="2" eb="4">
      <t>ザイダン</t>
    </rPh>
    <rPh sb="4" eb="6">
      <t>ホウジン</t>
    </rPh>
    <rPh sb="6" eb="10">
      <t>ワカヤマケン</t>
    </rPh>
    <rPh sb="10" eb="13">
      <t>ブンカザイ</t>
    </rPh>
    <rPh sb="17" eb="20">
      <t>リジチョウ</t>
    </rPh>
    <rPh sb="21" eb="22">
      <t>コウ</t>
    </rPh>
    <rPh sb="22" eb="23">
      <t>ラク</t>
    </rPh>
    <rPh sb="23" eb="25">
      <t>ゼンツウ</t>
    </rPh>
    <rPh sb="33" eb="37">
      <t>ワカヤマケン</t>
    </rPh>
    <rPh sb="37" eb="41">
      <t>ワカヤマシ</t>
    </rPh>
    <rPh sb="41" eb="42">
      <t>ミナト</t>
    </rPh>
    <rPh sb="42" eb="43">
      <t>アザ</t>
    </rPh>
    <rPh sb="43" eb="44">
      <t>シン</t>
    </rPh>
    <rPh sb="44" eb="46">
      <t>テイナイ</t>
    </rPh>
    <rPh sb="46" eb="47">
      <t>ツボ</t>
    </rPh>
    <rPh sb="50" eb="51">
      <t>バン</t>
    </rPh>
    <phoneticPr fontId="5"/>
  </si>
  <si>
    <t>会計法第２９条の３第４項並びに予算決算及び会計令第１０２条の４第３号</t>
    <rPh sb="0" eb="3">
      <t>カイケイホウ</t>
    </rPh>
    <rPh sb="3" eb="4">
      <t>ダイ</t>
    </rPh>
    <rPh sb="6" eb="7">
      <t>ジョウ</t>
    </rPh>
    <rPh sb="9" eb="10">
      <t>ダイ</t>
    </rPh>
    <rPh sb="11" eb="12">
      <t>コウ</t>
    </rPh>
    <rPh sb="12" eb="13">
      <t>ナラ</t>
    </rPh>
    <rPh sb="15" eb="17">
      <t>ヨサン</t>
    </rPh>
    <rPh sb="17" eb="19">
      <t>ケッサン</t>
    </rPh>
    <rPh sb="19" eb="20">
      <t>オヨ</t>
    </rPh>
    <rPh sb="21" eb="24">
      <t>カイケイレイ</t>
    </rPh>
    <rPh sb="24" eb="25">
      <t>ダイ</t>
    </rPh>
    <rPh sb="28" eb="29">
      <t>ジョウ</t>
    </rPh>
    <rPh sb="31" eb="32">
      <t>ダイ</t>
    </rPh>
    <rPh sb="33" eb="34">
      <t>ゴウ</t>
    </rPh>
    <phoneticPr fontId="5"/>
  </si>
  <si>
    <t>文化財保護法（昭和２５年法律第２１４号）第９９条の二（地方公共団体による発掘の施行）に基づく発掘調査の委託</t>
    <rPh sb="51" eb="53">
      <t>イタク</t>
    </rPh>
    <phoneticPr fontId="5"/>
  </si>
  <si>
    <t>航空機運航業務（はるかぜ号）</t>
    <rPh sb="0" eb="3">
      <t>コウクウキ</t>
    </rPh>
    <rPh sb="3" eb="5">
      <t>ウンコウ</t>
    </rPh>
    <rPh sb="5" eb="7">
      <t>ギョウム</t>
    </rPh>
    <rPh sb="12" eb="13">
      <t>ゴウ</t>
    </rPh>
    <phoneticPr fontId="5"/>
  </si>
  <si>
    <t>西日本空輸（株）
福岡市博多区空港前３丁目３番３９号</t>
    <rPh sb="0" eb="3">
      <t>ニシニホン</t>
    </rPh>
    <rPh sb="3" eb="5">
      <t>クウユ</t>
    </rPh>
    <rPh sb="5" eb="8">
      <t>カブ</t>
    </rPh>
    <rPh sb="9" eb="12">
      <t>フクオカシ</t>
    </rPh>
    <rPh sb="12" eb="15">
      <t>ハカタク</t>
    </rPh>
    <rPh sb="15" eb="17">
      <t>クウコウ</t>
    </rPh>
    <rPh sb="17" eb="18">
      <t>マエ</t>
    </rPh>
    <rPh sb="19" eb="21">
      <t>チョウメ</t>
    </rPh>
    <rPh sb="22" eb="23">
      <t>バン</t>
    </rPh>
    <rPh sb="25" eb="26">
      <t>ゴウ</t>
    </rPh>
    <phoneticPr fontId="5"/>
  </si>
  <si>
    <t>本業務は、平成２５年４月１３日５時３３分頃に淡路島付近を震源とする震度６弱の自信が発生したことから、近畿地方整備局管内の被災状況を上空から調査し、情報収集活動を行うものである。しかし、近畿地方整備局のヘリコプター「きんき号」が耐空検査中であり出動できない状況であるため、九州地方整備局のヘリコプター「はるかぜ号」に出動を要請するものである。
九州地方整備局のヘリコプター「はるかぜ号」を出動要請するにあたり、はるかぜ号を迅速かつ安全に運行することができるのは、今年度、既に九州地方整備局と航空機維持管理運航業務を契約している西日本空輸（株）である。よって、当該業者と随意契約を行うものである。</t>
    <rPh sb="0" eb="1">
      <t>ホン</t>
    </rPh>
    <rPh sb="1" eb="3">
      <t>ギョウム</t>
    </rPh>
    <rPh sb="5" eb="7">
      <t>ヘイセイ</t>
    </rPh>
    <rPh sb="9" eb="10">
      <t>ネン</t>
    </rPh>
    <rPh sb="11" eb="12">
      <t>ガツ</t>
    </rPh>
    <rPh sb="14" eb="15">
      <t>ニチ</t>
    </rPh>
    <rPh sb="16" eb="17">
      <t>ジ</t>
    </rPh>
    <rPh sb="19" eb="20">
      <t>フン</t>
    </rPh>
    <rPh sb="20" eb="21">
      <t>ゴロ</t>
    </rPh>
    <rPh sb="22" eb="25">
      <t>アワジシマ</t>
    </rPh>
    <rPh sb="25" eb="27">
      <t>フキン</t>
    </rPh>
    <rPh sb="28" eb="30">
      <t>シンゲン</t>
    </rPh>
    <rPh sb="33" eb="35">
      <t>シンド</t>
    </rPh>
    <rPh sb="36" eb="37">
      <t>ジャク</t>
    </rPh>
    <rPh sb="38" eb="40">
      <t>ジシン</t>
    </rPh>
    <rPh sb="41" eb="43">
      <t>ハッセイ</t>
    </rPh>
    <rPh sb="50" eb="52">
      <t>キンキ</t>
    </rPh>
    <rPh sb="52" eb="54">
      <t>チホウ</t>
    </rPh>
    <rPh sb="54" eb="57">
      <t>セイビキョク</t>
    </rPh>
    <rPh sb="57" eb="59">
      <t>カンナイ</t>
    </rPh>
    <rPh sb="60" eb="62">
      <t>ヒサイ</t>
    </rPh>
    <rPh sb="62" eb="64">
      <t>ジョウキョウ</t>
    </rPh>
    <rPh sb="65" eb="67">
      <t>ジョウクウ</t>
    </rPh>
    <rPh sb="69" eb="71">
      <t>チョウサ</t>
    </rPh>
    <rPh sb="73" eb="75">
      <t>ジョウホウ</t>
    </rPh>
    <rPh sb="75" eb="77">
      <t>シュウシュウ</t>
    </rPh>
    <rPh sb="77" eb="79">
      <t>カツドウ</t>
    </rPh>
    <rPh sb="80" eb="81">
      <t>オコナ</t>
    </rPh>
    <rPh sb="92" eb="94">
      <t>キンキ</t>
    </rPh>
    <rPh sb="94" eb="98">
      <t>チホウセイビ</t>
    </rPh>
    <phoneticPr fontId="5"/>
  </si>
  <si>
    <t>多賀地区仮設橋賃貸借</t>
    <rPh sb="0" eb="2">
      <t>タガ</t>
    </rPh>
    <rPh sb="2" eb="4">
      <t>チク</t>
    </rPh>
    <rPh sb="4" eb="7">
      <t>カセツキョウ</t>
    </rPh>
    <rPh sb="7" eb="10">
      <t>チンタイシャク</t>
    </rPh>
    <phoneticPr fontId="5"/>
  </si>
  <si>
    <t>（株）オレガ
京都市中央区柳馬場通三条下る槌屋町９１番地１燦祿館１０３</t>
    <rPh sb="7" eb="10">
      <t>キョウトシ</t>
    </rPh>
    <rPh sb="10" eb="13">
      <t>チュウオウク</t>
    </rPh>
    <rPh sb="13" eb="14">
      <t>ヤナギ</t>
    </rPh>
    <rPh sb="14" eb="16">
      <t>ババ</t>
    </rPh>
    <rPh sb="16" eb="17">
      <t>トオ</t>
    </rPh>
    <rPh sb="17" eb="19">
      <t>サンジョウ</t>
    </rPh>
    <rPh sb="19" eb="20">
      <t>クダ</t>
    </rPh>
    <rPh sb="21" eb="22">
      <t>ツチ</t>
    </rPh>
    <rPh sb="22" eb="23">
      <t>ヤ</t>
    </rPh>
    <rPh sb="23" eb="24">
      <t>マチ</t>
    </rPh>
    <rPh sb="26" eb="28">
      <t>バンチ</t>
    </rPh>
    <rPh sb="31" eb="32">
      <t>ヤカタ</t>
    </rPh>
    <phoneticPr fontId="5"/>
  </si>
  <si>
    <t>迂回路に存する仮設橋を確保する必要があり、当該仮設橋を管理する（株）オレガと随意契約を行うものである。</t>
    <rPh sb="0" eb="3">
      <t>ウカイロ</t>
    </rPh>
    <rPh sb="4" eb="5">
      <t>ゾン</t>
    </rPh>
    <rPh sb="7" eb="10">
      <t>カセツキョウ</t>
    </rPh>
    <rPh sb="11" eb="13">
      <t>カクホ</t>
    </rPh>
    <rPh sb="15" eb="17">
      <t>ヒツヨウ</t>
    </rPh>
    <rPh sb="21" eb="23">
      <t>トウガイ</t>
    </rPh>
    <rPh sb="23" eb="26">
      <t>カセツキョウ</t>
    </rPh>
    <rPh sb="27" eb="29">
      <t>カンリ</t>
    </rPh>
    <rPh sb="31" eb="34">
      <t>カブ</t>
    </rPh>
    <rPh sb="38" eb="40">
      <t>ズイイ</t>
    </rPh>
    <rPh sb="40" eb="42">
      <t>ケイヤク</t>
    </rPh>
    <rPh sb="43" eb="44">
      <t>オコナ</t>
    </rPh>
    <phoneticPr fontId="5"/>
  </si>
  <si>
    <t>和歌山岬道路分筆登記等業務</t>
  </si>
  <si>
    <t>分任支出負担行為担当官近畿地方整備局浪速国道事務所長　坂場　武彦
大阪府枚方市南中振３－２－３</t>
    <rPh sb="0" eb="2">
      <t>ブンニン</t>
    </rPh>
    <rPh sb="2" eb="4">
      <t>シシュツ</t>
    </rPh>
    <rPh sb="4" eb="6">
      <t>フタン</t>
    </rPh>
    <rPh sb="6" eb="8">
      <t>コウイ</t>
    </rPh>
    <rPh sb="8" eb="11">
      <t>タントウカン</t>
    </rPh>
    <rPh sb="25" eb="26">
      <t>オサ</t>
    </rPh>
    <phoneticPr fontId="5"/>
  </si>
  <si>
    <t>（一社）中央公共嘱託登記土地家屋調査士協会代表理事　中村　章吾
大阪市中央区谷町２－５－４－７０３</t>
  </si>
  <si>
    <t>会計法第２９条の３第４項及び予算決算及び会計令第１０２条の４第４号イ</t>
  </si>
  <si>
    <t>単価契約
予定調達総額
\1,974,896-</t>
  </si>
  <si>
    <t>交通安全事業他表示登記申請等業務</t>
    <rPh sb="0" eb="2">
      <t>コウツウ</t>
    </rPh>
    <rPh sb="2" eb="4">
      <t>アンゼン</t>
    </rPh>
    <rPh sb="4" eb="6">
      <t>ジギョウ</t>
    </rPh>
    <rPh sb="6" eb="7">
      <t>ホカ</t>
    </rPh>
    <rPh sb="7" eb="9">
      <t>ヒョウジ</t>
    </rPh>
    <rPh sb="9" eb="11">
      <t>トウキ</t>
    </rPh>
    <rPh sb="11" eb="14">
      <t>シンセイトウ</t>
    </rPh>
    <rPh sb="14" eb="16">
      <t>ギョウム</t>
    </rPh>
    <phoneticPr fontId="5"/>
  </si>
  <si>
    <t>土地家屋調査士中野浩二事務所
田辺市学園２番１２号</t>
    <rPh sb="0" eb="2">
      <t>トチ</t>
    </rPh>
    <rPh sb="2" eb="4">
      <t>カオク</t>
    </rPh>
    <rPh sb="4" eb="7">
      <t>チョウサシ</t>
    </rPh>
    <rPh sb="7" eb="9">
      <t>ナカノ</t>
    </rPh>
    <rPh sb="9" eb="11">
      <t>コウジ</t>
    </rPh>
    <rPh sb="11" eb="14">
      <t>ジムショ</t>
    </rPh>
    <rPh sb="15" eb="18">
      <t>タナベシ</t>
    </rPh>
    <rPh sb="18" eb="20">
      <t>ガクエン</t>
    </rPh>
    <rPh sb="21" eb="22">
      <t>バン</t>
    </rPh>
    <rPh sb="24" eb="25">
      <t>ゴウ</t>
    </rPh>
    <phoneticPr fontId="5"/>
  </si>
  <si>
    <t>会計法第２９条の３第４項及び予算決算及び会計令第１０２条の４第４号イ</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phoneticPr fontId="5"/>
  </si>
  <si>
    <t>前年度において公共用地取得に伴う表示登記に必要な資料調査等は完了していたが、登記申請手続きにまで至らなかった。
調査・測量、登記申請手続きは一体不可分であるため、前年度の相手方と随意契約を締結するものである。</t>
    <rPh sb="0" eb="3">
      <t>ゼンネンド</t>
    </rPh>
    <rPh sb="7" eb="9">
      <t>コウキョウ</t>
    </rPh>
    <rPh sb="9" eb="11">
      <t>ヨウチ</t>
    </rPh>
    <rPh sb="11" eb="13">
      <t>シュトク</t>
    </rPh>
    <rPh sb="14" eb="15">
      <t>トモナ</t>
    </rPh>
    <rPh sb="16" eb="18">
      <t>ヒョウジ</t>
    </rPh>
    <rPh sb="18" eb="20">
      <t>トウキ</t>
    </rPh>
    <rPh sb="21" eb="23">
      <t>ヒツヨウ</t>
    </rPh>
    <rPh sb="24" eb="26">
      <t>シリョウ</t>
    </rPh>
    <rPh sb="26" eb="28">
      <t>チョウサ</t>
    </rPh>
    <rPh sb="28" eb="29">
      <t>トウ</t>
    </rPh>
    <rPh sb="30" eb="32">
      <t>カンリョウ</t>
    </rPh>
    <rPh sb="38" eb="40">
      <t>トウキ</t>
    </rPh>
    <rPh sb="40" eb="42">
      <t>シンセイ</t>
    </rPh>
    <rPh sb="42" eb="44">
      <t>テツヅ</t>
    </rPh>
    <rPh sb="48" eb="49">
      <t>イタ</t>
    </rPh>
    <rPh sb="56" eb="58">
      <t>チョウサ</t>
    </rPh>
    <rPh sb="59" eb="61">
      <t>ソクリョウ</t>
    </rPh>
    <rPh sb="62" eb="64">
      <t>トウキ</t>
    </rPh>
    <rPh sb="64" eb="66">
      <t>シンセイ</t>
    </rPh>
    <rPh sb="66" eb="68">
      <t>テツヅ</t>
    </rPh>
    <rPh sb="70" eb="72">
      <t>イッタイ</t>
    </rPh>
    <rPh sb="72" eb="75">
      <t>フカブン</t>
    </rPh>
    <rPh sb="81" eb="84">
      <t>ゼンネンド</t>
    </rPh>
    <rPh sb="85" eb="88">
      <t>アイテガタ</t>
    </rPh>
    <rPh sb="89" eb="91">
      <t>ズイイ</t>
    </rPh>
    <rPh sb="91" eb="93">
      <t>ケイヤク</t>
    </rPh>
    <rPh sb="94" eb="96">
      <t>テイケツ</t>
    </rPh>
    <phoneticPr fontId="5"/>
  </si>
  <si>
    <t>単価契約
予定調達総額
\4,805,710-</t>
  </si>
  <si>
    <t>奥瀞道路竹筒地区他表示登記申請等業務</t>
    <rPh sb="0" eb="2">
      <t>オクトロ</t>
    </rPh>
    <rPh sb="2" eb="4">
      <t>ドウロ</t>
    </rPh>
    <rPh sb="4" eb="6">
      <t>タケトウ</t>
    </rPh>
    <rPh sb="6" eb="8">
      <t>チク</t>
    </rPh>
    <rPh sb="8" eb="9">
      <t>ホカ</t>
    </rPh>
    <rPh sb="9" eb="11">
      <t>ヒョウジ</t>
    </rPh>
    <rPh sb="11" eb="13">
      <t>トウキ</t>
    </rPh>
    <rPh sb="13" eb="16">
      <t>シンセイナド</t>
    </rPh>
    <rPh sb="16" eb="18">
      <t>ギョウム</t>
    </rPh>
    <phoneticPr fontId="5"/>
  </si>
  <si>
    <t>一般（社）きんき公共嘱託登記土地家屋調査士協会
和歌山県有田郡有田側調大字熊井７６０番１
　</t>
    <rPh sb="0" eb="2">
      <t>イッパン</t>
    </rPh>
    <rPh sb="2" eb="5">
      <t>シャ</t>
    </rPh>
    <rPh sb="8" eb="10">
      <t>コウキョウ</t>
    </rPh>
    <rPh sb="10" eb="12">
      <t>ショクタク</t>
    </rPh>
    <rPh sb="12" eb="14">
      <t>トウキ</t>
    </rPh>
    <rPh sb="14" eb="16">
      <t>トチ</t>
    </rPh>
    <rPh sb="16" eb="18">
      <t>カオク</t>
    </rPh>
    <rPh sb="18" eb="21">
      <t>チョウサシ</t>
    </rPh>
    <rPh sb="21" eb="23">
      <t>キョウカイ</t>
    </rPh>
    <rPh sb="24" eb="28">
      <t>ワカヤマケン</t>
    </rPh>
    <rPh sb="28" eb="30">
      <t>アリタ</t>
    </rPh>
    <rPh sb="30" eb="31">
      <t>グン</t>
    </rPh>
    <rPh sb="31" eb="33">
      <t>アリタ</t>
    </rPh>
    <rPh sb="33" eb="34">
      <t>ガワ</t>
    </rPh>
    <rPh sb="34" eb="35">
      <t>チョウ</t>
    </rPh>
    <rPh sb="35" eb="37">
      <t>オオアザ</t>
    </rPh>
    <rPh sb="37" eb="39">
      <t>クマイ</t>
    </rPh>
    <rPh sb="42" eb="43">
      <t>バン</t>
    </rPh>
    <phoneticPr fontId="5"/>
  </si>
  <si>
    <t>単価契約
予定調達総額
\1,953,020-</t>
  </si>
  <si>
    <t>平成26年度</t>
    <rPh sb="0" eb="2">
      <t>ヘイセイ</t>
    </rPh>
    <rPh sb="4" eb="6">
      <t>ネンド</t>
    </rPh>
    <phoneticPr fontId="5"/>
  </si>
  <si>
    <t>ＪＡ三井リース（株）
大阪市北区中之島２丁目３番３３号</t>
    <rPh sb="2" eb="4">
      <t>ミツイ</t>
    </rPh>
    <rPh sb="11" eb="14">
      <t>オオサカシ</t>
    </rPh>
    <rPh sb="14" eb="16">
      <t>キタク</t>
    </rPh>
    <rPh sb="16" eb="19">
      <t>ナカノシマ</t>
    </rPh>
    <rPh sb="20" eb="22">
      <t>チョウメ</t>
    </rPh>
    <rPh sb="23" eb="24">
      <t>バン</t>
    </rPh>
    <rPh sb="26" eb="27">
      <t>ゴウ</t>
    </rPh>
    <phoneticPr fontId="5"/>
  </si>
  <si>
    <t>当該賃貸借については、国庫債務負担行為により平成２１年度から平成２４年度まで、一般競争契約により当該業者と契約を締結し、平成２５年３月３１日まで賃貸借を行っていた。パーソナルコンピュータの調達については、平成２１年度以降において４ヶ年度にわたる国庫債務負担行為による一括調達を行うことが決定しており、次期調達は平成２６年３月を予定している。そのため、次期調達までの間、引き続き、性能・運用環境仕様において満足でき、かつ賃貸借料も安価であり新規調達よりも有利に調達できる当該業者と随意契約を行うものである。</t>
    <rPh sb="0" eb="2">
      <t>トウガイ</t>
    </rPh>
    <rPh sb="2" eb="5">
      <t>チンタイシャク</t>
    </rPh>
    <rPh sb="11" eb="13">
      <t>コッコ</t>
    </rPh>
    <rPh sb="13" eb="15">
      <t>サイム</t>
    </rPh>
    <rPh sb="15" eb="17">
      <t>フタン</t>
    </rPh>
    <rPh sb="17" eb="19">
      <t>コウイ</t>
    </rPh>
    <rPh sb="22" eb="24">
      <t>ヘイセイ</t>
    </rPh>
    <rPh sb="26" eb="28">
      <t>ネンド</t>
    </rPh>
    <rPh sb="30" eb="32">
      <t>ヘイセイ</t>
    </rPh>
    <rPh sb="34" eb="36">
      <t>ネンド</t>
    </rPh>
    <rPh sb="39" eb="41">
      <t>イッパン</t>
    </rPh>
    <rPh sb="41" eb="43">
      <t>キョウソウ</t>
    </rPh>
    <rPh sb="43" eb="45">
      <t>ケイヤク</t>
    </rPh>
    <rPh sb="48" eb="50">
      <t>トウガイ</t>
    </rPh>
    <rPh sb="50" eb="52">
      <t>ギョウシャ</t>
    </rPh>
    <rPh sb="53" eb="55">
      <t>ケイヤク</t>
    </rPh>
    <rPh sb="56" eb="58">
      <t>テイケツ</t>
    </rPh>
    <rPh sb="60" eb="62">
      <t>ヘイセイ</t>
    </rPh>
    <rPh sb="64" eb="65">
      <t>ネン</t>
    </rPh>
    <rPh sb="66" eb="67">
      <t>ガツ</t>
    </rPh>
    <rPh sb="69" eb="70">
      <t>ニチ</t>
    </rPh>
    <rPh sb="72" eb="75">
      <t>チンタイシャク</t>
    </rPh>
    <rPh sb="76" eb="77">
      <t>オコナ</t>
    </rPh>
    <rPh sb="94" eb="96">
      <t>チョウタツ</t>
    </rPh>
    <rPh sb="102" eb="104">
      <t>ヘイセイ</t>
    </rPh>
    <rPh sb="106" eb="108">
      <t>ネンド</t>
    </rPh>
    <rPh sb="108" eb="110">
      <t>イコウ</t>
    </rPh>
    <rPh sb="116" eb="118">
      <t>ネンド</t>
    </rPh>
    <rPh sb="122" eb="124">
      <t>コッコ</t>
    </rPh>
    <rPh sb="124" eb="126">
      <t>サイム</t>
    </rPh>
    <rPh sb="126" eb="128">
      <t>フタン</t>
    </rPh>
    <rPh sb="128" eb="130">
      <t>コウイ</t>
    </rPh>
    <rPh sb="133" eb="135">
      <t>イッカツ</t>
    </rPh>
    <rPh sb="135" eb="137">
      <t>チョウタツ</t>
    </rPh>
    <rPh sb="138" eb="139">
      <t>オコナ</t>
    </rPh>
    <rPh sb="143" eb="145">
      <t>ケッテイ</t>
    </rPh>
    <rPh sb="150" eb="152">
      <t>ジキ</t>
    </rPh>
    <rPh sb="152" eb="154">
      <t>チョウタツ</t>
    </rPh>
    <rPh sb="155" eb="157">
      <t>ヘイセイ</t>
    </rPh>
    <rPh sb="159" eb="160">
      <t>ネン</t>
    </rPh>
    <rPh sb="161" eb="162">
      <t>ガツ</t>
    </rPh>
    <rPh sb="163" eb="165">
      <t>ヨテイ</t>
    </rPh>
    <rPh sb="175" eb="177">
      <t>ジキ</t>
    </rPh>
    <rPh sb="177" eb="179">
      <t>チョウタツ</t>
    </rPh>
    <rPh sb="182" eb="183">
      <t>アイダ</t>
    </rPh>
    <rPh sb="184" eb="185">
      <t>ヒ</t>
    </rPh>
    <rPh sb="186" eb="187">
      <t>ツヅ</t>
    </rPh>
    <rPh sb="189" eb="191">
      <t>セイノウ</t>
    </rPh>
    <rPh sb="192" eb="194">
      <t>ウンヨウ</t>
    </rPh>
    <rPh sb="194" eb="196">
      <t>カンキョウ</t>
    </rPh>
    <rPh sb="196" eb="198">
      <t>シヨウ</t>
    </rPh>
    <rPh sb="202" eb="204">
      <t>マンゾク</t>
    </rPh>
    <rPh sb="209" eb="212">
      <t>チンタイシャク</t>
    </rPh>
    <phoneticPr fontId="5"/>
  </si>
  <si>
    <t>平成25年度</t>
    <rPh sb="0" eb="2">
      <t>ヘイセイ</t>
    </rPh>
    <rPh sb="4" eb="6">
      <t>ネンド</t>
    </rPh>
    <phoneticPr fontId="5"/>
  </si>
  <si>
    <t>単価契約
予定調達総額
3,531,990</t>
  </si>
  <si>
    <t>（株）堀通信
京都府副富山市字天田３９１番地の乙</t>
  </si>
  <si>
    <t>当該賃貸借については、国庫債務負担行為により平成２１年度から平成２４年度まで、一般競争契約により当該業者と契約を締結し、平成２５年３月３１日まで賃貸借を行っていた。パーソナルコンピュータの調達については、平成２１年度以降において４ヶ年度にわたる国庫債務負担行為による一括調達を行うことが決定しており、次期調達は平成２６年３月を予定している。そのため、次期調達までの間、引き続き、性能・運用環境仕様において満足でき、かつ賃貸借料も安価であり新規調達よりも有利に調達できる当該業者と随意契約を行うものである。</t>
  </si>
  <si>
    <t>単価契約
予定調達総額
3,392,235</t>
  </si>
  <si>
    <t>大阪・京都地区プリンター賃貸借及び保守（Ｈ２１）</t>
    <rPh sb="0" eb="2">
      <t>オオサカ</t>
    </rPh>
    <rPh sb="3" eb="5">
      <t>キョウト</t>
    </rPh>
    <rPh sb="5" eb="7">
      <t>チク</t>
    </rPh>
    <rPh sb="12" eb="15">
      <t>チンタイシャク</t>
    </rPh>
    <rPh sb="15" eb="16">
      <t>オヨ</t>
    </rPh>
    <rPh sb="17" eb="19">
      <t>ホシュ</t>
    </rPh>
    <phoneticPr fontId="5"/>
  </si>
  <si>
    <t>富士通リース（株）
東京都千代田区神田練塀町３番地</t>
    <rPh sb="0" eb="3">
      <t>フジツウ</t>
    </rPh>
    <rPh sb="6" eb="9">
      <t>カブ</t>
    </rPh>
    <rPh sb="10" eb="13">
      <t>トウキョウト</t>
    </rPh>
    <rPh sb="13" eb="17">
      <t>チヨダク</t>
    </rPh>
    <rPh sb="17" eb="19">
      <t>カンダ</t>
    </rPh>
    <rPh sb="19" eb="21">
      <t>ネリベイ</t>
    </rPh>
    <rPh sb="21" eb="22">
      <t>マチ</t>
    </rPh>
    <phoneticPr fontId="5"/>
  </si>
  <si>
    <t>当該賃貸借については、国庫債務負担行為により平成２１年度から平成２４年度まで、一般競争契約により当該業者と契約を締結し、平成２５年３月３１日まで賃貸借を行っていた。平成２５年４月１日以降も国庫債務負担行為による一括調達を行うことを予定していたが、平成２６年３月より電子出力機器のリースはＭＰＳへの移行を予定しており、これらの機器については平成２６年３月にＭＰＳにより一括契約を行う予定である。そのため、ＭＰＳにより一括契約を行うまでの間、引き続き、性能・運用環境仕様において満足でき、かつ賃貸借料も安価であり新規調達よりも有利に調達できる当該業者と随意契約を行うものである。</t>
    <rPh sb="82" eb="84">
      <t>ヘイセイ</t>
    </rPh>
    <rPh sb="86" eb="87">
      <t>ネン</t>
    </rPh>
    <rPh sb="88" eb="89">
      <t>ガツ</t>
    </rPh>
    <rPh sb="90" eb="91">
      <t>ニチ</t>
    </rPh>
    <rPh sb="91" eb="93">
      <t>イコウ</t>
    </rPh>
    <rPh sb="94" eb="96">
      <t>コッコ</t>
    </rPh>
    <rPh sb="96" eb="98">
      <t>サイム</t>
    </rPh>
    <rPh sb="98" eb="100">
      <t>フタン</t>
    </rPh>
    <rPh sb="100" eb="102">
      <t>コウイ</t>
    </rPh>
    <rPh sb="105" eb="107">
      <t>イッカツ</t>
    </rPh>
    <rPh sb="107" eb="109">
      <t>チョウタツ</t>
    </rPh>
    <rPh sb="110" eb="111">
      <t>オコナ</t>
    </rPh>
    <rPh sb="115" eb="117">
      <t>ヨテイ</t>
    </rPh>
    <rPh sb="123" eb="125">
      <t>ヘイセイ</t>
    </rPh>
    <rPh sb="127" eb="128">
      <t>ネン</t>
    </rPh>
    <rPh sb="129" eb="130">
      <t>ガツ</t>
    </rPh>
    <rPh sb="132" eb="134">
      <t>デンシ</t>
    </rPh>
    <rPh sb="134" eb="136">
      <t>シュツリョク</t>
    </rPh>
    <rPh sb="136" eb="138">
      <t>キキ</t>
    </rPh>
    <rPh sb="148" eb="150">
      <t>イコウ</t>
    </rPh>
    <rPh sb="151" eb="153">
      <t>ヨテイ</t>
    </rPh>
    <rPh sb="162" eb="164">
      <t>キキ</t>
    </rPh>
    <rPh sb="169" eb="171">
      <t>ヘイセイ</t>
    </rPh>
    <rPh sb="173" eb="174">
      <t>ネン</t>
    </rPh>
    <rPh sb="175" eb="176">
      <t>ガツ</t>
    </rPh>
    <rPh sb="183" eb="185">
      <t>イッカツ</t>
    </rPh>
    <rPh sb="185" eb="187">
      <t>ケイヤク</t>
    </rPh>
    <rPh sb="188" eb="189">
      <t>オコナ</t>
    </rPh>
    <rPh sb="190" eb="192">
      <t>ヨテイ</t>
    </rPh>
    <rPh sb="207" eb="209">
      <t>イッカツ</t>
    </rPh>
    <rPh sb="209" eb="211">
      <t>ケイヤク</t>
    </rPh>
    <rPh sb="212" eb="213">
      <t>オコナ</t>
    </rPh>
    <rPh sb="217" eb="218">
      <t>アイダ</t>
    </rPh>
    <rPh sb="219" eb="220">
      <t>ヒ</t>
    </rPh>
    <rPh sb="221" eb="222">
      <t>ツヅ</t>
    </rPh>
    <phoneticPr fontId="5"/>
  </si>
  <si>
    <t>単価契約
予定調達総額
2,128,665</t>
  </si>
  <si>
    <t>兵庫地区プリンター賃貸借及び保守（Ｈ２１）</t>
    <rPh sb="0" eb="2">
      <t>ヒョウゴ</t>
    </rPh>
    <rPh sb="2" eb="4">
      <t>チク</t>
    </rPh>
    <rPh sb="9" eb="12">
      <t>チンタイシャク</t>
    </rPh>
    <rPh sb="12" eb="13">
      <t>オヨ</t>
    </rPh>
    <rPh sb="14" eb="16">
      <t>ホシュ</t>
    </rPh>
    <phoneticPr fontId="5"/>
  </si>
  <si>
    <t>支出負担行為担当官近畿地方整備局長　谷本光司
大阪市中央区大手前１丁目５番４４号</t>
  </si>
  <si>
    <t>単価契約
予定調達総額
914,760</t>
  </si>
  <si>
    <t>福井地区プリンター等賃貸借及び保守（Ｈ２１）</t>
    <rPh sb="0" eb="2">
      <t>フクイ</t>
    </rPh>
    <rPh sb="2" eb="4">
      <t>チク</t>
    </rPh>
    <rPh sb="9" eb="10">
      <t>トウ</t>
    </rPh>
    <rPh sb="10" eb="13">
      <t>チンタイシャク</t>
    </rPh>
    <rPh sb="13" eb="14">
      <t>オヨ</t>
    </rPh>
    <rPh sb="15" eb="17">
      <t>ホシュ</t>
    </rPh>
    <phoneticPr fontId="5"/>
  </si>
  <si>
    <t>（株）マルツ電波
福井県福井市豊島２丁目７番４号</t>
    <rPh sb="0" eb="3">
      <t>カブ</t>
    </rPh>
    <rPh sb="6" eb="8">
      <t>デンパ</t>
    </rPh>
    <rPh sb="9" eb="12">
      <t>フクイケン</t>
    </rPh>
    <rPh sb="12" eb="15">
      <t>フクイシ</t>
    </rPh>
    <rPh sb="15" eb="17">
      <t>トヨシマ</t>
    </rPh>
    <rPh sb="18" eb="20">
      <t>チョウメ</t>
    </rPh>
    <rPh sb="21" eb="22">
      <t>バン</t>
    </rPh>
    <rPh sb="23" eb="24">
      <t>ゴウ</t>
    </rPh>
    <phoneticPr fontId="5"/>
  </si>
  <si>
    <t>単価契約
予定調達総額
1,009,701</t>
  </si>
  <si>
    <t>京滋地区電子複合機賃貸借及び保守（Ｈ２１）</t>
    <rPh sb="0" eb="2">
      <t>ケイジ</t>
    </rPh>
    <rPh sb="2" eb="4">
      <t>チク</t>
    </rPh>
    <rPh sb="4" eb="6">
      <t>デンシ</t>
    </rPh>
    <rPh sb="6" eb="9">
      <t>フクゴウキ</t>
    </rPh>
    <rPh sb="9" eb="12">
      <t>チンタイシャク</t>
    </rPh>
    <rPh sb="12" eb="13">
      <t>オヨ</t>
    </rPh>
    <rPh sb="14" eb="16">
      <t>ホシュ</t>
    </rPh>
    <phoneticPr fontId="5"/>
  </si>
  <si>
    <t>富士ゼロックス京都（株）
京都市中京区三条通烏丸西入御倉町８５番地の１</t>
    <rPh sb="0" eb="2">
      <t>フジ</t>
    </rPh>
    <rPh sb="7" eb="9">
      <t>キョウト</t>
    </rPh>
    <rPh sb="9" eb="12">
      <t>カブ</t>
    </rPh>
    <rPh sb="13" eb="16">
      <t>キョウトシ</t>
    </rPh>
    <rPh sb="16" eb="19">
      <t>ナカギョウク</t>
    </rPh>
    <rPh sb="19" eb="21">
      <t>サンジョウ</t>
    </rPh>
    <rPh sb="21" eb="22">
      <t>トオ</t>
    </rPh>
    <rPh sb="22" eb="24">
      <t>カラスマ</t>
    </rPh>
    <rPh sb="24" eb="25">
      <t>ニシ</t>
    </rPh>
    <rPh sb="25" eb="26">
      <t>イ</t>
    </rPh>
    <rPh sb="26" eb="29">
      <t>オクラチョウ</t>
    </rPh>
    <rPh sb="31" eb="33">
      <t>バンチ</t>
    </rPh>
    <phoneticPr fontId="5"/>
  </si>
  <si>
    <t>単価契約
予定調達総額
5,939,901</t>
  </si>
  <si>
    <t>和歌山地区電子複合機賃貸借及び保守（Ｈ２１）</t>
    <rPh sb="0" eb="3">
      <t>ワカヤマ</t>
    </rPh>
    <rPh sb="3" eb="5">
      <t>チク</t>
    </rPh>
    <rPh sb="5" eb="7">
      <t>デンシ</t>
    </rPh>
    <rPh sb="7" eb="10">
      <t>フクゴウキ</t>
    </rPh>
    <rPh sb="10" eb="13">
      <t>チンタイシャク</t>
    </rPh>
    <rPh sb="13" eb="14">
      <t>オヨ</t>
    </rPh>
    <rPh sb="15" eb="17">
      <t>ホシュ</t>
    </rPh>
    <phoneticPr fontId="5"/>
  </si>
  <si>
    <t>富士ゼロックス（株）　和歌山営業所
和歌山県和歌山市本町４丁目６１番地</t>
    <rPh sb="0" eb="2">
      <t>フジ</t>
    </rPh>
    <rPh sb="7" eb="10">
      <t>カブ</t>
    </rPh>
    <rPh sb="11" eb="14">
      <t>ワカヤマ</t>
    </rPh>
    <rPh sb="14" eb="17">
      <t>エイギョウショ</t>
    </rPh>
    <rPh sb="18" eb="22">
      <t>ワカヤマケン</t>
    </rPh>
    <rPh sb="22" eb="26">
      <t>ワカヤマシ</t>
    </rPh>
    <rPh sb="26" eb="28">
      <t>ホンマチ</t>
    </rPh>
    <rPh sb="29" eb="31">
      <t>チョウメ</t>
    </rPh>
    <rPh sb="33" eb="35">
      <t>バンチ</t>
    </rPh>
    <phoneticPr fontId="5"/>
  </si>
  <si>
    <t>単価契約
予定調達総額
7,167,028</t>
  </si>
  <si>
    <t>兵庫地区電子複合機賃貸借及び保守（Ｈ２１）</t>
    <rPh sb="0" eb="2">
      <t>ヒョウゴ</t>
    </rPh>
    <rPh sb="2" eb="4">
      <t>チク</t>
    </rPh>
    <rPh sb="4" eb="6">
      <t>デンシ</t>
    </rPh>
    <rPh sb="6" eb="9">
      <t>フクゴウキ</t>
    </rPh>
    <rPh sb="9" eb="12">
      <t>チンタイシャク</t>
    </rPh>
    <rPh sb="12" eb="13">
      <t>オヨ</t>
    </rPh>
    <rPh sb="14" eb="16">
      <t>ホシュ</t>
    </rPh>
    <phoneticPr fontId="5"/>
  </si>
  <si>
    <t>富士ゼロックス兵庫（株）　官公庁営業所
神戸市中央区浜辺通２丁目１番３０号</t>
    <rPh sb="0" eb="2">
      <t>フジ</t>
    </rPh>
    <rPh sb="7" eb="9">
      <t>ヒョウゴ</t>
    </rPh>
    <rPh sb="9" eb="12">
      <t>カブ</t>
    </rPh>
    <rPh sb="13" eb="16">
      <t>カンコウチョウ</t>
    </rPh>
    <rPh sb="16" eb="19">
      <t>エイギョウショ</t>
    </rPh>
    <rPh sb="20" eb="23">
      <t>コウベシ</t>
    </rPh>
    <rPh sb="23" eb="26">
      <t>チュウオウク</t>
    </rPh>
    <rPh sb="26" eb="29">
      <t>ハマベドオリ</t>
    </rPh>
    <rPh sb="30" eb="32">
      <t>チョウメ</t>
    </rPh>
    <rPh sb="33" eb="34">
      <t>バン</t>
    </rPh>
    <rPh sb="36" eb="37">
      <t>ゴウ</t>
    </rPh>
    <phoneticPr fontId="5"/>
  </si>
  <si>
    <t>単価契約
予定調達総額
14,167,120</t>
  </si>
  <si>
    <t>奈良・三重地区電子複合機賃貸借及び保守（Ｈ２１）</t>
    <rPh sb="0" eb="2">
      <t>ナラ</t>
    </rPh>
    <rPh sb="3" eb="5">
      <t>ミエ</t>
    </rPh>
    <rPh sb="5" eb="7">
      <t>チク</t>
    </rPh>
    <rPh sb="7" eb="9">
      <t>デンシ</t>
    </rPh>
    <rPh sb="9" eb="12">
      <t>フクゴウキ</t>
    </rPh>
    <rPh sb="12" eb="15">
      <t>チンタイシャク</t>
    </rPh>
    <rPh sb="15" eb="16">
      <t>オヨ</t>
    </rPh>
    <rPh sb="17" eb="19">
      <t>ホシュ</t>
    </rPh>
    <phoneticPr fontId="5"/>
  </si>
  <si>
    <t>リコージャパン（株）
三重県四日市市新正１丁目１２番１５号</t>
    <rPh sb="7" eb="10">
      <t>カブ</t>
    </rPh>
    <rPh sb="11" eb="14">
      <t>ミエケン</t>
    </rPh>
    <rPh sb="14" eb="18">
      <t>ヨッカイチシ</t>
    </rPh>
    <rPh sb="18" eb="19">
      <t>アタラ</t>
    </rPh>
    <rPh sb="19" eb="20">
      <t>タダ</t>
    </rPh>
    <rPh sb="21" eb="23">
      <t>チョウメ</t>
    </rPh>
    <rPh sb="25" eb="26">
      <t>バン</t>
    </rPh>
    <rPh sb="28" eb="29">
      <t>ゴウ</t>
    </rPh>
    <phoneticPr fontId="5"/>
  </si>
  <si>
    <t>単価契約
予定調達総額
3,005,024</t>
  </si>
  <si>
    <t>電子複合機賃貸借及び保守（Ｈ２１）</t>
    <rPh sb="0" eb="2">
      <t>デンシ</t>
    </rPh>
    <rPh sb="2" eb="5">
      <t>フクゴウキ</t>
    </rPh>
    <rPh sb="5" eb="8">
      <t>チンタイシャク</t>
    </rPh>
    <rPh sb="8" eb="9">
      <t>オヨ</t>
    </rPh>
    <rPh sb="10" eb="12">
      <t>ホシュ</t>
    </rPh>
    <phoneticPr fontId="5"/>
  </si>
  <si>
    <t>リコージャパン（株）　関西営業本部　ＭＡ事業センター　官公庁・文教営業部
大阪市中央区本町橋１番５号</t>
    <rPh sb="7" eb="10">
      <t>カブ</t>
    </rPh>
    <rPh sb="11" eb="13">
      <t>カンサイ</t>
    </rPh>
    <rPh sb="13" eb="15">
      <t>エイギョウ</t>
    </rPh>
    <rPh sb="15" eb="17">
      <t>ホンブ</t>
    </rPh>
    <rPh sb="20" eb="22">
      <t>ジギョウ</t>
    </rPh>
    <rPh sb="27" eb="30">
      <t>カンコウチョウ</t>
    </rPh>
    <rPh sb="31" eb="33">
      <t>ブンキョウ</t>
    </rPh>
    <rPh sb="33" eb="36">
      <t>エイギョウブ</t>
    </rPh>
    <rPh sb="37" eb="40">
      <t>オオサカシ</t>
    </rPh>
    <rPh sb="40" eb="43">
      <t>チュウオウク</t>
    </rPh>
    <rPh sb="43" eb="45">
      <t>ホンマチ</t>
    </rPh>
    <rPh sb="45" eb="46">
      <t>バシ</t>
    </rPh>
    <rPh sb="47" eb="48">
      <t>バン</t>
    </rPh>
    <rPh sb="49" eb="50">
      <t>ゴウ</t>
    </rPh>
    <phoneticPr fontId="5"/>
  </si>
  <si>
    <t>単価契約
予定調達総額
3,635,192</t>
  </si>
  <si>
    <t>大阪地区電子複合機賃貸借及び保守（Ｈ２１）</t>
    <rPh sb="0" eb="2">
      <t>オオサカ</t>
    </rPh>
    <rPh sb="2" eb="4">
      <t>チク</t>
    </rPh>
    <rPh sb="4" eb="6">
      <t>デンシ</t>
    </rPh>
    <rPh sb="6" eb="9">
      <t>フクゴウキ</t>
    </rPh>
    <rPh sb="9" eb="12">
      <t>チンタイシャク</t>
    </rPh>
    <rPh sb="12" eb="13">
      <t>オヨ</t>
    </rPh>
    <rPh sb="14" eb="16">
      <t>ホシュ</t>
    </rPh>
    <phoneticPr fontId="5"/>
  </si>
  <si>
    <t>富士ゼロックス（株）　大阪営業所
大阪市中央区瓦町３丁目６番５号</t>
    <rPh sb="0" eb="2">
      <t>フジ</t>
    </rPh>
    <rPh sb="7" eb="10">
      <t>カブ</t>
    </rPh>
    <rPh sb="11" eb="13">
      <t>オオサカ</t>
    </rPh>
    <rPh sb="13" eb="16">
      <t>エイギョウショ</t>
    </rPh>
    <rPh sb="17" eb="20">
      <t>オオサカシ</t>
    </rPh>
    <rPh sb="20" eb="23">
      <t>チュウオウク</t>
    </rPh>
    <rPh sb="23" eb="25">
      <t>カワラマチ</t>
    </rPh>
    <rPh sb="26" eb="28">
      <t>チョウメ</t>
    </rPh>
    <rPh sb="29" eb="30">
      <t>バン</t>
    </rPh>
    <rPh sb="31" eb="32">
      <t>ゴウ</t>
    </rPh>
    <phoneticPr fontId="5"/>
  </si>
  <si>
    <t>会計法第29条の3第4項
国の物品等又は特定役務の調達手続の特例を定める政令第１３条第１項第１号</t>
    <rPh sb="13" eb="14">
      <t>クニ</t>
    </rPh>
    <rPh sb="15" eb="17">
      <t>ブッピン</t>
    </rPh>
    <rPh sb="17" eb="18">
      <t>トウ</t>
    </rPh>
    <rPh sb="18" eb="19">
      <t>マタ</t>
    </rPh>
    <rPh sb="20" eb="22">
      <t>トクテイ</t>
    </rPh>
    <rPh sb="22" eb="24">
      <t>エキム</t>
    </rPh>
    <rPh sb="25" eb="27">
      <t>チョウタツ</t>
    </rPh>
    <rPh sb="27" eb="29">
      <t>テツヅ</t>
    </rPh>
    <rPh sb="30" eb="32">
      <t>トクレイ</t>
    </rPh>
    <rPh sb="33" eb="34">
      <t>サダ</t>
    </rPh>
    <rPh sb="36" eb="38">
      <t>セイレイ</t>
    </rPh>
    <rPh sb="38" eb="39">
      <t>ダイ</t>
    </rPh>
    <rPh sb="41" eb="42">
      <t>ジョウ</t>
    </rPh>
    <rPh sb="42" eb="43">
      <t>ダイ</t>
    </rPh>
    <rPh sb="44" eb="45">
      <t>コウ</t>
    </rPh>
    <rPh sb="45" eb="46">
      <t>ダイ</t>
    </rPh>
    <rPh sb="47" eb="48">
      <t>ゴウ</t>
    </rPh>
    <phoneticPr fontId="5"/>
  </si>
  <si>
    <t>単価契約
予定調達総額
29,028,197</t>
  </si>
  <si>
    <t>福井地区電子複合機賃貸借及び保守（Ｈ２１）</t>
    <rPh sb="0" eb="2">
      <t>フクイ</t>
    </rPh>
    <rPh sb="2" eb="4">
      <t>チク</t>
    </rPh>
    <rPh sb="4" eb="6">
      <t>デンシ</t>
    </rPh>
    <rPh sb="6" eb="9">
      <t>フクゴウキ</t>
    </rPh>
    <rPh sb="9" eb="12">
      <t>チンタイシャク</t>
    </rPh>
    <rPh sb="12" eb="13">
      <t>オヨ</t>
    </rPh>
    <rPh sb="14" eb="16">
      <t>ホシュ</t>
    </rPh>
    <phoneticPr fontId="5"/>
  </si>
  <si>
    <t>福井ゼロックス（株）
福井県福井市板垣５丁目９０４番地</t>
    <rPh sb="0" eb="2">
      <t>フクイ</t>
    </rPh>
    <rPh sb="7" eb="10">
      <t>カブ</t>
    </rPh>
    <rPh sb="11" eb="14">
      <t>フクイケン</t>
    </rPh>
    <rPh sb="14" eb="17">
      <t>フクイシ</t>
    </rPh>
    <rPh sb="17" eb="19">
      <t>イタガキ</t>
    </rPh>
    <rPh sb="20" eb="22">
      <t>チョウメ</t>
    </rPh>
    <rPh sb="25" eb="27">
      <t>バンチ</t>
    </rPh>
    <phoneticPr fontId="5"/>
  </si>
  <si>
    <t>単価契約
予定調達総額
2,168,716</t>
  </si>
  <si>
    <t>機械警備業務</t>
    <rPh sb="0" eb="2">
      <t>キカイ</t>
    </rPh>
    <rPh sb="2" eb="4">
      <t>ケイビ</t>
    </rPh>
    <rPh sb="4" eb="6">
      <t>ギョウム</t>
    </rPh>
    <phoneticPr fontId="5"/>
  </si>
  <si>
    <t>分任支出負担行為担当官畿地方整備局大戸川ダム工事事務所長　平松善勝
滋賀県大津市大萱1-19-32</t>
    <rPh sb="0" eb="1">
      <t>ブン</t>
    </rPh>
    <rPh sb="1" eb="2">
      <t>ニン</t>
    </rPh>
    <rPh sb="2" eb="4">
      <t>シシュツ</t>
    </rPh>
    <rPh sb="4" eb="6">
      <t>フタン</t>
    </rPh>
    <rPh sb="6" eb="8">
      <t>コウイ</t>
    </rPh>
    <rPh sb="8" eb="11">
      <t>タントウカン</t>
    </rPh>
    <rPh sb="11" eb="12">
      <t>キ</t>
    </rPh>
    <rPh sb="12" eb="14">
      <t>チホウ</t>
    </rPh>
    <rPh sb="14" eb="16">
      <t>セイビ</t>
    </rPh>
    <rPh sb="16" eb="17">
      <t>キョク</t>
    </rPh>
    <rPh sb="17" eb="27">
      <t>ダイドガワ</t>
    </rPh>
    <rPh sb="27" eb="28">
      <t>チョウ</t>
    </rPh>
    <rPh sb="29" eb="31">
      <t>ヒラマツ</t>
    </rPh>
    <rPh sb="31" eb="33">
      <t>ゼンカツ</t>
    </rPh>
    <rPh sb="34" eb="37">
      <t>シガケン</t>
    </rPh>
    <rPh sb="37" eb="40">
      <t>オオツシ</t>
    </rPh>
    <rPh sb="40" eb="42">
      <t>オオガヤ</t>
    </rPh>
    <phoneticPr fontId="5"/>
  </si>
  <si>
    <t>セコム(株)　　　　　　　　　　　　　　　　　　　　　　東京都渋谷区神宮前一丁目５番１号</t>
    <rPh sb="3" eb="6">
      <t>カブ</t>
    </rPh>
    <rPh sb="28" eb="31">
      <t>トウキョウト</t>
    </rPh>
    <rPh sb="31" eb="34">
      <t>シブヤク</t>
    </rPh>
    <rPh sb="34" eb="37">
      <t>ジングウマエ</t>
    </rPh>
    <rPh sb="37" eb="38">
      <t>イチ</t>
    </rPh>
    <rPh sb="38" eb="40">
      <t>チョウメ</t>
    </rPh>
    <rPh sb="41" eb="42">
      <t>バン</t>
    </rPh>
    <rPh sb="43" eb="44">
      <t>ゴウ</t>
    </rPh>
    <phoneticPr fontId="5"/>
  </si>
  <si>
    <t>現在設置されているセンサー等の機器は、平成２１年度において一般競争入札により調達し、その契約者であるセコム(株)が設置したものである。その際に「平成２６年９月３０日まで継続履行する」ことを条件にしていることから、平成25度も引き続き上記業者と契約するものである。</t>
  </si>
  <si>
    <t>分任支出負担行為担当官近畿地方整備局京都国道事務所長　濱田　禎
京都市下京区西洞院通塩小路下る南不動堂町８０８</t>
  </si>
  <si>
    <t>セコム株式会社
東京都渋谷区神宮前一丁目5番1号</t>
    <rPh sb="3" eb="7">
      <t>カブシキガイシャ</t>
    </rPh>
    <rPh sb="8" eb="11">
      <t>トウキョウト</t>
    </rPh>
    <rPh sb="11" eb="14">
      <t>シブヤク</t>
    </rPh>
    <rPh sb="14" eb="17">
      <t>ジングウマエ</t>
    </rPh>
    <rPh sb="17" eb="20">
      <t>イッチョウメ</t>
    </rPh>
    <rPh sb="21" eb="22">
      <t>バン</t>
    </rPh>
    <rPh sb="23" eb="24">
      <t>ゴウ</t>
    </rPh>
    <phoneticPr fontId="5"/>
  </si>
  <si>
    <t>平成21年度一般競争において調達する時に「平成26年3月31日まで継続履行する。」ことを条件にしている。</t>
  </si>
  <si>
    <t>単価契約
予定調達総額　\1,297,800-</t>
  </si>
  <si>
    <t>行政情報システム一式（その４）賃貸借</t>
    <rPh sb="0" eb="2">
      <t>ギョウセイ</t>
    </rPh>
    <rPh sb="2" eb="4">
      <t>ジョウホウ</t>
    </rPh>
    <rPh sb="8" eb="10">
      <t>イッシキ</t>
    </rPh>
    <rPh sb="15" eb="18">
      <t>チンタイシャク</t>
    </rPh>
    <phoneticPr fontId="5"/>
  </si>
  <si>
    <t>日本電子計算機（株）営業本部
（（株）ＪＥＣＣ営業本部）
東京都千代田区丸の内３－４－１</t>
    <rPh sb="0" eb="2">
      <t>ニホン</t>
    </rPh>
    <rPh sb="2" eb="4">
      <t>デンシ</t>
    </rPh>
    <rPh sb="4" eb="7">
      <t>ケイサンキ</t>
    </rPh>
    <rPh sb="7" eb="10">
      <t>カブ</t>
    </rPh>
    <rPh sb="16" eb="19">
      <t>カブ</t>
    </rPh>
    <rPh sb="23" eb="25">
      <t>エイギョウ</t>
    </rPh>
    <rPh sb="25" eb="27">
      <t>ホンブ</t>
    </rPh>
    <rPh sb="29" eb="32">
      <t>トウキョウト</t>
    </rPh>
    <rPh sb="32" eb="36">
      <t>チヨダク</t>
    </rPh>
    <rPh sb="36" eb="37">
      <t>マル</t>
    </rPh>
    <rPh sb="38" eb="39">
      <t>ウチ</t>
    </rPh>
    <phoneticPr fontId="5"/>
  </si>
  <si>
    <t>本局一括調達の日程の関係で新規契約せず、継続して賃貸借する必要があるため。</t>
    <rPh sb="0" eb="2">
      <t>ホンキョク</t>
    </rPh>
    <rPh sb="2" eb="4">
      <t>イッカツ</t>
    </rPh>
    <rPh sb="4" eb="6">
      <t>チョウタツ</t>
    </rPh>
    <rPh sb="7" eb="9">
      <t>ニッテイ</t>
    </rPh>
    <rPh sb="10" eb="12">
      <t>カンケイ</t>
    </rPh>
    <rPh sb="13" eb="15">
      <t>シンキ</t>
    </rPh>
    <rPh sb="15" eb="17">
      <t>ケイヤク</t>
    </rPh>
    <rPh sb="20" eb="22">
      <t>ケイゾク</t>
    </rPh>
    <rPh sb="24" eb="27">
      <t>チンタイシャク</t>
    </rPh>
    <rPh sb="29" eb="31">
      <t>ヒツヨウ</t>
    </rPh>
    <phoneticPr fontId="5"/>
  </si>
  <si>
    <t>単価契約
予定調達総額
￥1,134,000</t>
    <rPh sb="0" eb="2">
      <t>タンカ</t>
    </rPh>
    <rPh sb="2" eb="4">
      <t>ケイヤク</t>
    </rPh>
    <rPh sb="5" eb="7">
      <t>ヨテイ</t>
    </rPh>
    <rPh sb="7" eb="9">
      <t>チョウタツ</t>
    </rPh>
    <rPh sb="9" eb="11">
      <t>ソウガク</t>
    </rPh>
    <phoneticPr fontId="5"/>
  </si>
  <si>
    <t>事務所カラー複合機２台賃貸借及び保守等</t>
  </si>
  <si>
    <t>分任支出負担行為担当官近畿地方整備局淀川河川事務所長　田井中　靖久
大阪府枚方市新町２－２－１０</t>
  </si>
  <si>
    <t>富士ゼロックス（株）大阪営業所
大阪市中央区瓦町３－６－５</t>
    <rPh sb="0" eb="2">
      <t>フジ</t>
    </rPh>
    <rPh sb="7" eb="10">
      <t>カブ</t>
    </rPh>
    <rPh sb="10" eb="12">
      <t>オオサカ</t>
    </rPh>
    <rPh sb="12" eb="15">
      <t>エイギョウショ</t>
    </rPh>
    <rPh sb="16" eb="19">
      <t>オオサカシ</t>
    </rPh>
    <rPh sb="19" eb="22">
      <t>チュウオウク</t>
    </rPh>
    <rPh sb="22" eb="24">
      <t>カワラマチ</t>
    </rPh>
    <phoneticPr fontId="5"/>
  </si>
  <si>
    <t>本局一括調達の日程の関係で新規契約せず、継続して賃貸借する必要があるため。</t>
  </si>
  <si>
    <t>単価契約
予定調達総額
￥1,136,520</t>
    <rPh sb="0" eb="2">
      <t>タンカ</t>
    </rPh>
    <rPh sb="2" eb="4">
      <t>ケイヤク</t>
    </rPh>
    <rPh sb="5" eb="7">
      <t>ヨテイ</t>
    </rPh>
    <rPh sb="7" eb="9">
      <t>チョウタツ</t>
    </rPh>
    <rPh sb="9" eb="11">
      <t>ソウガク</t>
    </rPh>
    <phoneticPr fontId="5"/>
  </si>
  <si>
    <t>機械警備業務</t>
  </si>
  <si>
    <t>分任支出負担行為担当官近畿地方整備局福知山河川国道事務所長　野中　砂男
京都府福知山市字堀小字今岡２４５９－１４</t>
    <rPh sb="30" eb="32">
      <t>ノナカ</t>
    </rPh>
    <rPh sb="33" eb="35">
      <t>スナオ</t>
    </rPh>
    <phoneticPr fontId="5"/>
  </si>
  <si>
    <t>セコム株式会社
東京都渋谷区神宮前一丁目５番１号</t>
    <rPh sb="3" eb="7">
      <t>カブシキガイシャ</t>
    </rPh>
    <rPh sb="8" eb="11">
      <t>トウキョウト</t>
    </rPh>
    <rPh sb="11" eb="14">
      <t>シブヤク</t>
    </rPh>
    <rPh sb="14" eb="16">
      <t>ジングウ</t>
    </rPh>
    <rPh sb="16" eb="17">
      <t>マエ</t>
    </rPh>
    <rPh sb="17" eb="20">
      <t>イッチョウメ</t>
    </rPh>
    <rPh sb="21" eb="22">
      <t>バン</t>
    </rPh>
    <rPh sb="23" eb="24">
      <t>ゴウ</t>
    </rPh>
    <phoneticPr fontId="5"/>
  </si>
  <si>
    <t>平成２１年度に一般競争入札により調達した際に「平成２６年３月３１日まで継続履行する」ことを条件にしているため。</t>
  </si>
  <si>
    <t>単価契約　　　　　　　　　予定調達総額　\1,128,960.-</t>
    <rPh sb="0" eb="2">
      <t>タンカ</t>
    </rPh>
    <rPh sb="2" eb="4">
      <t>ケイヤク</t>
    </rPh>
    <rPh sb="13" eb="15">
      <t>ヨテイ</t>
    </rPh>
    <rPh sb="15" eb="17">
      <t>チョウタツ</t>
    </rPh>
    <rPh sb="17" eb="19">
      <t>ソウガク</t>
    </rPh>
    <phoneticPr fontId="5"/>
  </si>
  <si>
    <t>電子複写機賃貸借及び保守等</t>
    <rPh sb="0" eb="2">
      <t>デンシ</t>
    </rPh>
    <rPh sb="2" eb="5">
      <t>フクシャキ</t>
    </rPh>
    <rPh sb="5" eb="8">
      <t>チンタイシャク</t>
    </rPh>
    <rPh sb="8" eb="9">
      <t>オヨ</t>
    </rPh>
    <rPh sb="10" eb="13">
      <t>ホシュトウ</t>
    </rPh>
    <phoneticPr fontId="5"/>
  </si>
  <si>
    <t>分任支出負担行為担当官近畿地方整備局紀伊山地砂防事務所長　桜井　亘
奈良県五條市三在町１６８１</t>
    <rPh sb="0" eb="2">
      <t>ブンニン</t>
    </rPh>
    <rPh sb="2" eb="4">
      <t>シシュツ</t>
    </rPh>
    <rPh sb="4" eb="6">
      <t>フタン</t>
    </rPh>
    <rPh sb="6" eb="8">
      <t>コウイ</t>
    </rPh>
    <rPh sb="8" eb="11">
      <t>タントウカン</t>
    </rPh>
    <rPh sb="11" eb="13">
      <t>キンキ</t>
    </rPh>
    <rPh sb="13" eb="15">
      <t>チホウ</t>
    </rPh>
    <rPh sb="15" eb="18">
      <t>セイビキョク</t>
    </rPh>
    <rPh sb="18" eb="27">
      <t>キ</t>
    </rPh>
    <rPh sb="27" eb="28">
      <t>チョウ</t>
    </rPh>
    <rPh sb="29" eb="33">
      <t>サ</t>
    </rPh>
    <rPh sb="34" eb="37">
      <t>ナラケン</t>
    </rPh>
    <rPh sb="37" eb="40">
      <t>ゴジョウシ</t>
    </rPh>
    <rPh sb="40" eb="43">
      <t>サンザイチョウ</t>
    </rPh>
    <phoneticPr fontId="5"/>
  </si>
  <si>
    <t>富士ゼロックス大阪（株）奈良支社
奈良県奈良市大宮長１丁目１番１５号</t>
    <rPh sb="0" eb="2">
      <t>フジ</t>
    </rPh>
    <rPh sb="7" eb="9">
      <t>オオサカ</t>
    </rPh>
    <rPh sb="9" eb="12">
      <t>カブ</t>
    </rPh>
    <rPh sb="12" eb="14">
      <t>ナラ</t>
    </rPh>
    <rPh sb="14" eb="16">
      <t>シシャ</t>
    </rPh>
    <rPh sb="17" eb="20">
      <t>ナラケン</t>
    </rPh>
    <rPh sb="20" eb="23">
      <t>ナラシ</t>
    </rPh>
    <rPh sb="23" eb="25">
      <t>オオミヤ</t>
    </rPh>
    <rPh sb="25" eb="26">
      <t>チョウ</t>
    </rPh>
    <rPh sb="27" eb="29">
      <t>チョウメ</t>
    </rPh>
    <rPh sb="30" eb="31">
      <t>バン</t>
    </rPh>
    <rPh sb="33" eb="34">
      <t>ゴウ</t>
    </rPh>
    <phoneticPr fontId="5"/>
  </si>
  <si>
    <t>本契約については、H26.3より、本局による出力サービスの提供等業務に移行する予定である。</t>
    <rPh sb="0" eb="3">
      <t>ホンケイヤク</t>
    </rPh>
    <rPh sb="17" eb="19">
      <t>ホンキョク</t>
    </rPh>
    <rPh sb="22" eb="24">
      <t>シュツリョク</t>
    </rPh>
    <rPh sb="29" eb="31">
      <t>テイキョウ</t>
    </rPh>
    <rPh sb="31" eb="32">
      <t>トウ</t>
    </rPh>
    <rPh sb="32" eb="34">
      <t>ギョウム</t>
    </rPh>
    <rPh sb="35" eb="37">
      <t>イコウ</t>
    </rPh>
    <rPh sb="39" eb="41">
      <t>ヨテイ</t>
    </rPh>
    <phoneticPr fontId="5"/>
  </si>
  <si>
    <t>単価契約
予定調達総額
\3,407,800-</t>
  </si>
  <si>
    <t>五條・田辺監督官詰所電子複合機賃貸借及び保守</t>
    <rPh sb="0" eb="2">
      <t>ゴジョウ</t>
    </rPh>
    <rPh sb="3" eb="5">
      <t>タナベ</t>
    </rPh>
    <rPh sb="5" eb="8">
      <t>カントクカン</t>
    </rPh>
    <rPh sb="8" eb="10">
      <t>ツメショ</t>
    </rPh>
    <rPh sb="10" eb="12">
      <t>デンシ</t>
    </rPh>
    <rPh sb="12" eb="15">
      <t>フクゴウキ</t>
    </rPh>
    <rPh sb="15" eb="18">
      <t>チンタイシャク</t>
    </rPh>
    <rPh sb="18" eb="19">
      <t>オヨ</t>
    </rPh>
    <rPh sb="20" eb="22">
      <t>ホシュ</t>
    </rPh>
    <phoneticPr fontId="5"/>
  </si>
  <si>
    <t>分任支出負担行為担当官近畿地方整備局紀伊山地砂防事務所長　桜井　亘
奈良県五條市三在町１６８１</t>
  </si>
  <si>
    <t>アコムレンタル（株）大阪営業所
大阪府大阪市西区南堀江１丁目７－４</t>
    <rPh sb="7" eb="10">
      <t>カブ</t>
    </rPh>
    <rPh sb="10" eb="12">
      <t>オオサカ</t>
    </rPh>
    <rPh sb="12" eb="15">
      <t>エイギョウショ</t>
    </rPh>
    <rPh sb="16" eb="19">
      <t>オオサカフ</t>
    </rPh>
    <rPh sb="19" eb="22">
      <t>オオサカシ</t>
    </rPh>
    <rPh sb="22" eb="24">
      <t>ニシク</t>
    </rPh>
    <rPh sb="24" eb="25">
      <t>ミナミ</t>
    </rPh>
    <rPh sb="25" eb="27">
      <t>ホリエ</t>
    </rPh>
    <rPh sb="28" eb="30">
      <t>チョウメ</t>
    </rPh>
    <phoneticPr fontId="5"/>
  </si>
  <si>
    <t>本契約については、H26.3より、本局による出力サービスの提供等業務に移行する予定である。</t>
  </si>
  <si>
    <t>単価契約
予定調達総額
\1,362,900-</t>
  </si>
  <si>
    <t>公共施設の管理であり、業務の性質上、他社との契約が困難であることから、 守口市長と「一般国道大日地下横断通路昇降設備の日常管理に関する覚書」を締結しており、同覚書第3条により業務委託している。</t>
  </si>
  <si>
    <t>放置自転車の撤去及び保管は、大阪市条例により大阪市が実施権限を有しており、当所管理の国道の指定区間内の放置自転車の撤去については、大阪市建設局長と「国道の指定区間内における放置禁止区域内の放置自転車の処理に関する覚書」を締結し、同覚書第2条により大阪市に放置自転車撤去業務を委託している。</t>
  </si>
  <si>
    <t>　道路管理システムは、道路管理者及び関係公益事業者からなるシステム管理者が共同利用し、共同で費用負担して運営されるデータベースシステムであり、関係する道路管理者と公益事業者が道路や占用物件に関する最新の地理情報等を提供し、共同で使用することにより初めて成立するシステムであって、直轄国道が単独で運営が可能なシステムではない。
　（一財）道路管理センターは、「道路管理システム」を開発し、運用すること等を業務とする法人であって、上記のシステム参加者が共同で利用する「道路管理システム」を管理し、同システムのソフトウェア及びデータベースの著作権を唯一有している法人である。
　従って、（一財）道路管理センターと随意契約するものである。</t>
  </si>
  <si>
    <t xml:space="preserve"> 本業務の実施にあたっては、即時撤去するためには京都市職員の立会が必要なこと、撤去した不法駐輪自転車等の保管所が京都市において定められていること、京都国道事務所が管理する京都市内の国道の指定区間内における放置禁止区域内の放置自転車や不法駐輪自転車等の撤去、運搬、保管所の管理運営及び自転車等の処分については、京都市長と「直轄国道における放置自転車対策に関する覚書」を締結していることを踏まえ、同覚書第３条及び第４条に基づき委託による随意契約を行うものである。</t>
  </si>
  <si>
    <t>工務第二課事務用品賃貸借</t>
  </si>
  <si>
    <t>丹波綾部道路プレハブ賃貸借</t>
  </si>
  <si>
    <t>河川法第９９条の規定に基づく関係地方公共団体への委託</t>
    <rPh sb="0" eb="3">
      <t>カセンホウ</t>
    </rPh>
    <rPh sb="3" eb="4">
      <t>ダイ</t>
    </rPh>
    <rPh sb="6" eb="7">
      <t>ジョウ</t>
    </rPh>
    <rPh sb="8" eb="10">
      <t>キテイ</t>
    </rPh>
    <rPh sb="11" eb="12">
      <t>モト</t>
    </rPh>
    <rPh sb="14" eb="16">
      <t>カンケイ</t>
    </rPh>
    <rPh sb="16" eb="18">
      <t>チホウ</t>
    </rPh>
    <rPh sb="18" eb="20">
      <t>コウキョウ</t>
    </rPh>
    <rPh sb="20" eb="22">
      <t>ダンタイ</t>
    </rPh>
    <rPh sb="24" eb="26">
      <t>イタク</t>
    </rPh>
    <phoneticPr fontId="5"/>
  </si>
  <si>
    <r>
      <t>郵便法に規定する郵便の送達が可能な事業者は、</t>
    </r>
    <r>
      <rPr>
        <sz val="11"/>
        <rFont val="ＭＳ Ｐゴシック"/>
        <family val="3"/>
        <charset val="128"/>
      </rPr>
      <t>日本郵便株式会社</t>
    </r>
    <r>
      <rPr>
        <sz val="11"/>
        <rFont val="ＭＳ Ｐゴシック"/>
        <family val="3"/>
        <charset val="128"/>
        <scheme val="minor"/>
      </rPr>
      <t>のみであり競争を許さないため</t>
    </r>
    <rPh sb="22" eb="24">
      <t>ニホン</t>
    </rPh>
    <phoneticPr fontId="5"/>
  </si>
  <si>
    <t>日本郵便(株)大阪共通事務センター
大阪市北区梅田１丁目３番１号</t>
    <rPh sb="0" eb="2">
      <t>ニホン</t>
    </rPh>
    <rPh sb="2" eb="4">
      <t>ユウビン</t>
    </rPh>
    <rPh sb="4" eb="7">
      <t>カブ</t>
    </rPh>
    <rPh sb="7" eb="9">
      <t>オオサカ</t>
    </rPh>
    <rPh sb="9" eb="11">
      <t>キョウツウ</t>
    </rPh>
    <rPh sb="11" eb="13">
      <t>ジム</t>
    </rPh>
    <rPh sb="18" eb="21">
      <t>オオサカシ</t>
    </rPh>
    <rPh sb="21" eb="23">
      <t>キタク</t>
    </rPh>
    <rPh sb="23" eb="25">
      <t>ウメダ</t>
    </rPh>
    <rPh sb="26" eb="28">
      <t>チョウメ</t>
    </rPh>
    <rPh sb="29" eb="30">
      <t>バン</t>
    </rPh>
    <rPh sb="31" eb="32">
      <t>ゴウ</t>
    </rPh>
    <phoneticPr fontId="5"/>
  </si>
  <si>
    <t>神戸地方検察庁明石支部設計その２業務</t>
    <rPh sb="0" eb="2">
      <t>コウベ</t>
    </rPh>
    <rPh sb="2" eb="4">
      <t>チホウ</t>
    </rPh>
    <rPh sb="4" eb="7">
      <t>ケンサツチョウ</t>
    </rPh>
    <rPh sb="7" eb="9">
      <t>アカシ</t>
    </rPh>
    <rPh sb="9" eb="11">
      <t>シブ</t>
    </rPh>
    <rPh sb="11" eb="13">
      <t>セッケイ</t>
    </rPh>
    <rPh sb="16" eb="18">
      <t>ギョウム</t>
    </rPh>
    <phoneticPr fontId="1"/>
  </si>
  <si>
    <t>大阪市北区大淀中一丁目１番９０号梅田スカイビルガーデンファイブ
株式会社梓設計　大阪支社</t>
    <rPh sb="0" eb="3">
      <t>オオサカシ</t>
    </rPh>
    <rPh sb="3" eb="5">
      <t>キタク</t>
    </rPh>
    <rPh sb="5" eb="7">
      <t>オオヨド</t>
    </rPh>
    <rPh sb="7" eb="8">
      <t>ナカ</t>
    </rPh>
    <rPh sb="8" eb="11">
      <t>イッチョウメ</t>
    </rPh>
    <rPh sb="12" eb="13">
      <t>バン</t>
    </rPh>
    <rPh sb="15" eb="16">
      <t>ゴウ</t>
    </rPh>
    <rPh sb="16" eb="18">
      <t>ウメダ</t>
    </rPh>
    <rPh sb="32" eb="34">
      <t>カブシキ</t>
    </rPh>
    <rPh sb="34" eb="36">
      <t>カイシャ</t>
    </rPh>
    <rPh sb="36" eb="37">
      <t>アズサ</t>
    </rPh>
    <rPh sb="37" eb="39">
      <t>セッケイ</t>
    </rPh>
    <rPh sb="40" eb="42">
      <t>オオサカ</t>
    </rPh>
    <rPh sb="42" eb="44">
      <t>シシャ</t>
    </rPh>
    <phoneticPr fontId="1"/>
  </si>
  <si>
    <t>会計法第２９条の３第４項及び予決令第１０２条の４第三号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5" eb="26">
      <t>3</t>
    </rPh>
    <rPh sb="26" eb="27">
      <t>ゴウ</t>
    </rPh>
    <phoneticPr fontId="1"/>
  </si>
  <si>
    <t>工事施工者に過去に当該業者が実施した設計業務の意図の伝達を行う業務のため。</t>
    <rPh sb="0" eb="2">
      <t>コウジ</t>
    </rPh>
    <rPh sb="2" eb="5">
      <t>セコウシャ</t>
    </rPh>
    <rPh sb="6" eb="8">
      <t>カコ</t>
    </rPh>
    <rPh sb="9" eb="11">
      <t>トウガイ</t>
    </rPh>
    <rPh sb="11" eb="13">
      <t>ギョウシャ</t>
    </rPh>
    <rPh sb="14" eb="16">
      <t>ジッシ</t>
    </rPh>
    <rPh sb="18" eb="20">
      <t>セッケイ</t>
    </rPh>
    <rPh sb="20" eb="22">
      <t>ギョウム</t>
    </rPh>
    <rPh sb="23" eb="25">
      <t>イト</t>
    </rPh>
    <rPh sb="26" eb="28">
      <t>デンタツ</t>
    </rPh>
    <rPh sb="29" eb="30">
      <t>オコナ</t>
    </rPh>
    <rPh sb="31" eb="33">
      <t>ギョウム</t>
    </rPh>
    <phoneticPr fontId="1"/>
  </si>
  <si>
    <t>国立京都国際会館本館棟改修第３回設計等第５期その２業務</t>
    <rPh sb="0" eb="2">
      <t>コクリツ</t>
    </rPh>
    <rPh sb="2" eb="4">
      <t>キョウト</t>
    </rPh>
    <rPh sb="4" eb="6">
      <t>コクサイ</t>
    </rPh>
    <rPh sb="6" eb="8">
      <t>カイカン</t>
    </rPh>
    <rPh sb="8" eb="10">
      <t>ホンカン</t>
    </rPh>
    <rPh sb="10" eb="11">
      <t>トウ</t>
    </rPh>
    <rPh sb="11" eb="13">
      <t>カイシュウ</t>
    </rPh>
    <rPh sb="13" eb="14">
      <t>ダイ</t>
    </rPh>
    <rPh sb="15" eb="16">
      <t>カイ</t>
    </rPh>
    <rPh sb="16" eb="18">
      <t>セッケイ</t>
    </rPh>
    <rPh sb="18" eb="19">
      <t>トウ</t>
    </rPh>
    <rPh sb="19" eb="20">
      <t>ダイ</t>
    </rPh>
    <rPh sb="21" eb="22">
      <t>キ</t>
    </rPh>
    <rPh sb="25" eb="27">
      <t>ギョウム</t>
    </rPh>
    <phoneticPr fontId="1"/>
  </si>
  <si>
    <t>東京都杉並区阿佐谷南３－３１－１３稲葉ビル
株式会社大谷研究室</t>
    <rPh sb="0" eb="3">
      <t>トウキョウト</t>
    </rPh>
    <rPh sb="3" eb="6">
      <t>スギナミク</t>
    </rPh>
    <rPh sb="6" eb="7">
      <t>ア</t>
    </rPh>
    <rPh sb="7" eb="8">
      <t>サ</t>
    </rPh>
    <rPh sb="8" eb="9">
      <t>タニ</t>
    </rPh>
    <rPh sb="9" eb="10">
      <t>ミナミ</t>
    </rPh>
    <rPh sb="17" eb="19">
      <t>イナバ</t>
    </rPh>
    <rPh sb="22" eb="24">
      <t>カブシキ</t>
    </rPh>
    <rPh sb="24" eb="26">
      <t>カイシャ</t>
    </rPh>
    <rPh sb="26" eb="28">
      <t>オオタニ</t>
    </rPh>
    <rPh sb="28" eb="31">
      <t>ケンキュウシツ</t>
    </rPh>
    <phoneticPr fontId="1"/>
  </si>
  <si>
    <t>国立京都国際会館本館棟改修第３回設計等第６期その２業務</t>
    <rPh sb="0" eb="2">
      <t>コクリツ</t>
    </rPh>
    <rPh sb="2" eb="4">
      <t>キョウト</t>
    </rPh>
    <rPh sb="4" eb="6">
      <t>コクサイ</t>
    </rPh>
    <rPh sb="6" eb="8">
      <t>カイカン</t>
    </rPh>
    <rPh sb="8" eb="10">
      <t>ホンカン</t>
    </rPh>
    <rPh sb="10" eb="11">
      <t>トウ</t>
    </rPh>
    <rPh sb="11" eb="13">
      <t>カイシュウ</t>
    </rPh>
    <rPh sb="13" eb="14">
      <t>ダイ</t>
    </rPh>
    <rPh sb="15" eb="16">
      <t>カイ</t>
    </rPh>
    <rPh sb="16" eb="18">
      <t>セッケイ</t>
    </rPh>
    <rPh sb="18" eb="19">
      <t>トウ</t>
    </rPh>
    <rPh sb="19" eb="20">
      <t>ダイ</t>
    </rPh>
    <rPh sb="21" eb="22">
      <t>キ</t>
    </rPh>
    <rPh sb="25" eb="27">
      <t>ギョウム</t>
    </rPh>
    <phoneticPr fontId="1"/>
  </si>
  <si>
    <t>東芝ソリューション（株）　関西支社
大阪市北区大淀中１－１－３０</t>
    <rPh sb="0" eb="2">
      <t>トウシバ</t>
    </rPh>
    <rPh sb="10" eb="11">
      <t>カブ</t>
    </rPh>
    <rPh sb="13" eb="15">
      <t>カンサイ</t>
    </rPh>
    <rPh sb="15" eb="17">
      <t>シシャ</t>
    </rPh>
    <rPh sb="18" eb="21">
      <t>オオサカシ</t>
    </rPh>
    <rPh sb="21" eb="23">
      <t>キタク</t>
    </rPh>
    <rPh sb="23" eb="25">
      <t>オオヨド</t>
    </rPh>
    <rPh sb="25" eb="26">
      <t>ナカ</t>
    </rPh>
    <phoneticPr fontId="5"/>
  </si>
  <si>
    <t>会計法第２９条の３第４項、政府調達に関する協定第１５条（ｂ）及び国の物品等又は特定役務の調達手続きの特例を定める政令第１３条第１項第１号</t>
    <rPh sb="0" eb="3">
      <t>カイケイホウ</t>
    </rPh>
    <rPh sb="3" eb="4">
      <t>ダイ</t>
    </rPh>
    <rPh sb="6" eb="7">
      <t>ジョウ</t>
    </rPh>
    <rPh sb="9" eb="10">
      <t>ダイ</t>
    </rPh>
    <rPh sb="11" eb="12">
      <t>コウ</t>
    </rPh>
    <rPh sb="13" eb="15">
      <t>セイフ</t>
    </rPh>
    <rPh sb="15" eb="17">
      <t>チョウタツ</t>
    </rPh>
    <rPh sb="18" eb="19">
      <t>カン</t>
    </rPh>
    <rPh sb="21" eb="23">
      <t>キョウテイ</t>
    </rPh>
    <rPh sb="23" eb="24">
      <t>ダイ</t>
    </rPh>
    <rPh sb="26" eb="27">
      <t>ジョウ</t>
    </rPh>
    <rPh sb="30" eb="31">
      <t>オヨ</t>
    </rPh>
    <rPh sb="32" eb="33">
      <t>クニ</t>
    </rPh>
    <rPh sb="34" eb="37">
      <t>ブッピンナド</t>
    </rPh>
    <rPh sb="37" eb="38">
      <t>マタ</t>
    </rPh>
    <rPh sb="39" eb="41">
      <t>トクテイ</t>
    </rPh>
    <rPh sb="41" eb="43">
      <t>エキム</t>
    </rPh>
    <rPh sb="44" eb="46">
      <t>チョウタツ</t>
    </rPh>
    <rPh sb="46" eb="48">
      <t>テツヅ</t>
    </rPh>
    <rPh sb="50" eb="52">
      <t>トクレイ</t>
    </rPh>
    <rPh sb="53" eb="54">
      <t>サダ</t>
    </rPh>
    <rPh sb="56" eb="58">
      <t>セイレイ</t>
    </rPh>
    <rPh sb="58" eb="59">
      <t>ダイ</t>
    </rPh>
    <rPh sb="61" eb="62">
      <t>ジョウ</t>
    </rPh>
    <rPh sb="62" eb="63">
      <t>ダイ</t>
    </rPh>
    <rPh sb="64" eb="65">
      <t>コウ</t>
    </rPh>
    <rPh sb="65" eb="66">
      <t>ダイ</t>
    </rPh>
    <rPh sb="67" eb="68">
      <t>ゴウ</t>
    </rPh>
    <phoneticPr fontId="1"/>
  </si>
  <si>
    <t>　本業務は、近畿地方整備局において平成７年度より運用されている「技術審査表出力システム」について、利用OSをWindowsXPだけでなくWindows7に対応させ、また同時に審査基準の見直しに対応した改良を行い、今後の技術審査事務を円滑に行うことを目的として実施するものである。
　技術審査表出力システムは現在全事務所においてシステム運用中であり、改良作業に伴いシステムが停止する当の障害が発生した場合は、入札・契約手続き等の資格審査等に係わる事務に多大な障害を及ぼすことから、他の連携システム（事業執行管理システム、一般競争（指名競争）資格審査システム等）を含めたシステム全体について精通、熟知していうることが不可欠である。
　当該業者は、技術審査表出力システムの開発を行っており、システム・データ内容・処理形態について熟知・精通していることから的確な執行が出来るとともに、万が一障害が発生した場合についても迅速な対応が可能である。
　なお、当該業者は今回の改良業務について著作権法に基づく同一性保持権を行使する旨を申し出ている。
　以上のことから総合的に判断して、本業務を実施できる唯一の業者である当該業者と随意契約を行うものである。</t>
    <rPh sb="1" eb="2">
      <t>ホン</t>
    </rPh>
    <rPh sb="2" eb="4">
      <t>ギョウム</t>
    </rPh>
    <rPh sb="6" eb="13">
      <t>キンキチホウセイビキョク</t>
    </rPh>
    <rPh sb="17" eb="19">
      <t>ヘイセイ</t>
    </rPh>
    <rPh sb="20" eb="22">
      <t>ネンド</t>
    </rPh>
    <rPh sb="24" eb="26">
      <t>ウンヨウ</t>
    </rPh>
    <rPh sb="32" eb="34">
      <t>ギジュツ</t>
    </rPh>
    <rPh sb="34" eb="37">
      <t>シンサヒョウ</t>
    </rPh>
    <rPh sb="37" eb="39">
      <t>シュツリョク</t>
    </rPh>
    <rPh sb="49" eb="51">
      <t>リヨウ</t>
    </rPh>
    <rPh sb="77" eb="79">
      <t>タイオウ</t>
    </rPh>
    <rPh sb="84" eb="86">
      <t>ドウジ</t>
    </rPh>
    <rPh sb="87" eb="89">
      <t>シンサ</t>
    </rPh>
    <rPh sb="89" eb="91">
      <t>キジュン</t>
    </rPh>
    <rPh sb="92" eb="94">
      <t>ミナオ</t>
    </rPh>
    <rPh sb="96" eb="98">
      <t>タイオウ</t>
    </rPh>
    <rPh sb="100" eb="102">
      <t>カイリョウ</t>
    </rPh>
    <rPh sb="103" eb="104">
      <t>オコナ</t>
    </rPh>
    <rPh sb="106" eb="108">
      <t>コンゴ</t>
    </rPh>
    <rPh sb="109" eb="111">
      <t>ギジュツ</t>
    </rPh>
    <rPh sb="111" eb="113">
      <t>シンサ</t>
    </rPh>
    <rPh sb="113" eb="115">
      <t>ジム</t>
    </rPh>
    <rPh sb="116" eb="118">
      <t>エンカツ</t>
    </rPh>
    <rPh sb="119" eb="120">
      <t>オコナ</t>
    </rPh>
    <rPh sb="124" eb="126">
      <t>モクテキ</t>
    </rPh>
    <rPh sb="129" eb="131">
      <t>ジッシ</t>
    </rPh>
    <rPh sb="141" eb="143">
      <t>ギジュツ</t>
    </rPh>
    <rPh sb="143" eb="146">
      <t>シンサヒョウ</t>
    </rPh>
    <rPh sb="146" eb="148">
      <t>シュツリョク</t>
    </rPh>
    <rPh sb="153" eb="155">
      <t>ゲンザイ</t>
    </rPh>
    <rPh sb="155" eb="156">
      <t>ゼン</t>
    </rPh>
    <rPh sb="156" eb="159">
      <t>ジムショ</t>
    </rPh>
    <rPh sb="167" eb="170">
      <t>ウンヨウチュウ</t>
    </rPh>
    <rPh sb="174" eb="176">
      <t>カイリョウ</t>
    </rPh>
    <rPh sb="176" eb="178">
      <t>サギョウ</t>
    </rPh>
    <rPh sb="179" eb="180">
      <t>トモナ</t>
    </rPh>
    <rPh sb="186" eb="188">
      <t>テイシ</t>
    </rPh>
    <rPh sb="190" eb="191">
      <t>トウ</t>
    </rPh>
    <rPh sb="192" eb="194">
      <t>ショウガイ</t>
    </rPh>
    <rPh sb="195" eb="197">
      <t>ハッセイ</t>
    </rPh>
    <rPh sb="199" eb="201">
      <t>バアイ</t>
    </rPh>
    <rPh sb="203" eb="205">
      <t>ニュウサツ</t>
    </rPh>
    <rPh sb="206" eb="208">
      <t>ケイヤク</t>
    </rPh>
    <rPh sb="208" eb="210">
      <t>テツヅ</t>
    </rPh>
    <rPh sb="211" eb="212">
      <t>トウ</t>
    </rPh>
    <rPh sb="213" eb="215">
      <t>シカク</t>
    </rPh>
    <rPh sb="215" eb="217">
      <t>シンサ</t>
    </rPh>
    <rPh sb="217" eb="218">
      <t>トウ</t>
    </rPh>
    <rPh sb="219" eb="220">
      <t>カカリ</t>
    </rPh>
    <rPh sb="222" eb="224">
      <t>ジム</t>
    </rPh>
    <rPh sb="225" eb="227">
      <t>タダイ</t>
    </rPh>
    <rPh sb="228" eb="230">
      <t>ショウガイ</t>
    </rPh>
    <rPh sb="231" eb="232">
      <t>オヨ</t>
    </rPh>
    <rPh sb="239" eb="240">
      <t>ホカ</t>
    </rPh>
    <rPh sb="241" eb="243">
      <t>レンケイ</t>
    </rPh>
    <rPh sb="248" eb="250">
      <t>ジギョウ</t>
    </rPh>
    <rPh sb="250" eb="252">
      <t>シッコウ</t>
    </rPh>
    <rPh sb="252" eb="254">
      <t>カンリ</t>
    </rPh>
    <rPh sb="259" eb="261">
      <t>イッパン</t>
    </rPh>
    <rPh sb="261" eb="263">
      <t>キョウソウ</t>
    </rPh>
    <rPh sb="264" eb="266">
      <t>シメイ</t>
    </rPh>
    <rPh sb="266" eb="268">
      <t>キョウソウ</t>
    </rPh>
    <rPh sb="269" eb="271">
      <t>シカク</t>
    </rPh>
    <rPh sb="271" eb="273">
      <t>シンサ</t>
    </rPh>
    <rPh sb="277" eb="278">
      <t>トウ</t>
    </rPh>
    <rPh sb="280" eb="281">
      <t>フク</t>
    </rPh>
    <rPh sb="287" eb="289">
      <t>ゼンタイ</t>
    </rPh>
    <rPh sb="293" eb="295">
      <t>セイツウ</t>
    </rPh>
    <rPh sb="296" eb="298">
      <t>ジュクチ</t>
    </rPh>
    <rPh sb="306" eb="309">
      <t>フカケツ</t>
    </rPh>
    <rPh sb="315" eb="317">
      <t>トウガイ</t>
    </rPh>
    <rPh sb="317" eb="319">
      <t>ギョウシャ</t>
    </rPh>
    <rPh sb="321" eb="323">
      <t>ギジュツ</t>
    </rPh>
    <rPh sb="323" eb="326">
      <t>シンサヒョウ</t>
    </rPh>
    <rPh sb="326" eb="328">
      <t>シュツリョク</t>
    </rPh>
    <rPh sb="333" eb="335">
      <t>カイハツ</t>
    </rPh>
    <rPh sb="336" eb="337">
      <t>オコナ</t>
    </rPh>
    <rPh sb="350" eb="352">
      <t>ナイヨウ</t>
    </rPh>
    <rPh sb="353" eb="355">
      <t>ショリ</t>
    </rPh>
    <rPh sb="355" eb="357">
      <t>ケイタイ</t>
    </rPh>
    <rPh sb="361" eb="363">
      <t>ジュクチ</t>
    </rPh>
    <rPh sb="364" eb="366">
      <t>セイツウ</t>
    </rPh>
    <rPh sb="374" eb="376">
      <t>テキカク</t>
    </rPh>
    <rPh sb="377" eb="379">
      <t>シッコウ</t>
    </rPh>
    <rPh sb="380" eb="382">
      <t>デキ</t>
    </rPh>
    <rPh sb="388" eb="389">
      <t>マン</t>
    </rPh>
    <rPh sb="390" eb="391">
      <t>イチ</t>
    </rPh>
    <rPh sb="391" eb="393">
      <t>ショウガイ</t>
    </rPh>
    <rPh sb="394" eb="396">
      <t>ハッセイ</t>
    </rPh>
    <rPh sb="398" eb="400">
      <t>バアイ</t>
    </rPh>
    <rPh sb="405" eb="407">
      <t>ジンソク</t>
    </rPh>
    <rPh sb="408" eb="410">
      <t>タイオウ</t>
    </rPh>
    <rPh sb="411" eb="413">
      <t>カノウ</t>
    </rPh>
    <rPh sb="422" eb="424">
      <t>トウガイ</t>
    </rPh>
    <rPh sb="424" eb="426">
      <t>ギョウシャ</t>
    </rPh>
    <rPh sb="427" eb="429">
      <t>コンカイ</t>
    </rPh>
    <rPh sb="430" eb="432">
      <t>カイリョウ</t>
    </rPh>
    <rPh sb="432" eb="434">
      <t>ギョウム</t>
    </rPh>
    <rPh sb="438" eb="442">
      <t>チョサクケンホウ</t>
    </rPh>
    <rPh sb="443" eb="444">
      <t>モト</t>
    </rPh>
    <rPh sb="446" eb="449">
      <t>ドウイツセイ</t>
    </rPh>
    <rPh sb="449" eb="452">
      <t>ホジケン</t>
    </rPh>
    <rPh sb="453" eb="455">
      <t>コウシ</t>
    </rPh>
    <rPh sb="457" eb="458">
      <t>ムネ</t>
    </rPh>
    <rPh sb="459" eb="460">
      <t>モウ</t>
    </rPh>
    <rPh sb="461" eb="462">
      <t>デ</t>
    </rPh>
    <rPh sb="468" eb="470">
      <t>イジョウ</t>
    </rPh>
    <rPh sb="475" eb="478">
      <t>ソウゴウテキ</t>
    </rPh>
    <rPh sb="479" eb="481">
      <t>ハンダン</t>
    </rPh>
    <rPh sb="484" eb="485">
      <t>ホン</t>
    </rPh>
    <rPh sb="485" eb="487">
      <t>ギョウム</t>
    </rPh>
    <rPh sb="488" eb="490">
      <t>ジッシ</t>
    </rPh>
    <rPh sb="493" eb="495">
      <t>ユイイツ</t>
    </rPh>
    <rPh sb="496" eb="498">
      <t>ギョウシャ</t>
    </rPh>
    <rPh sb="501" eb="503">
      <t>トウガイ</t>
    </rPh>
    <rPh sb="503" eb="505">
      <t>ギョウシャ</t>
    </rPh>
    <rPh sb="506" eb="508">
      <t>ズイイ</t>
    </rPh>
    <rPh sb="508" eb="510">
      <t>ケイヤク</t>
    </rPh>
    <rPh sb="511" eb="512">
      <t>オコナ</t>
    </rPh>
    <phoneticPr fontId="5"/>
  </si>
  <si>
    <t>近畿地方整備局行政情報システム移設調整業務</t>
    <rPh sb="0" eb="7">
      <t>キンキチホウセイビキョク</t>
    </rPh>
    <rPh sb="7" eb="9">
      <t>ギョウセイ</t>
    </rPh>
    <rPh sb="9" eb="11">
      <t>ジョウホウ</t>
    </rPh>
    <rPh sb="15" eb="17">
      <t>イセツ</t>
    </rPh>
    <rPh sb="17" eb="19">
      <t>チョウセイ</t>
    </rPh>
    <rPh sb="19" eb="21">
      <t>ギョウム</t>
    </rPh>
    <phoneticPr fontId="11"/>
  </si>
  <si>
    <t>IBJL東芝リース（株）
東京都港区虎ノ門一丁目２番６号</t>
    <rPh sb="4" eb="6">
      <t>トウシバ</t>
    </rPh>
    <rPh sb="9" eb="12">
      <t>カブ</t>
    </rPh>
    <rPh sb="13" eb="16">
      <t>トウキョウト</t>
    </rPh>
    <rPh sb="16" eb="18">
      <t>ミナトク</t>
    </rPh>
    <rPh sb="18" eb="19">
      <t>トラ</t>
    </rPh>
    <rPh sb="20" eb="21">
      <t>モン</t>
    </rPh>
    <rPh sb="21" eb="24">
      <t>イッチョウメ</t>
    </rPh>
    <rPh sb="25" eb="26">
      <t>バン</t>
    </rPh>
    <rPh sb="27" eb="28">
      <t>ゴウ</t>
    </rPh>
    <phoneticPr fontId="11"/>
  </si>
  <si>
    <t>会計法第２９条の３第４項並びに国の物品等又は特定役務の調達手続の特例を定める政令第13条第1項第1号</t>
    <rPh sb="0" eb="3">
      <t>カイケイホウ</t>
    </rPh>
    <rPh sb="3" eb="4">
      <t>ダイ</t>
    </rPh>
    <rPh sb="6" eb="7">
      <t>ジョウ</t>
    </rPh>
    <rPh sb="9" eb="10">
      <t>ダイ</t>
    </rPh>
    <rPh sb="11" eb="12">
      <t>コウ</t>
    </rPh>
    <rPh sb="12" eb="13">
      <t>ナラ</t>
    </rPh>
    <rPh sb="15" eb="16">
      <t>クニ</t>
    </rPh>
    <rPh sb="17" eb="20">
      <t>ブッピンナド</t>
    </rPh>
    <rPh sb="20" eb="21">
      <t>マタ</t>
    </rPh>
    <rPh sb="22" eb="24">
      <t>トクテイ</t>
    </rPh>
    <rPh sb="24" eb="26">
      <t>エキム</t>
    </rPh>
    <rPh sb="27" eb="29">
      <t>チョウタツ</t>
    </rPh>
    <rPh sb="29" eb="31">
      <t>テツヅキ</t>
    </rPh>
    <rPh sb="32" eb="34">
      <t>トクレイ</t>
    </rPh>
    <rPh sb="35" eb="36">
      <t>サダ</t>
    </rPh>
    <rPh sb="38" eb="40">
      <t>セイレイ</t>
    </rPh>
    <rPh sb="40" eb="41">
      <t>ダイ</t>
    </rPh>
    <rPh sb="43" eb="44">
      <t>ジョウ</t>
    </rPh>
    <rPh sb="44" eb="45">
      <t>ダイ</t>
    </rPh>
    <rPh sb="46" eb="47">
      <t>コウ</t>
    </rPh>
    <rPh sb="47" eb="48">
      <t>ダイ</t>
    </rPh>
    <rPh sb="49" eb="50">
      <t>ゴウ</t>
    </rPh>
    <phoneticPr fontId="1"/>
  </si>
  <si>
    <t xml:space="preserve">　本件は平成２２～２４年度に調達し現在賃貸借期間中の通信機器類を、庁舎改修に伴い移設及び据付・調査・動作確認を行うものである。
　移設する通信機器類は、近畿地方整備局のメールやインターネット等の稼働や情報セキュリティを確保する上で欠かせない行政情報システムであり、常時正常な稼働が要求されるものである。また、当該機器類は賃貸借期間中であるため、所有権は賃貸人であるＩＢＪＬ東芝リース（株）に帰属する。
　移設にあたり、賃貸借契約書第7条に定める協議を行ったところ、ＩＢＪＬ東芝リース（株）以外の業者が賃貸借中の機器類の移設を行い動作環境を再構築した場合には、その後の動作保証及び賃貸借契約書6条に定める保守の継続が出来ないため、賃貸借契約書第7条２項に定める拒否の回答があった。
　そのため、賃貸借中の機器の所有権を持ち、移設調整作業及びその後の保守管理を行うことが出来る唯一の業者である当該業者と随意契約を行うものである。
</t>
    <rPh sb="1" eb="3">
      <t>ホンケン</t>
    </rPh>
    <rPh sb="4" eb="6">
      <t>ヘイセイ</t>
    </rPh>
    <rPh sb="11" eb="13">
      <t>ネンド</t>
    </rPh>
    <rPh sb="14" eb="16">
      <t>チョウタツ</t>
    </rPh>
    <rPh sb="17" eb="19">
      <t>ゲンザイ</t>
    </rPh>
    <rPh sb="19" eb="22">
      <t>チンタイシャク</t>
    </rPh>
    <rPh sb="22" eb="25">
      <t>キカンチュウ</t>
    </rPh>
    <rPh sb="26" eb="28">
      <t>ツウシン</t>
    </rPh>
    <rPh sb="28" eb="31">
      <t>キキルイ</t>
    </rPh>
    <rPh sb="33" eb="35">
      <t>チョウシャ</t>
    </rPh>
    <rPh sb="35" eb="37">
      <t>カイシュウ</t>
    </rPh>
    <rPh sb="38" eb="39">
      <t>トモナ</t>
    </rPh>
    <rPh sb="40" eb="42">
      <t>イセツ</t>
    </rPh>
    <rPh sb="42" eb="43">
      <t>オヨ</t>
    </rPh>
    <rPh sb="44" eb="46">
      <t>スエツケ</t>
    </rPh>
    <rPh sb="47" eb="49">
      <t>チョウサ</t>
    </rPh>
    <rPh sb="50" eb="52">
      <t>ドウサ</t>
    </rPh>
    <rPh sb="52" eb="54">
      <t>カクニン</t>
    </rPh>
    <rPh sb="55" eb="56">
      <t>オコナ</t>
    </rPh>
    <rPh sb="65" eb="67">
      <t>イセツ</t>
    </rPh>
    <rPh sb="69" eb="71">
      <t>ツウシン</t>
    </rPh>
    <rPh sb="71" eb="74">
      <t>キキルイ</t>
    </rPh>
    <rPh sb="76" eb="83">
      <t>キンキチホウセイビキョク</t>
    </rPh>
    <rPh sb="95" eb="96">
      <t>トウ</t>
    </rPh>
    <rPh sb="97" eb="99">
      <t>カドウ</t>
    </rPh>
    <rPh sb="100" eb="102">
      <t>ジョウホウ</t>
    </rPh>
    <rPh sb="109" eb="111">
      <t>カクホ</t>
    </rPh>
    <rPh sb="113" eb="114">
      <t>ウエ</t>
    </rPh>
    <rPh sb="115" eb="116">
      <t>カ</t>
    </rPh>
    <rPh sb="120" eb="122">
      <t>ギョウセイ</t>
    </rPh>
    <rPh sb="122" eb="124">
      <t>ジョウホウ</t>
    </rPh>
    <rPh sb="132" eb="134">
      <t>ジョウジ</t>
    </rPh>
    <rPh sb="134" eb="136">
      <t>セイジョウ</t>
    </rPh>
    <rPh sb="137" eb="139">
      <t>カドウ</t>
    </rPh>
    <rPh sb="140" eb="142">
      <t>ヨウキュウ</t>
    </rPh>
    <rPh sb="154" eb="156">
      <t>トウガイ</t>
    </rPh>
    <rPh sb="156" eb="159">
      <t>キキルイ</t>
    </rPh>
    <rPh sb="160" eb="163">
      <t>チンタイシャク</t>
    </rPh>
    <rPh sb="163" eb="166">
      <t>キカンチュウ</t>
    </rPh>
    <rPh sb="172" eb="175">
      <t>ショユウケン</t>
    </rPh>
    <rPh sb="176" eb="179">
      <t>チンタイニン</t>
    </rPh>
    <rPh sb="186" eb="188">
      <t>トウシバ</t>
    </rPh>
    <rPh sb="191" eb="194">
      <t>カブ</t>
    </rPh>
    <rPh sb="195" eb="197">
      <t>キゾク</t>
    </rPh>
    <rPh sb="202" eb="204">
      <t>イセツ</t>
    </rPh>
    <rPh sb="209" eb="212">
      <t>チンタイシャク</t>
    </rPh>
    <rPh sb="212" eb="215">
      <t>ケイヤクショ</t>
    </rPh>
    <rPh sb="215" eb="216">
      <t>ダイ</t>
    </rPh>
    <rPh sb="217" eb="218">
      <t>ジョウ</t>
    </rPh>
    <rPh sb="219" eb="220">
      <t>サダ</t>
    </rPh>
    <rPh sb="222" eb="224">
      <t>キョウギ</t>
    </rPh>
    <rPh sb="225" eb="226">
      <t>オコナ</t>
    </rPh>
    <rPh sb="236" eb="238">
      <t>トウシバ</t>
    </rPh>
    <rPh sb="241" eb="244">
      <t>カブ</t>
    </rPh>
    <rPh sb="244" eb="246">
      <t>イガイ</t>
    </rPh>
    <rPh sb="247" eb="249">
      <t>ギョウシャ</t>
    </rPh>
    <rPh sb="250" eb="253">
      <t>チンタイシャク</t>
    </rPh>
    <rPh sb="253" eb="254">
      <t>チュウ</t>
    </rPh>
    <rPh sb="255" eb="258">
      <t>キキルイ</t>
    </rPh>
    <rPh sb="259" eb="261">
      <t>イセツ</t>
    </rPh>
    <rPh sb="262" eb="263">
      <t>オコナ</t>
    </rPh>
    <rPh sb="264" eb="266">
      <t>ドウサ</t>
    </rPh>
    <rPh sb="266" eb="268">
      <t>カンキョウ</t>
    </rPh>
    <rPh sb="269" eb="272">
      <t>サイコウチク</t>
    </rPh>
    <rPh sb="274" eb="276">
      <t>バアイ</t>
    </rPh>
    <rPh sb="281" eb="282">
      <t>ゴ</t>
    </rPh>
    <rPh sb="283" eb="285">
      <t>ドウサ</t>
    </rPh>
    <rPh sb="285" eb="287">
      <t>ホショウ</t>
    </rPh>
    <rPh sb="287" eb="288">
      <t>オヨ</t>
    </rPh>
    <rPh sb="289" eb="292">
      <t>チンタイシャク</t>
    </rPh>
    <rPh sb="292" eb="295">
      <t>ケイヤクショ</t>
    </rPh>
    <rPh sb="296" eb="297">
      <t>ジョウ</t>
    </rPh>
    <rPh sb="298" eb="299">
      <t>サダ</t>
    </rPh>
    <rPh sb="301" eb="303">
      <t>ホシュ</t>
    </rPh>
    <rPh sb="304" eb="306">
      <t>ケイゾク</t>
    </rPh>
    <rPh sb="307" eb="309">
      <t>デキ</t>
    </rPh>
    <rPh sb="314" eb="317">
      <t>チンタイシャク</t>
    </rPh>
    <rPh sb="317" eb="320">
      <t>ケイヤクショ</t>
    </rPh>
    <rPh sb="320" eb="321">
      <t>ダイ</t>
    </rPh>
    <rPh sb="322" eb="323">
      <t>ジョウ</t>
    </rPh>
    <rPh sb="324" eb="325">
      <t>コウ</t>
    </rPh>
    <rPh sb="326" eb="327">
      <t>サダ</t>
    </rPh>
    <rPh sb="329" eb="331">
      <t>キョヒ</t>
    </rPh>
    <rPh sb="332" eb="334">
      <t>カイトウ</t>
    </rPh>
    <rPh sb="346" eb="349">
      <t>チンタイシャク</t>
    </rPh>
    <rPh sb="349" eb="350">
      <t>チュウ</t>
    </rPh>
    <rPh sb="351" eb="353">
      <t>キキ</t>
    </rPh>
    <rPh sb="354" eb="357">
      <t>ショユウケン</t>
    </rPh>
    <rPh sb="358" eb="359">
      <t>モ</t>
    </rPh>
    <rPh sb="361" eb="363">
      <t>イセツ</t>
    </rPh>
    <rPh sb="363" eb="365">
      <t>チョウセイ</t>
    </rPh>
    <rPh sb="365" eb="367">
      <t>サギョウ</t>
    </rPh>
    <rPh sb="367" eb="368">
      <t>オヨ</t>
    </rPh>
    <rPh sb="371" eb="372">
      <t>ゴ</t>
    </rPh>
    <rPh sb="373" eb="375">
      <t>ホシュ</t>
    </rPh>
    <rPh sb="375" eb="377">
      <t>カンリ</t>
    </rPh>
    <rPh sb="378" eb="379">
      <t>オコナ</t>
    </rPh>
    <rPh sb="383" eb="385">
      <t>デキ</t>
    </rPh>
    <rPh sb="386" eb="388">
      <t>ユイイツ</t>
    </rPh>
    <rPh sb="389" eb="391">
      <t>ギョウシャ</t>
    </rPh>
    <rPh sb="394" eb="396">
      <t>トウガイ</t>
    </rPh>
    <rPh sb="396" eb="398">
      <t>ギョウシャ</t>
    </rPh>
    <rPh sb="399" eb="401">
      <t>ズイイ</t>
    </rPh>
    <rPh sb="401" eb="403">
      <t>ケイヤク</t>
    </rPh>
    <rPh sb="404" eb="405">
      <t>オコナ</t>
    </rPh>
    <phoneticPr fontId="5"/>
  </si>
  <si>
    <t>デジタル道路地図データベース更新作業</t>
    <rPh sb="4" eb="6">
      <t>ドウロ</t>
    </rPh>
    <rPh sb="6" eb="8">
      <t>チズ</t>
    </rPh>
    <rPh sb="14" eb="16">
      <t>コウシン</t>
    </rPh>
    <rPh sb="16" eb="18">
      <t>サギョウ</t>
    </rPh>
    <phoneticPr fontId="11"/>
  </si>
  <si>
    <t>（一財）日本デジタル道路地図協会
東京都千代田区平河町１丁目３番１３号</t>
    <rPh sb="1" eb="2">
      <t>イチ</t>
    </rPh>
    <rPh sb="2" eb="3">
      <t>ザイ</t>
    </rPh>
    <rPh sb="4" eb="6">
      <t>ニホン</t>
    </rPh>
    <rPh sb="10" eb="12">
      <t>ドウロ</t>
    </rPh>
    <rPh sb="12" eb="14">
      <t>チズ</t>
    </rPh>
    <rPh sb="14" eb="16">
      <t>キョウカイ</t>
    </rPh>
    <rPh sb="17" eb="20">
      <t>トウキョウト</t>
    </rPh>
    <rPh sb="20" eb="24">
      <t>チヨダク</t>
    </rPh>
    <rPh sb="24" eb="26">
      <t>ヒラカワ</t>
    </rPh>
    <rPh sb="26" eb="27">
      <t>マチ</t>
    </rPh>
    <rPh sb="28" eb="30">
      <t>チョウメ</t>
    </rPh>
    <rPh sb="31" eb="32">
      <t>バン</t>
    </rPh>
    <rPh sb="34" eb="35">
      <t>ゴウ</t>
    </rPh>
    <phoneticPr fontId="11"/>
  </si>
  <si>
    <t>会計法第２９条の３第４項及び国の物品等又は特定役務の調達手続きの特例を定める政令第１３条第１項第１号</t>
    <rPh sb="0" eb="3">
      <t>カイケイホウ</t>
    </rPh>
    <rPh sb="3" eb="4">
      <t>ダイ</t>
    </rPh>
    <rPh sb="6" eb="7">
      <t>ジョウ</t>
    </rPh>
    <rPh sb="9" eb="10">
      <t>ダイ</t>
    </rPh>
    <rPh sb="11" eb="12">
      <t>コウ</t>
    </rPh>
    <rPh sb="12" eb="13">
      <t>オヨ</t>
    </rPh>
    <rPh sb="14" eb="15">
      <t>クニ</t>
    </rPh>
    <rPh sb="16" eb="19">
      <t>ブッピンナド</t>
    </rPh>
    <rPh sb="19" eb="20">
      <t>マタ</t>
    </rPh>
    <rPh sb="21" eb="23">
      <t>トクテイ</t>
    </rPh>
    <rPh sb="23" eb="25">
      <t>エキム</t>
    </rPh>
    <rPh sb="26" eb="28">
      <t>チョウタツ</t>
    </rPh>
    <rPh sb="28" eb="30">
      <t>テツヅ</t>
    </rPh>
    <rPh sb="32" eb="34">
      <t>トクレイ</t>
    </rPh>
    <rPh sb="35" eb="36">
      <t>サダ</t>
    </rPh>
    <rPh sb="38" eb="40">
      <t>セイレイ</t>
    </rPh>
    <rPh sb="40" eb="41">
      <t>ダイ</t>
    </rPh>
    <rPh sb="43" eb="44">
      <t>ジョウ</t>
    </rPh>
    <rPh sb="44" eb="45">
      <t>ダイ</t>
    </rPh>
    <rPh sb="46" eb="47">
      <t>コウ</t>
    </rPh>
    <rPh sb="47" eb="48">
      <t>ダイ</t>
    </rPh>
    <rPh sb="49" eb="50">
      <t>ゴウ</t>
    </rPh>
    <phoneticPr fontId="1"/>
  </si>
  <si>
    <t xml:space="preserve">　本作業は、近畿地方整備局管内の「デジタル道路地図データベース」を平成２５年度に開通予定の路線データや道路改良等による変更データに基づき更新作業を行うものである。
　本作業の遂行にあたっては、既存のデータベースとの整合性及び統一性を確保するため、デジタル道路地図データベース標準に基づいて更新作業を行う必要がある。
　当該協会は、データベース標準を策定し、これを熟知していることから的確な更新作業を実施することが可能である。
　また、当該協会は、デジタル道路地図データベースについての著作人格権を有しており、著作権法に基づく同一性保持権を行使する旨を申し出ている。
　以上のことから総合的に判断して、本作業を実施できる唯一の法人である当該協会と随意契約を行うものである。
</t>
    <rPh sb="1" eb="2">
      <t>ホン</t>
    </rPh>
    <rPh sb="2" eb="4">
      <t>サギョウ</t>
    </rPh>
    <rPh sb="6" eb="13">
      <t>キンキチホウセイビキョク</t>
    </rPh>
    <rPh sb="13" eb="15">
      <t>カンナイ</t>
    </rPh>
    <rPh sb="21" eb="23">
      <t>ドウロ</t>
    </rPh>
    <rPh sb="23" eb="25">
      <t>チズ</t>
    </rPh>
    <rPh sb="33" eb="35">
      <t>ヘイセイ</t>
    </rPh>
    <rPh sb="37" eb="39">
      <t>ネンド</t>
    </rPh>
    <rPh sb="40" eb="42">
      <t>カイツウ</t>
    </rPh>
    <rPh sb="42" eb="44">
      <t>ヨテイ</t>
    </rPh>
    <rPh sb="45" eb="47">
      <t>ロセン</t>
    </rPh>
    <rPh sb="51" eb="53">
      <t>ドウロ</t>
    </rPh>
    <rPh sb="53" eb="55">
      <t>カイリョウ</t>
    </rPh>
    <rPh sb="55" eb="56">
      <t>トウ</t>
    </rPh>
    <rPh sb="59" eb="61">
      <t>ヘンコウ</t>
    </rPh>
    <rPh sb="65" eb="66">
      <t>モト</t>
    </rPh>
    <rPh sb="68" eb="70">
      <t>コウシン</t>
    </rPh>
    <rPh sb="70" eb="72">
      <t>サギョウ</t>
    </rPh>
    <rPh sb="73" eb="74">
      <t>オコナ</t>
    </rPh>
    <rPh sb="83" eb="84">
      <t>ホン</t>
    </rPh>
    <rPh sb="84" eb="86">
      <t>サギョウ</t>
    </rPh>
    <rPh sb="87" eb="89">
      <t>スイコウ</t>
    </rPh>
    <rPh sb="96" eb="98">
      <t>キゾン</t>
    </rPh>
    <rPh sb="107" eb="110">
      <t>セイゴウセイ</t>
    </rPh>
    <rPh sb="110" eb="111">
      <t>オヨ</t>
    </rPh>
    <rPh sb="112" eb="115">
      <t>トウイツセイ</t>
    </rPh>
    <rPh sb="116" eb="118">
      <t>カクホ</t>
    </rPh>
    <rPh sb="127" eb="129">
      <t>ドウロ</t>
    </rPh>
    <rPh sb="129" eb="131">
      <t>チズ</t>
    </rPh>
    <rPh sb="137" eb="139">
      <t>ヒョウジュン</t>
    </rPh>
    <rPh sb="140" eb="141">
      <t>モト</t>
    </rPh>
    <rPh sb="144" eb="146">
      <t>コウシン</t>
    </rPh>
    <rPh sb="146" eb="148">
      <t>サギョウ</t>
    </rPh>
    <rPh sb="149" eb="150">
      <t>オコナ</t>
    </rPh>
    <rPh sb="151" eb="153">
      <t>ヒツヨウ</t>
    </rPh>
    <rPh sb="159" eb="161">
      <t>トウガイ</t>
    </rPh>
    <rPh sb="161" eb="163">
      <t>キョウカイ</t>
    </rPh>
    <rPh sb="171" eb="173">
      <t>ヒョウジュン</t>
    </rPh>
    <rPh sb="174" eb="176">
      <t>サクテイ</t>
    </rPh>
    <rPh sb="181" eb="183">
      <t>ジュクチ</t>
    </rPh>
    <rPh sb="191" eb="193">
      <t>テキカク</t>
    </rPh>
    <rPh sb="194" eb="196">
      <t>コウシン</t>
    </rPh>
    <rPh sb="196" eb="198">
      <t>サギョウ</t>
    </rPh>
    <rPh sb="199" eb="201">
      <t>ジッシ</t>
    </rPh>
    <rPh sb="206" eb="208">
      <t>カノウ</t>
    </rPh>
    <rPh sb="217" eb="219">
      <t>トウガイ</t>
    </rPh>
    <rPh sb="219" eb="221">
      <t>キョウカイ</t>
    </rPh>
    <rPh sb="227" eb="229">
      <t>ドウロ</t>
    </rPh>
    <rPh sb="229" eb="231">
      <t>チズ</t>
    </rPh>
    <rPh sb="242" eb="244">
      <t>チョサク</t>
    </rPh>
    <rPh sb="244" eb="247">
      <t>ジンカクケン</t>
    </rPh>
    <rPh sb="248" eb="249">
      <t>ユウ</t>
    </rPh>
    <rPh sb="254" eb="258">
      <t>チョサクケンホウ</t>
    </rPh>
    <rPh sb="259" eb="260">
      <t>モト</t>
    </rPh>
    <rPh sb="262" eb="265">
      <t>ドウイツセイ</t>
    </rPh>
    <rPh sb="265" eb="268">
      <t>ホジケン</t>
    </rPh>
    <rPh sb="269" eb="271">
      <t>コウシ</t>
    </rPh>
    <rPh sb="273" eb="274">
      <t>ムネ</t>
    </rPh>
    <rPh sb="275" eb="276">
      <t>モウ</t>
    </rPh>
    <rPh sb="277" eb="278">
      <t>デ</t>
    </rPh>
    <rPh sb="284" eb="286">
      <t>イジョウ</t>
    </rPh>
    <rPh sb="291" eb="294">
      <t>ソウゴウテキ</t>
    </rPh>
    <rPh sb="295" eb="297">
      <t>ハンダン</t>
    </rPh>
    <rPh sb="300" eb="301">
      <t>ホン</t>
    </rPh>
    <rPh sb="301" eb="303">
      <t>サギョウ</t>
    </rPh>
    <rPh sb="304" eb="306">
      <t>ジッシ</t>
    </rPh>
    <rPh sb="309" eb="311">
      <t>ユイイツ</t>
    </rPh>
    <rPh sb="312" eb="314">
      <t>ホウジン</t>
    </rPh>
    <rPh sb="317" eb="319">
      <t>トウガイ</t>
    </rPh>
    <rPh sb="319" eb="321">
      <t>キョウカイ</t>
    </rPh>
    <rPh sb="322" eb="324">
      <t>ズイイ</t>
    </rPh>
    <rPh sb="324" eb="326">
      <t>ケイヤク</t>
    </rPh>
    <rPh sb="327" eb="328">
      <t>オコナ</t>
    </rPh>
    <phoneticPr fontId="5"/>
  </si>
  <si>
    <t>(株)エスエスイー
大阪事務所
大阪市北区南森町１－１－２５八千代ビル南館</t>
    <rPh sb="0" eb="3">
      <t>カブ</t>
    </rPh>
    <rPh sb="10" eb="12">
      <t>オオサカ</t>
    </rPh>
    <rPh sb="12" eb="15">
      <t>ジムショ</t>
    </rPh>
    <rPh sb="16" eb="19">
      <t>オオサカシ</t>
    </rPh>
    <rPh sb="19" eb="21">
      <t>キタク</t>
    </rPh>
    <rPh sb="21" eb="24">
      <t>ミナミモリマチ</t>
    </rPh>
    <rPh sb="30" eb="33">
      <t>ヤチヨ</t>
    </rPh>
    <rPh sb="35" eb="37">
      <t>ミナミカン</t>
    </rPh>
    <phoneticPr fontId="11"/>
  </si>
  <si>
    <t xml:space="preserve">　本業務は、現在運用中の｢建設事業用品調達契約等総合管理システム」について、利便性の向上を目的として、機能追加等のシステム改良を行うものである。
　当該業者は、本システム開発時（平成１２年１０月）から著作者人格権を保持し、これを行使する旨表意している。
　以上のことより、本業務を実施できる唯一の業者である当該業者と随意契約を行うものである。　
</t>
    <rPh sb="1" eb="2">
      <t>ホン</t>
    </rPh>
    <rPh sb="2" eb="4">
      <t>ギョウム</t>
    </rPh>
    <rPh sb="6" eb="8">
      <t>ゲンザイ</t>
    </rPh>
    <rPh sb="8" eb="11">
      <t>ウンヨウチュウ</t>
    </rPh>
    <rPh sb="13" eb="15">
      <t>ケンセツ</t>
    </rPh>
    <rPh sb="15" eb="17">
      <t>ジギョウ</t>
    </rPh>
    <rPh sb="17" eb="19">
      <t>ヨウヒン</t>
    </rPh>
    <rPh sb="19" eb="21">
      <t>チョウタツ</t>
    </rPh>
    <rPh sb="21" eb="23">
      <t>ケイヤク</t>
    </rPh>
    <rPh sb="23" eb="24">
      <t>トウ</t>
    </rPh>
    <rPh sb="24" eb="26">
      <t>ソウゴウ</t>
    </rPh>
    <rPh sb="26" eb="28">
      <t>カンリ</t>
    </rPh>
    <rPh sb="38" eb="41">
      <t>リベンセイ</t>
    </rPh>
    <rPh sb="42" eb="44">
      <t>コウジョウ</t>
    </rPh>
    <rPh sb="45" eb="47">
      <t>モクテキ</t>
    </rPh>
    <rPh sb="51" eb="53">
      <t>キノウ</t>
    </rPh>
    <rPh sb="53" eb="55">
      <t>ツイカ</t>
    </rPh>
    <rPh sb="55" eb="56">
      <t>トウ</t>
    </rPh>
    <rPh sb="61" eb="63">
      <t>カイリョウ</t>
    </rPh>
    <rPh sb="64" eb="65">
      <t>オコナ</t>
    </rPh>
    <rPh sb="74" eb="76">
      <t>トウガイ</t>
    </rPh>
    <rPh sb="76" eb="78">
      <t>ギョウシャ</t>
    </rPh>
    <rPh sb="80" eb="81">
      <t>ホン</t>
    </rPh>
    <rPh sb="85" eb="88">
      <t>カイハツジ</t>
    </rPh>
    <rPh sb="89" eb="91">
      <t>ヘイセイ</t>
    </rPh>
    <rPh sb="93" eb="94">
      <t>ネン</t>
    </rPh>
    <rPh sb="96" eb="97">
      <t>ガツ</t>
    </rPh>
    <rPh sb="153" eb="155">
      <t>トウガイ</t>
    </rPh>
    <rPh sb="155" eb="157">
      <t>ギョウシャ</t>
    </rPh>
    <rPh sb="158" eb="160">
      <t>ズイイ</t>
    </rPh>
    <rPh sb="160" eb="162">
      <t>ケイヤク</t>
    </rPh>
    <rPh sb="163" eb="164">
      <t>オコナ</t>
    </rPh>
    <phoneticPr fontId="5"/>
  </si>
  <si>
    <t>平成２５年度人事管理システム改良業務</t>
    <rPh sb="0" eb="2">
      <t>ヘイセイ</t>
    </rPh>
    <rPh sb="4" eb="6">
      <t>ネンド</t>
    </rPh>
    <rPh sb="6" eb="8">
      <t>ジンジ</t>
    </rPh>
    <rPh sb="8" eb="10">
      <t>カンリ</t>
    </rPh>
    <rPh sb="14" eb="16">
      <t>カイリョウ</t>
    </rPh>
    <rPh sb="16" eb="18">
      <t>ギョウム</t>
    </rPh>
    <phoneticPr fontId="11"/>
  </si>
  <si>
    <r>
      <t>（株）サンネット
広島市中区袋町4番</t>
    </r>
    <r>
      <rPr>
        <sz val="11"/>
        <color theme="1"/>
        <rFont val="ＭＳ Ｐゴシック"/>
        <family val="2"/>
        <charset val="128"/>
        <scheme val="minor"/>
      </rPr>
      <t>21号</t>
    </r>
    <rPh sb="0" eb="3">
      <t>カブ</t>
    </rPh>
    <rPh sb="9" eb="12">
      <t>ヒロシマシ</t>
    </rPh>
    <rPh sb="12" eb="14">
      <t>ナカク</t>
    </rPh>
    <rPh sb="14" eb="16">
      <t>フクロマチ</t>
    </rPh>
    <rPh sb="17" eb="18">
      <t>バン</t>
    </rPh>
    <rPh sb="20" eb="21">
      <t>ゴウ</t>
    </rPh>
    <phoneticPr fontId="11"/>
  </si>
  <si>
    <t xml:space="preserve">　「人事管理システム」に変更・改良を行いシステムの増強を図ると共に、業務の効率化を図るために機能の追加・修正等をおこなうものである。
　当該業者は著作者人格権保持し、これを行使する旨を申し出ている。
　以上のことより、本業務を実施出来る唯一の業者である当該業者である上記業者と随意契約をおこなうものである。
</t>
    <rPh sb="68" eb="70">
      <t>トウガイ</t>
    </rPh>
    <rPh sb="70" eb="72">
      <t>ギョウシャ</t>
    </rPh>
    <rPh sb="73" eb="76">
      <t>チョサクシャ</t>
    </rPh>
    <rPh sb="76" eb="79">
      <t>ジンカクケン</t>
    </rPh>
    <rPh sb="79" eb="81">
      <t>ホジ</t>
    </rPh>
    <rPh sb="86" eb="88">
      <t>コウシ</t>
    </rPh>
    <rPh sb="90" eb="91">
      <t>ムネ</t>
    </rPh>
    <rPh sb="92" eb="93">
      <t>モウ</t>
    </rPh>
    <rPh sb="94" eb="95">
      <t>デ</t>
    </rPh>
    <rPh sb="101" eb="103">
      <t>イジョウ</t>
    </rPh>
    <rPh sb="109" eb="110">
      <t>ホン</t>
    </rPh>
    <rPh sb="110" eb="112">
      <t>ギョウム</t>
    </rPh>
    <rPh sb="113" eb="115">
      <t>ジッシ</t>
    </rPh>
    <rPh sb="115" eb="117">
      <t>デキ</t>
    </rPh>
    <rPh sb="118" eb="120">
      <t>ユイイツ</t>
    </rPh>
    <rPh sb="121" eb="123">
      <t>ギョウシャ</t>
    </rPh>
    <rPh sb="126" eb="128">
      <t>トウガイ</t>
    </rPh>
    <rPh sb="128" eb="130">
      <t>ギョウシャ</t>
    </rPh>
    <rPh sb="133" eb="135">
      <t>ジョウキ</t>
    </rPh>
    <rPh sb="135" eb="137">
      <t>ギョウシャ</t>
    </rPh>
    <rPh sb="138" eb="140">
      <t>ズイイ</t>
    </rPh>
    <rPh sb="140" eb="142">
      <t>ケイヤク</t>
    </rPh>
    <phoneticPr fontId="5"/>
  </si>
  <si>
    <t>ＣＣＭＳ改良業務</t>
    <rPh sb="4" eb="6">
      <t>カイリョウ</t>
    </rPh>
    <rPh sb="6" eb="8">
      <t>ギョウム</t>
    </rPh>
    <phoneticPr fontId="11"/>
  </si>
  <si>
    <r>
      <t>日本電気（株）関西支社
大阪市中央区城見一丁目4番</t>
    </r>
    <r>
      <rPr>
        <sz val="11"/>
        <color theme="1"/>
        <rFont val="ＭＳ Ｐゴシック"/>
        <family val="2"/>
        <charset val="128"/>
        <scheme val="minor"/>
      </rPr>
      <t>24号</t>
    </r>
    <rPh sb="0" eb="2">
      <t>ニホン</t>
    </rPh>
    <rPh sb="2" eb="4">
      <t>デンキ</t>
    </rPh>
    <rPh sb="4" eb="7">
      <t>カブ</t>
    </rPh>
    <rPh sb="7" eb="9">
      <t>カンサイ</t>
    </rPh>
    <rPh sb="9" eb="11">
      <t>シシャ</t>
    </rPh>
    <rPh sb="12" eb="15">
      <t>オオサカシ</t>
    </rPh>
    <rPh sb="15" eb="18">
      <t>チュウオウク</t>
    </rPh>
    <rPh sb="18" eb="20">
      <t>シロミ</t>
    </rPh>
    <rPh sb="20" eb="23">
      <t>イッチョウメ</t>
    </rPh>
    <rPh sb="24" eb="25">
      <t>バン</t>
    </rPh>
    <rPh sb="27" eb="28">
      <t>ゴウ</t>
    </rPh>
    <phoneticPr fontId="11"/>
  </si>
  <si>
    <t xml:space="preserve">　本業務は、平成12年度に開発し、現在運用中の｢事業執行管理システム｣について、利便性及び操作性を向上させるため、機能の追加等のシステム改良をおこなうものである。
　本業務は、現在のシステムで保有しないデータを管理するために、データベースレイアウトを変更するものであり、著作権法第２０条第１項に基づきこのデータベース設計の著作者の意に反して、著作物の変更、切除、その他の改変をすることはできない。
　以上のことから、本業務を実施出来る唯一の業者である当該業者と随意契約を行うものである。
</t>
    <rPh sb="1" eb="2">
      <t>ホン</t>
    </rPh>
    <rPh sb="2" eb="4">
      <t>ギョウム</t>
    </rPh>
    <rPh sb="6" eb="8">
      <t>ヘイセイ</t>
    </rPh>
    <rPh sb="10" eb="12">
      <t>ネンド</t>
    </rPh>
    <rPh sb="13" eb="15">
      <t>カイハツ</t>
    </rPh>
    <rPh sb="17" eb="19">
      <t>ゲンザイ</t>
    </rPh>
    <rPh sb="19" eb="22">
      <t>ウンヨウチュウ</t>
    </rPh>
    <rPh sb="24" eb="26">
      <t>ジギョウ</t>
    </rPh>
    <rPh sb="26" eb="28">
      <t>シッコウ</t>
    </rPh>
    <rPh sb="28" eb="30">
      <t>カンリ</t>
    </rPh>
    <rPh sb="40" eb="43">
      <t>リベンセイ</t>
    </rPh>
    <rPh sb="43" eb="44">
      <t>オヨ</t>
    </rPh>
    <rPh sb="45" eb="48">
      <t>ソウサセイ</t>
    </rPh>
    <rPh sb="49" eb="51">
      <t>コウジョウ</t>
    </rPh>
    <rPh sb="57" eb="59">
      <t>キノウ</t>
    </rPh>
    <rPh sb="60" eb="62">
      <t>ツイカ</t>
    </rPh>
    <rPh sb="62" eb="63">
      <t>トウ</t>
    </rPh>
    <rPh sb="68" eb="70">
      <t>カイリョウ</t>
    </rPh>
    <rPh sb="83" eb="84">
      <t>ホン</t>
    </rPh>
    <rPh sb="84" eb="86">
      <t>ギョウム</t>
    </rPh>
    <rPh sb="88" eb="90">
      <t>ゲンザイ</t>
    </rPh>
    <rPh sb="96" eb="98">
      <t>ホユウ</t>
    </rPh>
    <rPh sb="105" eb="107">
      <t>カンリ</t>
    </rPh>
    <rPh sb="125" eb="127">
      <t>ヘンコウ</t>
    </rPh>
    <phoneticPr fontId="5"/>
  </si>
  <si>
    <t>平成２５年度非常勤管理システム等改良業務</t>
    <rPh sb="0" eb="2">
      <t>ヘイセイ</t>
    </rPh>
    <rPh sb="4" eb="6">
      <t>ネンド</t>
    </rPh>
    <rPh sb="6" eb="9">
      <t>ヒジョウキン</t>
    </rPh>
    <rPh sb="9" eb="11">
      <t>カンリ</t>
    </rPh>
    <rPh sb="15" eb="16">
      <t>ナド</t>
    </rPh>
    <rPh sb="16" eb="18">
      <t>カイリョウ</t>
    </rPh>
    <rPh sb="18" eb="20">
      <t>ギョウム</t>
    </rPh>
    <phoneticPr fontId="11"/>
  </si>
  <si>
    <t xml:space="preserve">　本業務は、「パイロットシステム」のうち厚生部門の「非常勤管理システム」の賃金支払いに係るデータ入力とその反映方法及び帳票出力方法を変更するものである。
　また、「宿舎管理システム」についても、全省庁共通運用システムである「国有財産総合情報管理システム」との連携を図るための改良を併せて行うものである。
　当該業者は著作者人格権を保持し、これを行使する旨を申し出ている。
　以上のことより、本業務を実施できる唯一の業者である当該業者と随意契約を行うものである。
</t>
    <rPh sb="1" eb="2">
      <t>ホン</t>
    </rPh>
    <rPh sb="2" eb="4">
      <t>ギョウム</t>
    </rPh>
    <rPh sb="20" eb="22">
      <t>コウセイ</t>
    </rPh>
    <rPh sb="22" eb="24">
      <t>ブモン</t>
    </rPh>
    <rPh sb="26" eb="29">
      <t>ヒジョウキン</t>
    </rPh>
    <rPh sb="29" eb="31">
      <t>カンリ</t>
    </rPh>
    <rPh sb="37" eb="39">
      <t>チンギン</t>
    </rPh>
    <rPh sb="39" eb="41">
      <t>シハラ</t>
    </rPh>
    <rPh sb="43" eb="44">
      <t>カカ</t>
    </rPh>
    <rPh sb="48" eb="50">
      <t>ニュウリョク</t>
    </rPh>
    <rPh sb="53" eb="55">
      <t>ハンエイ</t>
    </rPh>
    <rPh sb="55" eb="57">
      <t>ホウホウ</t>
    </rPh>
    <rPh sb="57" eb="58">
      <t>オヨ</t>
    </rPh>
    <rPh sb="59" eb="61">
      <t>チョウヒョウ</t>
    </rPh>
    <rPh sb="61" eb="63">
      <t>シュツリョク</t>
    </rPh>
    <rPh sb="63" eb="65">
      <t>ホウホウ</t>
    </rPh>
    <rPh sb="66" eb="68">
      <t>ヘンコウ</t>
    </rPh>
    <rPh sb="82" eb="84">
      <t>シュクシャ</t>
    </rPh>
    <rPh sb="84" eb="86">
      <t>カンリ</t>
    </rPh>
    <rPh sb="97" eb="100">
      <t>ゼンショウチョウ</t>
    </rPh>
    <rPh sb="100" eb="102">
      <t>キョウツウ</t>
    </rPh>
    <rPh sb="102" eb="104">
      <t>ウンヨウ</t>
    </rPh>
    <rPh sb="112" eb="114">
      <t>コクユウ</t>
    </rPh>
    <rPh sb="114" eb="116">
      <t>ザイサン</t>
    </rPh>
    <rPh sb="116" eb="118">
      <t>ソウゴウ</t>
    </rPh>
    <rPh sb="118" eb="120">
      <t>ジョウホウ</t>
    </rPh>
    <rPh sb="120" eb="122">
      <t>カンリ</t>
    </rPh>
    <rPh sb="129" eb="131">
      <t>レンケイ</t>
    </rPh>
    <rPh sb="132" eb="133">
      <t>ハカ</t>
    </rPh>
    <rPh sb="137" eb="139">
      <t>カイリョウ</t>
    </rPh>
    <rPh sb="140" eb="141">
      <t>アワ</t>
    </rPh>
    <rPh sb="143" eb="144">
      <t>オコナ</t>
    </rPh>
    <rPh sb="153" eb="155">
      <t>トウガイ</t>
    </rPh>
    <rPh sb="155" eb="156">
      <t>ギョウ</t>
    </rPh>
    <rPh sb="156" eb="157">
      <t>シャ</t>
    </rPh>
    <rPh sb="158" eb="161">
      <t>チョサクシャ</t>
    </rPh>
    <rPh sb="161" eb="164">
      <t>ジンカクケン</t>
    </rPh>
    <rPh sb="165" eb="167">
      <t>ホジ</t>
    </rPh>
    <rPh sb="172" eb="174">
      <t>コウシ</t>
    </rPh>
    <rPh sb="176" eb="177">
      <t>ムネ</t>
    </rPh>
    <rPh sb="178" eb="179">
      <t>モウ</t>
    </rPh>
    <rPh sb="180" eb="181">
      <t>デ</t>
    </rPh>
    <rPh sb="187" eb="189">
      <t>イジョウ</t>
    </rPh>
    <rPh sb="195" eb="196">
      <t>ホン</t>
    </rPh>
    <rPh sb="196" eb="198">
      <t>ギョウム</t>
    </rPh>
    <rPh sb="199" eb="201">
      <t>ジッシ</t>
    </rPh>
    <rPh sb="204" eb="206">
      <t>ユイイツ</t>
    </rPh>
    <rPh sb="207" eb="209">
      <t>ギョウシャ</t>
    </rPh>
    <rPh sb="212" eb="214">
      <t>トウガイ</t>
    </rPh>
    <rPh sb="214" eb="216">
      <t>ギョウシャ</t>
    </rPh>
    <rPh sb="217" eb="219">
      <t>ズイイ</t>
    </rPh>
    <rPh sb="219" eb="221">
      <t>ケイヤク</t>
    </rPh>
    <rPh sb="222" eb="223">
      <t>オコナ</t>
    </rPh>
    <phoneticPr fontId="5"/>
  </si>
  <si>
    <t>平成２５年度塔の島地区改修事業に伴う平等院旧境内遺跡ほか発掘調査</t>
    <rPh sb="0" eb="2">
      <t>ヘイセイ</t>
    </rPh>
    <rPh sb="4" eb="6">
      <t>ネンド</t>
    </rPh>
    <rPh sb="6" eb="7">
      <t>トウ</t>
    </rPh>
    <rPh sb="8" eb="9">
      <t>シマ</t>
    </rPh>
    <rPh sb="9" eb="11">
      <t>チク</t>
    </rPh>
    <rPh sb="11" eb="13">
      <t>カイシュウ</t>
    </rPh>
    <rPh sb="13" eb="15">
      <t>ジギョウ</t>
    </rPh>
    <rPh sb="16" eb="17">
      <t>トモナ</t>
    </rPh>
    <rPh sb="18" eb="21">
      <t>ビョウドウイン</t>
    </rPh>
    <rPh sb="21" eb="22">
      <t>キュウ</t>
    </rPh>
    <rPh sb="22" eb="24">
      <t>ケイダイ</t>
    </rPh>
    <rPh sb="24" eb="26">
      <t>イセキ</t>
    </rPh>
    <rPh sb="28" eb="30">
      <t>ハックツ</t>
    </rPh>
    <rPh sb="30" eb="32">
      <t>チョウサ</t>
    </rPh>
    <phoneticPr fontId="1"/>
  </si>
  <si>
    <t>分任支出負担行為担当官
近畿地方整備局
淀川河川事務所長
田井中　靖久
大阪府枚方市新町２丁目２番１０号</t>
    <rPh sb="0" eb="2">
      <t>ブンニン</t>
    </rPh>
    <rPh sb="2" eb="4">
      <t>シシュツ</t>
    </rPh>
    <rPh sb="4" eb="6">
      <t>フタン</t>
    </rPh>
    <rPh sb="6" eb="8">
      <t>コウイ</t>
    </rPh>
    <rPh sb="8" eb="11">
      <t>タントウカン</t>
    </rPh>
    <rPh sb="12" eb="14">
      <t>キンキ</t>
    </rPh>
    <rPh sb="14" eb="16">
      <t>チホウ</t>
    </rPh>
    <rPh sb="16" eb="19">
      <t>セイビキョク</t>
    </rPh>
    <rPh sb="20" eb="22">
      <t>ヨドガワ</t>
    </rPh>
    <rPh sb="22" eb="24">
      <t>カセン</t>
    </rPh>
    <rPh sb="24" eb="26">
      <t>ジム</t>
    </rPh>
    <rPh sb="26" eb="28">
      <t>ショチョウ</t>
    </rPh>
    <rPh sb="29" eb="32">
      <t>タイナカ</t>
    </rPh>
    <rPh sb="33" eb="35">
      <t>ヤスヒサ</t>
    </rPh>
    <rPh sb="36" eb="39">
      <t>オオサカフ</t>
    </rPh>
    <rPh sb="39" eb="42">
      <t>ヒラカタシ</t>
    </rPh>
    <rPh sb="42" eb="44">
      <t>シンマチ</t>
    </rPh>
    <rPh sb="45" eb="47">
      <t>チョウメ</t>
    </rPh>
    <rPh sb="48" eb="49">
      <t>バン</t>
    </rPh>
    <rPh sb="51" eb="52">
      <t>ゴウ</t>
    </rPh>
    <phoneticPr fontId="1"/>
  </si>
  <si>
    <t>公益財団法人
京都府埋蔵文化財調査研究センター
理事長　上田　正昭
京都府向日市寺戸町南垣内４０－３</t>
    <rPh sb="0" eb="2">
      <t>コウエキ</t>
    </rPh>
    <rPh sb="2" eb="6">
      <t>ザイダンホウジン</t>
    </rPh>
    <rPh sb="7" eb="10">
      <t>キョウトフ</t>
    </rPh>
    <rPh sb="10" eb="12">
      <t>マイゾウ</t>
    </rPh>
    <rPh sb="12" eb="15">
      <t>ブンカザイ</t>
    </rPh>
    <rPh sb="15" eb="17">
      <t>チョウサ</t>
    </rPh>
    <rPh sb="17" eb="19">
      <t>ケンキュウ</t>
    </rPh>
    <rPh sb="24" eb="27">
      <t>リジチョウ</t>
    </rPh>
    <rPh sb="28" eb="30">
      <t>ウエダ</t>
    </rPh>
    <rPh sb="31" eb="33">
      <t>マサアキ</t>
    </rPh>
    <rPh sb="34" eb="37">
      <t>キョウトフ</t>
    </rPh>
    <rPh sb="37" eb="40">
      <t>ムコウシ</t>
    </rPh>
    <rPh sb="40" eb="43">
      <t>テラドチョウ</t>
    </rPh>
    <rPh sb="43" eb="44">
      <t>ミナミ</t>
    </rPh>
    <rPh sb="44" eb="46">
      <t>カキウチ</t>
    </rPh>
    <phoneticPr fontId="1"/>
  </si>
  <si>
    <t>文化財保護法に基づく京都府との協議によりが公益財団法人京都府埋蔵文化財調査研究センター発掘調査を行うこととなったため。</t>
    <rPh sb="0" eb="3">
      <t>ブンカザイ</t>
    </rPh>
    <rPh sb="3" eb="6">
      <t>ホゴホウ</t>
    </rPh>
    <rPh sb="7" eb="8">
      <t>モト</t>
    </rPh>
    <rPh sb="10" eb="13">
      <t>キョウトフ</t>
    </rPh>
    <rPh sb="15" eb="17">
      <t>キョウギ</t>
    </rPh>
    <rPh sb="21" eb="23">
      <t>コウエキ</t>
    </rPh>
    <rPh sb="23" eb="27">
      <t>ザイダンホウジン</t>
    </rPh>
    <rPh sb="27" eb="30">
      <t>キョウトフ</t>
    </rPh>
    <rPh sb="30" eb="32">
      <t>マイゾウ</t>
    </rPh>
    <rPh sb="32" eb="35">
      <t>ブンカザイ</t>
    </rPh>
    <rPh sb="35" eb="37">
      <t>チョウサ</t>
    </rPh>
    <rPh sb="37" eb="39">
      <t>ケンキュウ</t>
    </rPh>
    <rPh sb="43" eb="45">
      <t>ハックツ</t>
    </rPh>
    <rPh sb="45" eb="47">
      <t>チョウサ</t>
    </rPh>
    <rPh sb="48" eb="49">
      <t>オコナ</t>
    </rPh>
    <phoneticPr fontId="1"/>
  </si>
  <si>
    <t>志々田 武幸
和歌山河川国道事務所
和歌山県和歌山市西汀丁１６番</t>
    <rPh sb="0" eb="3">
      <t>シシダ</t>
    </rPh>
    <rPh sb="4" eb="6">
      <t>タケユキ</t>
    </rPh>
    <rPh sb="7" eb="10">
      <t>ワカヤマ</t>
    </rPh>
    <rPh sb="10" eb="12">
      <t>カセン</t>
    </rPh>
    <rPh sb="12" eb="14">
      <t>コクドウ</t>
    </rPh>
    <rPh sb="14" eb="17">
      <t>ジムショ</t>
    </rPh>
    <rPh sb="18" eb="22">
      <t>ワカヤマケン</t>
    </rPh>
    <rPh sb="22" eb="26">
      <t>ワカヤマシ</t>
    </rPh>
    <rPh sb="26" eb="27">
      <t>ニシ</t>
    </rPh>
    <rPh sb="27" eb="28">
      <t>ミギワ</t>
    </rPh>
    <rPh sb="28" eb="29">
      <t>チョウ</t>
    </rPh>
    <rPh sb="31" eb="32">
      <t>バン</t>
    </rPh>
    <phoneticPr fontId="15"/>
  </si>
  <si>
    <t>一般国道２６号第二阪和国道平井遺跡(第３次)発掘調査業務</t>
    <rPh sb="7" eb="9">
      <t>ダイ2</t>
    </rPh>
    <rPh sb="9" eb="11">
      <t>ハンワ</t>
    </rPh>
    <rPh sb="11" eb="13">
      <t>コクドウ</t>
    </rPh>
    <rPh sb="13" eb="15">
      <t>ヒライ</t>
    </rPh>
    <rPh sb="15" eb="17">
      <t>イセキ</t>
    </rPh>
    <rPh sb="18" eb="19">
      <t>ダイ</t>
    </rPh>
    <rPh sb="20" eb="21">
      <t>ジ</t>
    </rPh>
    <phoneticPr fontId="5"/>
  </si>
  <si>
    <t>近畿地方整備局紀の川ダム統合管理事務所
奈良県五條市三在町１６８１</t>
    <rPh sb="0" eb="2">
      <t>キンキ</t>
    </rPh>
    <rPh sb="2" eb="4">
      <t>チホウ</t>
    </rPh>
    <rPh sb="4" eb="7">
      <t>セイビキョク</t>
    </rPh>
    <rPh sb="7" eb="8">
      <t>キ</t>
    </rPh>
    <rPh sb="9" eb="10">
      <t>カワ</t>
    </rPh>
    <rPh sb="12" eb="14">
      <t>トウゴウ</t>
    </rPh>
    <rPh sb="14" eb="16">
      <t>カンリ</t>
    </rPh>
    <rPh sb="16" eb="19">
      <t>ジムショ</t>
    </rPh>
    <rPh sb="20" eb="23">
      <t>ナラケン</t>
    </rPh>
    <rPh sb="23" eb="26">
      <t>ゴジョウシ</t>
    </rPh>
    <rPh sb="26" eb="29">
      <t>サンザイチョウ</t>
    </rPh>
    <phoneticPr fontId="1"/>
  </si>
  <si>
    <t>関西電力（株）高田営業所
奈良県大和高田市東中２丁目１番１合</t>
    <rPh sb="0" eb="2">
      <t>カンサイ</t>
    </rPh>
    <rPh sb="2" eb="4">
      <t>デンリョク</t>
    </rPh>
    <rPh sb="4" eb="7">
      <t>カブ</t>
    </rPh>
    <rPh sb="7" eb="9">
      <t>タカダ</t>
    </rPh>
    <rPh sb="9" eb="12">
      <t>エイギョウショ</t>
    </rPh>
    <rPh sb="13" eb="16">
      <t>ナラケン</t>
    </rPh>
    <rPh sb="16" eb="21">
      <t>ヤマトタカダシ</t>
    </rPh>
    <rPh sb="21" eb="23">
      <t>ヒガシナカ</t>
    </rPh>
    <rPh sb="24" eb="26">
      <t>チョウメ</t>
    </rPh>
    <rPh sb="27" eb="28">
      <t>バン</t>
    </rPh>
    <rPh sb="29" eb="30">
      <t>ゴウ</t>
    </rPh>
    <phoneticPr fontId="1"/>
  </si>
  <si>
    <t>当事務所の受変電設備の更新のため、仮設の受変電設備を一時設置して、新たに電力供給を受ける必要が生じたため。</t>
    <rPh sb="0" eb="1">
      <t>トウ</t>
    </rPh>
    <rPh sb="1" eb="4">
      <t>ジムショ</t>
    </rPh>
    <rPh sb="5" eb="8">
      <t>ジュヘンデン</t>
    </rPh>
    <rPh sb="8" eb="10">
      <t>セツビ</t>
    </rPh>
    <rPh sb="11" eb="13">
      <t>コウシン</t>
    </rPh>
    <rPh sb="17" eb="19">
      <t>カセツ</t>
    </rPh>
    <rPh sb="20" eb="23">
      <t>ジュヘンデン</t>
    </rPh>
    <rPh sb="23" eb="25">
      <t>セツビ</t>
    </rPh>
    <rPh sb="26" eb="28">
      <t>イチジ</t>
    </rPh>
    <rPh sb="28" eb="30">
      <t>セッチ</t>
    </rPh>
    <rPh sb="33" eb="34">
      <t>アラ</t>
    </rPh>
    <rPh sb="36" eb="38">
      <t>デンリョク</t>
    </rPh>
    <rPh sb="38" eb="40">
      <t>キョウキュウ</t>
    </rPh>
    <rPh sb="41" eb="42">
      <t>ウ</t>
    </rPh>
    <rPh sb="44" eb="46">
      <t>ヒツヨウ</t>
    </rPh>
    <rPh sb="47" eb="48">
      <t>ショウ</t>
    </rPh>
    <phoneticPr fontId="1"/>
  </si>
  <si>
    <t>朱雀大路緑地遺跡発掘調査</t>
    <rPh sb="0" eb="2">
      <t>スザク</t>
    </rPh>
    <rPh sb="2" eb="4">
      <t>オオジ</t>
    </rPh>
    <rPh sb="4" eb="6">
      <t>リョクチ</t>
    </rPh>
    <rPh sb="6" eb="8">
      <t>イセキ</t>
    </rPh>
    <rPh sb="8" eb="10">
      <t>ハックツ</t>
    </rPh>
    <rPh sb="10" eb="12">
      <t>チョウサ</t>
    </rPh>
    <phoneticPr fontId="1"/>
  </si>
  <si>
    <t xml:space="preserve">
分任支出負担行為担当官　近畿地方整備局国営飛鳥歴史公園事務所長　大石　智弘
近畿地方整備局国営飛鳥歴史公園事務所
奈良県高市郡明日香村大字平田５３８</t>
    <rPh sb="1" eb="3">
      <t>ブンニン</t>
    </rPh>
    <rPh sb="3" eb="5">
      <t>シシュツ</t>
    </rPh>
    <rPh sb="5" eb="7">
      <t>フタン</t>
    </rPh>
    <rPh sb="7" eb="9">
      <t>コウイ</t>
    </rPh>
    <rPh sb="9" eb="12">
      <t>タントウカン</t>
    </rPh>
    <rPh sb="13" eb="15">
      <t>キンキ</t>
    </rPh>
    <rPh sb="15" eb="17">
      <t>チホウ</t>
    </rPh>
    <rPh sb="17" eb="19">
      <t>セイビ</t>
    </rPh>
    <rPh sb="19" eb="20">
      <t>キョク</t>
    </rPh>
    <rPh sb="20" eb="22">
      <t>コクエイ</t>
    </rPh>
    <rPh sb="22" eb="24">
      <t>アスカ</t>
    </rPh>
    <rPh sb="24" eb="26">
      <t>レキシ</t>
    </rPh>
    <rPh sb="26" eb="28">
      <t>コウエン</t>
    </rPh>
    <rPh sb="28" eb="30">
      <t>ジム</t>
    </rPh>
    <rPh sb="30" eb="32">
      <t>ショチョウ</t>
    </rPh>
    <rPh sb="33" eb="35">
      <t>オオイシ</t>
    </rPh>
    <rPh sb="36" eb="38">
      <t>トモヒロ</t>
    </rPh>
    <rPh sb="40" eb="47">
      <t>キンキチホウセイビキョク</t>
    </rPh>
    <rPh sb="47" eb="51">
      <t>コクエイアスカ</t>
    </rPh>
    <rPh sb="51" eb="58">
      <t>レキシコウエンジムショ</t>
    </rPh>
    <rPh sb="60" eb="63">
      <t>ナラケン</t>
    </rPh>
    <rPh sb="63" eb="66">
      <t>タカイチグン</t>
    </rPh>
    <rPh sb="66" eb="70">
      <t>アスカムラ</t>
    </rPh>
    <rPh sb="70" eb="72">
      <t>オオアザ</t>
    </rPh>
    <rPh sb="72" eb="74">
      <t>ヒラタ</t>
    </rPh>
    <phoneticPr fontId="1"/>
  </si>
  <si>
    <t xml:space="preserve">
分任契約担当役
独立行政法人国立文化財機構　奈良文化財研究所長　松村　恵司
奈良市二条町２丁目９番１号</t>
    <rPh sb="1" eb="3">
      <t>ブンニン</t>
    </rPh>
    <rPh sb="3" eb="5">
      <t>ケイヤク</t>
    </rPh>
    <rPh sb="5" eb="7">
      <t>タントウ</t>
    </rPh>
    <rPh sb="7" eb="8">
      <t>ヤク</t>
    </rPh>
    <rPh sb="9" eb="15">
      <t>ドクリツギョウセイホウジン</t>
    </rPh>
    <rPh sb="15" eb="17">
      <t>コクリツ</t>
    </rPh>
    <rPh sb="17" eb="20">
      <t>ブンカザイ</t>
    </rPh>
    <rPh sb="20" eb="22">
      <t>キコウ</t>
    </rPh>
    <rPh sb="23" eb="25">
      <t>ナラ</t>
    </rPh>
    <rPh sb="25" eb="28">
      <t>ブンカザイ</t>
    </rPh>
    <rPh sb="28" eb="30">
      <t>ケンキュウ</t>
    </rPh>
    <rPh sb="30" eb="32">
      <t>ショチョウ</t>
    </rPh>
    <rPh sb="33" eb="35">
      <t>マツムラ</t>
    </rPh>
    <rPh sb="36" eb="37">
      <t>ケイ</t>
    </rPh>
    <rPh sb="37" eb="38">
      <t>シ</t>
    </rPh>
    <phoneticPr fontId="1"/>
  </si>
  <si>
    <t>奈良県では国が行政目的で行う発掘調査については、原則として奈良県教育委員会と協議し発掘調査主体を定めており、奈良県教育委員会から調査主体として独立行政法人国立文化財機構奈良文化財研究所に埋蔵文化財発掘調査等を委託するよう回答を受けているため。</t>
    <rPh sb="0" eb="3">
      <t>ナラケン</t>
    </rPh>
    <rPh sb="5" eb="6">
      <t>クニ</t>
    </rPh>
    <rPh sb="7" eb="9">
      <t>ギョウセイ</t>
    </rPh>
    <rPh sb="9" eb="11">
      <t>モクテキ</t>
    </rPh>
    <rPh sb="12" eb="13">
      <t>オコナ</t>
    </rPh>
    <rPh sb="14" eb="16">
      <t>ハックツ</t>
    </rPh>
    <rPh sb="16" eb="18">
      <t>チョウサ</t>
    </rPh>
    <rPh sb="24" eb="26">
      <t>ゲンソク</t>
    </rPh>
    <rPh sb="29" eb="32">
      <t>ナラケン</t>
    </rPh>
    <rPh sb="32" eb="34">
      <t>キョウイク</t>
    </rPh>
    <rPh sb="34" eb="37">
      <t>イインカイ</t>
    </rPh>
    <rPh sb="38" eb="40">
      <t>キョウギ</t>
    </rPh>
    <rPh sb="41" eb="43">
      <t>ハックツ</t>
    </rPh>
    <rPh sb="43" eb="45">
      <t>チョウサ</t>
    </rPh>
    <rPh sb="45" eb="47">
      <t>シュタイ</t>
    </rPh>
    <rPh sb="48" eb="49">
      <t>サダ</t>
    </rPh>
    <rPh sb="54" eb="57">
      <t>ナラケン</t>
    </rPh>
    <rPh sb="57" eb="59">
      <t>キョウイク</t>
    </rPh>
    <rPh sb="59" eb="62">
      <t>イインカイ</t>
    </rPh>
    <rPh sb="64" eb="66">
      <t>チョウサ</t>
    </rPh>
    <rPh sb="66" eb="68">
      <t>シュタイ</t>
    </rPh>
    <rPh sb="71" eb="77">
      <t>ドクリツギョウセイホウジン</t>
    </rPh>
    <rPh sb="77" eb="79">
      <t>コクリツ</t>
    </rPh>
    <rPh sb="79" eb="82">
      <t>ブンカザイ</t>
    </rPh>
    <rPh sb="82" eb="84">
      <t>キコウ</t>
    </rPh>
    <rPh sb="84" eb="89">
      <t>ナラブンカザイ</t>
    </rPh>
    <rPh sb="89" eb="92">
      <t>ケンキュウショ</t>
    </rPh>
    <rPh sb="93" eb="95">
      <t>マイゾウ</t>
    </rPh>
    <rPh sb="95" eb="98">
      <t>ブンカザイ</t>
    </rPh>
    <rPh sb="98" eb="100">
      <t>ハックツ</t>
    </rPh>
    <rPh sb="100" eb="102">
      <t>チョウサ</t>
    </rPh>
    <rPh sb="102" eb="103">
      <t>トウ</t>
    </rPh>
    <rPh sb="104" eb="106">
      <t>イタク</t>
    </rPh>
    <rPh sb="110" eb="112">
      <t>カイトウ</t>
    </rPh>
    <rPh sb="113" eb="114">
      <t>ウ</t>
    </rPh>
    <phoneticPr fontId="1"/>
  </si>
  <si>
    <t>紀伊山地付加体における深層崩壊対策に資する水文調査・解析手法の構築業務委託</t>
    <rPh sb="0" eb="2">
      <t>キイ</t>
    </rPh>
    <rPh sb="2" eb="4">
      <t>サンチ</t>
    </rPh>
    <rPh sb="4" eb="6">
      <t>フカ</t>
    </rPh>
    <rPh sb="6" eb="7">
      <t>タイ</t>
    </rPh>
    <rPh sb="11" eb="13">
      <t>シンソウ</t>
    </rPh>
    <rPh sb="13" eb="15">
      <t>ホウカイ</t>
    </rPh>
    <rPh sb="15" eb="17">
      <t>タイサク</t>
    </rPh>
    <rPh sb="18" eb="19">
      <t>シ</t>
    </rPh>
    <rPh sb="21" eb="23">
      <t>スイモン</t>
    </rPh>
    <rPh sb="23" eb="25">
      <t>チョウサ</t>
    </rPh>
    <rPh sb="26" eb="28">
      <t>カイセキ</t>
    </rPh>
    <rPh sb="28" eb="30">
      <t>シュホウ</t>
    </rPh>
    <rPh sb="31" eb="33">
      <t>コウチク</t>
    </rPh>
    <rPh sb="33" eb="35">
      <t>ギョウム</t>
    </rPh>
    <rPh sb="35" eb="37">
      <t>イタク</t>
    </rPh>
    <phoneticPr fontId="1"/>
  </si>
  <si>
    <t>分任支出負担行為担当官近畿地方整備局紀伊山地砂防事務所長　桜井　亘
奈良県五條市三在町１６８１</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0">
      <t>キイ</t>
    </rPh>
    <rPh sb="20" eb="22">
      <t>サンチ</t>
    </rPh>
    <rPh sb="22" eb="24">
      <t>サボウ</t>
    </rPh>
    <rPh sb="24" eb="26">
      <t>ジム</t>
    </rPh>
    <rPh sb="26" eb="28">
      <t>ショチョウ</t>
    </rPh>
    <rPh sb="29" eb="31">
      <t>サクライ</t>
    </rPh>
    <rPh sb="32" eb="33">
      <t>ワタル</t>
    </rPh>
    <rPh sb="34" eb="37">
      <t>ナラケン</t>
    </rPh>
    <rPh sb="37" eb="40">
      <t>ゴジョウシ</t>
    </rPh>
    <rPh sb="40" eb="43">
      <t>サンザイチョウ</t>
    </rPh>
    <phoneticPr fontId="1"/>
  </si>
  <si>
    <t>国立大学法人京都大学
京都市左京区吉田本町３６番地１</t>
    <rPh sb="0" eb="2">
      <t>コクリツ</t>
    </rPh>
    <rPh sb="2" eb="4">
      <t>ダイガク</t>
    </rPh>
    <rPh sb="4" eb="6">
      <t>ホウジン</t>
    </rPh>
    <rPh sb="6" eb="8">
      <t>キョウト</t>
    </rPh>
    <rPh sb="8" eb="10">
      <t>ダイガク</t>
    </rPh>
    <rPh sb="11" eb="14">
      <t>キョウトシ</t>
    </rPh>
    <rPh sb="14" eb="17">
      <t>サキョウク</t>
    </rPh>
    <rPh sb="17" eb="19">
      <t>ヨシダ</t>
    </rPh>
    <rPh sb="19" eb="21">
      <t>ホンマチ</t>
    </rPh>
    <rPh sb="23" eb="25">
      <t>バンチ</t>
    </rPh>
    <phoneticPr fontId="1"/>
  </si>
  <si>
    <t>本委託研究は、国土交通省が行った平成２５年度河川砂防技術研究開発公募に対し応募のあった技術研究開発テーマについて、砂防技術評価委員会による審査を経て決定されたことから、委託先である京都大学と契約を行った。</t>
    <rPh sb="0" eb="1">
      <t>ホン</t>
    </rPh>
    <rPh sb="1" eb="3">
      <t>イタク</t>
    </rPh>
    <rPh sb="3" eb="5">
      <t>ケンキュウ</t>
    </rPh>
    <rPh sb="7" eb="9">
      <t>コクド</t>
    </rPh>
    <rPh sb="9" eb="12">
      <t>コウツウショウ</t>
    </rPh>
    <rPh sb="13" eb="14">
      <t>オコナ</t>
    </rPh>
    <rPh sb="16" eb="18">
      <t>ヘイセイ</t>
    </rPh>
    <rPh sb="20" eb="21">
      <t>ネン</t>
    </rPh>
    <rPh sb="21" eb="22">
      <t>ド</t>
    </rPh>
    <rPh sb="22" eb="24">
      <t>カセン</t>
    </rPh>
    <rPh sb="24" eb="26">
      <t>サボウ</t>
    </rPh>
    <rPh sb="26" eb="28">
      <t>ギジュツ</t>
    </rPh>
    <rPh sb="28" eb="30">
      <t>ケンキュウ</t>
    </rPh>
    <rPh sb="30" eb="32">
      <t>カイハツ</t>
    </rPh>
    <rPh sb="32" eb="34">
      <t>コウボ</t>
    </rPh>
    <rPh sb="35" eb="36">
      <t>タイ</t>
    </rPh>
    <rPh sb="37" eb="39">
      <t>オウボ</t>
    </rPh>
    <rPh sb="43" eb="45">
      <t>ギジュツ</t>
    </rPh>
    <rPh sb="45" eb="47">
      <t>ケンキュウ</t>
    </rPh>
    <rPh sb="47" eb="49">
      <t>カイハツ</t>
    </rPh>
    <rPh sb="57" eb="59">
      <t>サボウ</t>
    </rPh>
    <rPh sb="59" eb="61">
      <t>ギジュツ</t>
    </rPh>
    <rPh sb="61" eb="63">
      <t>ヒョウカ</t>
    </rPh>
    <rPh sb="63" eb="66">
      <t>イインカイ</t>
    </rPh>
    <rPh sb="69" eb="71">
      <t>シンサ</t>
    </rPh>
    <rPh sb="72" eb="73">
      <t>ヘ</t>
    </rPh>
    <rPh sb="74" eb="76">
      <t>ケッテイ</t>
    </rPh>
    <rPh sb="84" eb="87">
      <t>イタクサキ</t>
    </rPh>
    <rPh sb="90" eb="92">
      <t>キョウト</t>
    </rPh>
    <rPh sb="92" eb="94">
      <t>ダイガク</t>
    </rPh>
    <rPh sb="95" eb="97">
      <t>ケイヤク</t>
    </rPh>
    <rPh sb="98" eb="99">
      <t>オコナ</t>
    </rPh>
    <phoneticPr fontId="1"/>
  </si>
  <si>
    <t>足羽川ダム水理設計業務</t>
    <rPh sb="0" eb="3">
      <t>アスワガワ</t>
    </rPh>
    <rPh sb="5" eb="7">
      <t>スイリ</t>
    </rPh>
    <rPh sb="7" eb="9">
      <t>セッケイ</t>
    </rPh>
    <rPh sb="9" eb="11">
      <t>ギョウム</t>
    </rPh>
    <phoneticPr fontId="1"/>
  </si>
  <si>
    <t>分任支出負担行為担当官　足羽川ダム工事事務所長　宇根　寛
足羽川ダム工事事務所　福井市成和１－２１１１</t>
    <rPh sb="0" eb="2">
      <t>ブンニン</t>
    </rPh>
    <rPh sb="2" eb="4">
      <t>シシュツ</t>
    </rPh>
    <rPh sb="4" eb="6">
      <t>フタン</t>
    </rPh>
    <rPh sb="6" eb="8">
      <t>コウイ</t>
    </rPh>
    <rPh sb="8" eb="11">
      <t>タントウカン</t>
    </rPh>
    <rPh sb="12" eb="22">
      <t>ア</t>
    </rPh>
    <rPh sb="22" eb="23">
      <t>チョウ</t>
    </rPh>
    <rPh sb="24" eb="26">
      <t>ウネ</t>
    </rPh>
    <rPh sb="27" eb="28">
      <t>ヒロシ</t>
    </rPh>
    <rPh sb="29" eb="39">
      <t>ア</t>
    </rPh>
    <rPh sb="40" eb="43">
      <t>フクイシ</t>
    </rPh>
    <rPh sb="43" eb="45">
      <t>セイワ</t>
    </rPh>
    <phoneticPr fontId="1"/>
  </si>
  <si>
    <t>独立行政法人土木研究所
茨城県つくば市南原１－６</t>
    <rPh sb="0" eb="2">
      <t>ドクリツ</t>
    </rPh>
    <rPh sb="2" eb="4">
      <t>ギョウセイ</t>
    </rPh>
    <rPh sb="4" eb="6">
      <t>ホウジン</t>
    </rPh>
    <rPh sb="6" eb="8">
      <t>ドボク</t>
    </rPh>
    <rPh sb="8" eb="11">
      <t>ケンキュウジョ</t>
    </rPh>
    <rPh sb="12" eb="15">
      <t>イバラキケン</t>
    </rPh>
    <rPh sb="18" eb="19">
      <t>シ</t>
    </rPh>
    <rPh sb="19" eb="21">
      <t>ミナミハラ</t>
    </rPh>
    <phoneticPr fontId="1"/>
  </si>
  <si>
    <t>会計法第２９条の３第４項及び予決令１０２条の４第３号</t>
    <rPh sb="0" eb="3">
      <t>カイケイホウ</t>
    </rPh>
    <rPh sb="3" eb="4">
      <t>ダイ</t>
    </rPh>
    <rPh sb="6" eb="7">
      <t>ジョウ</t>
    </rPh>
    <rPh sb="9" eb="10">
      <t>ダイ</t>
    </rPh>
    <rPh sb="11" eb="12">
      <t>コウ</t>
    </rPh>
    <rPh sb="12" eb="13">
      <t>オヨ</t>
    </rPh>
    <rPh sb="14" eb="17">
      <t>ヨケツレイ</t>
    </rPh>
    <rPh sb="20" eb="21">
      <t>ジョウ</t>
    </rPh>
    <rPh sb="23" eb="24">
      <t>ダイ</t>
    </rPh>
    <rPh sb="25" eb="26">
      <t>ゴウ</t>
    </rPh>
    <phoneticPr fontId="1"/>
  </si>
  <si>
    <t>本業務は、足羽川ダム建設事業において設置を予定しているダム本体及び貯水池、ダム放流設備、水海川分水施設、水海川導水路施設、金見谷川水路について、水理模型実験を実施することにより、水理特性を調査するとともに、施設設計における水理的課題の抽出と対応策の検討を行うものである。
本業務を実施するに当たっては、大規模かつ特殊な実験設備が必要であること、実験結果の評価・分析等には高度な技術力が必要であることから、特定法人等を契約の相手方として予定したうえで「参加者の有無を確認する公募手続き」に係る参加意思確認書の提出を求める公示を行った。公募手続きの結果、参加意思表明者が無かったことから必要とされる技術力を有し本業務を実施できる者は、特定法人等以外にいないことが確認された。したがって、当該特定法人と随意契約するものである。</t>
    <rPh sb="0" eb="1">
      <t>ホン</t>
    </rPh>
    <rPh sb="1" eb="3">
      <t>ギョウム</t>
    </rPh>
    <rPh sb="61" eb="63">
      <t>カネミ</t>
    </rPh>
    <rPh sb="63" eb="65">
      <t>タニカワ</t>
    </rPh>
    <rPh sb="65" eb="67">
      <t>スイロ</t>
    </rPh>
    <rPh sb="72" eb="74">
      <t>スイリ</t>
    </rPh>
    <rPh sb="74" eb="76">
      <t>モケイ</t>
    </rPh>
    <rPh sb="76" eb="78">
      <t>ジッケン</t>
    </rPh>
    <rPh sb="79" eb="81">
      <t>ジッシ</t>
    </rPh>
    <rPh sb="89" eb="91">
      <t>スイリ</t>
    </rPh>
    <rPh sb="91" eb="93">
      <t>トクセイ</t>
    </rPh>
    <rPh sb="94" eb="96">
      <t>チョウサ</t>
    </rPh>
    <rPh sb="103" eb="105">
      <t>シセツ</t>
    </rPh>
    <rPh sb="105" eb="107">
      <t>セッケイ</t>
    </rPh>
    <rPh sb="111" eb="113">
      <t>スイリ</t>
    </rPh>
    <rPh sb="113" eb="114">
      <t>テキ</t>
    </rPh>
    <rPh sb="114" eb="116">
      <t>カダイ</t>
    </rPh>
    <rPh sb="117" eb="119">
      <t>チュウシュツ</t>
    </rPh>
    <rPh sb="136" eb="137">
      <t>ホン</t>
    </rPh>
    <rPh sb="137" eb="139">
      <t>ギョウム</t>
    </rPh>
    <rPh sb="140" eb="142">
      <t>ジッシ</t>
    </rPh>
    <rPh sb="145" eb="146">
      <t>ア</t>
    </rPh>
    <rPh sb="151" eb="154">
      <t>ダイキボ</t>
    </rPh>
    <rPh sb="156" eb="158">
      <t>トクシュ</t>
    </rPh>
    <rPh sb="159" eb="161">
      <t>ジッケン</t>
    </rPh>
    <rPh sb="161" eb="163">
      <t>セツビ</t>
    </rPh>
    <rPh sb="164" eb="166">
      <t>ヒツヨウ</t>
    </rPh>
    <rPh sb="172" eb="174">
      <t>ジッケン</t>
    </rPh>
    <rPh sb="174" eb="176">
      <t>ケッカ</t>
    </rPh>
    <rPh sb="177" eb="179">
      <t>ヒョウカ</t>
    </rPh>
    <rPh sb="180" eb="182">
      <t>ブンセキ</t>
    </rPh>
    <rPh sb="182" eb="183">
      <t>トウ</t>
    </rPh>
    <rPh sb="185" eb="187">
      <t>コウド</t>
    </rPh>
    <rPh sb="188" eb="191">
      <t>ギジュツリョク</t>
    </rPh>
    <rPh sb="192" eb="194">
      <t>ヒツヨウ</t>
    </rPh>
    <rPh sb="202" eb="204">
      <t>トクテイ</t>
    </rPh>
    <rPh sb="204" eb="206">
      <t>ホウジン</t>
    </rPh>
    <rPh sb="206" eb="207">
      <t>トウ</t>
    </rPh>
    <rPh sb="208" eb="210">
      <t>ケイヤク</t>
    </rPh>
    <rPh sb="211" eb="214">
      <t>アイテカタ</t>
    </rPh>
    <rPh sb="217" eb="219">
      <t>ヨテイ</t>
    </rPh>
    <rPh sb="225" eb="228">
      <t>サンカシャ</t>
    </rPh>
    <rPh sb="229" eb="231">
      <t>ウム</t>
    </rPh>
    <rPh sb="232" eb="234">
      <t>カクニン</t>
    </rPh>
    <rPh sb="236" eb="238">
      <t>コウボ</t>
    </rPh>
    <rPh sb="238" eb="240">
      <t>テツヅ</t>
    </rPh>
    <rPh sb="243" eb="244">
      <t>カカ</t>
    </rPh>
    <rPh sb="245" eb="249">
      <t>サンカイシ</t>
    </rPh>
    <rPh sb="249" eb="252">
      <t>カクニンショ</t>
    </rPh>
    <rPh sb="253" eb="255">
      <t>テイシュツ</t>
    </rPh>
    <rPh sb="256" eb="257">
      <t>モト</t>
    </rPh>
    <rPh sb="259" eb="261">
      <t>コウジ</t>
    </rPh>
    <rPh sb="262" eb="263">
      <t>オコナ</t>
    </rPh>
    <rPh sb="266" eb="268">
      <t>コウボ</t>
    </rPh>
    <rPh sb="268" eb="270">
      <t>テツヅ</t>
    </rPh>
    <rPh sb="272" eb="274">
      <t>ケッカ</t>
    </rPh>
    <rPh sb="275" eb="279">
      <t>サンカイシ</t>
    </rPh>
    <rPh sb="279" eb="281">
      <t>ヒョウメイ</t>
    </rPh>
    <rPh sb="281" eb="282">
      <t>シャ</t>
    </rPh>
    <rPh sb="283" eb="284">
      <t>ナ</t>
    </rPh>
    <rPh sb="291" eb="293">
      <t>ヒツヨウ</t>
    </rPh>
    <rPh sb="297" eb="300">
      <t>ギジュツリョク</t>
    </rPh>
    <rPh sb="301" eb="302">
      <t>ユウ</t>
    </rPh>
    <rPh sb="303" eb="304">
      <t>ホン</t>
    </rPh>
    <rPh sb="304" eb="306">
      <t>ギョウム</t>
    </rPh>
    <phoneticPr fontId="1"/>
  </si>
  <si>
    <t>私市地区緊急復旧工事</t>
  </si>
  <si>
    <t>浅巻建設株式会社
京都府綾部市田町１８番地</t>
    <rPh sb="0" eb="2">
      <t>アサマキ</t>
    </rPh>
    <rPh sb="2" eb="4">
      <t>ケンセツ</t>
    </rPh>
    <rPh sb="4" eb="6">
      <t>カブシキ</t>
    </rPh>
    <rPh sb="6" eb="8">
      <t>カイシャ</t>
    </rPh>
    <rPh sb="9" eb="12">
      <t>キョウトフ</t>
    </rPh>
    <rPh sb="12" eb="15">
      <t>アヤベシ</t>
    </rPh>
    <rPh sb="15" eb="17">
      <t>タマチ</t>
    </rPh>
    <rPh sb="19" eb="21">
      <t>バンチ</t>
    </rPh>
    <phoneticPr fontId="1"/>
  </si>
  <si>
    <t>台風１８号による既設堤防の損壊が発生したため、洪水に対する被害を防止する堤防の機能を緊急的に復旧する工事を実施するため。</t>
    <rPh sb="0" eb="2">
      <t>タイフウ</t>
    </rPh>
    <rPh sb="4" eb="5">
      <t>ゴウ</t>
    </rPh>
    <rPh sb="8" eb="10">
      <t>キセツ</t>
    </rPh>
    <rPh sb="10" eb="12">
      <t>テイボウ</t>
    </rPh>
    <rPh sb="13" eb="15">
      <t>ソンカイ</t>
    </rPh>
    <rPh sb="16" eb="18">
      <t>ハッセイ</t>
    </rPh>
    <rPh sb="23" eb="25">
      <t>コウズイ</t>
    </rPh>
    <rPh sb="26" eb="27">
      <t>タイ</t>
    </rPh>
    <rPh sb="29" eb="31">
      <t>ヒガイ</t>
    </rPh>
    <rPh sb="32" eb="34">
      <t>ボウシ</t>
    </rPh>
    <rPh sb="36" eb="38">
      <t>テイボウ</t>
    </rPh>
    <rPh sb="39" eb="41">
      <t>キノウ</t>
    </rPh>
    <rPh sb="42" eb="45">
      <t>キンキュウテキ</t>
    </rPh>
    <rPh sb="46" eb="48">
      <t>フッキュウ</t>
    </rPh>
    <rPh sb="50" eb="52">
      <t>コウジ</t>
    </rPh>
    <rPh sb="53" eb="55">
      <t>ジッシ</t>
    </rPh>
    <phoneticPr fontId="1"/>
  </si>
  <si>
    <t>由良川下流河岸洗掘対策設計業務</t>
  </si>
  <si>
    <t>大日本コンサルタント株式会社大阪支社
大阪市中央区南久宝寺町３丁目１番８号</t>
    <rPh sb="0" eb="3">
      <t>ダイニホン</t>
    </rPh>
    <rPh sb="10" eb="14">
      <t>カブシキガイシャ</t>
    </rPh>
    <rPh sb="14" eb="16">
      <t>オオサカ</t>
    </rPh>
    <rPh sb="16" eb="18">
      <t>シシャ</t>
    </rPh>
    <rPh sb="19" eb="22">
      <t>オオサカシ</t>
    </rPh>
    <rPh sb="22" eb="25">
      <t>チュウオウク</t>
    </rPh>
    <rPh sb="25" eb="29">
      <t>ミナミキュウホウジ</t>
    </rPh>
    <rPh sb="29" eb="30">
      <t>チョウ</t>
    </rPh>
    <rPh sb="31" eb="33">
      <t>チョウメ</t>
    </rPh>
    <rPh sb="34" eb="35">
      <t>バン</t>
    </rPh>
    <rPh sb="36" eb="37">
      <t>ゴウ</t>
    </rPh>
    <phoneticPr fontId="1"/>
  </si>
  <si>
    <t>台風１８号により護岸が被災したことから堤防が洗掘を受ける危険性があり、緊急的に洗掘対策の護岸の設計を行うため。</t>
    <rPh sb="0" eb="2">
      <t>タイフウ</t>
    </rPh>
    <rPh sb="4" eb="5">
      <t>ゴウ</t>
    </rPh>
    <rPh sb="8" eb="10">
      <t>ゴガン</t>
    </rPh>
    <rPh sb="11" eb="13">
      <t>ヒサイ</t>
    </rPh>
    <rPh sb="19" eb="21">
      <t>テイボウ</t>
    </rPh>
    <rPh sb="22" eb="23">
      <t>セン</t>
    </rPh>
    <rPh sb="23" eb="24">
      <t>クツ</t>
    </rPh>
    <rPh sb="25" eb="26">
      <t>ウ</t>
    </rPh>
    <rPh sb="28" eb="31">
      <t>キケンセイ</t>
    </rPh>
    <rPh sb="35" eb="38">
      <t>キンキュウテキ</t>
    </rPh>
    <rPh sb="39" eb="40">
      <t>セン</t>
    </rPh>
    <rPh sb="40" eb="41">
      <t>クツ</t>
    </rPh>
    <rPh sb="41" eb="43">
      <t>タイサク</t>
    </rPh>
    <rPh sb="44" eb="46">
      <t>ゴガン</t>
    </rPh>
    <rPh sb="47" eb="49">
      <t>セッケイ</t>
    </rPh>
    <rPh sb="50" eb="51">
      <t>オコナ</t>
    </rPh>
    <phoneticPr fontId="1"/>
  </si>
  <si>
    <t>由良川中流河岸洗掘対策設計業務</t>
  </si>
  <si>
    <t>いであ株式会社
大阪市住之江区南港北１丁目２４番２２号</t>
    <rPh sb="3" eb="7">
      <t>カブシキガイシャ</t>
    </rPh>
    <rPh sb="8" eb="11">
      <t>オオサカシ</t>
    </rPh>
    <rPh sb="11" eb="15">
      <t>スミノエク</t>
    </rPh>
    <rPh sb="15" eb="17">
      <t>ナンコウ</t>
    </rPh>
    <rPh sb="17" eb="18">
      <t>キタ</t>
    </rPh>
    <rPh sb="19" eb="21">
      <t>チョウメ</t>
    </rPh>
    <rPh sb="23" eb="24">
      <t>バン</t>
    </rPh>
    <rPh sb="26" eb="27">
      <t>ゴウ</t>
    </rPh>
    <phoneticPr fontId="1"/>
  </si>
  <si>
    <t>台風１８号により護岸、床止めが被災したことから堤防が洗掘を受け、また床止めが崩壊する危険性があり、緊急的に洗掘対策の護岸、床止めの設計を行うため。</t>
    <rPh sb="0" eb="2">
      <t>タイフウ</t>
    </rPh>
    <rPh sb="4" eb="5">
      <t>ゴウ</t>
    </rPh>
    <rPh sb="8" eb="10">
      <t>ゴガン</t>
    </rPh>
    <rPh sb="11" eb="12">
      <t>トコ</t>
    </rPh>
    <rPh sb="12" eb="13">
      <t>ド</t>
    </rPh>
    <rPh sb="15" eb="17">
      <t>ヒサイ</t>
    </rPh>
    <rPh sb="23" eb="25">
      <t>テイボウ</t>
    </rPh>
    <rPh sb="26" eb="27">
      <t>セン</t>
    </rPh>
    <rPh sb="27" eb="28">
      <t>クツ</t>
    </rPh>
    <rPh sb="29" eb="30">
      <t>ウ</t>
    </rPh>
    <rPh sb="34" eb="35">
      <t>トコ</t>
    </rPh>
    <rPh sb="35" eb="36">
      <t>ド</t>
    </rPh>
    <rPh sb="38" eb="40">
      <t>ホウカイ</t>
    </rPh>
    <rPh sb="42" eb="45">
      <t>キケンセイ</t>
    </rPh>
    <rPh sb="49" eb="52">
      <t>キンキュウテキ</t>
    </rPh>
    <rPh sb="53" eb="54">
      <t>セン</t>
    </rPh>
    <rPh sb="54" eb="55">
      <t>クツ</t>
    </rPh>
    <rPh sb="55" eb="57">
      <t>タイサク</t>
    </rPh>
    <rPh sb="58" eb="60">
      <t>ゴガン</t>
    </rPh>
    <rPh sb="61" eb="62">
      <t>トコ</t>
    </rPh>
    <rPh sb="62" eb="63">
      <t>ド</t>
    </rPh>
    <rPh sb="65" eb="67">
      <t>セッケイ</t>
    </rPh>
    <rPh sb="68" eb="69">
      <t>オコナ</t>
    </rPh>
    <phoneticPr fontId="1"/>
  </si>
  <si>
    <t>由良川中流左岸堤防緊急対策測量調査設計業務</t>
  </si>
  <si>
    <t>株式会社スリーエスコンサルタンツ
大阪市北区中崎西２丁目４番１２号</t>
    <rPh sb="0" eb="4">
      <t>カブシキガイシャ</t>
    </rPh>
    <rPh sb="17" eb="20">
      <t>オオサカシ</t>
    </rPh>
    <rPh sb="20" eb="22">
      <t>キタク</t>
    </rPh>
    <rPh sb="22" eb="24">
      <t>ナカザキ</t>
    </rPh>
    <rPh sb="24" eb="25">
      <t>ニシ</t>
    </rPh>
    <rPh sb="26" eb="28">
      <t>チョウメ</t>
    </rPh>
    <rPh sb="29" eb="30">
      <t>バン</t>
    </rPh>
    <rPh sb="32" eb="33">
      <t>ゴウ</t>
    </rPh>
    <phoneticPr fontId="1"/>
  </si>
  <si>
    <t>台風１８号による長時間に渡る高水位の影響から堤防漏水が発生し、今後発生する洪水によって堤防破堤の危険性があることから、緊急的に堤防漏水対策の設計を行うため。</t>
    <rPh sb="0" eb="2">
      <t>タイフウ</t>
    </rPh>
    <rPh sb="4" eb="5">
      <t>ゴウ</t>
    </rPh>
    <rPh sb="8" eb="11">
      <t>チョウジカン</t>
    </rPh>
    <rPh sb="12" eb="13">
      <t>ワタ</t>
    </rPh>
    <rPh sb="14" eb="17">
      <t>コウスイイ</t>
    </rPh>
    <rPh sb="18" eb="20">
      <t>エイキョウ</t>
    </rPh>
    <rPh sb="22" eb="24">
      <t>テイボウ</t>
    </rPh>
    <rPh sb="24" eb="25">
      <t>ロウ</t>
    </rPh>
    <rPh sb="25" eb="26">
      <t>スイ</t>
    </rPh>
    <rPh sb="27" eb="29">
      <t>ハッセイ</t>
    </rPh>
    <rPh sb="31" eb="33">
      <t>コンゴ</t>
    </rPh>
    <rPh sb="33" eb="35">
      <t>ハッセイ</t>
    </rPh>
    <rPh sb="37" eb="39">
      <t>コウズイ</t>
    </rPh>
    <rPh sb="43" eb="45">
      <t>テイボウ</t>
    </rPh>
    <rPh sb="45" eb="47">
      <t>ハテイ</t>
    </rPh>
    <rPh sb="48" eb="51">
      <t>キケンセイ</t>
    </rPh>
    <rPh sb="59" eb="62">
      <t>キンキュウテキ</t>
    </rPh>
    <rPh sb="63" eb="65">
      <t>テイボウ</t>
    </rPh>
    <rPh sb="65" eb="67">
      <t>ロウスイ</t>
    </rPh>
    <rPh sb="67" eb="69">
      <t>タイサク</t>
    </rPh>
    <rPh sb="70" eb="72">
      <t>セッケイ</t>
    </rPh>
    <rPh sb="73" eb="74">
      <t>オコナ</t>
    </rPh>
    <phoneticPr fontId="1"/>
  </si>
  <si>
    <t>由良川護岸緊急対策測量調査設計業務</t>
  </si>
  <si>
    <t>株式会社エース
京都市下京区七条通木屋町上る大宮町２０５番地</t>
    <rPh sb="0" eb="4">
      <t>カブシキガイシャ</t>
    </rPh>
    <rPh sb="8" eb="11">
      <t>キョウトシ</t>
    </rPh>
    <rPh sb="11" eb="13">
      <t>シモキョウ</t>
    </rPh>
    <rPh sb="13" eb="14">
      <t>ク</t>
    </rPh>
    <rPh sb="14" eb="16">
      <t>シチジョウ</t>
    </rPh>
    <rPh sb="16" eb="17">
      <t>トオ</t>
    </rPh>
    <rPh sb="17" eb="20">
      <t>キヤマチ</t>
    </rPh>
    <rPh sb="20" eb="21">
      <t>ノボ</t>
    </rPh>
    <rPh sb="22" eb="25">
      <t>オオミヤチョウ</t>
    </rPh>
    <rPh sb="28" eb="30">
      <t>バンチ</t>
    </rPh>
    <phoneticPr fontId="1"/>
  </si>
  <si>
    <t>台風１８号による長時間に渡る高水位の影響から護岸の崩落が発生し、今後発生する洪水によって再度の護岸崩落の危険性があることから、緊急的に護岸復旧対策の設計を行うため。</t>
    <rPh sb="0" eb="2">
      <t>タイフウ</t>
    </rPh>
    <rPh sb="4" eb="5">
      <t>ゴウ</t>
    </rPh>
    <rPh sb="8" eb="11">
      <t>チョウジカン</t>
    </rPh>
    <rPh sb="12" eb="13">
      <t>ワタ</t>
    </rPh>
    <rPh sb="14" eb="17">
      <t>コウスイイ</t>
    </rPh>
    <rPh sb="18" eb="20">
      <t>エイキョウ</t>
    </rPh>
    <rPh sb="22" eb="24">
      <t>ゴガン</t>
    </rPh>
    <rPh sb="25" eb="27">
      <t>ホウラク</t>
    </rPh>
    <rPh sb="28" eb="30">
      <t>ハッセイ</t>
    </rPh>
    <rPh sb="32" eb="34">
      <t>コンゴ</t>
    </rPh>
    <rPh sb="34" eb="36">
      <t>ハッセイ</t>
    </rPh>
    <rPh sb="38" eb="40">
      <t>コウズイ</t>
    </rPh>
    <rPh sb="44" eb="46">
      <t>サイド</t>
    </rPh>
    <rPh sb="47" eb="49">
      <t>ゴガン</t>
    </rPh>
    <rPh sb="49" eb="51">
      <t>ホウラク</t>
    </rPh>
    <rPh sb="52" eb="55">
      <t>キケンセイ</t>
    </rPh>
    <rPh sb="63" eb="66">
      <t>キンキュウテキ</t>
    </rPh>
    <rPh sb="67" eb="69">
      <t>ゴガン</t>
    </rPh>
    <rPh sb="69" eb="71">
      <t>フッキュウ</t>
    </rPh>
    <rPh sb="71" eb="73">
      <t>タイサク</t>
    </rPh>
    <rPh sb="74" eb="76">
      <t>セッケイ</t>
    </rPh>
    <rPh sb="77" eb="78">
      <t>オコナ</t>
    </rPh>
    <phoneticPr fontId="1"/>
  </si>
  <si>
    <t>由良川緊急土質調査業務</t>
  </si>
  <si>
    <t>川崎地質株式会社西日本支社
大阪市天王寺区東高津町１１－９</t>
    <rPh sb="0" eb="2">
      <t>カワサキ</t>
    </rPh>
    <rPh sb="2" eb="4">
      <t>チシツ</t>
    </rPh>
    <rPh sb="4" eb="8">
      <t>カブシキガイシャ</t>
    </rPh>
    <rPh sb="8" eb="11">
      <t>ニシニホン</t>
    </rPh>
    <rPh sb="11" eb="13">
      <t>シシャ</t>
    </rPh>
    <rPh sb="14" eb="17">
      <t>オオサカシ</t>
    </rPh>
    <rPh sb="17" eb="21">
      <t>テンノウジク</t>
    </rPh>
    <rPh sb="21" eb="22">
      <t>ヒガシ</t>
    </rPh>
    <rPh sb="22" eb="24">
      <t>コウヅ</t>
    </rPh>
    <rPh sb="24" eb="25">
      <t>マチ</t>
    </rPh>
    <phoneticPr fontId="1"/>
  </si>
  <si>
    <t>台風１８号出水による由良川の被災について、再度災害防止を念頭に緊急的な対策を講じる必要があり、早期着手を目指して全川にわたる事業計画を検討しているところである。このため、計画策定後の早期事業着手のためにも、河床材料の変化等を早急に把握する必要があることから、緊急的に土質調査を行うため。</t>
    <rPh sb="0" eb="2">
      <t>タイフウ</t>
    </rPh>
    <rPh sb="4" eb="5">
      <t>ゴウ</t>
    </rPh>
    <rPh sb="5" eb="7">
      <t>シュッスイ</t>
    </rPh>
    <rPh sb="10" eb="13">
      <t>ユラガワ</t>
    </rPh>
    <rPh sb="14" eb="16">
      <t>ヒサイ</t>
    </rPh>
    <rPh sb="21" eb="23">
      <t>サイド</t>
    </rPh>
    <rPh sb="23" eb="25">
      <t>サイガイ</t>
    </rPh>
    <rPh sb="25" eb="27">
      <t>ボウシ</t>
    </rPh>
    <rPh sb="28" eb="30">
      <t>ネントウ</t>
    </rPh>
    <rPh sb="31" eb="34">
      <t>キンキュウテキ</t>
    </rPh>
    <rPh sb="35" eb="37">
      <t>タイサク</t>
    </rPh>
    <rPh sb="38" eb="39">
      <t>コウ</t>
    </rPh>
    <rPh sb="41" eb="43">
      <t>ヒツヨウ</t>
    </rPh>
    <rPh sb="47" eb="49">
      <t>ソウキ</t>
    </rPh>
    <rPh sb="49" eb="51">
      <t>チャクシュ</t>
    </rPh>
    <rPh sb="52" eb="54">
      <t>メザ</t>
    </rPh>
    <phoneticPr fontId="1"/>
  </si>
  <si>
    <t>由良川及土師川緊急測量業務</t>
  </si>
  <si>
    <t>塩見測量設計株式会社
京都府福知山市字内記６５番地の１５</t>
    <rPh sb="0" eb="2">
      <t>シオミ</t>
    </rPh>
    <rPh sb="2" eb="4">
      <t>ソクリョウ</t>
    </rPh>
    <rPh sb="4" eb="6">
      <t>セッケイ</t>
    </rPh>
    <rPh sb="6" eb="10">
      <t>カブシキガイシャ</t>
    </rPh>
    <rPh sb="11" eb="14">
      <t>キョウトフ</t>
    </rPh>
    <rPh sb="14" eb="18">
      <t>フクチヤマシ</t>
    </rPh>
    <rPh sb="18" eb="19">
      <t>アザ</t>
    </rPh>
    <rPh sb="19" eb="21">
      <t>ナイキ</t>
    </rPh>
    <rPh sb="23" eb="25">
      <t>バンチ</t>
    </rPh>
    <phoneticPr fontId="1"/>
  </si>
  <si>
    <t>台風１８号出水による由良川の被災について、再度災害防止を念頭に緊急的な対策を講じる必要があり、早期着手を目指して全川にわたる事業計画を検討しているところである。このため、出水による河岸浸食や堆積などの河道の断面が大きく変わっていることを確認しており、計画策定後の早期事業着手のためにも、河川の横断形の変化を早急に把握する必要があることから、緊急的に測量調査を行うため。</t>
    <rPh sb="0" eb="2">
      <t>タイフウ</t>
    </rPh>
    <rPh sb="4" eb="5">
      <t>ゴウ</t>
    </rPh>
    <rPh sb="5" eb="7">
      <t>シュッスイ</t>
    </rPh>
    <rPh sb="10" eb="13">
      <t>ユラガワ</t>
    </rPh>
    <rPh sb="14" eb="16">
      <t>ヒサイ</t>
    </rPh>
    <rPh sb="21" eb="23">
      <t>サイド</t>
    </rPh>
    <rPh sb="23" eb="25">
      <t>サイガイ</t>
    </rPh>
    <rPh sb="25" eb="27">
      <t>ボウシ</t>
    </rPh>
    <rPh sb="28" eb="30">
      <t>ネントウ</t>
    </rPh>
    <rPh sb="31" eb="34">
      <t>キンキュウテキ</t>
    </rPh>
    <rPh sb="35" eb="37">
      <t>タイサク</t>
    </rPh>
    <rPh sb="38" eb="39">
      <t>コウ</t>
    </rPh>
    <rPh sb="41" eb="43">
      <t>ヒツヨウ</t>
    </rPh>
    <rPh sb="47" eb="49">
      <t>ソウキ</t>
    </rPh>
    <rPh sb="49" eb="51">
      <t>チャクシュ</t>
    </rPh>
    <rPh sb="52" eb="54">
      <t>メザ</t>
    </rPh>
    <rPh sb="85" eb="87">
      <t>シュッスイ</t>
    </rPh>
    <rPh sb="90" eb="92">
      <t>カガン</t>
    </rPh>
    <rPh sb="92" eb="94">
      <t>シンショク</t>
    </rPh>
    <rPh sb="95" eb="97">
      <t>タイセキ</t>
    </rPh>
    <rPh sb="100" eb="102">
      <t>カドウ</t>
    </rPh>
    <rPh sb="103" eb="105">
      <t>ダンメン</t>
    </rPh>
    <rPh sb="106" eb="107">
      <t>オオ</t>
    </rPh>
    <rPh sb="109" eb="110">
      <t>カ</t>
    </rPh>
    <rPh sb="118" eb="120">
      <t>カクニン</t>
    </rPh>
    <rPh sb="143" eb="145">
      <t>カセン</t>
    </rPh>
    <rPh sb="146" eb="148">
      <t>オウダン</t>
    </rPh>
    <rPh sb="148" eb="149">
      <t>カタチ</t>
    </rPh>
    <rPh sb="150" eb="152">
      <t>ヘンカ</t>
    </rPh>
    <rPh sb="174" eb="176">
      <t>ソクリョウ</t>
    </rPh>
    <rPh sb="176" eb="178">
      <t>チョウサ</t>
    </rPh>
    <phoneticPr fontId="1"/>
  </si>
  <si>
    <t>由良川緊急測量業務</t>
  </si>
  <si>
    <t>株式会社オルサム
京都府舞鶴市字上安久１４番地１相生グリーンビル</t>
    <rPh sb="0" eb="4">
      <t>カブシキガイシャ</t>
    </rPh>
    <rPh sb="9" eb="12">
      <t>キョウトフ</t>
    </rPh>
    <rPh sb="12" eb="15">
      <t>マイヅルシ</t>
    </rPh>
    <rPh sb="15" eb="16">
      <t>アザ</t>
    </rPh>
    <rPh sb="16" eb="18">
      <t>ウエヤス</t>
    </rPh>
    <rPh sb="18" eb="19">
      <t>ヒサ</t>
    </rPh>
    <rPh sb="21" eb="23">
      <t>バンチ</t>
    </rPh>
    <rPh sb="24" eb="26">
      <t>アイオイ</t>
    </rPh>
    <phoneticPr fontId="1"/>
  </si>
  <si>
    <t>台風１８号出水による由良川の被災について、再度災害防止を念頭に緊急的な対策を講じる必要があり、早期着手を目指して全川にわたる事業計画を検討しているところである。このため、出水による河岸浸食や堆積など河道の断面が大きく変わっていることを確認しており、計画策定後の早期事業着手のためにも、河川の横断形の変化を早急に把握する必要があることから、緊急的に測量調査を行うため。</t>
    <rPh sb="85" eb="87">
      <t>シュッスイ</t>
    </rPh>
    <rPh sb="90" eb="92">
      <t>カガン</t>
    </rPh>
    <rPh sb="92" eb="94">
      <t>シンショク</t>
    </rPh>
    <rPh sb="95" eb="97">
      <t>タイセキ</t>
    </rPh>
    <rPh sb="99" eb="101">
      <t>カドウ</t>
    </rPh>
    <rPh sb="102" eb="104">
      <t>ダンメン</t>
    </rPh>
    <rPh sb="105" eb="106">
      <t>オオ</t>
    </rPh>
    <rPh sb="108" eb="109">
      <t>カ</t>
    </rPh>
    <rPh sb="117" eb="119">
      <t>カクニン</t>
    </rPh>
    <rPh sb="124" eb="126">
      <t>ケイカク</t>
    </rPh>
    <rPh sb="126" eb="128">
      <t>サクテイ</t>
    </rPh>
    <rPh sb="128" eb="129">
      <t>ゴ</t>
    </rPh>
    <rPh sb="130" eb="132">
      <t>ソウキ</t>
    </rPh>
    <rPh sb="132" eb="134">
      <t>ジギョウ</t>
    </rPh>
    <rPh sb="134" eb="136">
      <t>チャクシュ</t>
    </rPh>
    <rPh sb="142" eb="144">
      <t>カセン</t>
    </rPh>
    <rPh sb="145" eb="147">
      <t>オウダン</t>
    </rPh>
    <rPh sb="147" eb="148">
      <t>カタチ</t>
    </rPh>
    <rPh sb="149" eb="151">
      <t>ヘンカ</t>
    </rPh>
    <rPh sb="152" eb="154">
      <t>ソウキュウ</t>
    </rPh>
    <rPh sb="155" eb="157">
      <t>ハアク</t>
    </rPh>
    <rPh sb="159" eb="161">
      <t>ヒツヨウ</t>
    </rPh>
    <rPh sb="169" eb="172">
      <t>キンキュウテキ</t>
    </rPh>
    <rPh sb="173" eb="175">
      <t>ソクリョウ</t>
    </rPh>
    <rPh sb="175" eb="177">
      <t>チョウサ</t>
    </rPh>
    <rPh sb="178" eb="179">
      <t>オコナ</t>
    </rPh>
    <phoneticPr fontId="1"/>
  </si>
  <si>
    <t>由良川中流部築堤等設計業務</t>
  </si>
  <si>
    <t>八千代エンジニヤリング株式会社
大阪市中央区城見１丁目４番７０号</t>
    <rPh sb="0" eb="3">
      <t>ヤチヨ</t>
    </rPh>
    <rPh sb="11" eb="15">
      <t>カブシキガイシャ</t>
    </rPh>
    <rPh sb="16" eb="19">
      <t>オオサカシ</t>
    </rPh>
    <rPh sb="19" eb="22">
      <t>チュウオウク</t>
    </rPh>
    <rPh sb="22" eb="24">
      <t>シロミ</t>
    </rPh>
    <rPh sb="25" eb="27">
      <t>チョウメ</t>
    </rPh>
    <rPh sb="28" eb="29">
      <t>バン</t>
    </rPh>
    <rPh sb="31" eb="32">
      <t>ゴウ</t>
    </rPh>
    <phoneticPr fontId="1"/>
  </si>
  <si>
    <t>台風１８号により由良川全川にわたって床上浸水等の甚大被害が発生し、再度災害防止の措置を速やかに講じる必要が生じたことから、緊急的に築堤等の設計を行うため。</t>
    <rPh sb="0" eb="2">
      <t>タイフウ</t>
    </rPh>
    <rPh sb="4" eb="5">
      <t>ゴウ</t>
    </rPh>
    <rPh sb="8" eb="11">
      <t>ユラガワ</t>
    </rPh>
    <rPh sb="11" eb="12">
      <t>ゼン</t>
    </rPh>
    <rPh sb="12" eb="13">
      <t>カワ</t>
    </rPh>
    <rPh sb="18" eb="20">
      <t>ユカウエ</t>
    </rPh>
    <rPh sb="20" eb="22">
      <t>シンスイ</t>
    </rPh>
    <rPh sb="22" eb="23">
      <t>トウ</t>
    </rPh>
    <rPh sb="24" eb="26">
      <t>ジンダイ</t>
    </rPh>
    <rPh sb="26" eb="28">
      <t>ヒガイ</t>
    </rPh>
    <rPh sb="29" eb="31">
      <t>ハッセイ</t>
    </rPh>
    <rPh sb="33" eb="35">
      <t>サイド</t>
    </rPh>
    <rPh sb="35" eb="37">
      <t>サイガイ</t>
    </rPh>
    <rPh sb="37" eb="39">
      <t>ボウシ</t>
    </rPh>
    <rPh sb="40" eb="42">
      <t>ソチ</t>
    </rPh>
    <rPh sb="43" eb="44">
      <t>スミ</t>
    </rPh>
    <rPh sb="47" eb="48">
      <t>コウ</t>
    </rPh>
    <rPh sb="50" eb="52">
      <t>ヒツヨウ</t>
    </rPh>
    <rPh sb="53" eb="54">
      <t>ショウ</t>
    </rPh>
    <rPh sb="61" eb="64">
      <t>キンキュウテキ</t>
    </rPh>
    <rPh sb="65" eb="67">
      <t>チクテイ</t>
    </rPh>
    <rPh sb="67" eb="68">
      <t>トウ</t>
    </rPh>
    <rPh sb="69" eb="71">
      <t>セッケイ</t>
    </rPh>
    <rPh sb="72" eb="73">
      <t>オコナ</t>
    </rPh>
    <phoneticPr fontId="1"/>
  </si>
  <si>
    <t>由良川出水後河川管理施設緊急点検・調査業務</t>
  </si>
  <si>
    <t>大和探査技術株式会社大阪支店
大阪市淀川区十八条１丁目１１番１３号</t>
    <rPh sb="0" eb="2">
      <t>ダイワ</t>
    </rPh>
    <rPh sb="2" eb="4">
      <t>タンサ</t>
    </rPh>
    <rPh sb="4" eb="6">
      <t>ギジュツ</t>
    </rPh>
    <rPh sb="6" eb="10">
      <t>カブシキガイシャ</t>
    </rPh>
    <rPh sb="10" eb="12">
      <t>オオサカ</t>
    </rPh>
    <rPh sb="12" eb="14">
      <t>シテン</t>
    </rPh>
    <rPh sb="15" eb="18">
      <t>オオサカシ</t>
    </rPh>
    <rPh sb="18" eb="21">
      <t>ヨドガワク</t>
    </rPh>
    <rPh sb="21" eb="23">
      <t>ジュウハチ</t>
    </rPh>
    <rPh sb="23" eb="24">
      <t>ジョウ</t>
    </rPh>
    <rPh sb="25" eb="27">
      <t>チョウメ</t>
    </rPh>
    <rPh sb="29" eb="30">
      <t>バン</t>
    </rPh>
    <rPh sb="32" eb="33">
      <t>ゴウ</t>
    </rPh>
    <phoneticPr fontId="1"/>
  </si>
  <si>
    <t>台風１８号及び前線による洪水後に全域を目視にて点検を行い災害復旧や補修の必要を抽出しているところであるが、目視だけでは確認することが困難な河川管理施設の背面空洞化等を早急に点検・調査する必要があるため。</t>
    <rPh sb="0" eb="2">
      <t>タイフウ</t>
    </rPh>
    <rPh sb="4" eb="5">
      <t>ゴウ</t>
    </rPh>
    <rPh sb="5" eb="6">
      <t>オヨ</t>
    </rPh>
    <rPh sb="7" eb="9">
      <t>ゼンセン</t>
    </rPh>
    <rPh sb="12" eb="14">
      <t>コウズイ</t>
    </rPh>
    <rPh sb="14" eb="15">
      <t>ゴ</t>
    </rPh>
    <rPh sb="16" eb="18">
      <t>ゼンイキ</t>
    </rPh>
    <rPh sb="19" eb="21">
      <t>モクシ</t>
    </rPh>
    <rPh sb="23" eb="25">
      <t>テンケン</t>
    </rPh>
    <rPh sb="26" eb="27">
      <t>オコナ</t>
    </rPh>
    <rPh sb="28" eb="30">
      <t>サイガイ</t>
    </rPh>
    <rPh sb="30" eb="32">
      <t>フッキュウ</t>
    </rPh>
    <rPh sb="33" eb="35">
      <t>ホシュウ</t>
    </rPh>
    <rPh sb="36" eb="38">
      <t>ヒツヨウ</t>
    </rPh>
    <rPh sb="39" eb="41">
      <t>チュウシュツ</t>
    </rPh>
    <rPh sb="53" eb="55">
      <t>モクシ</t>
    </rPh>
    <rPh sb="59" eb="61">
      <t>カクニン</t>
    </rPh>
    <rPh sb="66" eb="68">
      <t>コンナン</t>
    </rPh>
    <rPh sb="69" eb="71">
      <t>カセン</t>
    </rPh>
    <rPh sb="71" eb="73">
      <t>カンリ</t>
    </rPh>
    <rPh sb="73" eb="75">
      <t>シセツ</t>
    </rPh>
    <rPh sb="76" eb="78">
      <t>ハイメン</t>
    </rPh>
    <rPh sb="78" eb="81">
      <t>クウドウカ</t>
    </rPh>
    <rPh sb="81" eb="82">
      <t>トウ</t>
    </rPh>
    <rPh sb="83" eb="85">
      <t>サッキュウ</t>
    </rPh>
    <rPh sb="86" eb="88">
      <t>テンケン</t>
    </rPh>
    <rPh sb="89" eb="91">
      <t>チョウサ</t>
    </rPh>
    <rPh sb="93" eb="95">
      <t>ヒツヨウ</t>
    </rPh>
    <phoneticPr fontId="1"/>
  </si>
  <si>
    <t>清水地区緊急斜面対策工事</t>
    <rPh sb="0" eb="2">
      <t>シミズ</t>
    </rPh>
    <rPh sb="2" eb="4">
      <t>チク</t>
    </rPh>
    <rPh sb="4" eb="6">
      <t>キンキュウ</t>
    </rPh>
    <rPh sb="6" eb="8">
      <t>シャメン</t>
    </rPh>
    <rPh sb="8" eb="10">
      <t>タイサク</t>
    </rPh>
    <rPh sb="10" eb="12">
      <t>コウジ</t>
    </rPh>
    <phoneticPr fontId="1"/>
  </si>
  <si>
    <t>分任支出負担行為担当官近畿地方整備局六甲砂防事務所長　田村圭司　　　　　　　　兵庫県神戸市東灘区住吉東町３丁目１３番１５号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0">
      <t>ロッコウ</t>
    </rPh>
    <rPh sb="20" eb="22">
      <t>サボウ</t>
    </rPh>
    <rPh sb="22" eb="24">
      <t>ジム</t>
    </rPh>
    <rPh sb="24" eb="26">
      <t>ショチョウ</t>
    </rPh>
    <rPh sb="27" eb="29">
      <t>タムラ</t>
    </rPh>
    <rPh sb="29" eb="31">
      <t>ケイジ</t>
    </rPh>
    <rPh sb="39" eb="42">
      <t>ヒョウゴケン</t>
    </rPh>
    <rPh sb="42" eb="45">
      <t>コウベシ</t>
    </rPh>
    <rPh sb="45" eb="48">
      <t>ヒガシナダク</t>
    </rPh>
    <rPh sb="48" eb="52">
      <t>スミヨシヒガシマチ</t>
    </rPh>
    <rPh sb="53" eb="55">
      <t>チョウメ</t>
    </rPh>
    <rPh sb="57" eb="58">
      <t>バン</t>
    </rPh>
    <rPh sb="60" eb="61">
      <t>ゴウ</t>
    </rPh>
    <phoneticPr fontId="1"/>
  </si>
  <si>
    <t xml:space="preserve"> （株）松田組　　　　　　　兵庫県西宮市高松町２０番２１号</t>
    <rPh sb="1" eb="4">
      <t>カブ</t>
    </rPh>
    <rPh sb="4" eb="6">
      <t>マツダ</t>
    </rPh>
    <rPh sb="6" eb="7">
      <t>グミ</t>
    </rPh>
    <rPh sb="14" eb="17">
      <t>ヒョウゴケン</t>
    </rPh>
    <rPh sb="17" eb="20">
      <t>ニシノミヤシ</t>
    </rPh>
    <rPh sb="20" eb="23">
      <t>タカマツチョウ</t>
    </rPh>
    <rPh sb="25" eb="26">
      <t>バン</t>
    </rPh>
    <rPh sb="28" eb="29">
      <t>ゴウ</t>
    </rPh>
    <phoneticPr fontId="1"/>
  </si>
  <si>
    <t>H25.9.16台風１８号による被害にかかる応急対策工事を緊急に施工する必要があったため。</t>
    <rPh sb="8" eb="10">
      <t>タイフウ</t>
    </rPh>
    <rPh sb="12" eb="13">
      <t>ゴウ</t>
    </rPh>
    <rPh sb="16" eb="18">
      <t>ヒガイ</t>
    </rPh>
    <rPh sb="22" eb="24">
      <t>オウキュウ</t>
    </rPh>
    <rPh sb="24" eb="26">
      <t>タイサク</t>
    </rPh>
    <rPh sb="26" eb="28">
      <t>コウジ</t>
    </rPh>
    <rPh sb="29" eb="31">
      <t>キンキュウ</t>
    </rPh>
    <rPh sb="32" eb="34">
      <t>セコウ</t>
    </rPh>
    <rPh sb="36" eb="38">
      <t>ヒツヨウ</t>
    </rPh>
    <phoneticPr fontId="1"/>
  </si>
  <si>
    <t>清水地区斜面調査等業務</t>
    <rPh sb="0" eb="2">
      <t>シミズ</t>
    </rPh>
    <rPh sb="2" eb="4">
      <t>チク</t>
    </rPh>
    <rPh sb="4" eb="6">
      <t>シャメン</t>
    </rPh>
    <rPh sb="6" eb="8">
      <t>チョウサ</t>
    </rPh>
    <rPh sb="8" eb="9">
      <t>トウ</t>
    </rPh>
    <rPh sb="9" eb="11">
      <t>ギョウム</t>
    </rPh>
    <phoneticPr fontId="1"/>
  </si>
  <si>
    <t>分任支出負担行為担当官近畿地方整備局六甲砂防事務所長　田村圭司
兵庫県神戸市東灘区住吉東町３丁目１３番１５号</t>
    <rPh sb="0" eb="2">
      <t>ブンニン</t>
    </rPh>
    <rPh sb="2" eb="4">
      <t>シシュツ</t>
    </rPh>
    <rPh sb="4" eb="6">
      <t>フタン</t>
    </rPh>
    <rPh sb="6" eb="8">
      <t>コウイ</t>
    </rPh>
    <rPh sb="8" eb="11">
      <t>タントウカン</t>
    </rPh>
    <rPh sb="11" eb="13">
      <t>キンキ</t>
    </rPh>
    <rPh sb="13" eb="15">
      <t>チホウ</t>
    </rPh>
    <rPh sb="15" eb="17">
      <t>セイビ</t>
    </rPh>
    <rPh sb="17" eb="18">
      <t>キョク</t>
    </rPh>
    <rPh sb="18" eb="20">
      <t>ロッコウ</t>
    </rPh>
    <rPh sb="20" eb="22">
      <t>サボウ</t>
    </rPh>
    <rPh sb="22" eb="24">
      <t>ジム</t>
    </rPh>
    <rPh sb="24" eb="26">
      <t>ショチョウ</t>
    </rPh>
    <rPh sb="27" eb="29">
      <t>タムラ</t>
    </rPh>
    <rPh sb="29" eb="31">
      <t>ケイジ</t>
    </rPh>
    <rPh sb="32" eb="35">
      <t>ヒョウゴケン</t>
    </rPh>
    <rPh sb="35" eb="38">
      <t>コウベシ</t>
    </rPh>
    <rPh sb="38" eb="41">
      <t>ヒガシナダク</t>
    </rPh>
    <rPh sb="41" eb="45">
      <t>スミヨシヒガシマチ</t>
    </rPh>
    <rPh sb="46" eb="48">
      <t>チョウメ</t>
    </rPh>
    <rPh sb="50" eb="51">
      <t>バン</t>
    </rPh>
    <rPh sb="53" eb="54">
      <t>ゴウ</t>
    </rPh>
    <phoneticPr fontId="1"/>
  </si>
  <si>
    <t>（株）アアク設計　　　　　　兵庫県宝塚市野上１－２－７</t>
    <rPh sb="0" eb="3">
      <t>カブ</t>
    </rPh>
    <rPh sb="6" eb="8">
      <t>セッケイ</t>
    </rPh>
    <rPh sb="14" eb="17">
      <t>ヒョウゴケン</t>
    </rPh>
    <rPh sb="17" eb="20">
      <t>タカラヅカシ</t>
    </rPh>
    <rPh sb="21" eb="22">
      <t>ウエ</t>
    </rPh>
    <phoneticPr fontId="1"/>
  </si>
  <si>
    <t>H25.9.16台風１８号による被害にかかる応急対策調査を緊急に実施する必要があったため。</t>
    <rPh sb="8" eb="10">
      <t>タイフウ</t>
    </rPh>
    <rPh sb="12" eb="13">
      <t>ゴウ</t>
    </rPh>
    <rPh sb="16" eb="18">
      <t>ヒガイ</t>
    </rPh>
    <rPh sb="22" eb="24">
      <t>オウキュウ</t>
    </rPh>
    <rPh sb="24" eb="26">
      <t>タイサク</t>
    </rPh>
    <rPh sb="26" eb="28">
      <t>チョウサ</t>
    </rPh>
    <rPh sb="29" eb="31">
      <t>キンキュウ</t>
    </rPh>
    <rPh sb="32" eb="34">
      <t>ジッシ</t>
    </rPh>
    <rPh sb="36" eb="38">
      <t>ヒツヨウ</t>
    </rPh>
    <phoneticPr fontId="1"/>
  </si>
  <si>
    <t>六甲山系清水地区斜面緊急対策調査設計業務</t>
    <rPh sb="0" eb="3">
      <t>ロッコウサン</t>
    </rPh>
    <rPh sb="3" eb="4">
      <t>ケイ</t>
    </rPh>
    <rPh sb="4" eb="6">
      <t>シミズ</t>
    </rPh>
    <rPh sb="6" eb="8">
      <t>チク</t>
    </rPh>
    <rPh sb="8" eb="10">
      <t>シャメン</t>
    </rPh>
    <rPh sb="10" eb="12">
      <t>キンキュウ</t>
    </rPh>
    <rPh sb="12" eb="14">
      <t>タイサク</t>
    </rPh>
    <rPh sb="14" eb="16">
      <t>チョウサ</t>
    </rPh>
    <rPh sb="16" eb="18">
      <t>セッケイ</t>
    </rPh>
    <rPh sb="18" eb="20">
      <t>ギョウム</t>
    </rPh>
    <phoneticPr fontId="1"/>
  </si>
  <si>
    <t>日本工営（株）大阪支店　　　　　　　　　大阪府大阪市北区西天満１－２－５</t>
    <rPh sb="0" eb="2">
      <t>ニホン</t>
    </rPh>
    <rPh sb="2" eb="4">
      <t>コウエイ</t>
    </rPh>
    <rPh sb="4" eb="7">
      <t>カブ</t>
    </rPh>
    <rPh sb="7" eb="9">
      <t>オオサカ</t>
    </rPh>
    <rPh sb="9" eb="11">
      <t>シテン</t>
    </rPh>
    <rPh sb="20" eb="23">
      <t>オオサカフ</t>
    </rPh>
    <rPh sb="23" eb="26">
      <t>オオサカシ</t>
    </rPh>
    <rPh sb="26" eb="28">
      <t>キタク</t>
    </rPh>
    <rPh sb="28" eb="31">
      <t>ニシテンマ</t>
    </rPh>
    <phoneticPr fontId="1"/>
  </si>
  <si>
    <t>電気錠制御盤取替修繕作業</t>
    <rPh sb="0" eb="2">
      <t>デンキ</t>
    </rPh>
    <rPh sb="2" eb="3">
      <t>ジョウ</t>
    </rPh>
    <rPh sb="3" eb="6">
      <t>セイギョバン</t>
    </rPh>
    <rPh sb="6" eb="8">
      <t>トリカエ</t>
    </rPh>
    <rPh sb="8" eb="10">
      <t>シュウゼン</t>
    </rPh>
    <rPh sb="10" eb="12">
      <t>サギョウ</t>
    </rPh>
    <phoneticPr fontId="1"/>
  </si>
  <si>
    <t>分任支出負担行為担当官　近畿地方整備局　奈良国道事務所長　清水　将之
奈良市大宮町３丁目５番１１号</t>
    <rPh sb="0" eb="11">
      <t>ブンニンシシュツフタンコウイタントウカン</t>
    </rPh>
    <rPh sb="12" eb="14">
      <t>キンキ</t>
    </rPh>
    <rPh sb="14" eb="16">
      <t>チホウ</t>
    </rPh>
    <rPh sb="16" eb="19">
      <t>セイビキョク</t>
    </rPh>
    <rPh sb="20" eb="22">
      <t>ナラ</t>
    </rPh>
    <rPh sb="22" eb="24">
      <t>コクドウ</t>
    </rPh>
    <rPh sb="24" eb="27">
      <t>ジムショ</t>
    </rPh>
    <rPh sb="27" eb="28">
      <t>オサ</t>
    </rPh>
    <rPh sb="29" eb="34">
      <t>シミズ</t>
    </rPh>
    <rPh sb="35" eb="38">
      <t>ナラシ</t>
    </rPh>
    <rPh sb="38" eb="41">
      <t>オオミヤチョウ</t>
    </rPh>
    <rPh sb="42" eb="44">
      <t>チョウメ</t>
    </rPh>
    <rPh sb="45" eb="46">
      <t>バン</t>
    </rPh>
    <rPh sb="48" eb="49">
      <t>ゴウ</t>
    </rPh>
    <phoneticPr fontId="1"/>
  </si>
  <si>
    <t>美和ロック（株）大阪支店
大阪市中央区内平野町１丁目４番５号</t>
    <rPh sb="0" eb="2">
      <t>ミワ</t>
    </rPh>
    <rPh sb="5" eb="8">
      <t>カブ</t>
    </rPh>
    <rPh sb="8" eb="10">
      <t>オオサカ</t>
    </rPh>
    <rPh sb="10" eb="12">
      <t>シテン</t>
    </rPh>
    <rPh sb="14" eb="17">
      <t>オオサカシ</t>
    </rPh>
    <rPh sb="17" eb="20">
      <t>チュウオウク</t>
    </rPh>
    <rPh sb="20" eb="24">
      <t>ウチヒラノマチ</t>
    </rPh>
    <rPh sb="25" eb="27">
      <t>チョウメ</t>
    </rPh>
    <rPh sb="28" eb="29">
      <t>バン</t>
    </rPh>
    <rPh sb="30" eb="31">
      <t>ゴウ</t>
    </rPh>
    <phoneticPr fontId="1"/>
  </si>
  <si>
    <t>事務所玄関の電気錠システムは１分以上扉が開いていると警報が鳴るシステムであるが、警報が鳴らなくなり防犯上著しく問題があることから早期の対応が必要となるため。</t>
    <rPh sb="0" eb="3">
      <t>ジムショ</t>
    </rPh>
    <rPh sb="3" eb="5">
      <t>ゲンカン</t>
    </rPh>
    <rPh sb="6" eb="8">
      <t>デンキ</t>
    </rPh>
    <rPh sb="49" eb="52">
      <t>ボウハンジョウ</t>
    </rPh>
    <rPh sb="52" eb="53">
      <t>イチジル</t>
    </rPh>
    <rPh sb="55" eb="57">
      <t>モンダイ</t>
    </rPh>
    <rPh sb="64" eb="66">
      <t>ソウキ</t>
    </rPh>
    <rPh sb="67" eb="69">
      <t>タイオウ</t>
    </rPh>
    <rPh sb="70" eb="72">
      <t>ヒツヨウ</t>
    </rPh>
    <phoneticPr fontId="1"/>
  </si>
  <si>
    <t>赤谷地区砂防堰堤他緊急対策設計業務</t>
    <rPh sb="0" eb="2">
      <t>アカタニ</t>
    </rPh>
    <rPh sb="2" eb="4">
      <t>チク</t>
    </rPh>
    <rPh sb="4" eb="6">
      <t>サボウ</t>
    </rPh>
    <rPh sb="6" eb="8">
      <t>エンテイ</t>
    </rPh>
    <rPh sb="8" eb="9">
      <t>ホカ</t>
    </rPh>
    <rPh sb="9" eb="11">
      <t>キンキュウ</t>
    </rPh>
    <rPh sb="11" eb="13">
      <t>タイサク</t>
    </rPh>
    <rPh sb="13" eb="15">
      <t>セッケイ</t>
    </rPh>
    <rPh sb="15" eb="17">
      <t>ギョウム</t>
    </rPh>
    <phoneticPr fontId="1"/>
  </si>
  <si>
    <t>分任支出負担行為担当官　近畿地方整備局　紀伊山地砂防事務所長　桜井　亘
奈良県五條市三在町１６８１</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2">
      <t>キイ</t>
    </rPh>
    <rPh sb="22" eb="24">
      <t>サンチ</t>
    </rPh>
    <rPh sb="24" eb="26">
      <t>サボウ</t>
    </rPh>
    <rPh sb="26" eb="28">
      <t>ジム</t>
    </rPh>
    <rPh sb="28" eb="30">
      <t>ショチョウ</t>
    </rPh>
    <rPh sb="31" eb="33">
      <t>サクライ</t>
    </rPh>
    <rPh sb="34" eb="35">
      <t>ワタル</t>
    </rPh>
    <rPh sb="36" eb="39">
      <t>ナラケン</t>
    </rPh>
    <rPh sb="39" eb="42">
      <t>ゴジョウシ</t>
    </rPh>
    <rPh sb="42" eb="45">
      <t>サンザイチョウ</t>
    </rPh>
    <phoneticPr fontId="1"/>
  </si>
  <si>
    <t>（株）エイト日本技術開発　関西支社
大阪市淀川区野中北１－１２－３９</t>
    <rPh sb="0" eb="3">
      <t>カブ</t>
    </rPh>
    <rPh sb="6" eb="8">
      <t>ニホン</t>
    </rPh>
    <rPh sb="8" eb="10">
      <t>ギジュツ</t>
    </rPh>
    <rPh sb="10" eb="12">
      <t>カイハツ</t>
    </rPh>
    <rPh sb="13" eb="15">
      <t>カンサイ</t>
    </rPh>
    <rPh sb="15" eb="17">
      <t>シシャ</t>
    </rPh>
    <rPh sb="18" eb="21">
      <t>オオサカシ</t>
    </rPh>
    <rPh sb="21" eb="24">
      <t>ヨドガワク</t>
    </rPh>
    <rPh sb="24" eb="25">
      <t>ノ</t>
    </rPh>
    <rPh sb="25" eb="27">
      <t>ナカキタ</t>
    </rPh>
    <phoneticPr fontId="1"/>
  </si>
  <si>
    <t>赤谷地区の河道閉塞箇所において、平成２５年９月の台風１８号通過後に発生した深層崩壊斜面の再度崩落等に伴い、緊急的に対策をする必要があったため。</t>
    <rPh sb="0" eb="2">
      <t>アカタニ</t>
    </rPh>
    <rPh sb="2" eb="4">
      <t>チク</t>
    </rPh>
    <rPh sb="5" eb="7">
      <t>カドウ</t>
    </rPh>
    <rPh sb="7" eb="9">
      <t>ヘイソク</t>
    </rPh>
    <rPh sb="9" eb="11">
      <t>カショ</t>
    </rPh>
    <rPh sb="16" eb="18">
      <t>ヘイセイ</t>
    </rPh>
    <rPh sb="20" eb="21">
      <t>ネン</t>
    </rPh>
    <rPh sb="22" eb="23">
      <t>ガツ</t>
    </rPh>
    <rPh sb="24" eb="26">
      <t>タイフウ</t>
    </rPh>
    <rPh sb="28" eb="29">
      <t>ゴウ</t>
    </rPh>
    <rPh sb="29" eb="32">
      <t>ツウカゴ</t>
    </rPh>
    <rPh sb="33" eb="35">
      <t>ハッセイ</t>
    </rPh>
    <rPh sb="37" eb="39">
      <t>シンソウ</t>
    </rPh>
    <rPh sb="39" eb="41">
      <t>ホウカイ</t>
    </rPh>
    <rPh sb="41" eb="43">
      <t>シャメン</t>
    </rPh>
    <rPh sb="44" eb="46">
      <t>サイド</t>
    </rPh>
    <rPh sb="46" eb="48">
      <t>ホウラク</t>
    </rPh>
    <rPh sb="48" eb="49">
      <t>トウ</t>
    </rPh>
    <rPh sb="50" eb="51">
      <t>トモナ</t>
    </rPh>
    <rPh sb="53" eb="56">
      <t>キンキュウテキ</t>
    </rPh>
    <rPh sb="57" eb="59">
      <t>タイサク</t>
    </rPh>
    <rPh sb="62" eb="64">
      <t>ヒツヨウ</t>
    </rPh>
    <phoneticPr fontId="1"/>
  </si>
  <si>
    <t>カメラ伝送設備他工事</t>
    <rPh sb="3" eb="5">
      <t>デンソウ</t>
    </rPh>
    <rPh sb="5" eb="7">
      <t>セツビ</t>
    </rPh>
    <rPh sb="7" eb="8">
      <t>ホカ</t>
    </rPh>
    <rPh sb="8" eb="10">
      <t>コウジ</t>
    </rPh>
    <phoneticPr fontId="1"/>
  </si>
  <si>
    <t>分任支出負担行為担当官　近畿地方整備局　紀伊山地砂防事務所長　桜井　　亘
奈良県五條市三在町１６８１</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2">
      <t>キイ</t>
    </rPh>
    <rPh sb="22" eb="24">
      <t>サンチ</t>
    </rPh>
    <rPh sb="24" eb="26">
      <t>サボウ</t>
    </rPh>
    <rPh sb="26" eb="28">
      <t>ジム</t>
    </rPh>
    <rPh sb="28" eb="30">
      <t>ショチョウ</t>
    </rPh>
    <rPh sb="31" eb="33">
      <t>サクライ</t>
    </rPh>
    <rPh sb="35" eb="36">
      <t>ワタル</t>
    </rPh>
    <rPh sb="37" eb="40">
      <t>ナラケン</t>
    </rPh>
    <rPh sb="40" eb="43">
      <t>ゴジョウシ</t>
    </rPh>
    <rPh sb="43" eb="46">
      <t>サンザイチョウ</t>
    </rPh>
    <phoneticPr fontId="1"/>
  </si>
  <si>
    <t>岸本無線工業（株）
大阪市城東区蒲生２－７－１０</t>
    <rPh sb="0" eb="2">
      <t>キシモト</t>
    </rPh>
    <rPh sb="2" eb="4">
      <t>ムセン</t>
    </rPh>
    <rPh sb="4" eb="6">
      <t>コウギョウ</t>
    </rPh>
    <rPh sb="6" eb="9">
      <t>カブ</t>
    </rPh>
    <rPh sb="10" eb="13">
      <t>オオサカシ</t>
    </rPh>
    <rPh sb="13" eb="16">
      <t>ジョウトウク</t>
    </rPh>
    <rPh sb="16" eb="18">
      <t>ガモウ</t>
    </rPh>
    <phoneticPr fontId="1"/>
  </si>
  <si>
    <t>平成２５年９月の台風１８号の出水により被災した河道閉塞監視カメラ伝送設備を緊急的に復旧する必要が生じたため。</t>
    <rPh sb="0" eb="2">
      <t>ヘイセイ</t>
    </rPh>
    <rPh sb="4" eb="5">
      <t>ネン</t>
    </rPh>
    <rPh sb="6" eb="7">
      <t>ガツ</t>
    </rPh>
    <rPh sb="8" eb="10">
      <t>タイフウ</t>
    </rPh>
    <rPh sb="12" eb="13">
      <t>ゴウ</t>
    </rPh>
    <rPh sb="14" eb="16">
      <t>シュッスイ</t>
    </rPh>
    <rPh sb="19" eb="21">
      <t>ヒサイ</t>
    </rPh>
    <rPh sb="23" eb="25">
      <t>カドウ</t>
    </rPh>
    <rPh sb="25" eb="27">
      <t>ヘイソク</t>
    </rPh>
    <rPh sb="27" eb="29">
      <t>カンシ</t>
    </rPh>
    <rPh sb="32" eb="34">
      <t>デンソウ</t>
    </rPh>
    <rPh sb="34" eb="36">
      <t>セツビ</t>
    </rPh>
    <rPh sb="37" eb="40">
      <t>キンキュウテキ</t>
    </rPh>
    <rPh sb="41" eb="43">
      <t>フッキュウ</t>
    </rPh>
    <rPh sb="45" eb="47">
      <t>ヒツヨウ</t>
    </rPh>
    <rPh sb="48" eb="49">
      <t>ショウ</t>
    </rPh>
    <phoneticPr fontId="1"/>
  </si>
  <si>
    <t>災害時支援に関する協定により緊急修繕工事を実施したが、数量が把握に時間を要したため契約締結が３月になった。</t>
    <rPh sb="33" eb="35">
      <t>ジカン</t>
    </rPh>
    <rPh sb="36" eb="37">
      <t>ヨウ</t>
    </rPh>
    <rPh sb="43" eb="45">
      <t>テイケツ</t>
    </rPh>
    <phoneticPr fontId="1"/>
  </si>
  <si>
    <t>監視カメラ設置他工事</t>
    <rPh sb="0" eb="2">
      <t>カンシ</t>
    </rPh>
    <rPh sb="5" eb="7">
      <t>セッチ</t>
    </rPh>
    <rPh sb="7" eb="8">
      <t>ホカ</t>
    </rPh>
    <rPh sb="8" eb="10">
      <t>コウジ</t>
    </rPh>
    <phoneticPr fontId="1"/>
  </si>
  <si>
    <t>分任支出負担行為担当官　近畿地方整備局紀伊山地砂防事務所長　桜井　亘
奈良県五條市三在町１６８１</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19" eb="21">
      <t>キイ</t>
    </rPh>
    <rPh sb="21" eb="23">
      <t>サンチ</t>
    </rPh>
    <rPh sb="23" eb="25">
      <t>サボウ</t>
    </rPh>
    <rPh sb="25" eb="27">
      <t>ジム</t>
    </rPh>
    <rPh sb="27" eb="29">
      <t>ショチョウ</t>
    </rPh>
    <rPh sb="30" eb="32">
      <t>サクライ</t>
    </rPh>
    <rPh sb="33" eb="34">
      <t>ワタル</t>
    </rPh>
    <rPh sb="35" eb="38">
      <t>ナラケン</t>
    </rPh>
    <rPh sb="38" eb="41">
      <t>ゴジョウシ</t>
    </rPh>
    <rPh sb="41" eb="44">
      <t>サンザイチョウ</t>
    </rPh>
    <phoneticPr fontId="1"/>
  </si>
  <si>
    <t>西菱電機（株）　大阪支社
大阪市西区京町堀１－８－３３</t>
    <rPh sb="0" eb="2">
      <t>セイリョウ</t>
    </rPh>
    <rPh sb="2" eb="4">
      <t>デンキ</t>
    </rPh>
    <rPh sb="4" eb="7">
      <t>カブ</t>
    </rPh>
    <rPh sb="8" eb="10">
      <t>オオサカ</t>
    </rPh>
    <rPh sb="10" eb="12">
      <t>シシャ</t>
    </rPh>
    <rPh sb="13" eb="16">
      <t>オオサカシ</t>
    </rPh>
    <rPh sb="16" eb="18">
      <t>ニシク</t>
    </rPh>
    <rPh sb="18" eb="20">
      <t>キョウマチ</t>
    </rPh>
    <rPh sb="20" eb="21">
      <t>ホリ</t>
    </rPh>
    <phoneticPr fontId="1"/>
  </si>
  <si>
    <t>平成２５年９月の台風１８号の出水により被災した河道閉塞監視カメラを緊急的に復旧する必要が生じたため。</t>
    <rPh sb="0" eb="2">
      <t>ヘイセイ</t>
    </rPh>
    <rPh sb="4" eb="5">
      <t>ネン</t>
    </rPh>
    <rPh sb="6" eb="7">
      <t>ガツ</t>
    </rPh>
    <rPh sb="8" eb="10">
      <t>タイフウ</t>
    </rPh>
    <rPh sb="12" eb="13">
      <t>ゴウ</t>
    </rPh>
    <rPh sb="14" eb="16">
      <t>シュッスイ</t>
    </rPh>
    <rPh sb="19" eb="21">
      <t>ヒサイ</t>
    </rPh>
    <rPh sb="23" eb="25">
      <t>カドウ</t>
    </rPh>
    <rPh sb="25" eb="27">
      <t>ヘイソク</t>
    </rPh>
    <rPh sb="27" eb="29">
      <t>カンシ</t>
    </rPh>
    <rPh sb="33" eb="36">
      <t>キンキュウテキ</t>
    </rPh>
    <rPh sb="37" eb="39">
      <t>フッキュウ</t>
    </rPh>
    <rPh sb="41" eb="43">
      <t>ヒツヨウ</t>
    </rPh>
    <rPh sb="44" eb="45">
      <t>ショウ</t>
    </rPh>
    <phoneticPr fontId="1"/>
  </si>
  <si>
    <t>近畿地方整備局行政情報システム等一式賃貸借（電子納品等）</t>
    <rPh sb="0" eb="7">
      <t>キンキチホウセイビキョク</t>
    </rPh>
    <rPh sb="7" eb="9">
      <t>ギョウセイ</t>
    </rPh>
    <rPh sb="9" eb="11">
      <t>ジョウホウ</t>
    </rPh>
    <rPh sb="15" eb="16">
      <t>トウ</t>
    </rPh>
    <rPh sb="16" eb="18">
      <t>イッシキ</t>
    </rPh>
    <rPh sb="18" eb="21">
      <t>チンタイシャク</t>
    </rPh>
    <rPh sb="22" eb="24">
      <t>デンシ</t>
    </rPh>
    <rPh sb="24" eb="26">
      <t>ノウヒン</t>
    </rPh>
    <rPh sb="26" eb="27">
      <t>トウ</t>
    </rPh>
    <phoneticPr fontId="5"/>
  </si>
  <si>
    <t>（株）ＪＥＣＣ
営業本部
大阪府大阪市中央区南船場4-2-4</t>
    <rPh sb="0" eb="3">
      <t>カブ</t>
    </rPh>
    <rPh sb="8" eb="10">
      <t>エイギョウ</t>
    </rPh>
    <rPh sb="10" eb="12">
      <t>ホンブ</t>
    </rPh>
    <rPh sb="13" eb="16">
      <t>オオサカフ</t>
    </rPh>
    <rPh sb="16" eb="19">
      <t>オオサカシ</t>
    </rPh>
    <rPh sb="19" eb="22">
      <t>チュウオウク</t>
    </rPh>
    <rPh sb="22" eb="25">
      <t>ミナミセンバ</t>
    </rPh>
    <phoneticPr fontId="11"/>
  </si>
  <si>
    <t xml:space="preserve">　当該賃貸借は、随意契約方式により株式会社JECC（平成２５年７月に日本電子計算機（株）より株式会社JECCに社名変更）と契約をし、平成２５年１２月３１日も契約期間を満了するが、次期調達は平成２６年３月を予定しているため、その期間、行政事務を円滑に遂行するために現行機器と同様の機能を有する機器賃貸借が必要となる。
　当該業者は、現行機器を提供している業者であり、減価償却が完了している現行機器を引き続き利用することにより導入費用が不要であるなど、新規導入に比較し大幅に安価となることから経済的な賃貸借となる。
　更に運用環境において、満足出来る性能を有し、かつ、適切な保守対応を実施してきていることから、現行機器を引き続き使用するため、当該業者と随意契約を行うものである。
</t>
    <rPh sb="1" eb="3">
      <t>トウガイ</t>
    </rPh>
    <rPh sb="3" eb="6">
      <t>チンタイシャク</t>
    </rPh>
    <rPh sb="8" eb="10">
      <t>ズイイ</t>
    </rPh>
    <rPh sb="10" eb="12">
      <t>ケイヤク</t>
    </rPh>
    <rPh sb="12" eb="14">
      <t>ホウシキ</t>
    </rPh>
    <rPh sb="17" eb="21">
      <t>カブシキガイシャ</t>
    </rPh>
    <rPh sb="26" eb="28">
      <t>ヘイセイ</t>
    </rPh>
    <rPh sb="30" eb="31">
      <t>ネン</t>
    </rPh>
    <rPh sb="32" eb="33">
      <t>ガツ</t>
    </rPh>
    <rPh sb="34" eb="36">
      <t>ニホン</t>
    </rPh>
    <rPh sb="36" eb="38">
      <t>デンシ</t>
    </rPh>
    <rPh sb="38" eb="41">
      <t>ケイサンキ</t>
    </rPh>
    <rPh sb="41" eb="44">
      <t>カブ</t>
    </rPh>
    <rPh sb="46" eb="50">
      <t>カブシキガイシャ</t>
    </rPh>
    <rPh sb="55" eb="57">
      <t>シャメイ</t>
    </rPh>
    <rPh sb="57" eb="59">
      <t>ヘンコウ</t>
    </rPh>
    <rPh sb="61" eb="63">
      <t>ケイヤク</t>
    </rPh>
    <rPh sb="66" eb="68">
      <t>ヘイセイ</t>
    </rPh>
    <rPh sb="70" eb="71">
      <t>ネン</t>
    </rPh>
    <rPh sb="73" eb="74">
      <t>ガツ</t>
    </rPh>
    <rPh sb="76" eb="77">
      <t>ニチ</t>
    </rPh>
    <rPh sb="78" eb="80">
      <t>ケイヤク</t>
    </rPh>
    <rPh sb="80" eb="82">
      <t>キカン</t>
    </rPh>
    <rPh sb="116" eb="118">
      <t>ギョウセイ</t>
    </rPh>
    <rPh sb="118" eb="120">
      <t>ジム</t>
    </rPh>
    <rPh sb="121" eb="123">
      <t>エンカツ</t>
    </rPh>
    <rPh sb="124" eb="126">
      <t>スイコウ</t>
    </rPh>
    <rPh sb="131" eb="133">
      <t>ゲンコウ</t>
    </rPh>
    <rPh sb="133" eb="135">
      <t>キキ</t>
    </rPh>
    <rPh sb="136" eb="138">
      <t>ドウヨウ</t>
    </rPh>
    <rPh sb="139" eb="141">
      <t>キノウ</t>
    </rPh>
    <rPh sb="142" eb="143">
      <t>ユウ</t>
    </rPh>
    <rPh sb="145" eb="147">
      <t>キキ</t>
    </rPh>
    <rPh sb="147" eb="150">
      <t>チンタイシャク</t>
    </rPh>
    <rPh sb="151" eb="153">
      <t>ヒツヨウ</t>
    </rPh>
    <rPh sb="159" eb="161">
      <t>トウガイ</t>
    </rPh>
    <rPh sb="161" eb="163">
      <t>ギョウシャ</t>
    </rPh>
    <rPh sb="165" eb="167">
      <t>ゲンコウ</t>
    </rPh>
    <rPh sb="167" eb="169">
      <t>キキ</t>
    </rPh>
    <rPh sb="170" eb="172">
      <t>テイキョウ</t>
    </rPh>
    <rPh sb="176" eb="178">
      <t>ギョウシャ</t>
    </rPh>
    <rPh sb="182" eb="184">
      <t>ゲンカ</t>
    </rPh>
    <rPh sb="184" eb="186">
      <t>ショウキャク</t>
    </rPh>
    <rPh sb="187" eb="189">
      <t>カンリョウ</t>
    </rPh>
    <rPh sb="193" eb="195">
      <t>ゲンコウ</t>
    </rPh>
    <rPh sb="195" eb="197">
      <t>キキ</t>
    </rPh>
    <rPh sb="198" eb="199">
      <t>ヒ</t>
    </rPh>
    <rPh sb="200" eb="201">
      <t>ツヅ</t>
    </rPh>
    <rPh sb="202" eb="204">
      <t>リヨウ</t>
    </rPh>
    <rPh sb="211" eb="213">
      <t>ドウニュウ</t>
    </rPh>
    <rPh sb="213" eb="215">
      <t>ヒヨウ</t>
    </rPh>
    <rPh sb="216" eb="218">
      <t>フヨウ</t>
    </rPh>
    <rPh sb="224" eb="226">
      <t>シンキ</t>
    </rPh>
    <rPh sb="226" eb="228">
      <t>ドウニュウ</t>
    </rPh>
    <rPh sb="229" eb="231">
      <t>ヒカク</t>
    </rPh>
    <rPh sb="232" eb="234">
      <t>オオハバ</t>
    </rPh>
    <rPh sb="235" eb="237">
      <t>アンカ</t>
    </rPh>
    <rPh sb="244" eb="247">
      <t>ケイザイテキ</t>
    </rPh>
    <rPh sb="248" eb="251">
      <t>チンタイシャク</t>
    </rPh>
    <rPh sb="257" eb="258">
      <t>サラ</t>
    </rPh>
    <rPh sb="259" eb="261">
      <t>ウンヨウ</t>
    </rPh>
    <rPh sb="261" eb="263">
      <t>カンキョウ</t>
    </rPh>
    <rPh sb="268" eb="270">
      <t>マンゾク</t>
    </rPh>
    <rPh sb="270" eb="272">
      <t>デキ</t>
    </rPh>
    <rPh sb="273" eb="275">
      <t>セイノウ</t>
    </rPh>
    <rPh sb="276" eb="277">
      <t>ユウ</t>
    </rPh>
    <rPh sb="282" eb="284">
      <t>テキセツ</t>
    </rPh>
    <rPh sb="285" eb="287">
      <t>ホシュ</t>
    </rPh>
    <rPh sb="287" eb="289">
      <t>タイオウ</t>
    </rPh>
    <rPh sb="290" eb="292">
      <t>ジッシ</t>
    </rPh>
    <rPh sb="303" eb="305">
      <t>ゲンコウ</t>
    </rPh>
    <rPh sb="305" eb="307">
      <t>キキ</t>
    </rPh>
    <rPh sb="308" eb="309">
      <t>ヒ</t>
    </rPh>
    <rPh sb="310" eb="311">
      <t>ツヅ</t>
    </rPh>
    <rPh sb="312" eb="314">
      <t>シヨウ</t>
    </rPh>
    <rPh sb="319" eb="321">
      <t>トウガイ</t>
    </rPh>
    <rPh sb="321" eb="323">
      <t>ギョウシャ</t>
    </rPh>
    <rPh sb="324" eb="326">
      <t>ズイイ</t>
    </rPh>
    <rPh sb="326" eb="328">
      <t>ケイヤク</t>
    </rPh>
    <rPh sb="329" eb="330">
      <t>オコナ</t>
    </rPh>
    <phoneticPr fontId="5"/>
  </si>
  <si>
    <t>近畿地方整備局行政情報システム等一式賃貸借（契約関係等）</t>
    <rPh sb="0" eb="7">
      <t>キンキチホウセイビキョク</t>
    </rPh>
    <rPh sb="7" eb="9">
      <t>ギョウセイ</t>
    </rPh>
    <rPh sb="9" eb="11">
      <t>ジョウホウ</t>
    </rPh>
    <rPh sb="15" eb="16">
      <t>トウ</t>
    </rPh>
    <rPh sb="16" eb="18">
      <t>イッシキ</t>
    </rPh>
    <rPh sb="18" eb="21">
      <t>チンタイシャク</t>
    </rPh>
    <rPh sb="22" eb="24">
      <t>ケイヤク</t>
    </rPh>
    <rPh sb="24" eb="26">
      <t>カンケイ</t>
    </rPh>
    <rPh sb="26" eb="27">
      <t>トウ</t>
    </rPh>
    <phoneticPr fontId="5"/>
  </si>
  <si>
    <t xml:space="preserve">　当該賃貸借は、随意契約方式により株式会社JECC（平成２５年７月に日本電子計算機（株）より株式会社JECCに社名変更）と契約をし、平成２５年１２月３１日も契約期間満了をむかえる。各業務システムのWindows７対応完了は平成２６年１２月となるため、それまで行政事務を円滑に遂行するために現行機器と同様の機能を有する機器賃貸借が必要となる。
　当該業者は、現行機器を提供している業者であり、減価償却が完了している現行機器を引き続き利用することにより導入費用が不要であるなど、新規導入に比較し大幅に安価となることから経済的な賃貸借となる。
　更に運用環境において、満足出来る性能を有し、かつ、適切な保守対応を実施してきていることから、現行機器を引き続き使用するため、当該業者と随意契約を行うものである。
</t>
    <rPh sb="1" eb="3">
      <t>トウガイ</t>
    </rPh>
    <rPh sb="3" eb="6">
      <t>チンタイシャク</t>
    </rPh>
    <rPh sb="8" eb="10">
      <t>ズイイ</t>
    </rPh>
    <rPh sb="10" eb="12">
      <t>ケイヤク</t>
    </rPh>
    <rPh sb="12" eb="14">
      <t>ホウシキ</t>
    </rPh>
    <rPh sb="17" eb="21">
      <t>カブシキガイシャ</t>
    </rPh>
    <rPh sb="26" eb="28">
      <t>ヘイセイ</t>
    </rPh>
    <rPh sb="30" eb="31">
      <t>ネン</t>
    </rPh>
    <rPh sb="32" eb="33">
      <t>ガツ</t>
    </rPh>
    <rPh sb="34" eb="36">
      <t>ニホン</t>
    </rPh>
    <rPh sb="36" eb="38">
      <t>デンシ</t>
    </rPh>
    <rPh sb="38" eb="41">
      <t>ケイサンキ</t>
    </rPh>
    <rPh sb="41" eb="44">
      <t>カブ</t>
    </rPh>
    <rPh sb="46" eb="50">
      <t>カブシキガイシャ</t>
    </rPh>
    <rPh sb="55" eb="57">
      <t>シャメイ</t>
    </rPh>
    <rPh sb="57" eb="59">
      <t>ヘンコウ</t>
    </rPh>
    <rPh sb="61" eb="63">
      <t>ケイヤク</t>
    </rPh>
    <rPh sb="66" eb="68">
      <t>ヘイセイ</t>
    </rPh>
    <rPh sb="70" eb="71">
      <t>ネン</t>
    </rPh>
    <rPh sb="73" eb="74">
      <t>ガツ</t>
    </rPh>
    <rPh sb="76" eb="77">
      <t>ニチ</t>
    </rPh>
    <rPh sb="78" eb="80">
      <t>ケイヤク</t>
    </rPh>
    <rPh sb="80" eb="82">
      <t>キカン</t>
    </rPh>
    <rPh sb="82" eb="84">
      <t>マンリョウ</t>
    </rPh>
    <rPh sb="90" eb="91">
      <t>カク</t>
    </rPh>
    <rPh sb="91" eb="93">
      <t>ギョウム</t>
    </rPh>
    <rPh sb="106" eb="108">
      <t>タイオウ</t>
    </rPh>
    <rPh sb="108" eb="110">
      <t>カンリョウ</t>
    </rPh>
    <rPh sb="111" eb="113">
      <t>ヘイセイ</t>
    </rPh>
    <rPh sb="115" eb="116">
      <t>ネン</t>
    </rPh>
    <rPh sb="118" eb="119">
      <t>ガツ</t>
    </rPh>
    <rPh sb="129" eb="131">
      <t>ギョウセイ</t>
    </rPh>
    <rPh sb="131" eb="133">
      <t>ジム</t>
    </rPh>
    <rPh sb="134" eb="136">
      <t>エンカツ</t>
    </rPh>
    <rPh sb="137" eb="139">
      <t>スイコウ</t>
    </rPh>
    <rPh sb="144" eb="146">
      <t>ゲンコウ</t>
    </rPh>
    <rPh sb="146" eb="148">
      <t>キキ</t>
    </rPh>
    <rPh sb="149" eb="151">
      <t>ドウヨウ</t>
    </rPh>
    <rPh sb="152" eb="154">
      <t>キノウ</t>
    </rPh>
    <rPh sb="155" eb="156">
      <t>ユウ</t>
    </rPh>
    <rPh sb="158" eb="160">
      <t>キキ</t>
    </rPh>
    <rPh sb="160" eb="163">
      <t>チンタイシャク</t>
    </rPh>
    <rPh sb="164" eb="166">
      <t>ヒツヨウ</t>
    </rPh>
    <rPh sb="172" eb="174">
      <t>トウガイ</t>
    </rPh>
    <rPh sb="174" eb="176">
      <t>ギョウシャ</t>
    </rPh>
    <rPh sb="178" eb="180">
      <t>ゲンコウ</t>
    </rPh>
    <rPh sb="180" eb="182">
      <t>キキ</t>
    </rPh>
    <rPh sb="183" eb="185">
      <t>テイキョウ</t>
    </rPh>
    <rPh sb="189" eb="191">
      <t>ギョウシャ</t>
    </rPh>
    <rPh sb="195" eb="197">
      <t>ゲンカ</t>
    </rPh>
    <rPh sb="197" eb="199">
      <t>ショウキャク</t>
    </rPh>
    <rPh sb="200" eb="202">
      <t>カンリョウ</t>
    </rPh>
    <rPh sb="206" eb="208">
      <t>ゲンコウ</t>
    </rPh>
    <rPh sb="208" eb="210">
      <t>キキ</t>
    </rPh>
    <rPh sb="211" eb="212">
      <t>ヒ</t>
    </rPh>
    <rPh sb="213" eb="214">
      <t>ツヅ</t>
    </rPh>
    <rPh sb="215" eb="217">
      <t>リヨウ</t>
    </rPh>
    <rPh sb="224" eb="226">
      <t>ドウニュウ</t>
    </rPh>
    <rPh sb="226" eb="228">
      <t>ヒヨウ</t>
    </rPh>
    <rPh sb="229" eb="231">
      <t>フヨウ</t>
    </rPh>
    <rPh sb="237" eb="239">
      <t>シンキ</t>
    </rPh>
    <rPh sb="239" eb="241">
      <t>ドウニュウ</t>
    </rPh>
    <rPh sb="242" eb="244">
      <t>ヒカク</t>
    </rPh>
    <rPh sb="245" eb="247">
      <t>オオハバ</t>
    </rPh>
    <rPh sb="248" eb="250">
      <t>アンカ</t>
    </rPh>
    <rPh sb="257" eb="260">
      <t>ケイザイテキ</t>
    </rPh>
    <rPh sb="261" eb="264">
      <t>チンタイシャク</t>
    </rPh>
    <rPh sb="270" eb="271">
      <t>サラ</t>
    </rPh>
    <rPh sb="272" eb="274">
      <t>ウンヨウ</t>
    </rPh>
    <rPh sb="274" eb="276">
      <t>カンキョウ</t>
    </rPh>
    <rPh sb="281" eb="283">
      <t>マンゾク</t>
    </rPh>
    <rPh sb="283" eb="285">
      <t>デキ</t>
    </rPh>
    <rPh sb="286" eb="288">
      <t>セイノウ</t>
    </rPh>
    <rPh sb="289" eb="290">
      <t>ユウ</t>
    </rPh>
    <rPh sb="295" eb="297">
      <t>テキセツ</t>
    </rPh>
    <rPh sb="298" eb="300">
      <t>ホシュ</t>
    </rPh>
    <rPh sb="300" eb="302">
      <t>タイオウ</t>
    </rPh>
    <rPh sb="303" eb="305">
      <t>ジッシ</t>
    </rPh>
    <rPh sb="316" eb="318">
      <t>ゲンコウ</t>
    </rPh>
    <rPh sb="318" eb="320">
      <t>キキ</t>
    </rPh>
    <rPh sb="321" eb="322">
      <t>ヒ</t>
    </rPh>
    <rPh sb="323" eb="324">
      <t>ツヅ</t>
    </rPh>
    <rPh sb="325" eb="327">
      <t>シヨウ</t>
    </rPh>
    <rPh sb="332" eb="334">
      <t>トウガイ</t>
    </rPh>
    <rPh sb="334" eb="336">
      <t>ギョウシャ</t>
    </rPh>
    <rPh sb="337" eb="339">
      <t>ズイイ</t>
    </rPh>
    <rPh sb="339" eb="341">
      <t>ケイヤク</t>
    </rPh>
    <rPh sb="342" eb="343">
      <t>オコナ</t>
    </rPh>
    <phoneticPr fontId="5"/>
  </si>
  <si>
    <t>競争性のない随意契約によらざるを得ないもの</t>
    <phoneticPr fontId="1"/>
  </si>
  <si>
    <t>平成２５年度大戸川ダムコアー倉庫等賃貸借</t>
    <rPh sb="0" eb="2">
      <t>ヘイセイ</t>
    </rPh>
    <rPh sb="4" eb="6">
      <t>ネンド</t>
    </rPh>
    <rPh sb="6" eb="9">
      <t>ダイドガワ</t>
    </rPh>
    <rPh sb="14" eb="16">
      <t>ソウコ</t>
    </rPh>
    <rPh sb="16" eb="17">
      <t>トウ</t>
    </rPh>
    <rPh sb="17" eb="20">
      <t>チンタイシャク</t>
    </rPh>
    <phoneticPr fontId="5"/>
  </si>
  <si>
    <t>はるかぜ号航空機運航業務</t>
    <rPh sb="4" eb="5">
      <t>ゴウ</t>
    </rPh>
    <rPh sb="5" eb="8">
      <t>コウクウキ</t>
    </rPh>
    <rPh sb="8" eb="10">
      <t>ウンコウ</t>
    </rPh>
    <rPh sb="10" eb="12">
      <t>ギョウム</t>
    </rPh>
    <phoneticPr fontId="5"/>
  </si>
  <si>
    <t>支出負担行為担当官近畿地方整備局長　谷本光司
大阪市中央区大手前１丁目５番４４号</t>
    <phoneticPr fontId="1"/>
  </si>
  <si>
    <t>西日本空輸（株）
福岡市博多区空港前３－３－３９</t>
    <rPh sb="0" eb="3">
      <t>ニシニホン</t>
    </rPh>
    <rPh sb="3" eb="5">
      <t>クウユ</t>
    </rPh>
    <rPh sb="9" eb="12">
      <t>フクオカシ</t>
    </rPh>
    <rPh sb="12" eb="15">
      <t>ハカタク</t>
    </rPh>
    <rPh sb="15" eb="17">
      <t>クウコウ</t>
    </rPh>
    <rPh sb="17" eb="18">
      <t>マエ</t>
    </rPh>
    <phoneticPr fontId="5"/>
  </si>
  <si>
    <t>本業務は、近畿地方整備局の管理するヘリコプター「きんき号」の点検・修理等による運行不能時や、災害対策及び所掌施設等の管理・調査等の状況により複数運行が必要な場合において、四国地方整備局が管理する「はるかぜ号」の運行を可能とする体制を確立するものである。
　上記業者は、「はるかぜ号」について平成２５年度の航空機運航業務・維持管理業務を九州地方警備局と契約締結しており、年間を通して２４時間帯性で操縦士、整備士等の要因が確保されており、災害発生直後においても機体の移動を伴わずきわめて迅速、かつ確実に運行を開始できる体制を確立しているため。</t>
    <rPh sb="0" eb="1">
      <t>ホン</t>
    </rPh>
    <rPh sb="1" eb="3">
      <t>ギョウム</t>
    </rPh>
    <rPh sb="5" eb="7">
      <t>キンキ</t>
    </rPh>
    <rPh sb="7" eb="9">
      <t>チホウ</t>
    </rPh>
    <rPh sb="9" eb="12">
      <t>セイビキョク</t>
    </rPh>
    <rPh sb="13" eb="15">
      <t>カンリ</t>
    </rPh>
    <rPh sb="27" eb="28">
      <t>ゴウ</t>
    </rPh>
    <rPh sb="30" eb="32">
      <t>テンケン</t>
    </rPh>
    <rPh sb="33" eb="35">
      <t>シュウリ</t>
    </rPh>
    <rPh sb="35" eb="36">
      <t>トウ</t>
    </rPh>
    <rPh sb="39" eb="41">
      <t>ウンコウ</t>
    </rPh>
    <rPh sb="41" eb="43">
      <t>フノウ</t>
    </rPh>
    <rPh sb="43" eb="44">
      <t>ジ</t>
    </rPh>
    <rPh sb="46" eb="48">
      <t>サイガイ</t>
    </rPh>
    <rPh sb="48" eb="50">
      <t>タイサク</t>
    </rPh>
    <rPh sb="50" eb="51">
      <t>オヨ</t>
    </rPh>
    <rPh sb="52" eb="54">
      <t>ショショウ</t>
    </rPh>
    <rPh sb="54" eb="56">
      <t>シセツ</t>
    </rPh>
    <rPh sb="56" eb="57">
      <t>トウ</t>
    </rPh>
    <rPh sb="58" eb="60">
      <t>カンリ</t>
    </rPh>
    <rPh sb="61" eb="63">
      <t>チョウサ</t>
    </rPh>
    <rPh sb="63" eb="64">
      <t>トウ</t>
    </rPh>
    <rPh sb="65" eb="67">
      <t>ジョウキョウ</t>
    </rPh>
    <rPh sb="70" eb="72">
      <t>フクスウ</t>
    </rPh>
    <rPh sb="72" eb="74">
      <t>ウンコウ</t>
    </rPh>
    <rPh sb="75" eb="77">
      <t>ヒツヨウ</t>
    </rPh>
    <rPh sb="78" eb="80">
      <t>バアイ</t>
    </rPh>
    <rPh sb="85" eb="87">
      <t>シコク</t>
    </rPh>
    <rPh sb="87" eb="89">
      <t>チホウ</t>
    </rPh>
    <rPh sb="89" eb="92">
      <t>セイビキョク</t>
    </rPh>
    <rPh sb="93" eb="95">
      <t>カンリ</t>
    </rPh>
    <rPh sb="102" eb="103">
      <t>ゴウ</t>
    </rPh>
    <rPh sb="105" eb="107">
      <t>ウンコウ</t>
    </rPh>
    <rPh sb="108" eb="110">
      <t>カノウ</t>
    </rPh>
    <rPh sb="113" eb="115">
      <t>タイセイ</t>
    </rPh>
    <rPh sb="116" eb="118">
      <t>カクリツ</t>
    </rPh>
    <rPh sb="128" eb="130">
      <t>ジョウキ</t>
    </rPh>
    <rPh sb="130" eb="132">
      <t>ギョウシャ</t>
    </rPh>
    <rPh sb="139" eb="140">
      <t>ゴウ</t>
    </rPh>
    <rPh sb="145" eb="147">
      <t>ヘイセイ</t>
    </rPh>
    <rPh sb="149" eb="151">
      <t>ネンド</t>
    </rPh>
    <rPh sb="152" eb="155">
      <t>コウクウキ</t>
    </rPh>
    <rPh sb="155" eb="157">
      <t>ウンコウ</t>
    </rPh>
    <rPh sb="157" eb="159">
      <t>ギョウム</t>
    </rPh>
    <rPh sb="160" eb="162">
      <t>イジ</t>
    </rPh>
    <rPh sb="162" eb="164">
      <t>カンリ</t>
    </rPh>
    <rPh sb="164" eb="166">
      <t>ギョウム</t>
    </rPh>
    <rPh sb="167" eb="169">
      <t>キュウシュウ</t>
    </rPh>
    <rPh sb="169" eb="171">
      <t>チホウ</t>
    </rPh>
    <rPh sb="171" eb="174">
      <t>ケイビキョク</t>
    </rPh>
    <rPh sb="175" eb="177">
      <t>ケイヤク</t>
    </rPh>
    <rPh sb="177" eb="179">
      <t>テイケツ</t>
    </rPh>
    <rPh sb="184" eb="186">
      <t>ネンカン</t>
    </rPh>
    <rPh sb="187" eb="188">
      <t>トオ</t>
    </rPh>
    <rPh sb="192" eb="195">
      <t>ジカンタイ</t>
    </rPh>
    <rPh sb="195" eb="196">
      <t>セイ</t>
    </rPh>
    <rPh sb="197" eb="200">
      <t>ソウジュウシ</t>
    </rPh>
    <rPh sb="201" eb="204">
      <t>セイビシ</t>
    </rPh>
    <rPh sb="204" eb="205">
      <t>トウ</t>
    </rPh>
    <rPh sb="206" eb="208">
      <t>ヨウイン</t>
    </rPh>
    <rPh sb="209" eb="211">
      <t>カクホ</t>
    </rPh>
    <rPh sb="217" eb="219">
      <t>サイガイ</t>
    </rPh>
    <rPh sb="219" eb="221">
      <t>ハッセイ</t>
    </rPh>
    <rPh sb="221" eb="223">
      <t>チョクゴ</t>
    </rPh>
    <rPh sb="228" eb="230">
      <t>キタイ</t>
    </rPh>
    <rPh sb="231" eb="233">
      <t>イドウ</t>
    </rPh>
    <rPh sb="234" eb="235">
      <t>トモナ</t>
    </rPh>
    <rPh sb="241" eb="243">
      <t>ジンソク</t>
    </rPh>
    <rPh sb="246" eb="248">
      <t>カクジツ</t>
    </rPh>
    <rPh sb="249" eb="251">
      <t>ウンコウ</t>
    </rPh>
    <rPh sb="252" eb="254">
      <t>カイシ</t>
    </rPh>
    <rPh sb="257" eb="259">
      <t>タイセイ</t>
    </rPh>
    <rPh sb="260" eb="262">
      <t>カクリツ</t>
    </rPh>
    <phoneticPr fontId="1"/>
  </si>
  <si>
    <t>愛らんど号航空機運航業務</t>
    <rPh sb="0" eb="1">
      <t>アイ</t>
    </rPh>
    <rPh sb="4" eb="5">
      <t>ゴウ</t>
    </rPh>
    <rPh sb="5" eb="8">
      <t>コウクウキ</t>
    </rPh>
    <rPh sb="8" eb="10">
      <t>ウンコウ</t>
    </rPh>
    <rPh sb="10" eb="12">
      <t>ギョウム</t>
    </rPh>
    <phoneticPr fontId="5"/>
  </si>
  <si>
    <t>四国航空（株）
香川県高松市兵庫町８－１</t>
    <rPh sb="0" eb="2">
      <t>シコク</t>
    </rPh>
    <rPh sb="2" eb="4">
      <t>コウクウ</t>
    </rPh>
    <rPh sb="8" eb="11">
      <t>カガワケン</t>
    </rPh>
    <rPh sb="11" eb="14">
      <t>タカマツシ</t>
    </rPh>
    <rPh sb="14" eb="17">
      <t>ヒョウゴチョウ</t>
    </rPh>
    <phoneticPr fontId="5"/>
  </si>
  <si>
    <t>本業務は、近畿地方整備局の管理するヘリコプター「きんき号」の点検・修理等による運行不能時や、災害対策及び所掌施設等の管理・調査等の状況により複数運行が必要な場合において、四国地方整備局が管理する「愛らんど号」の運行を可能とする体制を確立するものである。
　上記業者は、「愛らんど号」について平成２５年度の航空機運航業務・維持管理業務を四国地方警備局と契約締結しており、年間を通して２４時間帯性で操縦士、整備士等の要因が確保されており、災害発生直後においても機体の移動を伴わずきわめて迅速、かつ確実に運行を開始できる体制を確立しているため。</t>
    <rPh sb="0" eb="1">
      <t>ホン</t>
    </rPh>
    <rPh sb="1" eb="3">
      <t>ギョウム</t>
    </rPh>
    <rPh sb="5" eb="7">
      <t>キンキ</t>
    </rPh>
    <rPh sb="7" eb="9">
      <t>チホウ</t>
    </rPh>
    <rPh sb="9" eb="12">
      <t>セイビキョク</t>
    </rPh>
    <rPh sb="13" eb="15">
      <t>カンリ</t>
    </rPh>
    <rPh sb="27" eb="28">
      <t>ゴウ</t>
    </rPh>
    <rPh sb="30" eb="32">
      <t>テンケン</t>
    </rPh>
    <rPh sb="33" eb="35">
      <t>シュウリ</t>
    </rPh>
    <rPh sb="35" eb="36">
      <t>トウ</t>
    </rPh>
    <rPh sb="39" eb="41">
      <t>ウンコウ</t>
    </rPh>
    <rPh sb="41" eb="43">
      <t>フノウ</t>
    </rPh>
    <rPh sb="43" eb="44">
      <t>ジ</t>
    </rPh>
    <rPh sb="46" eb="48">
      <t>サイガイ</t>
    </rPh>
    <rPh sb="48" eb="50">
      <t>タイサク</t>
    </rPh>
    <rPh sb="50" eb="51">
      <t>オヨ</t>
    </rPh>
    <rPh sb="52" eb="54">
      <t>ショショウ</t>
    </rPh>
    <rPh sb="54" eb="56">
      <t>シセツ</t>
    </rPh>
    <rPh sb="56" eb="57">
      <t>トウ</t>
    </rPh>
    <rPh sb="58" eb="60">
      <t>カンリ</t>
    </rPh>
    <rPh sb="61" eb="63">
      <t>チョウサ</t>
    </rPh>
    <rPh sb="63" eb="64">
      <t>トウ</t>
    </rPh>
    <rPh sb="65" eb="67">
      <t>ジョウキョウ</t>
    </rPh>
    <rPh sb="70" eb="72">
      <t>フクスウ</t>
    </rPh>
    <rPh sb="72" eb="74">
      <t>ウンコウ</t>
    </rPh>
    <rPh sb="75" eb="77">
      <t>ヒツヨウ</t>
    </rPh>
    <rPh sb="78" eb="80">
      <t>バアイ</t>
    </rPh>
    <rPh sb="85" eb="87">
      <t>シコク</t>
    </rPh>
    <rPh sb="87" eb="89">
      <t>チホウ</t>
    </rPh>
    <rPh sb="89" eb="92">
      <t>セイビキョク</t>
    </rPh>
    <rPh sb="93" eb="95">
      <t>カンリ</t>
    </rPh>
    <rPh sb="98" eb="99">
      <t>アイ</t>
    </rPh>
    <rPh sb="102" eb="103">
      <t>ゴウ</t>
    </rPh>
    <rPh sb="105" eb="107">
      <t>ウンコウ</t>
    </rPh>
    <rPh sb="108" eb="110">
      <t>カノウ</t>
    </rPh>
    <rPh sb="113" eb="115">
      <t>タイセイ</t>
    </rPh>
    <rPh sb="116" eb="118">
      <t>カクリツ</t>
    </rPh>
    <rPh sb="128" eb="130">
      <t>ジョウキ</t>
    </rPh>
    <rPh sb="130" eb="132">
      <t>ギョウシャ</t>
    </rPh>
    <rPh sb="135" eb="136">
      <t>アイ</t>
    </rPh>
    <rPh sb="139" eb="140">
      <t>ゴウ</t>
    </rPh>
    <rPh sb="145" eb="147">
      <t>ヘイセイ</t>
    </rPh>
    <rPh sb="149" eb="151">
      <t>ネンド</t>
    </rPh>
    <rPh sb="152" eb="155">
      <t>コウクウキ</t>
    </rPh>
    <rPh sb="155" eb="157">
      <t>ウンコウ</t>
    </rPh>
    <rPh sb="157" eb="159">
      <t>ギョウム</t>
    </rPh>
    <rPh sb="160" eb="162">
      <t>イジ</t>
    </rPh>
    <rPh sb="162" eb="164">
      <t>カンリ</t>
    </rPh>
    <rPh sb="164" eb="166">
      <t>ギョウム</t>
    </rPh>
    <rPh sb="167" eb="169">
      <t>シコク</t>
    </rPh>
    <rPh sb="169" eb="171">
      <t>チホウ</t>
    </rPh>
    <rPh sb="171" eb="174">
      <t>ケイビキョク</t>
    </rPh>
    <rPh sb="175" eb="177">
      <t>ケイヤク</t>
    </rPh>
    <rPh sb="177" eb="179">
      <t>テイケツ</t>
    </rPh>
    <rPh sb="184" eb="186">
      <t>ネンカン</t>
    </rPh>
    <rPh sb="187" eb="188">
      <t>トオ</t>
    </rPh>
    <rPh sb="192" eb="195">
      <t>ジカンタイ</t>
    </rPh>
    <rPh sb="195" eb="196">
      <t>セイ</t>
    </rPh>
    <rPh sb="197" eb="200">
      <t>ソウジュウシ</t>
    </rPh>
    <rPh sb="201" eb="204">
      <t>セイビシ</t>
    </rPh>
    <rPh sb="204" eb="205">
      <t>トウ</t>
    </rPh>
    <rPh sb="206" eb="208">
      <t>ヨウイン</t>
    </rPh>
    <rPh sb="209" eb="211">
      <t>カクホ</t>
    </rPh>
    <rPh sb="217" eb="219">
      <t>サイガイ</t>
    </rPh>
    <rPh sb="219" eb="221">
      <t>ハッセイ</t>
    </rPh>
    <rPh sb="221" eb="223">
      <t>チョクゴ</t>
    </rPh>
    <rPh sb="228" eb="230">
      <t>キタイ</t>
    </rPh>
    <rPh sb="231" eb="233">
      <t>イドウ</t>
    </rPh>
    <rPh sb="234" eb="235">
      <t>トモナ</t>
    </rPh>
    <rPh sb="241" eb="243">
      <t>ジンソク</t>
    </rPh>
    <rPh sb="246" eb="248">
      <t>カクジツ</t>
    </rPh>
    <rPh sb="249" eb="251">
      <t>ウンコウ</t>
    </rPh>
    <rPh sb="252" eb="254">
      <t>カイシ</t>
    </rPh>
    <rPh sb="257" eb="259">
      <t>タイセイ</t>
    </rPh>
    <rPh sb="260" eb="262">
      <t>カクリツ</t>
    </rPh>
    <phoneticPr fontId="1"/>
  </si>
  <si>
    <t>行政手続法　８０４－８０６　１部　外３２件</t>
    <rPh sb="0" eb="2">
      <t>ギョウセイ</t>
    </rPh>
    <rPh sb="2" eb="4">
      <t>テツヅ</t>
    </rPh>
    <rPh sb="4" eb="5">
      <t>ホウ</t>
    </rPh>
    <rPh sb="15" eb="16">
      <t>ブ</t>
    </rPh>
    <rPh sb="17" eb="18">
      <t>ホカ</t>
    </rPh>
    <rPh sb="20" eb="21">
      <t>ケン</t>
    </rPh>
    <phoneticPr fontId="5"/>
  </si>
  <si>
    <t>支出負担行為担当官近畿地方整備局長　池内幸司
大阪市中央区大手前１丁目５番４４号</t>
    <rPh sb="18" eb="20">
      <t>イケウチ</t>
    </rPh>
    <rPh sb="20" eb="22">
      <t>コウジ</t>
    </rPh>
    <phoneticPr fontId="1"/>
  </si>
  <si>
    <t>（株）ぎょうせい
東京都江東区新木場１－１８－１１</t>
    <rPh sb="9" eb="12">
      <t>トウキョウト</t>
    </rPh>
    <rPh sb="12" eb="15">
      <t>コウトウク</t>
    </rPh>
    <rPh sb="15" eb="18">
      <t>シンキバ</t>
    </rPh>
    <phoneticPr fontId="5"/>
  </si>
  <si>
    <t>出版元からの追録購入であるため。</t>
    <rPh sb="0" eb="3">
      <t>シュッパンモト</t>
    </rPh>
    <rPh sb="6" eb="8">
      <t>ツイロク</t>
    </rPh>
    <rPh sb="8" eb="10">
      <t>コウニュウ</t>
    </rPh>
    <phoneticPr fontId="1"/>
  </si>
  <si>
    <t>和歌山地方合同庁舎新築に伴う和歌山城跡発掘調査業務</t>
    <phoneticPr fontId="1"/>
  </si>
  <si>
    <t>京都地方合同庁舎新築に伴う埋蔵文化財発掘調査に係る出土遺物の整理業務</t>
    <phoneticPr fontId="1"/>
  </si>
  <si>
    <t>-</t>
    <phoneticPr fontId="1"/>
  </si>
  <si>
    <t>本業務は、「道路管理システム」を利用して兵庫国道事務所管内の内、神戸市域における道路占用許可、道路工事調整及び占用物件管理等に関する情報処理業務を円滑に行うものである。道路管理システムは、電信電話、電力、ガス、上下水道及び地下鉄など多種多様の公益物件が輻輳して収容されている大都市において、道路空間の有効かつ適正な利用及び道路占用物件の管理の合理化を図るため、道路管理者（国、東京都、２３区、政令市）及び関係公益事業者（水道、下水道、通信、電力、ガス、地下鉄）からなるシステム参加者が共同利用し、共同で費用負担して運営されるデータベースシステムであり、関係する道路管理者と公益事業者が道路や占用物件に関する最新の地理情報等を提供し、共同で使用することにより初めて成立するシステムであって、直轄国道事務所による単独の運営が可能なシステムではない。  （一財）道路管理センターは、道路空間の有効かつ適正な利用及び道路占用物件の管理の高度化等に資する調査研究を行い、ＧＩＳ技術を利用した高度のシステムである「道路管理システム」を開発し、運用すること等を業務とする法人であって、上記のシステム参加者が共同で利用する「道路管理システム」を管理し、同システムのソフトウェア及びデ－タべ－スの著作権を有している唯一の法人である。</t>
    <phoneticPr fontId="15"/>
  </si>
  <si>
    <t>一般国道２６号第二阪和国道平井遺跡及び平井Ⅱ遺跡（第３次）発掘調査業務
当該遺跡において発掘調査業務を行うもの</t>
    <phoneticPr fontId="5"/>
  </si>
  <si>
    <t>平成２５年度淀川毛馬排水機場操作</t>
    <phoneticPr fontId="1"/>
  </si>
  <si>
    <t>大島排水機場（他１件）操作保守業務</t>
    <phoneticPr fontId="1"/>
  </si>
  <si>
    <t>針ノ木排水機場操作保守業務</t>
    <phoneticPr fontId="1"/>
  </si>
  <si>
    <t>八幡排水機場（他２件）操作保守業務</t>
    <phoneticPr fontId="1"/>
  </si>
  <si>
    <t>大川樋門（他６件）操作業務</t>
    <phoneticPr fontId="1"/>
  </si>
  <si>
    <t>久御山排水機場操作保守業務</t>
    <phoneticPr fontId="1"/>
  </si>
  <si>
    <t>イタセンパラ保護定着調査</t>
    <phoneticPr fontId="1"/>
  </si>
  <si>
    <t>国道２７号坂原地区簡易駐車場施設維持管理業務</t>
    <phoneticPr fontId="1"/>
  </si>
  <si>
    <t>－</t>
    <phoneticPr fontId="5"/>
  </si>
  <si>
    <t>一般国道２号相生有年道路事業に係る埋蔵文化財発掘調査出土品整理</t>
    <rPh sb="0" eb="2">
      <t>イッパン</t>
    </rPh>
    <rPh sb="2" eb="4">
      <t>コクドウ</t>
    </rPh>
    <rPh sb="5" eb="6">
      <t>ゴウ</t>
    </rPh>
    <rPh sb="6" eb="8">
      <t>アイオイ</t>
    </rPh>
    <rPh sb="8" eb="10">
      <t>アリトシ</t>
    </rPh>
    <rPh sb="10" eb="12">
      <t>ドウロ</t>
    </rPh>
    <rPh sb="12" eb="14">
      <t>ジギョウ</t>
    </rPh>
    <rPh sb="15" eb="16">
      <t>カカワ</t>
    </rPh>
    <rPh sb="17" eb="19">
      <t>マイゾウ</t>
    </rPh>
    <rPh sb="19" eb="22">
      <t>ブンカザイ</t>
    </rPh>
    <rPh sb="22" eb="24">
      <t>ハックツ</t>
    </rPh>
    <rPh sb="24" eb="26">
      <t>チョウサ</t>
    </rPh>
    <rPh sb="26" eb="28">
      <t>シュツド</t>
    </rPh>
    <rPh sb="28" eb="29">
      <t>ヒン</t>
    </rPh>
    <rPh sb="29" eb="31">
      <t>セイリ</t>
    </rPh>
    <phoneticPr fontId="5"/>
  </si>
  <si>
    <t>支出負担行為担当官近畿地方整備局長　池内　幸司
大阪市中央区大手前１丁目５番４４号</t>
    <phoneticPr fontId="1"/>
  </si>
  <si>
    <t>支出負担行為担当官近畿地方整備局長　池内　幸司
大阪市中央区大手前１丁目５番４４号</t>
    <phoneticPr fontId="1"/>
  </si>
  <si>
    <t>技術審査表出力システム改良更新業務</t>
    <phoneticPr fontId="5"/>
  </si>
  <si>
    <t>建設事業用品調達契約等総合管理システム（ＰＣＭＳ）改良業務</t>
    <phoneticPr fontId="11"/>
  </si>
  <si>
    <t>会計法第２９条の３第４項及び予決令第１０２条の４第三号</t>
    <phoneticPr fontId="1"/>
  </si>
  <si>
    <t>会計法第２９条の３第４項及び予決令第１０２条の４第三号　　</t>
    <phoneticPr fontId="1"/>
  </si>
  <si>
    <t>会計法第２９条の３第４項
政府調達に関する協定第１５条（ｂ）並びに国の物品等又は特定役務の調達手続の特例を定める政令第13条第1項第1号</t>
    <phoneticPr fontId="1"/>
  </si>
  <si>
    <t>支出負担行為担当官近畿地方整備局長　池内　幸司
大阪市中央区大手前１丁目５番４４号</t>
    <phoneticPr fontId="1"/>
  </si>
  <si>
    <t>会計法第２９条の３第４項及び予決令第１０２条の４第三号　　</t>
    <phoneticPr fontId="1"/>
  </si>
  <si>
    <t>－</t>
    <phoneticPr fontId="1"/>
  </si>
  <si>
    <t>一般国道２４号京奈和自動車道山口古墳群発掘調査業務</t>
    <phoneticPr fontId="5"/>
  </si>
  <si>
    <t>電気料（事務所高圧臨時電力）</t>
    <rPh sb="0" eb="2">
      <t>デンキ</t>
    </rPh>
    <rPh sb="2" eb="3">
      <t>リョウ</t>
    </rPh>
    <rPh sb="4" eb="6">
      <t>ジム</t>
    </rPh>
    <rPh sb="6" eb="7">
      <t>ショ</t>
    </rPh>
    <rPh sb="7" eb="9">
      <t>コウアツ</t>
    </rPh>
    <rPh sb="9" eb="11">
      <t>リンジ</t>
    </rPh>
    <rPh sb="11" eb="13">
      <t>デンリョク</t>
    </rPh>
    <phoneticPr fontId="1"/>
  </si>
  <si>
    <t>キトラ古墳周辺地区檜隈寺跡周辺遺跡発掘調査業務</t>
    <phoneticPr fontId="1"/>
  </si>
  <si>
    <t>-</t>
    <phoneticPr fontId="1"/>
  </si>
  <si>
    <t>水道料</t>
    <rPh sb="0" eb="3">
      <t>スイドウリョウ</t>
    </rPh>
    <phoneticPr fontId="1"/>
  </si>
  <si>
    <t>分任支出負担行為担当官　福井河川国道事務所長　青野正志
福井県福井市花堂南２－１４－７</t>
    <phoneticPr fontId="1"/>
  </si>
  <si>
    <t>福井市企業局
福井市大手3丁目13番1号</t>
    <phoneticPr fontId="1"/>
  </si>
  <si>
    <t>供給者が限定されているため。</t>
    <phoneticPr fontId="1"/>
  </si>
  <si>
    <t>関西電力（株）
大阪府北区中之島3丁目6番16号</t>
    <phoneticPr fontId="1"/>
  </si>
  <si>
    <t>北陸電力（株）
富山市牛島町15番1号</t>
    <phoneticPr fontId="1"/>
  </si>
  <si>
    <t>電力料</t>
    <phoneticPr fontId="1"/>
  </si>
  <si>
    <t>分任支出負担行為担当官畿地方整備局大戸川ダム工事事務所長平松善勝　　　　　　　　　　　　　　　　　　　　　　　　　　　　　　　　　　　　　　　　　　　　　　滋賀県大津市大萱1-19-32</t>
    <phoneticPr fontId="1"/>
  </si>
  <si>
    <t>専用線料</t>
    <phoneticPr fontId="1"/>
  </si>
  <si>
    <t>西日本電信電話（株）
大阪府大阪市
生野区勝山南
2-2-15</t>
    <phoneticPr fontId="1"/>
  </si>
  <si>
    <t>瑞穂無線中継所専用道路使用料</t>
    <phoneticPr fontId="1"/>
  </si>
  <si>
    <t>分任支出負担行為担当官近畿地方整備局福知山河川国道事務所長野中　砂男
京都府福知山市字堀小字今岡２４５９－１４</t>
    <rPh sb="29" eb="31">
      <t>ノナカ</t>
    </rPh>
    <rPh sb="32" eb="34">
      <t>スナオ</t>
    </rPh>
    <phoneticPr fontId="5"/>
  </si>
  <si>
    <t>（株）エヌ・ティ・ティ・ドコモ　関西支社
大阪
市北区梅田一丁目10番1号</t>
    <phoneticPr fontId="1"/>
  </si>
  <si>
    <t>行政目的を達成するのに不可欠な無線中継所への専用道路使用を受けるものであるため。</t>
    <rPh sb="15" eb="17">
      <t>ムセン</t>
    </rPh>
    <rPh sb="17" eb="20">
      <t>チュウケイショ</t>
    </rPh>
    <rPh sb="22" eb="24">
      <t>センヨウ</t>
    </rPh>
    <rPh sb="24" eb="26">
      <t>ドウロ</t>
    </rPh>
    <rPh sb="26" eb="28">
      <t>シヨウ</t>
    </rPh>
    <phoneticPr fontId="1"/>
  </si>
  <si>
    <t>粟鹿無線中継所専用道路使用料</t>
    <phoneticPr fontId="1"/>
  </si>
  <si>
    <t>携帯電話料</t>
    <rPh sb="0" eb="2">
      <t>ケイタイ</t>
    </rPh>
    <rPh sb="2" eb="5">
      <t>デンワリョウ</t>
    </rPh>
    <phoneticPr fontId="1"/>
  </si>
  <si>
    <t>(株)エヌ・ティ・
ティ・ドコモ
東京都千代田区永田町2-11-1</t>
    <rPh sb="17" eb="20">
      <t>トウキョウト</t>
    </rPh>
    <phoneticPr fontId="1"/>
  </si>
  <si>
    <t>電話料</t>
    <rPh sb="0" eb="3">
      <t>デンワリョウ</t>
    </rPh>
    <phoneticPr fontId="1"/>
  </si>
  <si>
    <t>エヌ・ティ・ティ・コミュニケーションズ(株)
東京都千代田区内幸町1-1-6</t>
    <rPh sb="23" eb="26">
      <t>トウキョウト</t>
    </rPh>
    <phoneticPr fontId="1"/>
  </si>
  <si>
    <t>西日本電信電話(株)
大阪府大阪市生野区勝山南2-2-15</t>
    <phoneticPr fontId="1"/>
  </si>
  <si>
    <t>電話回線使用料</t>
    <rPh sb="0" eb="2">
      <t>デンワ</t>
    </rPh>
    <rPh sb="2" eb="4">
      <t>カイセン</t>
    </rPh>
    <rPh sb="4" eb="7">
      <t>シヨウリョウ</t>
    </rPh>
    <phoneticPr fontId="1"/>
  </si>
  <si>
    <t>インターネット及びＶＰＮサービス</t>
    <rPh sb="7" eb="8">
      <t>オヨ</t>
    </rPh>
    <phoneticPr fontId="1"/>
  </si>
  <si>
    <t>ガス料金</t>
    <rPh sb="2" eb="4">
      <t>リョウキン</t>
    </rPh>
    <phoneticPr fontId="1"/>
  </si>
  <si>
    <t>福知山ガス水道事業管理者
京都府福知山字内記13番地の1</t>
    <phoneticPr fontId="1"/>
  </si>
  <si>
    <t>供給者が限定されているため。</t>
    <phoneticPr fontId="1"/>
  </si>
  <si>
    <t>上下水道料</t>
    <rPh sb="0" eb="4">
      <t>ジョウゲスイドウ</t>
    </rPh>
    <rPh sb="4" eb="5">
      <t>リョウ</t>
    </rPh>
    <phoneticPr fontId="1"/>
  </si>
  <si>
    <t>福知山市ガス水道事業管理者
京都府福知山市字堀945</t>
    <phoneticPr fontId="1"/>
  </si>
  <si>
    <t>京丹波町長
京都府船井郡京丹波町蒲生八ツ谷62番地6</t>
    <phoneticPr fontId="1"/>
  </si>
  <si>
    <t>関西電力(株)
大阪府北区中之島3丁目6番16号</t>
    <phoneticPr fontId="1"/>
  </si>
  <si>
    <t>回線使用料</t>
    <rPh sb="0" eb="2">
      <t>カイセン</t>
    </rPh>
    <rPh sb="2" eb="5">
      <t>シヨウリョウ</t>
    </rPh>
    <phoneticPr fontId="1"/>
  </si>
  <si>
    <t xml:space="preserve">分任支出負担行為担当官近畿地方整備局琵琶湖河川事務所長　塚原　隆夫
大津市黒津4丁目5-1
</t>
    <rPh sb="18" eb="21">
      <t>ビワコ</t>
    </rPh>
    <rPh sb="28" eb="30">
      <t>ツカハラ</t>
    </rPh>
    <rPh sb="31" eb="33">
      <t>タカオ</t>
    </rPh>
    <phoneticPr fontId="5"/>
  </si>
  <si>
    <t xml:space="preserve">ＫＤＤＩ（株）
東京都千代田区飯田橋3丁目10番10号
</t>
    <phoneticPr fontId="11"/>
  </si>
  <si>
    <t>電気料金</t>
    <rPh sb="0" eb="2">
      <t>デンキ</t>
    </rPh>
    <rPh sb="2" eb="4">
      <t>リョウキン</t>
    </rPh>
    <phoneticPr fontId="1"/>
  </si>
  <si>
    <t>上下水道料及びガス料</t>
    <rPh sb="0" eb="4">
      <t>ジョウゲスイドウ</t>
    </rPh>
    <rPh sb="4" eb="5">
      <t>リョウ</t>
    </rPh>
    <rPh sb="5" eb="6">
      <t>オヨ</t>
    </rPh>
    <rPh sb="9" eb="10">
      <t>リョウ</t>
    </rPh>
    <phoneticPr fontId="1"/>
  </si>
  <si>
    <t xml:space="preserve">大津市企業局
滋賀県大津市御陵町３−１
</t>
    <rPh sb="0" eb="3">
      <t>オオツシ</t>
    </rPh>
    <rPh sb="3" eb="6">
      <t>キギョウキョク</t>
    </rPh>
    <phoneticPr fontId="11"/>
  </si>
  <si>
    <t>電話料金</t>
    <rPh sb="0" eb="2">
      <t>デンワ</t>
    </rPh>
    <rPh sb="2" eb="4">
      <t>リョウキン</t>
    </rPh>
    <phoneticPr fontId="1"/>
  </si>
  <si>
    <t>西日本電信電話(株)
大阪府大阪市生野区勝山南2-2-15</t>
    <phoneticPr fontId="1"/>
  </si>
  <si>
    <t>下水道料（高島市）（道の駅藤樹の里）</t>
    <phoneticPr fontId="1"/>
  </si>
  <si>
    <t>分任支出負担行為担当官近畿地方整備局滋賀国道事務所長　日野　雅仁
大津市竜が丘4番5号</t>
    <rPh sb="18" eb="20">
      <t>シガ</t>
    </rPh>
    <rPh sb="20" eb="22">
      <t>コクドウ</t>
    </rPh>
    <rPh sb="27" eb="29">
      <t>ヒノ</t>
    </rPh>
    <rPh sb="30" eb="32">
      <t>マサヒト</t>
    </rPh>
    <phoneticPr fontId="5"/>
  </si>
  <si>
    <t>高島市長
高島市新旭町北畑565</t>
    <phoneticPr fontId="1"/>
  </si>
  <si>
    <t>ガス料（大津市）（事務所空調）</t>
    <phoneticPr fontId="1"/>
  </si>
  <si>
    <t xml:space="preserve">大津市公営企業管理者
大津市御陵町3-1
</t>
    <phoneticPr fontId="1"/>
  </si>
  <si>
    <t>電気料</t>
    <phoneticPr fontId="1"/>
  </si>
  <si>
    <t>電話専用料</t>
    <phoneticPr fontId="1"/>
  </si>
  <si>
    <t>電話料集中払</t>
    <phoneticPr fontId="1"/>
  </si>
  <si>
    <t>ＮＴＴコミュニケーションズ（株）
東京都千代田区内幸町1丁目1番6号</t>
    <phoneticPr fontId="1"/>
  </si>
  <si>
    <t>携帯電話料集中払</t>
    <phoneticPr fontId="1"/>
  </si>
  <si>
    <t>分任支出負担行為担当官京都国道事務所長　濱田　禎
京都府京都市下京区西洞院通塩小路下る南不動堂町８０８　</t>
    <phoneticPr fontId="1"/>
  </si>
  <si>
    <t>ガス料</t>
    <rPh sb="2" eb="3">
      <t>リョウ</t>
    </rPh>
    <phoneticPr fontId="1"/>
  </si>
  <si>
    <t>大阪ガス（株）
大阪市中央区平野町4-1-2</t>
    <rPh sb="0" eb="2">
      <t>オオサカ</t>
    </rPh>
    <phoneticPr fontId="22"/>
  </si>
  <si>
    <t>電話専用料</t>
    <rPh sb="0" eb="2">
      <t>デンワ</t>
    </rPh>
    <rPh sb="2" eb="5">
      <t>センヨウリョウ</t>
    </rPh>
    <phoneticPr fontId="1"/>
  </si>
  <si>
    <t>京都市公営企業管理者上下水道局長
京都市
南区東九条東山王町12番地</t>
    <phoneticPr fontId="11"/>
  </si>
  <si>
    <t>分任支出負担行為担当官京都国道事務所長　濱田　禎
京都府京都市下京区西洞院通塩小路下る南不動堂町８０８</t>
    <phoneticPr fontId="1"/>
  </si>
  <si>
    <t>郵便法に規定する郵便の送達が可能な事業者は、日本郵便株式会社のみであり競争を許さないため</t>
    <phoneticPr fontId="1"/>
  </si>
  <si>
    <t>ニ（ハ）</t>
    <phoneticPr fontId="1"/>
  </si>
  <si>
    <t>電話料集中払</t>
    <rPh sb="0" eb="3">
      <t>デンワリョウ</t>
    </rPh>
    <rPh sb="3" eb="5">
      <t>シュウチュウ</t>
    </rPh>
    <rPh sb="5" eb="6">
      <t>バラ</t>
    </rPh>
    <phoneticPr fontId="1"/>
  </si>
  <si>
    <t>分任支出負担行為担当官京都国道事務所長　濱田　禎
京都府京都市下京区西洞院通塩小路下る南不動堂町８０８　</t>
    <phoneticPr fontId="1"/>
  </si>
  <si>
    <t>西日本電信電話(株)
大阪府大阪市生野区勝山南2-2-15</t>
    <phoneticPr fontId="1"/>
  </si>
  <si>
    <t>供給者が限定されているため。</t>
    <phoneticPr fontId="1"/>
  </si>
  <si>
    <t>枚方市水道事業管理者
枚方市中宮北町20番3号</t>
    <rPh sb="0" eb="3">
      <t>ヒラカタシ</t>
    </rPh>
    <rPh sb="3" eb="5">
      <t>スイドウ</t>
    </rPh>
    <rPh sb="5" eb="7">
      <t>ジギョウ</t>
    </rPh>
    <rPh sb="7" eb="10">
      <t>カンリシャ</t>
    </rPh>
    <phoneticPr fontId="11"/>
  </si>
  <si>
    <t>大阪市水道局
大阪市住之江区南港北2-1-10</t>
    <rPh sb="0" eb="3">
      <t>オオサカシ</t>
    </rPh>
    <rPh sb="3" eb="6">
      <t>スイドウキョク</t>
    </rPh>
    <phoneticPr fontId="11"/>
  </si>
  <si>
    <t>摂津市水道企業局
大阪府摂津市三島1丁目1番1号</t>
    <rPh sb="0" eb="3">
      <t>セッツシ</t>
    </rPh>
    <rPh sb="3" eb="5">
      <t>スイドウ</t>
    </rPh>
    <rPh sb="5" eb="8">
      <t>キギョウキョク</t>
    </rPh>
    <phoneticPr fontId="11"/>
  </si>
  <si>
    <t>関西電力(株)
大阪府北区中之島3丁目6番16号</t>
    <phoneticPr fontId="1"/>
  </si>
  <si>
    <t>ＮＴＴコミュニケーションズ（株）
東京都千代田区内幸町1丁目1番6号</t>
    <phoneticPr fontId="1"/>
  </si>
  <si>
    <t>公示文掲載（日刊建設工業新聞）</t>
    <rPh sb="0" eb="2">
      <t>コウジ</t>
    </rPh>
    <rPh sb="2" eb="3">
      <t>ブン</t>
    </rPh>
    <rPh sb="3" eb="5">
      <t>ケイサイ</t>
    </rPh>
    <rPh sb="6" eb="8">
      <t>ニッカン</t>
    </rPh>
    <rPh sb="8" eb="10">
      <t>ケンセツ</t>
    </rPh>
    <rPh sb="10" eb="12">
      <t>コウギョウ</t>
    </rPh>
    <rPh sb="12" eb="14">
      <t>シンブン</t>
    </rPh>
    <phoneticPr fontId="1"/>
  </si>
  <si>
    <t>単価契約　　　　　　　　　予定調達総額　\1,771,000-</t>
    <rPh sb="0" eb="2">
      <t>タンカ</t>
    </rPh>
    <rPh sb="2" eb="4">
      <t>ケイヤク</t>
    </rPh>
    <rPh sb="13" eb="15">
      <t>ヨテイ</t>
    </rPh>
    <rPh sb="15" eb="17">
      <t>チョウタツ</t>
    </rPh>
    <rPh sb="17" eb="19">
      <t>ソウガク</t>
    </rPh>
    <phoneticPr fontId="5"/>
  </si>
  <si>
    <t>公示文掲載（日刊建設産業新聞）</t>
    <rPh sb="0" eb="2">
      <t>コウジ</t>
    </rPh>
    <rPh sb="2" eb="3">
      <t>ブン</t>
    </rPh>
    <rPh sb="3" eb="5">
      <t>ケイサイ</t>
    </rPh>
    <rPh sb="6" eb="8">
      <t>ニッカン</t>
    </rPh>
    <rPh sb="8" eb="10">
      <t>ケンセツ</t>
    </rPh>
    <rPh sb="10" eb="12">
      <t>サンギョウ</t>
    </rPh>
    <rPh sb="12" eb="14">
      <t>シンブン</t>
    </rPh>
    <phoneticPr fontId="1"/>
  </si>
  <si>
    <t>公示文掲載（日刊建設通信新聞）</t>
    <rPh sb="0" eb="2">
      <t>コウジ</t>
    </rPh>
    <rPh sb="2" eb="3">
      <t>ブン</t>
    </rPh>
    <rPh sb="3" eb="5">
      <t>ケイサイ</t>
    </rPh>
    <rPh sb="6" eb="8">
      <t>ニッカン</t>
    </rPh>
    <rPh sb="8" eb="10">
      <t>ケンセツ</t>
    </rPh>
    <rPh sb="10" eb="12">
      <t>ツウシン</t>
    </rPh>
    <rPh sb="12" eb="14">
      <t>シンブン</t>
    </rPh>
    <phoneticPr fontId="1"/>
  </si>
  <si>
    <t>分任支出負担行為担当官近畿地方整備局浪速国道事務所長　坂場　武彦　　大阪府枚方市南中振３－２－３</t>
  </si>
  <si>
    <t>電力料</t>
    <rPh sb="0" eb="2">
      <t>デンリョク</t>
    </rPh>
    <rPh sb="2" eb="3">
      <t>リョウ</t>
    </rPh>
    <phoneticPr fontId="1"/>
  </si>
  <si>
    <t>分任支出負担行為担当官近畿地方整備局六甲砂防事務所長　　　　　　　　　　神戸市東灘区住吉東町3－13－15</t>
    <rPh sb="0" eb="2">
      <t>ブンニン</t>
    </rPh>
    <rPh sb="2" eb="4">
      <t>シシュツ</t>
    </rPh>
    <rPh sb="4" eb="6">
      <t>フタン</t>
    </rPh>
    <rPh sb="6" eb="8">
      <t>コウイ</t>
    </rPh>
    <rPh sb="8" eb="11">
      <t>タントウカン</t>
    </rPh>
    <rPh sb="11" eb="13">
      <t>キンキ</t>
    </rPh>
    <rPh sb="13" eb="15">
      <t>チホウ</t>
    </rPh>
    <rPh sb="15" eb="18">
      <t>セイビキョク</t>
    </rPh>
    <rPh sb="18" eb="20">
      <t>ロッコウ</t>
    </rPh>
    <rPh sb="20" eb="22">
      <t>サボウ</t>
    </rPh>
    <rPh sb="22" eb="24">
      <t>ジム</t>
    </rPh>
    <rPh sb="24" eb="26">
      <t>ショチョウ</t>
    </rPh>
    <rPh sb="36" eb="39">
      <t>コウベシ</t>
    </rPh>
    <rPh sb="39" eb="42">
      <t>ヒガシナダク</t>
    </rPh>
    <rPh sb="42" eb="44">
      <t>スミヨシ</t>
    </rPh>
    <rPh sb="44" eb="46">
      <t>ヒガシマチ</t>
    </rPh>
    <phoneticPr fontId="5"/>
  </si>
  <si>
    <t>分任支出負担行為担当官近畿地方整備局兵庫国道事務所長　黒谷　　努
兵庫県神戸市中央区波止場町３－１１</t>
    <rPh sb="0" eb="1">
      <t>ブン</t>
    </rPh>
    <rPh sb="1" eb="2">
      <t>ニン</t>
    </rPh>
    <rPh sb="2" eb="4">
      <t>シシュツ</t>
    </rPh>
    <rPh sb="4" eb="6">
      <t>フタン</t>
    </rPh>
    <rPh sb="6" eb="8">
      <t>コウイ</t>
    </rPh>
    <rPh sb="8" eb="11">
      <t>タントウカン</t>
    </rPh>
    <rPh sb="11" eb="13">
      <t>キンキ</t>
    </rPh>
    <rPh sb="13" eb="15">
      <t>チホウ</t>
    </rPh>
    <rPh sb="15" eb="18">
      <t>セイビキョク</t>
    </rPh>
    <rPh sb="18" eb="20">
      <t>ヒョウゴ</t>
    </rPh>
    <rPh sb="20" eb="22">
      <t>コクドウ</t>
    </rPh>
    <rPh sb="22" eb="25">
      <t>ジムショ</t>
    </rPh>
    <rPh sb="25" eb="26">
      <t>チョウ</t>
    </rPh>
    <rPh sb="27" eb="29">
      <t>クロタニ</t>
    </rPh>
    <rPh sb="31" eb="32">
      <t>ツトム</t>
    </rPh>
    <phoneticPr fontId="5"/>
  </si>
  <si>
    <t>神戸市水道事業管理者
神戸市中央区加納町6-5-1</t>
    <rPh sb="0" eb="3">
      <t>コウベシ</t>
    </rPh>
    <rPh sb="3" eb="5">
      <t>スイドウ</t>
    </rPh>
    <rPh sb="5" eb="7">
      <t>ジギョウ</t>
    </rPh>
    <rPh sb="7" eb="10">
      <t>カンリシャ</t>
    </rPh>
    <phoneticPr fontId="11"/>
  </si>
  <si>
    <t xml:space="preserve">西宮市水道事業管理者
兵庫県西宮市池田町８−１１
</t>
    <rPh sb="0" eb="3">
      <t>ニシノミヤシ</t>
    </rPh>
    <rPh sb="3" eb="5">
      <t>スイドウ</t>
    </rPh>
    <rPh sb="5" eb="7">
      <t>ジギョウ</t>
    </rPh>
    <rPh sb="7" eb="9">
      <t>カンリ</t>
    </rPh>
    <rPh sb="9" eb="10">
      <t>シャ</t>
    </rPh>
    <phoneticPr fontId="11"/>
  </si>
  <si>
    <t xml:space="preserve">尼崎市水道事業管理者
兵庫県尼崎市東七松町2丁目4-16
</t>
    <rPh sb="0" eb="3">
      <t>アマガサキシ</t>
    </rPh>
    <rPh sb="3" eb="5">
      <t>スイドウ</t>
    </rPh>
    <rPh sb="5" eb="7">
      <t>ジギョウ</t>
    </rPh>
    <rPh sb="7" eb="10">
      <t>カンリシャ</t>
    </rPh>
    <phoneticPr fontId="11"/>
  </si>
  <si>
    <t>携帯電話料集中払</t>
    <rPh sb="0" eb="2">
      <t>ケイタイ</t>
    </rPh>
    <rPh sb="2" eb="5">
      <t>デンワリョウ</t>
    </rPh>
    <rPh sb="5" eb="7">
      <t>シュウチュウ</t>
    </rPh>
    <rPh sb="7" eb="8">
      <t>バラ</t>
    </rPh>
    <phoneticPr fontId="1"/>
  </si>
  <si>
    <t>西日本電信電話（株）　大阪支店　料金サポ－トセンタ－
大阪府大阪市生野区勝山南2-2-15</t>
    <phoneticPr fontId="1"/>
  </si>
  <si>
    <t>公告文掲載Ⅰ</t>
    <rPh sb="0" eb="1">
      <t>オオヤケ</t>
    </rPh>
    <phoneticPr fontId="1"/>
  </si>
  <si>
    <t>分任支出負担行為担当官近畿地方整備局奈良国道事務所長　清水　将之
奈良市大宮町３－５－１１</t>
    <rPh sb="0" eb="11">
      <t>ブンニンシシュツフタンコウイタントウカン</t>
    </rPh>
    <rPh sb="11" eb="13">
      <t>キンキ</t>
    </rPh>
    <rPh sb="13" eb="15">
      <t>チホウ</t>
    </rPh>
    <rPh sb="15" eb="18">
      <t>セイビキョク</t>
    </rPh>
    <rPh sb="18" eb="20">
      <t>ナラ</t>
    </rPh>
    <rPh sb="20" eb="22">
      <t>コクドウ</t>
    </rPh>
    <rPh sb="22" eb="25">
      <t>ジムショ</t>
    </rPh>
    <rPh sb="25" eb="26">
      <t>オサ</t>
    </rPh>
    <rPh sb="27" eb="32">
      <t>シミズ</t>
    </rPh>
    <rPh sb="33" eb="36">
      <t>ナラシ</t>
    </rPh>
    <rPh sb="36" eb="39">
      <t>オオミヤチョウ</t>
    </rPh>
    <phoneticPr fontId="1"/>
  </si>
  <si>
    <t>単価契約　　　　　　　　　予定調達総額　\1,008,000-</t>
    <rPh sb="0" eb="2">
      <t>タンカ</t>
    </rPh>
    <rPh sb="2" eb="4">
      <t>ケイヤク</t>
    </rPh>
    <rPh sb="13" eb="15">
      <t>ヨテイ</t>
    </rPh>
    <rPh sb="15" eb="17">
      <t>チョウタツ</t>
    </rPh>
    <rPh sb="17" eb="19">
      <t>ソウガク</t>
    </rPh>
    <phoneticPr fontId="5"/>
  </si>
  <si>
    <t>公告文掲載Ⅱ</t>
    <rPh sb="0" eb="1">
      <t>オオヤケ</t>
    </rPh>
    <phoneticPr fontId="1"/>
  </si>
  <si>
    <t>公告文掲載Ⅲ</t>
    <rPh sb="0" eb="1">
      <t>オオヤケ</t>
    </rPh>
    <phoneticPr fontId="1"/>
  </si>
  <si>
    <t xml:space="preserve">奈良市公営企業管理者
奈良市法蓮町757 </t>
    <rPh sb="0" eb="3">
      <t>ナラシ</t>
    </rPh>
    <rPh sb="3" eb="5">
      <t>コウエイ</t>
    </rPh>
    <rPh sb="5" eb="7">
      <t>キギョウ</t>
    </rPh>
    <rPh sb="7" eb="10">
      <t>カンリシャ</t>
    </rPh>
    <phoneticPr fontId="11"/>
  </si>
  <si>
    <t>京奈和「御所区間（御所市域）」埋蔵文化財発掘調査業務</t>
    <phoneticPr fontId="1"/>
  </si>
  <si>
    <t>御所市長
奈良県御所市1番地の3</t>
    <rPh sb="0" eb="2">
      <t>ゴセ</t>
    </rPh>
    <rPh sb="2" eb="4">
      <t>シチョウ</t>
    </rPh>
    <phoneticPr fontId="11"/>
  </si>
  <si>
    <t>京奈和「御所区間（御所南ＩＣ）」埋蔵文化財発掘調査業務</t>
    <phoneticPr fontId="1"/>
  </si>
  <si>
    <t>奈良県知事
奈良市登大路町30</t>
    <rPh sb="0" eb="3">
      <t>ナラケン</t>
    </rPh>
    <rPh sb="3" eb="5">
      <t>チジ</t>
    </rPh>
    <phoneticPr fontId="11"/>
  </si>
  <si>
    <t>京奈和「御所区間（池之内地区）」埋蔵文化財発掘調査業務</t>
    <phoneticPr fontId="1"/>
  </si>
  <si>
    <t>京奈和「大和・御所区間（橿原市域）」埋蔵文化財調査整理業務</t>
    <phoneticPr fontId="1"/>
  </si>
  <si>
    <t>橿原市長
奈良県橿原市八木町1-1-18</t>
    <rPh sb="0" eb="2">
      <t>カシハラ</t>
    </rPh>
    <rPh sb="2" eb="4">
      <t>シチョウ</t>
    </rPh>
    <phoneticPr fontId="11"/>
  </si>
  <si>
    <t>大和郡山ジャンクション（天理地区）埋蔵文化財発掘調査業務</t>
    <phoneticPr fontId="1"/>
  </si>
  <si>
    <t>奈良国道事務所管内遺物整理及び報告書作成業務</t>
    <phoneticPr fontId="1"/>
  </si>
  <si>
    <t>名阪道路（天理地区）埋蔵文化財発掘調査業務</t>
    <phoneticPr fontId="1"/>
  </si>
  <si>
    <t>天理市長
奈良県天理市川原城町605番地</t>
    <rPh sb="0" eb="2">
      <t>テンリ</t>
    </rPh>
    <rPh sb="2" eb="4">
      <t>シチョウ</t>
    </rPh>
    <phoneticPr fontId="11"/>
  </si>
  <si>
    <t>分任支出負担行為担当官近畿地方整備局和歌山河川国道事務所長　志々田 　武幸
和歌山県和歌山市西汀丁１６番</t>
    <rPh sb="0" eb="2">
      <t>ブンニン</t>
    </rPh>
    <rPh sb="2" eb="4">
      <t>シシュツ</t>
    </rPh>
    <rPh sb="4" eb="6">
      <t>フタン</t>
    </rPh>
    <rPh sb="6" eb="8">
      <t>コウイ</t>
    </rPh>
    <rPh sb="8" eb="11">
      <t>タントウカン</t>
    </rPh>
    <rPh sb="11" eb="13">
      <t>キンキ</t>
    </rPh>
    <rPh sb="13" eb="15">
      <t>チホウ</t>
    </rPh>
    <rPh sb="15" eb="18">
      <t>セイビキョク</t>
    </rPh>
    <rPh sb="28" eb="29">
      <t>オサ</t>
    </rPh>
    <rPh sb="30" eb="33">
      <t>シシダ</t>
    </rPh>
    <rPh sb="35" eb="37">
      <t>タケユキ</t>
    </rPh>
    <rPh sb="38" eb="42">
      <t>ワカヤマケン</t>
    </rPh>
    <rPh sb="42" eb="46">
      <t>ワカヤマシ</t>
    </rPh>
    <rPh sb="46" eb="47">
      <t>ニシ</t>
    </rPh>
    <rPh sb="47" eb="48">
      <t>ミギワ</t>
    </rPh>
    <rPh sb="48" eb="49">
      <t>チョウ</t>
    </rPh>
    <rPh sb="51" eb="52">
      <t>バン</t>
    </rPh>
    <phoneticPr fontId="15"/>
  </si>
  <si>
    <t>電力料</t>
    <rPh sb="0" eb="3">
      <t>デンリョクリョウ</t>
    </rPh>
    <phoneticPr fontId="1"/>
  </si>
  <si>
    <t>電気代</t>
    <rPh sb="0" eb="3">
      <t>デンキダイ</t>
    </rPh>
    <phoneticPr fontId="1"/>
  </si>
  <si>
    <t>分任支出負担行為担当官近畿地方整備局紀南河川国道事務所長　吉谷幸二
和歌山県田辺市中万呂１４２</t>
    <rPh sb="0" eb="2">
      <t>ブンニン</t>
    </rPh>
    <rPh sb="2" eb="4">
      <t>シシュツ</t>
    </rPh>
    <rPh sb="4" eb="6">
      <t>フタン</t>
    </rPh>
    <rPh sb="6" eb="8">
      <t>コウイ</t>
    </rPh>
    <rPh sb="8" eb="11">
      <t>タントウカン</t>
    </rPh>
    <rPh sb="11" eb="13">
      <t>キンキ</t>
    </rPh>
    <rPh sb="13" eb="15">
      <t>チホウ</t>
    </rPh>
    <rPh sb="15" eb="18">
      <t>セイビキョク</t>
    </rPh>
    <rPh sb="18" eb="19">
      <t>オサム</t>
    </rPh>
    <rPh sb="19" eb="20">
      <t>ミナミ</t>
    </rPh>
    <rPh sb="20" eb="22">
      <t>カセン</t>
    </rPh>
    <rPh sb="22" eb="24">
      <t>コクドウ</t>
    </rPh>
    <rPh sb="24" eb="26">
      <t>ジム</t>
    </rPh>
    <rPh sb="26" eb="28">
      <t>ショチョウ</t>
    </rPh>
    <rPh sb="29" eb="31">
      <t>ヨシタニ</t>
    </rPh>
    <rPh sb="31" eb="33">
      <t>コウジ</t>
    </rPh>
    <rPh sb="34" eb="38">
      <t>ワカヤマケン</t>
    </rPh>
    <rPh sb="38" eb="41">
      <t>タナベシ</t>
    </rPh>
    <rPh sb="41" eb="44">
      <t>ナカマロ</t>
    </rPh>
    <phoneticPr fontId="15"/>
  </si>
  <si>
    <t>平成２５年度九頭竜ダム共同施設維持管理業務</t>
    <rPh sb="0" eb="2">
      <t>ヘイセイ</t>
    </rPh>
    <rPh sb="4" eb="6">
      <t>ネンド</t>
    </rPh>
    <rPh sb="6" eb="9">
      <t>クズリュウ</t>
    </rPh>
    <rPh sb="11" eb="13">
      <t>キョウドウ</t>
    </rPh>
    <rPh sb="13" eb="15">
      <t>シセツ</t>
    </rPh>
    <rPh sb="15" eb="17">
      <t>イジ</t>
    </rPh>
    <rPh sb="17" eb="19">
      <t>カンリ</t>
    </rPh>
    <rPh sb="19" eb="21">
      <t>ギョウム</t>
    </rPh>
    <phoneticPr fontId="1"/>
  </si>
  <si>
    <t>分任支出負担行為担当官近畿地方整備局九頭竜川ダム統合管理事務所長　山岡　康伸
福井県大野市中野２９－２８</t>
    <phoneticPr fontId="15"/>
  </si>
  <si>
    <t xml:space="preserve">電源開発（株）水力・送変電部中部支店
愛知県春日井市
十三塚町1-43
</t>
    <rPh sb="0" eb="2">
      <t>デンゲン</t>
    </rPh>
    <rPh sb="2" eb="4">
      <t>カイハツ</t>
    </rPh>
    <rPh sb="7" eb="9">
      <t>スイリョク</t>
    </rPh>
    <rPh sb="10" eb="11">
      <t>ソウ</t>
    </rPh>
    <rPh sb="11" eb="13">
      <t>ヘンデン</t>
    </rPh>
    <rPh sb="13" eb="14">
      <t>ブ</t>
    </rPh>
    <rPh sb="14" eb="16">
      <t>チュウブ</t>
    </rPh>
    <rPh sb="16" eb="18">
      <t>シテン</t>
    </rPh>
    <phoneticPr fontId="11"/>
  </si>
  <si>
    <t>ダム管理に関する協定書に基づくものであるため。</t>
    <rPh sb="2" eb="4">
      <t>カンリ</t>
    </rPh>
    <rPh sb="5" eb="6">
      <t>カン</t>
    </rPh>
    <rPh sb="8" eb="10">
      <t>キョウテイ</t>
    </rPh>
    <rPh sb="10" eb="11">
      <t>ショ</t>
    </rPh>
    <rPh sb="12" eb="13">
      <t>モト</t>
    </rPh>
    <phoneticPr fontId="5"/>
  </si>
  <si>
    <t>電力料（事務所）</t>
    <rPh sb="0" eb="3">
      <t>デンリョクリョウ</t>
    </rPh>
    <rPh sb="4" eb="7">
      <t>ジムショ</t>
    </rPh>
    <phoneticPr fontId="1"/>
  </si>
  <si>
    <t>北陸電力（株）
富山市牛島町15番1号</t>
    <rPh sb="0" eb="2">
      <t>ホクリク</t>
    </rPh>
    <rPh sb="2" eb="4">
      <t>デンリョク</t>
    </rPh>
    <phoneticPr fontId="11"/>
  </si>
  <si>
    <t>本業務は、第三者機関である「新都市社会技術融合創造研究会」が産・学・官の連携・協力を図るべく、大学等の研究者を対象に、道路に関する研究テーマを公募し、同研究会で審査した結果、研究が承認されたものである。</t>
    <rPh sb="0" eb="1">
      <t>ホン</t>
    </rPh>
    <rPh sb="1" eb="3">
      <t>ギョウム</t>
    </rPh>
    <rPh sb="5" eb="8">
      <t>ダイサンシャ</t>
    </rPh>
    <rPh sb="8" eb="10">
      <t>キカン</t>
    </rPh>
    <rPh sb="14" eb="17">
      <t>シントシ</t>
    </rPh>
    <rPh sb="17" eb="19">
      <t>シャカイ</t>
    </rPh>
    <rPh sb="19" eb="21">
      <t>ギジュツ</t>
    </rPh>
    <rPh sb="21" eb="23">
      <t>ユウゴウ</t>
    </rPh>
    <rPh sb="23" eb="25">
      <t>ソウゾウ</t>
    </rPh>
    <rPh sb="25" eb="28">
      <t>ケンキュウカイ</t>
    </rPh>
    <phoneticPr fontId="2"/>
  </si>
  <si>
    <t>電力料（警報局舎）</t>
    <rPh sb="0" eb="3">
      <t>デンリョクリョウ</t>
    </rPh>
    <rPh sb="4" eb="6">
      <t>ケイホウ</t>
    </rPh>
    <rPh sb="6" eb="8">
      <t>キョクシャ</t>
    </rPh>
    <phoneticPr fontId="1"/>
  </si>
  <si>
    <t>電力料（真名川表僧取水）</t>
    <rPh sb="0" eb="3">
      <t>デンリョクリョウ</t>
    </rPh>
    <rPh sb="4" eb="7">
      <t>マナガワ</t>
    </rPh>
    <rPh sb="7" eb="9">
      <t>ヒョウソウ</t>
    </rPh>
    <rPh sb="9" eb="11">
      <t>シュスイ</t>
    </rPh>
    <phoneticPr fontId="1"/>
  </si>
  <si>
    <t>環境に配慮した歩道舗装及び排水性舗装の耐久性向上に関する研究</t>
    <rPh sb="0" eb="2">
      <t>カンキョウ</t>
    </rPh>
    <rPh sb="3" eb="5">
      <t>ハイリョ</t>
    </rPh>
    <rPh sb="7" eb="9">
      <t>ホドウ</t>
    </rPh>
    <rPh sb="9" eb="11">
      <t>ホソウ</t>
    </rPh>
    <rPh sb="11" eb="12">
      <t>オヨ</t>
    </rPh>
    <rPh sb="13" eb="16">
      <t>ハイスイセイ</t>
    </rPh>
    <rPh sb="16" eb="18">
      <t>ホソウ</t>
    </rPh>
    <rPh sb="19" eb="22">
      <t>タイキュウセイ</t>
    </rPh>
    <rPh sb="22" eb="24">
      <t>コウジョウ</t>
    </rPh>
    <rPh sb="25" eb="26">
      <t>カン</t>
    </rPh>
    <rPh sb="28" eb="30">
      <t>ケンキュウ</t>
    </rPh>
    <phoneticPr fontId="1"/>
  </si>
  <si>
    <t>分任支出負担行為担当官近畿技術事務所長 福岡 彰三
大阪府枚方市山田池北町11番1号</t>
    <phoneticPr fontId="15"/>
  </si>
  <si>
    <t>（学）近畿大学</t>
    <rPh sb="1" eb="2">
      <t>ガク</t>
    </rPh>
    <rPh sb="3" eb="5">
      <t>キンキ</t>
    </rPh>
    <rPh sb="5" eb="7">
      <t>ダイガク</t>
    </rPh>
    <phoneticPr fontId="11"/>
  </si>
  <si>
    <t>本業務は、第三者機関である「新都市社会技術融合創造研究会」が産・学・官の連携・協力を図るべく、大学等の研究者を対象に、道路に関する研究テーマを公募し、同研究会で審査した結果、研究が承認されたものである。</t>
    <rPh sb="0" eb="1">
      <t>ホン</t>
    </rPh>
    <rPh sb="1" eb="3">
      <t>ギョウム</t>
    </rPh>
    <rPh sb="5" eb="8">
      <t>ダイサンシャ</t>
    </rPh>
    <rPh sb="8" eb="10">
      <t>キカン</t>
    </rPh>
    <rPh sb="14" eb="17">
      <t>シントシ</t>
    </rPh>
    <rPh sb="17" eb="19">
      <t>シャカイ</t>
    </rPh>
    <rPh sb="19" eb="21">
      <t>ギジュツ</t>
    </rPh>
    <rPh sb="21" eb="23">
      <t>ユウゴウ</t>
    </rPh>
    <rPh sb="23" eb="25">
      <t>ソウゾウ</t>
    </rPh>
    <rPh sb="25" eb="28">
      <t>ケンキュウカイ</t>
    </rPh>
    <phoneticPr fontId="5"/>
  </si>
  <si>
    <t>橋梁の耐久性向上に資する排水構造と排水設備に関する技術開発研究</t>
    <rPh sb="0" eb="2">
      <t>キョウリョウ</t>
    </rPh>
    <rPh sb="3" eb="6">
      <t>タイキュウセイ</t>
    </rPh>
    <rPh sb="6" eb="8">
      <t>コウジョウ</t>
    </rPh>
    <rPh sb="9" eb="10">
      <t>シ</t>
    </rPh>
    <rPh sb="12" eb="14">
      <t>ハイスイ</t>
    </rPh>
    <rPh sb="14" eb="16">
      <t>コウゾウ</t>
    </rPh>
    <rPh sb="17" eb="19">
      <t>ハイスイ</t>
    </rPh>
    <rPh sb="19" eb="21">
      <t>セツビ</t>
    </rPh>
    <rPh sb="22" eb="23">
      <t>カン</t>
    </rPh>
    <rPh sb="25" eb="27">
      <t>ギジュツ</t>
    </rPh>
    <rPh sb="27" eb="29">
      <t>カイハツ</t>
    </rPh>
    <rPh sb="29" eb="31">
      <t>ケンキュウ</t>
    </rPh>
    <phoneticPr fontId="1"/>
  </si>
  <si>
    <t>（国）大阪大学</t>
    <rPh sb="1" eb="2">
      <t>クニ</t>
    </rPh>
    <rPh sb="3" eb="5">
      <t>オオサカ</t>
    </rPh>
    <rPh sb="5" eb="7">
      <t>ダイガク</t>
    </rPh>
    <phoneticPr fontId="11"/>
  </si>
  <si>
    <t>道路盛土における排水施設点検・管理手法に関する研究</t>
    <rPh sb="0" eb="2">
      <t>ドウロ</t>
    </rPh>
    <rPh sb="2" eb="3">
      <t>モ</t>
    </rPh>
    <rPh sb="3" eb="4">
      <t>ツチ</t>
    </rPh>
    <rPh sb="8" eb="10">
      <t>ハイスイ</t>
    </rPh>
    <rPh sb="10" eb="12">
      <t>シセツ</t>
    </rPh>
    <rPh sb="12" eb="14">
      <t>テンケン</t>
    </rPh>
    <rPh sb="15" eb="17">
      <t>カンリ</t>
    </rPh>
    <rPh sb="17" eb="19">
      <t>シュホウ</t>
    </rPh>
    <rPh sb="20" eb="21">
      <t>カン</t>
    </rPh>
    <rPh sb="23" eb="25">
      <t>ケンキュウ</t>
    </rPh>
    <phoneticPr fontId="1"/>
  </si>
  <si>
    <t>（国）神戸大学</t>
    <rPh sb="1" eb="2">
      <t>クニ</t>
    </rPh>
    <rPh sb="3" eb="5">
      <t>コウベ</t>
    </rPh>
    <rPh sb="5" eb="7">
      <t>ダイガク</t>
    </rPh>
    <phoneticPr fontId="11"/>
  </si>
  <si>
    <t>降雨特性に応じた道路通行規制のあり方に関する研究</t>
    <rPh sb="0" eb="2">
      <t>コウウ</t>
    </rPh>
    <rPh sb="2" eb="4">
      <t>トクセイ</t>
    </rPh>
    <rPh sb="5" eb="6">
      <t>オウ</t>
    </rPh>
    <rPh sb="8" eb="10">
      <t>ドウロ</t>
    </rPh>
    <rPh sb="10" eb="12">
      <t>ツウコウ</t>
    </rPh>
    <rPh sb="12" eb="14">
      <t>キセイ</t>
    </rPh>
    <rPh sb="17" eb="18">
      <t>カタ</t>
    </rPh>
    <rPh sb="19" eb="20">
      <t>カン</t>
    </rPh>
    <rPh sb="22" eb="24">
      <t>ケンキュウ</t>
    </rPh>
    <phoneticPr fontId="1"/>
  </si>
  <si>
    <t>（国）京都大学</t>
    <rPh sb="1" eb="2">
      <t>クニ</t>
    </rPh>
    <rPh sb="3" eb="5">
      <t>キョウト</t>
    </rPh>
    <rPh sb="5" eb="7">
      <t>ダイガク</t>
    </rPh>
    <phoneticPr fontId="11"/>
  </si>
  <si>
    <t>ゲリラ降雨に対応した道路のり面監視方法に関する研究</t>
    <rPh sb="3" eb="5">
      <t>コウウ</t>
    </rPh>
    <rPh sb="6" eb="8">
      <t>タイオウ</t>
    </rPh>
    <rPh sb="10" eb="12">
      <t>ドウロ</t>
    </rPh>
    <rPh sb="14" eb="15">
      <t>メン</t>
    </rPh>
    <rPh sb="15" eb="17">
      <t>カンシ</t>
    </rPh>
    <rPh sb="17" eb="19">
      <t>ホウホウ</t>
    </rPh>
    <rPh sb="20" eb="21">
      <t>カン</t>
    </rPh>
    <rPh sb="23" eb="25">
      <t>ケンキュウ</t>
    </rPh>
    <phoneticPr fontId="1"/>
  </si>
  <si>
    <t>橋梁の疲労亀裂調査の効率化に関する研究</t>
    <rPh sb="0" eb="2">
      <t>キョウリョウ</t>
    </rPh>
    <rPh sb="3" eb="5">
      <t>ヒロウ</t>
    </rPh>
    <rPh sb="5" eb="7">
      <t>キレツ</t>
    </rPh>
    <rPh sb="7" eb="9">
      <t>チョウサ</t>
    </rPh>
    <rPh sb="10" eb="13">
      <t>コウリツカ</t>
    </rPh>
    <rPh sb="14" eb="15">
      <t>カン</t>
    </rPh>
    <rPh sb="17" eb="19">
      <t>ケンキュウ</t>
    </rPh>
    <phoneticPr fontId="1"/>
  </si>
  <si>
    <t>（学）関西大学</t>
    <rPh sb="1" eb="2">
      <t>ガク</t>
    </rPh>
    <rPh sb="3" eb="5">
      <t>カンサイ</t>
    </rPh>
    <rPh sb="5" eb="7">
      <t>ダイガク</t>
    </rPh>
    <phoneticPr fontId="11"/>
  </si>
  <si>
    <t>近畿技術事務所庁舎耐震設計意図伝達業務</t>
    <rPh sb="0" eb="2">
      <t>キンキ</t>
    </rPh>
    <rPh sb="2" eb="4">
      <t>ギジュツ</t>
    </rPh>
    <rPh sb="4" eb="7">
      <t>ジムショ</t>
    </rPh>
    <rPh sb="7" eb="9">
      <t>チョウシャ</t>
    </rPh>
    <rPh sb="9" eb="11">
      <t>タイシン</t>
    </rPh>
    <rPh sb="11" eb="13">
      <t>セッケイ</t>
    </rPh>
    <rPh sb="13" eb="15">
      <t>イト</t>
    </rPh>
    <rPh sb="15" eb="17">
      <t>デンタツ</t>
    </rPh>
    <rPh sb="17" eb="19">
      <t>ギョウム</t>
    </rPh>
    <phoneticPr fontId="1"/>
  </si>
  <si>
    <t>分任支出負担行為担当官　近畿技術事務所長　鈴木　勝　大阪府枚方市山田池北町１１－１　</t>
    <phoneticPr fontId="15"/>
  </si>
  <si>
    <t>新建築設計関西事業協同組合
大阪府大阪市中央区内平野町１－１－６－８０５</t>
    <rPh sb="0" eb="1">
      <t>シン</t>
    </rPh>
    <rPh sb="1" eb="3">
      <t>ケンチク</t>
    </rPh>
    <rPh sb="3" eb="5">
      <t>セッケイ</t>
    </rPh>
    <rPh sb="5" eb="7">
      <t>カンサイ</t>
    </rPh>
    <rPh sb="7" eb="9">
      <t>ジギョウ</t>
    </rPh>
    <rPh sb="9" eb="11">
      <t>キョウドウ</t>
    </rPh>
    <rPh sb="11" eb="13">
      <t>クミアイ</t>
    </rPh>
    <phoneticPr fontId="11"/>
  </si>
  <si>
    <t>本年度に発注された近畿技術事務所本官棟耐震改修工事（以下、本工事）の施工業者に、同工事の施工段階において、設計意図を正確に伝え助言等を行える唯一の業者である。</t>
    <rPh sb="34" eb="36">
      <t>セコウ</t>
    </rPh>
    <rPh sb="36" eb="38">
      <t>ギョウシャ</t>
    </rPh>
    <phoneticPr fontId="15"/>
  </si>
  <si>
    <t>枚方市水道局企業出納員
枚方市中宮北町20番3号</t>
    <rPh sb="0" eb="3">
      <t>ヒラカタシ</t>
    </rPh>
    <rPh sb="3" eb="6">
      <t>スイドウキョク</t>
    </rPh>
    <rPh sb="6" eb="8">
      <t>キギョウ</t>
    </rPh>
    <rPh sb="8" eb="11">
      <t>スイトウイン</t>
    </rPh>
    <phoneticPr fontId="11"/>
  </si>
  <si>
    <t>事務所本館他耐震改修実施設計意図伝達業務</t>
    <phoneticPr fontId="1"/>
  </si>
  <si>
    <t>分任支出負担行為担当官大阪国道事務所長　寺元　博昭　大阪市城東区今福西２－１２－３５　</t>
    <rPh sb="0" eb="2">
      <t>ブンニン</t>
    </rPh>
    <rPh sb="2" eb="4">
      <t>シシュツ</t>
    </rPh>
    <rPh sb="4" eb="6">
      <t>フタン</t>
    </rPh>
    <rPh sb="6" eb="8">
      <t>コウイ</t>
    </rPh>
    <rPh sb="8" eb="11">
      <t>タントウカン</t>
    </rPh>
    <rPh sb="11" eb="13">
      <t>オオサカ</t>
    </rPh>
    <rPh sb="13" eb="15">
      <t>コクドウ</t>
    </rPh>
    <rPh sb="15" eb="17">
      <t>ジム</t>
    </rPh>
    <rPh sb="17" eb="19">
      <t>ショチョウ</t>
    </rPh>
    <rPh sb="20" eb="22">
      <t>テラモト</t>
    </rPh>
    <rPh sb="23" eb="25">
      <t>ヒロアキ</t>
    </rPh>
    <rPh sb="26" eb="29">
      <t>オオサカシ</t>
    </rPh>
    <rPh sb="29" eb="32">
      <t>ジョウトウク</t>
    </rPh>
    <rPh sb="32" eb="35">
      <t>イマフクニシ</t>
    </rPh>
    <phoneticPr fontId="5"/>
  </si>
  <si>
    <t>（株）上坂設計
大阪府大阪市北区太融寺町３－２４</t>
    <rPh sb="3" eb="5">
      <t>コウサカ</t>
    </rPh>
    <rPh sb="5" eb="7">
      <t>セッケイ</t>
    </rPh>
    <phoneticPr fontId="23"/>
  </si>
  <si>
    <t>本業務は、本年度に発注された大阪国道事務所庁舎耐震化他工事（以下、本工事）の設計者が、同工事の施工段階において行うことが合理性がある業務として、設計意図を正確に伝え助言等を行う業務である。
上記業務は平成２３年度に基本設計及び実施設計を行った者であり、設計の意図伝達を行える唯一の業者である。</t>
    <phoneticPr fontId="15"/>
  </si>
  <si>
    <t>道路・占用物件管理情報処理業務</t>
    <phoneticPr fontId="1"/>
  </si>
  <si>
    <t>分任支出負担行為担当官大阪国道事務所長　瀬本　浩史　大阪市城東区今福西２－１２－３５　</t>
    <rPh sb="0" eb="2">
      <t>ブンニン</t>
    </rPh>
    <rPh sb="2" eb="4">
      <t>シシュツ</t>
    </rPh>
    <rPh sb="4" eb="6">
      <t>フタン</t>
    </rPh>
    <rPh sb="6" eb="8">
      <t>コウイ</t>
    </rPh>
    <rPh sb="8" eb="11">
      <t>タントウカン</t>
    </rPh>
    <rPh sb="11" eb="13">
      <t>オオサカ</t>
    </rPh>
    <rPh sb="13" eb="15">
      <t>コクドウ</t>
    </rPh>
    <rPh sb="15" eb="17">
      <t>ジム</t>
    </rPh>
    <rPh sb="17" eb="19">
      <t>ショチョウ</t>
    </rPh>
    <rPh sb="20" eb="21">
      <t>セ</t>
    </rPh>
    <rPh sb="21" eb="22">
      <t>ホン</t>
    </rPh>
    <rPh sb="23" eb="25">
      <t>ヒロシ</t>
    </rPh>
    <rPh sb="26" eb="29">
      <t>オオサカシ</t>
    </rPh>
    <rPh sb="29" eb="32">
      <t>ジョウトウク</t>
    </rPh>
    <rPh sb="32" eb="35">
      <t>イマフクニシ</t>
    </rPh>
    <phoneticPr fontId="5"/>
  </si>
  <si>
    <t>(一財)道路管理センター
東京都千代田区平河町１－２－１０</t>
    <rPh sb="1" eb="2">
      <t>イチ</t>
    </rPh>
    <rPh sb="2" eb="3">
      <t>ザイ</t>
    </rPh>
    <rPh sb="4" eb="6">
      <t>ドウロ</t>
    </rPh>
    <rPh sb="6" eb="8">
      <t>カンリ</t>
    </rPh>
    <rPh sb="13" eb="16">
      <t>トウキョウト</t>
    </rPh>
    <rPh sb="16" eb="20">
      <t>チヨダク</t>
    </rPh>
    <rPh sb="20" eb="23">
      <t>ヒラカワチョウ</t>
    </rPh>
    <phoneticPr fontId="23"/>
  </si>
  <si>
    <t>本業務は、「道路管理システム」を利用して大阪国道事務所管内の内、大阪市域における道路占用許可、道路工事調整及び占用物件管理等に関する情報処理業務を円滑に行うものである。道路管理システムは、電信電話、電力、ガス、上下水道及び地下鉄など多種多様の公益物件が輻輳して収容されている大都市において、道路空間の有効かつ適正な利用及び道路占用物件の管理の合理化を図るため、道路管理者（国、東京都、２３区、政令市）及び関係公益事業者（水道、下水道、通信、電力、ガス、地下鉄）からなるシステム参加者が共同利用し、共同で費用負担して運営されるデータベースシステムであり、関係する道路管理者と公益事業者が道路や占用物件に関する最新の地理情報等を提供し、共同で使用することにより初めて成立するシステムであって、直轄国道事務所による単独の運営が可能なシステムではない。  （一財）道路管理センターは、道路空間の有効かつ適正な利用及び道路占用物件の管理の高度化等に資する調査研究を行い、ＧＩＳ技術を利用した高度のシステムである「道路管理システム」を開発し、運用すること等を業務とする法人であって、上記のシステム参加者が共同で利用する「道路管理システム」を管理し、同システムのソフトウェア及びデ－タべ－スの著作権を有している唯一の法人である。</t>
    <rPh sb="0" eb="1">
      <t>ホン</t>
    </rPh>
    <rPh sb="1" eb="3">
      <t>ギョウム</t>
    </rPh>
    <rPh sb="6" eb="8">
      <t>ドウロ</t>
    </rPh>
    <rPh sb="8" eb="10">
      <t>カンリ</t>
    </rPh>
    <rPh sb="16" eb="18">
      <t>リヨウ</t>
    </rPh>
    <rPh sb="20" eb="22">
      <t>オオサカ</t>
    </rPh>
    <rPh sb="32" eb="34">
      <t>オオサカ</t>
    </rPh>
    <phoneticPr fontId="15"/>
  </si>
  <si>
    <t>平成２５年度　福井市代替地計画調査業務</t>
    <phoneticPr fontId="1"/>
  </si>
  <si>
    <t>福井市
福井県福井市大手3丁目10番1号</t>
    <rPh sb="0" eb="3">
      <t>フクイシ</t>
    </rPh>
    <phoneticPr fontId="1"/>
  </si>
  <si>
    <t>（株）ポラリス会館
福井市藤島町１７字９番地</t>
    <rPh sb="7" eb="9">
      <t>カイカン</t>
    </rPh>
    <rPh sb="10" eb="13">
      <t>フクイシ</t>
    </rPh>
    <rPh sb="13" eb="16">
      <t>フジシマチョウ</t>
    </rPh>
    <rPh sb="18" eb="19">
      <t>アザ</t>
    </rPh>
    <rPh sb="20" eb="22">
      <t>バンチ</t>
    </rPh>
    <phoneticPr fontId="11"/>
  </si>
  <si>
    <t>分任支出負担行為担当官近畿地方整備局猪名川河川事務所長　大谷　悟
大阪府池田市上池田２－２－３９</t>
    <rPh sb="0" eb="2">
      <t>ブンニン</t>
    </rPh>
    <rPh sb="2" eb="4">
      <t>シシュツ</t>
    </rPh>
    <rPh sb="4" eb="6">
      <t>フタン</t>
    </rPh>
    <rPh sb="6" eb="8">
      <t>コウイ</t>
    </rPh>
    <rPh sb="8" eb="11">
      <t>タントウカン</t>
    </rPh>
    <rPh sb="11" eb="13">
      <t>キンキ</t>
    </rPh>
    <rPh sb="13" eb="15">
      <t>チホウ</t>
    </rPh>
    <rPh sb="15" eb="18">
      <t>セイビキョク</t>
    </rPh>
    <rPh sb="18" eb="26">
      <t>イナガワカセンジムショ</t>
    </rPh>
    <rPh sb="26" eb="27">
      <t>チョウ</t>
    </rPh>
    <rPh sb="33" eb="36">
      <t>オオサカフ</t>
    </rPh>
    <rPh sb="36" eb="39">
      <t>イケダシ</t>
    </rPh>
    <rPh sb="39" eb="42">
      <t>カミイケダ</t>
    </rPh>
    <phoneticPr fontId="5"/>
  </si>
  <si>
    <t>公示文掲載業務１</t>
    <rPh sb="0" eb="2">
      <t>コウジ</t>
    </rPh>
    <rPh sb="2" eb="5">
      <t>ブンケイサイ</t>
    </rPh>
    <rPh sb="5" eb="7">
      <t>ギョウム</t>
    </rPh>
    <phoneticPr fontId="1"/>
  </si>
  <si>
    <t>分任支出負担行為担当官　姫路河川国道事務所長　松木洋忠　兵庫県姫路市北条１－２５０</t>
    <phoneticPr fontId="5"/>
  </si>
  <si>
    <t>単価契約　　　　　　　　　予定調達総額　\1,118,250-</t>
    <rPh sb="0" eb="2">
      <t>タンカ</t>
    </rPh>
    <rPh sb="2" eb="4">
      <t>ケイヤク</t>
    </rPh>
    <rPh sb="13" eb="15">
      <t>ヨテイ</t>
    </rPh>
    <rPh sb="15" eb="17">
      <t>チョウタツ</t>
    </rPh>
    <rPh sb="17" eb="19">
      <t>ソウガク</t>
    </rPh>
    <phoneticPr fontId="5"/>
  </si>
  <si>
    <t>公示文掲載業務２</t>
    <rPh sb="0" eb="2">
      <t>コウジ</t>
    </rPh>
    <rPh sb="2" eb="5">
      <t>ブンケイサイ</t>
    </rPh>
    <rPh sb="5" eb="7">
      <t>ギョウム</t>
    </rPh>
    <phoneticPr fontId="1"/>
  </si>
  <si>
    <t>公示文掲載業務３</t>
    <rPh sb="0" eb="2">
      <t>コウジ</t>
    </rPh>
    <rPh sb="2" eb="5">
      <t>ブンケイサイ</t>
    </rPh>
    <rPh sb="5" eb="7">
      <t>ギョウム</t>
    </rPh>
    <phoneticPr fontId="1"/>
  </si>
  <si>
    <t>水道料金</t>
    <rPh sb="0" eb="2">
      <t>スイドウ</t>
    </rPh>
    <rPh sb="2" eb="4">
      <t>リョウキン</t>
    </rPh>
    <phoneticPr fontId="1"/>
  </si>
  <si>
    <t xml:space="preserve">姫路市水道事業管理者
兵庫県姫路市安田四丁目1番地
</t>
    <rPh sb="0" eb="3">
      <t>ヒメジシ</t>
    </rPh>
    <rPh sb="3" eb="5">
      <t>スイドウ</t>
    </rPh>
    <rPh sb="5" eb="7">
      <t>ジギョウ</t>
    </rPh>
    <rPh sb="7" eb="10">
      <t>カンリシャ</t>
    </rPh>
    <phoneticPr fontId="11"/>
  </si>
  <si>
    <t>加古川線加古川・日岡間茶屋こ線橋点検</t>
    <rPh sb="0" eb="3">
      <t>カコガワ</t>
    </rPh>
    <rPh sb="3" eb="4">
      <t>セン</t>
    </rPh>
    <rPh sb="4" eb="7">
      <t>カコガワ</t>
    </rPh>
    <rPh sb="8" eb="10">
      <t>ヒオカ</t>
    </rPh>
    <rPh sb="10" eb="11">
      <t>カン</t>
    </rPh>
    <rPh sb="11" eb="13">
      <t>チャヤ</t>
    </rPh>
    <rPh sb="14" eb="16">
      <t>センキョウ</t>
    </rPh>
    <rPh sb="16" eb="18">
      <t>テンケン</t>
    </rPh>
    <phoneticPr fontId="1"/>
  </si>
  <si>
    <t>西日本旅客鉄道（株）近畿統括本部</t>
    <rPh sb="0" eb="3">
      <t>ニシニホン</t>
    </rPh>
    <rPh sb="3" eb="5">
      <t>リョキャク</t>
    </rPh>
    <rPh sb="5" eb="7">
      <t>テツドウ</t>
    </rPh>
    <rPh sb="10" eb="12">
      <t>キンキ</t>
    </rPh>
    <rPh sb="12" eb="14">
      <t>トウカツ</t>
    </rPh>
    <rPh sb="14" eb="16">
      <t>ホンブ</t>
    </rPh>
    <phoneticPr fontId="1"/>
  </si>
  <si>
    <t>こ線橋点検に関する協定書に基づくものであるため。</t>
    <rPh sb="1" eb="2">
      <t>セン</t>
    </rPh>
    <rPh sb="2" eb="3">
      <t>ハシ</t>
    </rPh>
    <rPh sb="3" eb="5">
      <t>テンケン</t>
    </rPh>
    <rPh sb="6" eb="7">
      <t>カン</t>
    </rPh>
    <rPh sb="9" eb="11">
      <t>キョウテイ</t>
    </rPh>
    <rPh sb="11" eb="12">
      <t>ショ</t>
    </rPh>
    <rPh sb="13" eb="14">
      <t>モト</t>
    </rPh>
    <phoneticPr fontId="5"/>
  </si>
  <si>
    <t>馬路側排水機場操作業務</t>
    <rPh sb="0" eb="2">
      <t>ウマジ</t>
    </rPh>
    <rPh sb="2" eb="3">
      <t>ガワ</t>
    </rPh>
    <rPh sb="3" eb="5">
      <t>ハイスイ</t>
    </rPh>
    <rPh sb="5" eb="7">
      <t>キジョウ</t>
    </rPh>
    <rPh sb="7" eb="9">
      <t>ソウサ</t>
    </rPh>
    <rPh sb="9" eb="11">
      <t>ギョウム</t>
    </rPh>
    <phoneticPr fontId="1"/>
  </si>
  <si>
    <t>たつの市長</t>
    <rPh sb="3" eb="5">
      <t>シチョウ</t>
    </rPh>
    <phoneticPr fontId="1"/>
  </si>
  <si>
    <t>携帯電話集中払</t>
    <phoneticPr fontId="1"/>
  </si>
  <si>
    <t>分任支出負担行為担当官木津川上流河川事務所長　三上　章　三重県名張市木屋町812-1</t>
    <rPh sb="11" eb="14">
      <t>キヅガワ</t>
    </rPh>
    <rPh sb="14" eb="16">
      <t>ジョウリュウ</t>
    </rPh>
    <rPh sb="23" eb="25">
      <t>ミカミ</t>
    </rPh>
    <rPh sb="26" eb="27">
      <t>アキラ</t>
    </rPh>
    <phoneticPr fontId="5"/>
  </si>
  <si>
    <t>電話料集中払</t>
    <phoneticPr fontId="1"/>
  </si>
  <si>
    <t>電気料</t>
    <phoneticPr fontId="1"/>
  </si>
  <si>
    <t xml:space="preserve">中部電力（株）
名古屋市東区東新町1番地
</t>
    <phoneticPr fontId="1"/>
  </si>
  <si>
    <t>分任支出負担行為担当官近畿地方整備局淀川ダム統合管理事務所長　森田　宏
大阪府枚方市山田池北町10番1号</t>
    <phoneticPr fontId="5"/>
  </si>
  <si>
    <t>ガス代</t>
    <rPh sb="2" eb="3">
      <t>ダイ</t>
    </rPh>
    <phoneticPr fontId="1"/>
  </si>
  <si>
    <t>電話代</t>
    <rPh sb="0" eb="2">
      <t>デンワ</t>
    </rPh>
    <rPh sb="2" eb="3">
      <t>ダイ</t>
    </rPh>
    <phoneticPr fontId="1"/>
  </si>
  <si>
    <t>西日本電信電話（株）　大阪支店
大阪府大阪市生野区勝山南2-2-15</t>
    <phoneticPr fontId="22"/>
  </si>
  <si>
    <t>平成２５年度　天辻分水施設の維持操作等業務委託</t>
    <phoneticPr fontId="1"/>
  </si>
  <si>
    <t>分任支出負担行為担当官近畿地方整備局紀の川ダム統合管理事務所長　野口　隆
奈良県五條市三在町1681</t>
    <phoneticPr fontId="5"/>
  </si>
  <si>
    <t>電源開発（株）水力発電部　西日本支店</t>
    <phoneticPr fontId="22"/>
  </si>
  <si>
    <t>携帯電話料集中払</t>
    <phoneticPr fontId="1"/>
  </si>
  <si>
    <t>電気料（猿谷集約・橋本警報局舎集約）</t>
    <phoneticPr fontId="1"/>
  </si>
  <si>
    <t>電気料（大滝・事務所集約）</t>
    <phoneticPr fontId="1"/>
  </si>
  <si>
    <t>電気料金</t>
    <phoneticPr fontId="1"/>
  </si>
  <si>
    <t>電話料（専用回線）</t>
    <phoneticPr fontId="1"/>
  </si>
  <si>
    <t>電力料（淡路地区）</t>
    <rPh sb="0" eb="2">
      <t>デンリョク</t>
    </rPh>
    <rPh sb="2" eb="3">
      <t>リョウ</t>
    </rPh>
    <rPh sb="4" eb="6">
      <t>アワジ</t>
    </rPh>
    <rPh sb="6" eb="8">
      <t>チク</t>
    </rPh>
    <phoneticPr fontId="1"/>
  </si>
  <si>
    <t>分任支出負担行為担当官近畿地方整備局国営明石海峡公園事務所長　田畑　正敏
兵庫県神戸市中央区海岸通２９番地</t>
    <phoneticPr fontId="5"/>
  </si>
  <si>
    <t>淡路地区（３－０２０２８３６）</t>
    <rPh sb="0" eb="2">
      <t>アワジ</t>
    </rPh>
    <rPh sb="2" eb="4">
      <t>チク</t>
    </rPh>
    <phoneticPr fontId="1"/>
  </si>
  <si>
    <t xml:space="preserve">淡路広域水道企業団企業出納員
兵庫県淡路市生穂新島8番地
</t>
    <rPh sb="0" eb="2">
      <t>アワジ</t>
    </rPh>
    <rPh sb="2" eb="4">
      <t>コウイキ</t>
    </rPh>
    <rPh sb="4" eb="6">
      <t>スイドウ</t>
    </rPh>
    <rPh sb="6" eb="8">
      <t>キギョウ</t>
    </rPh>
    <rPh sb="8" eb="9">
      <t>ダン</t>
    </rPh>
    <rPh sb="9" eb="11">
      <t>キギョウ</t>
    </rPh>
    <rPh sb="11" eb="14">
      <t>スイトウイン</t>
    </rPh>
    <phoneticPr fontId="11"/>
  </si>
  <si>
    <t>淡路地区（３０１０９１－０１）</t>
    <rPh sb="0" eb="2">
      <t>アワジ</t>
    </rPh>
    <rPh sb="2" eb="4">
      <t>チク</t>
    </rPh>
    <phoneticPr fontId="1"/>
  </si>
  <si>
    <t>下水道料</t>
    <rPh sb="0" eb="3">
      <t>ゲスイドウ</t>
    </rPh>
    <rPh sb="3" eb="4">
      <t>リョウ</t>
    </rPh>
    <phoneticPr fontId="1"/>
  </si>
  <si>
    <t>再生水使用料</t>
    <rPh sb="0" eb="3">
      <t>サイセイスイ</t>
    </rPh>
    <rPh sb="3" eb="5">
      <t>シヨウ</t>
    </rPh>
    <rPh sb="5" eb="6">
      <t>リョウ</t>
    </rPh>
    <phoneticPr fontId="1"/>
  </si>
  <si>
    <t>淡路市会計管理者
兵庫県淡路市生穂新島8番地</t>
    <rPh sb="0" eb="2">
      <t>アワジ</t>
    </rPh>
    <rPh sb="2" eb="3">
      <t>シ</t>
    </rPh>
    <rPh sb="3" eb="5">
      <t>カイケイ</t>
    </rPh>
    <rPh sb="5" eb="8">
      <t>カンリシャ</t>
    </rPh>
    <phoneticPr fontId="11"/>
  </si>
  <si>
    <t>平城宮跡歴史公園朱雀大路緑地遺跡発掘調査</t>
    <phoneticPr fontId="1"/>
  </si>
  <si>
    <t>分任支出負担行為担当官近畿地方整備局国営飛鳥歴史公園事務所長　大石　智弘
奈良県高市郡明日香村大字平田５３８</t>
    <phoneticPr fontId="5"/>
  </si>
  <si>
    <t>（独）国立文化財機構　奈良文化財研究所
奈良市佐紀町247-1</t>
    <phoneticPr fontId="11"/>
  </si>
  <si>
    <t>甘樫丘地区遺跡発掘調査業務</t>
    <phoneticPr fontId="1"/>
  </si>
  <si>
    <t>第一次大極殿院建造物復原整備にかかる調査委託</t>
    <phoneticPr fontId="1"/>
  </si>
  <si>
    <t>明日香村水道事業管理者
奈良県高市郡明日香村大字岡55番地</t>
    <rPh sb="0" eb="4">
      <t>アスカムラ</t>
    </rPh>
    <rPh sb="4" eb="6">
      <t>スイドウ</t>
    </rPh>
    <rPh sb="6" eb="8">
      <t>ジギョウ</t>
    </rPh>
    <rPh sb="8" eb="11">
      <t>カンリシャ</t>
    </rPh>
    <phoneticPr fontId="22"/>
  </si>
  <si>
    <t>奈良文化財研究所管理棟長期使用料</t>
    <rPh sb="0" eb="2">
      <t>ナラ</t>
    </rPh>
    <rPh sb="2" eb="5">
      <t>ブンカザイ</t>
    </rPh>
    <rPh sb="5" eb="8">
      <t>ケンキュウショ</t>
    </rPh>
    <rPh sb="8" eb="11">
      <t>カンリトウ</t>
    </rPh>
    <rPh sb="11" eb="13">
      <t>チョウキ</t>
    </rPh>
    <rPh sb="13" eb="16">
      <t>シヨウリョウ</t>
    </rPh>
    <phoneticPr fontId="1"/>
  </si>
  <si>
    <t xml:space="preserve">（独）国立文化財機構
東京都台東区上野公園13-9 </t>
    <rPh sb="1" eb="2">
      <t>ドク</t>
    </rPh>
    <rPh sb="3" eb="5">
      <t>コクリツ</t>
    </rPh>
    <rPh sb="5" eb="8">
      <t>ブンカザイ</t>
    </rPh>
    <rPh sb="8" eb="10">
      <t>キコウ</t>
    </rPh>
    <phoneticPr fontId="22"/>
  </si>
  <si>
    <t>行政目的を達成するのに不可欠な管理棟使用を受けるものであるため。</t>
    <rPh sb="15" eb="18">
      <t>カンリトウ</t>
    </rPh>
    <rPh sb="18" eb="20">
      <t>シヨウ</t>
    </rPh>
    <phoneticPr fontId="1"/>
  </si>
  <si>
    <t>回線専用料</t>
    <phoneticPr fontId="1"/>
  </si>
  <si>
    <t>分任支出負担行為担当官近畿地方整備局紀伊山地砂防事務所長　桜井　亘
奈良県五條市三在町１６８１
紀伊山地砂防事務所</t>
    <phoneticPr fontId="5"/>
  </si>
  <si>
    <t>インターネット利用料</t>
    <phoneticPr fontId="1"/>
  </si>
  <si>
    <t>（株）ＺＴＶ
三重県津市あのつ台４－７－１</t>
    <rPh sb="7" eb="10">
      <t>ミエケン</t>
    </rPh>
    <rPh sb="10" eb="12">
      <t>ツシ</t>
    </rPh>
    <rPh sb="15" eb="16">
      <t>ダイ</t>
    </rPh>
    <phoneticPr fontId="5"/>
  </si>
  <si>
    <t>行政目的を達成するのに不可欠な利用を受けるため。</t>
    <rPh sb="15" eb="17">
      <t>リヨウ</t>
    </rPh>
    <phoneticPr fontId="1"/>
  </si>
  <si>
    <t>インターネット利用料　熊野地滑り監視設備他</t>
    <phoneticPr fontId="1"/>
  </si>
  <si>
    <t xml:space="preserve">（株）サイバーリンクス
和歌山県田辺市下屋敷町３１－１
</t>
    <phoneticPr fontId="5"/>
  </si>
  <si>
    <t>衛星回線使用料</t>
    <phoneticPr fontId="1"/>
  </si>
  <si>
    <t>（株）シーオーテック
広島県佐伯区利松３－２５－３８</t>
    <rPh sb="11" eb="14">
      <t>ヒロシマケン</t>
    </rPh>
    <rPh sb="14" eb="16">
      <t>サエキ</t>
    </rPh>
    <rPh sb="16" eb="17">
      <t>ク</t>
    </rPh>
    <rPh sb="17" eb="19">
      <t>トシマツ</t>
    </rPh>
    <phoneticPr fontId="5"/>
  </si>
  <si>
    <t>行政目的を達成するのに不可欠な回線使用を受けるため。</t>
    <rPh sb="15" eb="19">
      <t>カイセンシヨウ</t>
    </rPh>
    <phoneticPr fontId="1"/>
  </si>
  <si>
    <t>分任支出負担行為担当官　近畿地方整備局　豊岡河川国道事務所長　和佐喜平　兵庫県豊岡市幸町１０番３号</t>
    <phoneticPr fontId="5"/>
  </si>
  <si>
    <t>豊岡エネルギー（株）
豊岡市三坂町6-57</t>
    <rPh sb="0" eb="2">
      <t>トヨオカ</t>
    </rPh>
    <phoneticPr fontId="11"/>
  </si>
  <si>
    <t>電話料</t>
    <rPh sb="0" eb="2">
      <t>デンワ</t>
    </rPh>
    <rPh sb="2" eb="3">
      <t>リョウ</t>
    </rPh>
    <phoneticPr fontId="1"/>
  </si>
  <si>
    <t>携帯電話料</t>
    <rPh sb="0" eb="2">
      <t>ケイタイ</t>
    </rPh>
    <rPh sb="2" eb="4">
      <t>デンワ</t>
    </rPh>
    <rPh sb="4" eb="5">
      <t>リョウ</t>
    </rPh>
    <phoneticPr fontId="1"/>
  </si>
  <si>
    <t>水道料</t>
    <rPh sb="0" eb="2">
      <t>スイドウ</t>
    </rPh>
    <rPh sb="2" eb="3">
      <t>リョウ</t>
    </rPh>
    <phoneticPr fontId="1"/>
  </si>
  <si>
    <t xml:space="preserve">豊岡市
兵庫県豊岡市中央町2番4号
</t>
    <rPh sb="0" eb="3">
      <t>トヨオカシ</t>
    </rPh>
    <phoneticPr fontId="11"/>
  </si>
  <si>
    <t xml:space="preserve">養父市
兵庫県養父市八鹿町八鹿 1675 </t>
    <rPh sb="0" eb="3">
      <t>ヤブシ</t>
    </rPh>
    <phoneticPr fontId="11"/>
  </si>
  <si>
    <t xml:space="preserve">香美町
兵庫県美方郡香美町香住区香住870-1
</t>
    <rPh sb="0" eb="2">
      <t>カミ</t>
    </rPh>
    <rPh sb="2" eb="3">
      <t>マチ</t>
    </rPh>
    <phoneticPr fontId="11"/>
  </si>
  <si>
    <t>丹波市
兵庫県丹波市氷上町成松字甲賀1番地</t>
    <rPh sb="0" eb="3">
      <t>タンバシ</t>
    </rPh>
    <phoneticPr fontId="11"/>
  </si>
  <si>
    <t>分任支出負担行為担当官　近畿地方整備局　大和川河川事務所長　林　雄一郞　大阪府藤井寺市川北３－８－３３</t>
    <rPh sb="20" eb="23">
      <t>ヤマトガワ</t>
    </rPh>
    <rPh sb="30" eb="31">
      <t>ハヤシ</t>
    </rPh>
    <rPh sb="32" eb="35">
      <t>ユウイチロウ</t>
    </rPh>
    <rPh sb="36" eb="39">
      <t>オオサカフ</t>
    </rPh>
    <rPh sb="39" eb="43">
      <t>フジイデラシ</t>
    </rPh>
    <rPh sb="43" eb="45">
      <t>カワキタ</t>
    </rPh>
    <phoneticPr fontId="5"/>
  </si>
  <si>
    <t>大和川下流出張所賃貸借料</t>
    <phoneticPr fontId="1"/>
  </si>
  <si>
    <t>片山工業（株）
大阪府岸和田市春木若松町２０－３</t>
    <phoneticPr fontId="5"/>
  </si>
  <si>
    <t>場所が限定されることにより、供給者が一に特定される賃貸借契約等であって該当箇所でなければ行政事務を行うことが不可能なため。</t>
  </si>
  <si>
    <t>斑鳩職員宿舎土地賃貸借</t>
    <phoneticPr fontId="1"/>
  </si>
  <si>
    <t>非公表（個人）</t>
    <rPh sb="0" eb="3">
      <t>ヒコウヒョウ</t>
    </rPh>
    <rPh sb="4" eb="6">
      <t>コジン</t>
    </rPh>
    <phoneticPr fontId="5"/>
  </si>
  <si>
    <t>大和川水系における糞便性大腸菌群の挙動</t>
    <phoneticPr fontId="1"/>
  </si>
  <si>
    <t>（国）京都大学
京都府京都市左京区吉田本町３６－１</t>
    <phoneticPr fontId="11"/>
  </si>
  <si>
    <t>国土交通省が研究開発課題の公募を行い、同水管理・国土保全曲及び国土技術政策総合研究所に設置された学識経験者からなる河川技術研究評価委員会地域評価分科会において審査の結果、本研究課題及び委託債が選定され、平成２５年度も継続が採用されたものである。</t>
    <rPh sb="0" eb="2">
      <t>コクド</t>
    </rPh>
    <rPh sb="2" eb="5">
      <t>コウツウショウ</t>
    </rPh>
    <rPh sb="6" eb="8">
      <t>ケンキュウ</t>
    </rPh>
    <rPh sb="8" eb="10">
      <t>カイハツ</t>
    </rPh>
    <rPh sb="10" eb="12">
      <t>カダイ</t>
    </rPh>
    <rPh sb="13" eb="15">
      <t>コウボ</t>
    </rPh>
    <rPh sb="16" eb="17">
      <t>オコナ</t>
    </rPh>
    <rPh sb="19" eb="20">
      <t>ドウ</t>
    </rPh>
    <rPh sb="20" eb="21">
      <t>ミズ</t>
    </rPh>
    <rPh sb="21" eb="23">
      <t>カンリ</t>
    </rPh>
    <rPh sb="24" eb="26">
      <t>コクド</t>
    </rPh>
    <rPh sb="26" eb="28">
      <t>ホゼン</t>
    </rPh>
    <rPh sb="28" eb="29">
      <t>キョク</t>
    </rPh>
    <rPh sb="29" eb="30">
      <t>オヨ</t>
    </rPh>
    <rPh sb="31" eb="33">
      <t>コクド</t>
    </rPh>
    <rPh sb="33" eb="35">
      <t>ギジュツ</t>
    </rPh>
    <rPh sb="35" eb="37">
      <t>セイサク</t>
    </rPh>
    <rPh sb="37" eb="39">
      <t>ソウゴウ</t>
    </rPh>
    <rPh sb="39" eb="42">
      <t>ケンキュウショ</t>
    </rPh>
    <rPh sb="43" eb="45">
      <t>セッチ</t>
    </rPh>
    <rPh sb="48" eb="50">
      <t>ガクシキ</t>
    </rPh>
    <rPh sb="50" eb="53">
      <t>ケイケンシャ</t>
    </rPh>
    <rPh sb="57" eb="59">
      <t>カセン</t>
    </rPh>
    <rPh sb="59" eb="61">
      <t>ギジュツ</t>
    </rPh>
    <rPh sb="61" eb="63">
      <t>ケンキュウ</t>
    </rPh>
    <rPh sb="63" eb="65">
      <t>ヒョウカ</t>
    </rPh>
    <rPh sb="65" eb="68">
      <t>イインカイ</t>
    </rPh>
    <rPh sb="68" eb="70">
      <t>チイキ</t>
    </rPh>
    <rPh sb="70" eb="72">
      <t>ヒョウカ</t>
    </rPh>
    <rPh sb="72" eb="75">
      <t>ブンカカイ</t>
    </rPh>
    <rPh sb="79" eb="81">
      <t>シンサ</t>
    </rPh>
    <rPh sb="82" eb="84">
      <t>ケッカ</t>
    </rPh>
    <rPh sb="85" eb="86">
      <t>ホン</t>
    </rPh>
    <rPh sb="86" eb="88">
      <t>ケンキュウ</t>
    </rPh>
    <rPh sb="88" eb="90">
      <t>カダイ</t>
    </rPh>
    <rPh sb="90" eb="91">
      <t>オヨ</t>
    </rPh>
    <rPh sb="92" eb="94">
      <t>イタク</t>
    </rPh>
    <rPh sb="94" eb="95">
      <t>サイ</t>
    </rPh>
    <rPh sb="96" eb="98">
      <t>センテイ</t>
    </rPh>
    <rPh sb="101" eb="103">
      <t>ヘイセイ</t>
    </rPh>
    <rPh sb="105" eb="107">
      <t>ネンド</t>
    </rPh>
    <rPh sb="108" eb="110">
      <t>ケイゾク</t>
    </rPh>
    <rPh sb="111" eb="113">
      <t>サイヨウ</t>
    </rPh>
    <phoneticPr fontId="5"/>
  </si>
  <si>
    <t>大和川帯工掘削撤去工事に伴う浚渫土受入処理</t>
    <phoneticPr fontId="1"/>
  </si>
  <si>
    <t>支出負担行為担当官近畿地方整備局長　池内　幸司
大阪市中央区大手前１丁目５番４４号</t>
    <phoneticPr fontId="1"/>
  </si>
  <si>
    <t>大阪湾広域臨海環境整備センター
大阪市北区中之島２－２－２</t>
    <rPh sb="16" eb="19">
      <t>オオサカシ</t>
    </rPh>
    <rPh sb="19" eb="21">
      <t>キタク</t>
    </rPh>
    <rPh sb="21" eb="24">
      <t>ナカノシマ</t>
    </rPh>
    <phoneticPr fontId="11"/>
  </si>
  <si>
    <t>建設発生土につしいては公共工事間で利用することにより有効活用することを基本としているが、当該浚渫工事における春節度のうち土質の計上が泥土に区分されるものについては、他の公共工事への受入可能となる幸司がなかったことから、建設副産物近畿地方連絡協議会策定「近畿地方版建設発生土等の有効利用に関する行動計画」に基づき、公的処理施設へ最終処分するものである。
当該浚渫泥土の最終処分先については、大阪湾広域臨海環境整備センターが大阪湾圏域で唯一の公的処理施設であることから同センターと随意契約するものである。</t>
    <rPh sb="0" eb="2">
      <t>ケンセツ</t>
    </rPh>
    <rPh sb="2" eb="5">
      <t>ハッセイド</t>
    </rPh>
    <rPh sb="11" eb="13">
      <t>コウキョウ</t>
    </rPh>
    <rPh sb="13" eb="15">
      <t>コウジ</t>
    </rPh>
    <rPh sb="15" eb="16">
      <t>カン</t>
    </rPh>
    <rPh sb="17" eb="19">
      <t>リヨウ</t>
    </rPh>
    <rPh sb="26" eb="28">
      <t>ユウコウ</t>
    </rPh>
    <rPh sb="28" eb="30">
      <t>カツヨウ</t>
    </rPh>
    <rPh sb="35" eb="37">
      <t>キホン</t>
    </rPh>
    <rPh sb="44" eb="46">
      <t>トウガイ</t>
    </rPh>
    <rPh sb="46" eb="48">
      <t>シュンセツ</t>
    </rPh>
    <rPh sb="48" eb="50">
      <t>コウジ</t>
    </rPh>
    <rPh sb="54" eb="56">
      <t>シュンセツ</t>
    </rPh>
    <rPh sb="56" eb="57">
      <t>ド</t>
    </rPh>
    <rPh sb="60" eb="62">
      <t>ドシツ</t>
    </rPh>
    <rPh sb="63" eb="65">
      <t>ケイジョウ</t>
    </rPh>
    <rPh sb="66" eb="68">
      <t>デイド</t>
    </rPh>
    <rPh sb="69" eb="71">
      <t>クブン</t>
    </rPh>
    <rPh sb="82" eb="83">
      <t>タ</t>
    </rPh>
    <rPh sb="84" eb="86">
      <t>コウキョウ</t>
    </rPh>
    <rPh sb="86" eb="88">
      <t>コウジ</t>
    </rPh>
    <rPh sb="90" eb="92">
      <t>ウケイ</t>
    </rPh>
    <rPh sb="92" eb="94">
      <t>カノウ</t>
    </rPh>
    <rPh sb="97" eb="99">
      <t>コウジ</t>
    </rPh>
    <rPh sb="109" eb="111">
      <t>ケンセツ</t>
    </rPh>
    <rPh sb="111" eb="114">
      <t>フクサンブツ</t>
    </rPh>
    <rPh sb="114" eb="116">
      <t>キンキ</t>
    </rPh>
    <rPh sb="116" eb="118">
      <t>チホウ</t>
    </rPh>
    <rPh sb="118" eb="120">
      <t>レンラク</t>
    </rPh>
    <rPh sb="120" eb="123">
      <t>キョウギカイ</t>
    </rPh>
    <rPh sb="123" eb="125">
      <t>サクテイ</t>
    </rPh>
    <rPh sb="126" eb="128">
      <t>キンキ</t>
    </rPh>
    <rPh sb="128" eb="131">
      <t>チホウバン</t>
    </rPh>
    <rPh sb="131" eb="133">
      <t>ケンセツ</t>
    </rPh>
    <rPh sb="133" eb="136">
      <t>ハッセイド</t>
    </rPh>
    <rPh sb="136" eb="137">
      <t>トウ</t>
    </rPh>
    <rPh sb="138" eb="140">
      <t>ユウコウ</t>
    </rPh>
    <rPh sb="140" eb="142">
      <t>リヨウ</t>
    </rPh>
    <rPh sb="143" eb="144">
      <t>カン</t>
    </rPh>
    <rPh sb="146" eb="148">
      <t>コウドウ</t>
    </rPh>
    <rPh sb="148" eb="150">
      <t>ケイカク</t>
    </rPh>
    <rPh sb="152" eb="153">
      <t>モト</t>
    </rPh>
    <rPh sb="156" eb="158">
      <t>コウテキ</t>
    </rPh>
    <rPh sb="158" eb="160">
      <t>ショリ</t>
    </rPh>
    <rPh sb="160" eb="162">
      <t>シセツ</t>
    </rPh>
    <rPh sb="163" eb="165">
      <t>サイシュウ</t>
    </rPh>
    <rPh sb="165" eb="167">
      <t>ショブン</t>
    </rPh>
    <rPh sb="176" eb="178">
      <t>トウガイ</t>
    </rPh>
    <rPh sb="178" eb="180">
      <t>シュンセツ</t>
    </rPh>
    <rPh sb="180" eb="182">
      <t>デイド</t>
    </rPh>
    <rPh sb="183" eb="185">
      <t>サイシュウ</t>
    </rPh>
    <rPh sb="185" eb="187">
      <t>ショブン</t>
    </rPh>
    <rPh sb="187" eb="188">
      <t>サキ</t>
    </rPh>
    <rPh sb="194" eb="197">
      <t>オオサカワン</t>
    </rPh>
    <rPh sb="197" eb="199">
      <t>コウイキ</t>
    </rPh>
    <rPh sb="199" eb="201">
      <t>リンカイ</t>
    </rPh>
    <rPh sb="201" eb="203">
      <t>カンキョウ</t>
    </rPh>
    <rPh sb="203" eb="205">
      <t>セイビ</t>
    </rPh>
    <rPh sb="210" eb="213">
      <t>オオサカワン</t>
    </rPh>
    <rPh sb="213" eb="215">
      <t>ケンイキ</t>
    </rPh>
    <rPh sb="216" eb="218">
      <t>ユイイツ</t>
    </rPh>
    <rPh sb="219" eb="221">
      <t>コウテキ</t>
    </rPh>
    <rPh sb="221" eb="223">
      <t>ショリ</t>
    </rPh>
    <rPh sb="223" eb="225">
      <t>シセツ</t>
    </rPh>
    <rPh sb="232" eb="233">
      <t>ドウ</t>
    </rPh>
    <rPh sb="238" eb="240">
      <t>ズイイ</t>
    </rPh>
    <rPh sb="240" eb="242">
      <t>ケイヤク</t>
    </rPh>
    <phoneticPr fontId="1"/>
  </si>
  <si>
    <t>一般乗用旅客自動車乗車券発給業務</t>
    <rPh sb="0" eb="2">
      <t>イッパン</t>
    </rPh>
    <rPh sb="2" eb="4">
      <t>ジョウヨウ</t>
    </rPh>
    <rPh sb="4" eb="6">
      <t>リョキャク</t>
    </rPh>
    <rPh sb="6" eb="9">
      <t>ジドウシャ</t>
    </rPh>
    <rPh sb="9" eb="12">
      <t>ジョウシャケン</t>
    </rPh>
    <rPh sb="12" eb="14">
      <t>ハッキュウ</t>
    </rPh>
    <rPh sb="14" eb="16">
      <t>ギョウム</t>
    </rPh>
    <phoneticPr fontId="1"/>
  </si>
  <si>
    <t>支出負担行為担当官近畿地方整備局長　谷本　光司
大阪市中央区大手前１丁目５番４４号</t>
    <rPh sb="18" eb="20">
      <t>タニモト</t>
    </rPh>
    <rPh sb="21" eb="23">
      <t>コウジ</t>
    </rPh>
    <phoneticPr fontId="1"/>
  </si>
  <si>
    <t>京都交通信販（株）
京都市右京区西京極浜ノ本町７０番地</t>
    <rPh sb="0" eb="2">
      <t>キョウト</t>
    </rPh>
    <rPh sb="2" eb="4">
      <t>コウツウ</t>
    </rPh>
    <rPh sb="4" eb="6">
      <t>シンパン</t>
    </rPh>
    <rPh sb="10" eb="13">
      <t>キョウトシ</t>
    </rPh>
    <rPh sb="13" eb="16">
      <t>ウキョウク</t>
    </rPh>
    <rPh sb="16" eb="19">
      <t>ニシキョウゴク</t>
    </rPh>
    <rPh sb="19" eb="20">
      <t>ハマ</t>
    </rPh>
    <rPh sb="21" eb="23">
      <t>ホンマチ</t>
    </rPh>
    <rPh sb="25" eb="27">
      <t>バンチ</t>
    </rPh>
    <phoneticPr fontId="11"/>
  </si>
  <si>
    <t>近畿地方整備局管内において、全国で使用可能であり、かつ、発行手数料が無料のタクシー共通乗車券ノ取扱いを行っている唯一の業者であるため。</t>
    <rPh sb="0" eb="2">
      <t>キンキ</t>
    </rPh>
    <rPh sb="2" eb="4">
      <t>チホウ</t>
    </rPh>
    <rPh sb="4" eb="7">
      <t>セイビキョク</t>
    </rPh>
    <rPh sb="7" eb="9">
      <t>カンナイ</t>
    </rPh>
    <rPh sb="14" eb="16">
      <t>ゼンコク</t>
    </rPh>
    <rPh sb="17" eb="19">
      <t>シヨウ</t>
    </rPh>
    <rPh sb="19" eb="21">
      <t>カノウ</t>
    </rPh>
    <rPh sb="28" eb="30">
      <t>ハッコウ</t>
    </rPh>
    <rPh sb="30" eb="33">
      <t>テスウリョウ</t>
    </rPh>
    <rPh sb="34" eb="36">
      <t>ムリョウ</t>
    </rPh>
    <rPh sb="41" eb="43">
      <t>キョウツウ</t>
    </rPh>
    <rPh sb="43" eb="46">
      <t>ジョウシャケン</t>
    </rPh>
    <rPh sb="47" eb="49">
      <t>トリアツカ</t>
    </rPh>
    <rPh sb="51" eb="52">
      <t>オコナ</t>
    </rPh>
    <rPh sb="56" eb="58">
      <t>ユイイツ</t>
    </rPh>
    <rPh sb="59" eb="61">
      <t>ギョウシャ</t>
    </rPh>
    <phoneticPr fontId="1"/>
  </si>
  <si>
    <t>官報広告料</t>
    <phoneticPr fontId="1"/>
  </si>
  <si>
    <t>郵便法に規定する郵便の送達が可能な事業者は、日本郵便株式会社のみであり競争を許さないため</t>
    <phoneticPr fontId="5"/>
  </si>
  <si>
    <t>平成２４年度ＮＨＫ放送受信料（集中払）</t>
    <phoneticPr fontId="1"/>
  </si>
  <si>
    <t>日本放送協会　大阪放送局
大阪市中央区大手前4丁目1番20号</t>
    <phoneticPr fontId="5"/>
  </si>
  <si>
    <t>ＮＴＴ専用回線料</t>
    <phoneticPr fontId="1"/>
  </si>
  <si>
    <t>電話料（携帯電話料集中払）</t>
    <phoneticPr fontId="1"/>
  </si>
  <si>
    <t>支出負担行為担当官近畿地方整備局長　池内　幸司
大阪市中央区大手前１丁目５番４４号</t>
    <rPh sb="0" eb="2">
      <t>シシュツ</t>
    </rPh>
    <rPh sb="2" eb="4">
      <t>フタン</t>
    </rPh>
    <rPh sb="4" eb="6">
      <t>コウイ</t>
    </rPh>
    <rPh sb="6" eb="9">
      <t>タントウカン</t>
    </rPh>
    <rPh sb="9" eb="11">
      <t>キンキ</t>
    </rPh>
    <rPh sb="11" eb="13">
      <t>チホウ</t>
    </rPh>
    <rPh sb="13" eb="16">
      <t>セイビキョク</t>
    </rPh>
    <rPh sb="16" eb="17">
      <t>オサ</t>
    </rPh>
    <rPh sb="18" eb="20">
      <t>イケウチ</t>
    </rPh>
    <rPh sb="21" eb="23">
      <t>コウジ</t>
    </rPh>
    <rPh sb="24" eb="27">
      <t>オオサカシ</t>
    </rPh>
    <rPh sb="27" eb="30">
      <t>チュウオウク</t>
    </rPh>
    <rPh sb="30" eb="33">
      <t>オオテマエ</t>
    </rPh>
    <rPh sb="34" eb="36">
      <t>チョウメ</t>
    </rPh>
    <rPh sb="37" eb="38">
      <t>バン</t>
    </rPh>
    <rPh sb="40" eb="41">
      <t>ゴウ</t>
    </rPh>
    <phoneticPr fontId="5"/>
  </si>
  <si>
    <t>分任支出負担行為担当官近畿地方整備局福知山河川国道事務所長　野中　砂男
京都府福知山市字堀小字今岡２４５９－１４</t>
    <phoneticPr fontId="1"/>
  </si>
  <si>
    <t>国道１号大谷地区災害復旧工事</t>
    <phoneticPr fontId="1"/>
  </si>
  <si>
    <t>（株）桑原組 
滋賀県高島市安曇川町西万木９２６</t>
    <phoneticPr fontId="1"/>
  </si>
  <si>
    <t xml:space="preserve">平成25年9月15日に発生した台風18号により国道1号逢坂山付近において法面が崩落し、土砂が国道を覆った事により通行止めが生じた。そのため緊急に土砂を撤去する必要があり、滋賀国道事務所では「「災害時における近畿地方整備局所管施設等の緊急災害応急対策業務に関する協定」を準用することを決定した。
（株）桑原組は大津市内にて別件工事の施工中であり、労働者及び建設機械を確保しており、今回の緊急時の対応に対しても対応可能との事前ヒアリング結果から、上記業者を相手として随意契約するものである。
</t>
    <phoneticPr fontId="1"/>
  </si>
  <si>
    <t>国道１号逢坂山緊急法面復旧工事</t>
    <phoneticPr fontId="1"/>
  </si>
  <si>
    <t>（株）古瀬組
京都府京都市下京区東洞院通七条上ル飴屋町２５２－３</t>
    <rPh sb="3" eb="5">
      <t>フルセ</t>
    </rPh>
    <rPh sb="5" eb="6">
      <t>グミ</t>
    </rPh>
    <phoneticPr fontId="11"/>
  </si>
  <si>
    <t>平成25年9月15日に発生した台風18号により国道1号逢坂山付近において　法面が崩落し、土砂が国道を覆った事により通行止めが生じた。そのため緊急に土砂を撤去する必要が生じた。京都国道事務所では「「災害時における近畿　地方整備局所管施設等の緊急災害応急対策業務に関する協定」を準用することを決定した。
（株）古瀬組は京都市西京区にて別件工事の施工中であり、労働者及び建設機械を確保しており、今回の緊急時の対応に対しても対応可能との事前ヒアリング結果から、上記業者を相手として随意契約するものである。</t>
    <phoneticPr fontId="1"/>
  </si>
  <si>
    <t>宇治川等堤防緊急地質調査業務</t>
    <rPh sb="0" eb="3">
      <t>ウジガワ</t>
    </rPh>
    <rPh sb="3" eb="4">
      <t>トウ</t>
    </rPh>
    <rPh sb="4" eb="6">
      <t>テイボウ</t>
    </rPh>
    <rPh sb="6" eb="8">
      <t>キンキュウ</t>
    </rPh>
    <rPh sb="8" eb="10">
      <t>チシツ</t>
    </rPh>
    <rPh sb="10" eb="12">
      <t>チョウサ</t>
    </rPh>
    <rPh sb="12" eb="14">
      <t>ギョウム</t>
    </rPh>
    <phoneticPr fontId="1"/>
  </si>
  <si>
    <t>中央開発（株）関西支社
大阪府吹田市垂水町３－３４－１２</t>
    <rPh sb="0" eb="2">
      <t>チュウオウ</t>
    </rPh>
    <rPh sb="2" eb="4">
      <t>カイハツ</t>
    </rPh>
    <rPh sb="7" eb="9">
      <t>カンサイ</t>
    </rPh>
    <rPh sb="9" eb="11">
      <t>シシャ</t>
    </rPh>
    <phoneticPr fontId="11"/>
  </si>
  <si>
    <t>本業務は、台風１８号出水において淀川水系宇治川及び桂川の緊急応急対策の調査設計を行うものである。
上記業者は、近畿地方整備局長と一般社団法人全国地質調査業協会連合会関西地質調査業協会理事長が締結した「災害時における近畿地方整備局所管施設の緊急災害応急対策業務に関する協定書」基づき緊急的な作業に対応可能なものとして協会より推薦された会員であり、かつ淀川河川事務所管内で業務の実績があることから、本作業を遂行するにあたり最適と認められる。</t>
    <phoneticPr fontId="1"/>
  </si>
  <si>
    <t>宇治川等堤防緊急調査業務</t>
    <rPh sb="0" eb="3">
      <t>ウジガワ</t>
    </rPh>
    <rPh sb="3" eb="4">
      <t>トウ</t>
    </rPh>
    <rPh sb="4" eb="6">
      <t>テイボウ</t>
    </rPh>
    <rPh sb="6" eb="8">
      <t>キンキュウ</t>
    </rPh>
    <rPh sb="8" eb="10">
      <t>チョウサ</t>
    </rPh>
    <rPh sb="10" eb="12">
      <t>ギョウム</t>
    </rPh>
    <phoneticPr fontId="1"/>
  </si>
  <si>
    <t>（株）アスコ
大阪府大阪市西区江之子島１－１０－１</t>
    <phoneticPr fontId="11"/>
  </si>
  <si>
    <t>本業務は、台風１８号出水において淀川水系宇治川及び桂川の緊急応急対策の調査設計を行うものである。
上記業者は、近畿地方整備局長と一般社団法人建設コンサルタンツ協会近畿支部事務局長が締結した「災害時における近畿地方整備局所管施設の緊急災害応急対策業務に関する協定書」基づき緊急的な作業に対応可能なものとして協会より推薦された会員であり、かつ淀川河川事務所管内で業務の実績があることから、本作業を遂行するにあたり最適と認められる。</t>
    <phoneticPr fontId="1"/>
  </si>
  <si>
    <t>国道２８号路面下空洞緊急調査業務</t>
    <rPh sb="0" eb="2">
      <t>コクドウ</t>
    </rPh>
    <rPh sb="4" eb="5">
      <t>ゴウ</t>
    </rPh>
    <rPh sb="5" eb="7">
      <t>ロメン</t>
    </rPh>
    <rPh sb="7" eb="8">
      <t>シタ</t>
    </rPh>
    <rPh sb="8" eb="10">
      <t>クウドウ</t>
    </rPh>
    <rPh sb="10" eb="12">
      <t>キンキュウ</t>
    </rPh>
    <rPh sb="12" eb="14">
      <t>チョウサ</t>
    </rPh>
    <rPh sb="14" eb="16">
      <t>ギョウム</t>
    </rPh>
    <phoneticPr fontId="1"/>
  </si>
  <si>
    <t>ジオ・サーチ（株）
東京都大田区西蒲田８－１５－１２</t>
    <phoneticPr fontId="11"/>
  </si>
  <si>
    <t xml:space="preserve">本件は、平成25年4月13日に発生した淡路島地震による国道28号の被害に対して、道路構造の保全と安全で円滑な道路交通の確保を目的に、車道路面下の空洞変状を確認するため緊急に空洞調査を行うものである。
今回の地震により被災を受けた国道28号は、路面下に埋設された水道管が破損して冠水したため、損傷区間の全面通行止めして緊急的な工事を実施している。
上記のような被災を受けていないと見られる箇所においても、同様の浸食被害を受けている可能性があるため、第三者被害を防止する路面下空洞調査が必要である。
上記業者は、平成24年度の路面下空洞調査業務を行った業者であり、国道28号での作業実績があり、当該箇所の路面下状況に精通していることから、緊急的な作業に対応可能かつ、本作業を遂行するにあたり最適と認められる。
</t>
    <phoneticPr fontId="1"/>
  </si>
  <si>
    <t>前年度において一般競争により表示登記業務を契約したが、必要となる調査等は完了したものの、用地売買契約締結まで至らなくて分筆登記ができなかった。分筆登記に必要な地籍測量図の作成は、実際に調査・測量を行ったものである必要があり、調査・測量から分筆登記までは一体不可分の作業であるため。</t>
    <phoneticPr fontId="24"/>
  </si>
  <si>
    <t>会計法第２９条の３第４項
予算決算及び会計令第１０２条の４第４号（ロ）</t>
    <phoneticPr fontId="1"/>
  </si>
  <si>
    <t>会計法第２９条の３第４項
政府調達に関する協定第１５条（ｂ）並びに国の物品等又は特定役務の調達手続の特例を定める政令第13条第1項第1号</t>
    <phoneticPr fontId="1"/>
  </si>
  <si>
    <t>国道９号交通安全事業他不動産表示登記申請等業務</t>
    <phoneticPr fontId="5"/>
  </si>
  <si>
    <t>（公社）兵庫県公共嘱託登記土地家屋調査士協会</t>
    <rPh sb="1" eb="2">
      <t>コウ</t>
    </rPh>
    <phoneticPr fontId="11"/>
  </si>
  <si>
    <t>　本業務は、過年度において一般競争により上記業者と契約した国道４８３号北近畿豊岡自動車道事業他不動産表示登記等業務及び河川改修事業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等を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過年度において国道４８３号北近畿豊岡自動車道事業他不動産表示登記等業務及び河川改修事業不動産表示登記等業務を実施した者のみであるため、上記の相手方と随意契約を締結するものである。</t>
    <phoneticPr fontId="1"/>
  </si>
  <si>
    <t>単価契約
予定調達総額
\5,684,494-</t>
    <phoneticPr fontId="1"/>
  </si>
  <si>
    <t>パーソナルコンピューター賃貸借及び保守（Ｈ２１）</t>
    <phoneticPr fontId="5"/>
  </si>
  <si>
    <t>パーソナルコンピューター賃貸借及び保守（Ｈ２１）（その２）</t>
    <phoneticPr fontId="1"/>
  </si>
  <si>
    <t>-</t>
    <phoneticPr fontId="1"/>
  </si>
  <si>
    <t>単価契約
予定調達総額　\1,234,800-</t>
    <phoneticPr fontId="1"/>
  </si>
  <si>
    <t>－</t>
    <phoneticPr fontId="1"/>
  </si>
  <si>
    <t>電子複写機賃貸借及び保守等</t>
    <rPh sb="0" eb="2">
      <t>デンシ</t>
    </rPh>
    <rPh sb="2" eb="5">
      <t>フクシャキ</t>
    </rPh>
    <rPh sb="5" eb="8">
      <t>チンタイシャク</t>
    </rPh>
    <rPh sb="8" eb="9">
      <t>オヨ</t>
    </rPh>
    <rPh sb="10" eb="12">
      <t>ホシュ</t>
    </rPh>
    <rPh sb="12" eb="13">
      <t>トウ</t>
    </rPh>
    <phoneticPr fontId="1"/>
  </si>
  <si>
    <t>コニカミノルタビジネスソリューションズ(株)　京都営業部
京都府京都市伏見区中島北ノ口町２番地</t>
    <rPh sb="19" eb="22">
      <t>カブ</t>
    </rPh>
    <rPh sb="23" eb="25">
      <t>キョウト</t>
    </rPh>
    <rPh sb="25" eb="28">
      <t>エイギョウブ</t>
    </rPh>
    <rPh sb="29" eb="32">
      <t>キョウトフ</t>
    </rPh>
    <rPh sb="32" eb="35">
      <t>キョウトシ</t>
    </rPh>
    <rPh sb="35" eb="38">
      <t>フシミク</t>
    </rPh>
    <rPh sb="38" eb="40">
      <t>ナカジマ</t>
    </rPh>
    <rPh sb="40" eb="41">
      <t>キタ</t>
    </rPh>
    <rPh sb="42" eb="44">
      <t>クチチョウ</t>
    </rPh>
    <rPh sb="45" eb="47">
      <t>バンチ</t>
    </rPh>
    <phoneticPr fontId="1"/>
  </si>
  <si>
    <t>本契約は、本局で一括契約予定であるため、それまでの間引き続き更新契約するものである。</t>
    <rPh sb="0" eb="3">
      <t>ホンケイヤク</t>
    </rPh>
    <rPh sb="5" eb="7">
      <t>ホンキョク</t>
    </rPh>
    <rPh sb="6" eb="7">
      <t>ヒラモト</t>
    </rPh>
    <rPh sb="8" eb="10">
      <t>イッカツ</t>
    </rPh>
    <rPh sb="10" eb="12">
      <t>ケイヤク</t>
    </rPh>
    <rPh sb="12" eb="14">
      <t>ヨテイ</t>
    </rPh>
    <rPh sb="25" eb="26">
      <t>アイダ</t>
    </rPh>
    <rPh sb="26" eb="27">
      <t>ヒ</t>
    </rPh>
    <rPh sb="28" eb="29">
      <t>ツヅ</t>
    </rPh>
    <rPh sb="30" eb="32">
      <t>コウシン</t>
    </rPh>
    <rPh sb="32" eb="34">
      <t>ケイヤク</t>
    </rPh>
    <phoneticPr fontId="1"/>
  </si>
  <si>
    <t>単価契約
予定調達総額
\3,664,779-</t>
    <phoneticPr fontId="1"/>
  </si>
  <si>
    <t>機械警備業務</t>
    <phoneticPr fontId="1"/>
  </si>
  <si>
    <t>本業務は、平成２１年度に一般競争契約により、５年間の継続を行う旨明記されているため。</t>
    <rPh sb="0" eb="1">
      <t>ホン</t>
    </rPh>
    <rPh sb="1" eb="3">
      <t>ギョウム</t>
    </rPh>
    <rPh sb="5" eb="7">
      <t>ヘイセイ</t>
    </rPh>
    <rPh sb="9" eb="11">
      <t>ネンド</t>
    </rPh>
    <rPh sb="12" eb="14">
      <t>イッパン</t>
    </rPh>
    <rPh sb="14" eb="16">
      <t>キョウソウ</t>
    </rPh>
    <rPh sb="16" eb="18">
      <t>ケイヤク</t>
    </rPh>
    <rPh sb="23" eb="25">
      <t>ネンカン</t>
    </rPh>
    <rPh sb="26" eb="28">
      <t>ケイゾク</t>
    </rPh>
    <rPh sb="29" eb="30">
      <t>オコナ</t>
    </rPh>
    <rPh sb="31" eb="32">
      <t>ムネ</t>
    </rPh>
    <rPh sb="32" eb="34">
      <t>メイキ</t>
    </rPh>
    <phoneticPr fontId="1"/>
  </si>
  <si>
    <t>単価契約
予定調達総額
\1,811,880-</t>
    <phoneticPr fontId="1"/>
  </si>
  <si>
    <t>電子複写機６台賃貸借及び保守</t>
    <phoneticPr fontId="1"/>
  </si>
  <si>
    <t>（株）三井田商事
京都府京都市伏見区竹田西内畑町１９</t>
    <phoneticPr fontId="1"/>
  </si>
  <si>
    <t>　本契約は、平成２０年１月から賃貸借契約を行っている機器を、MPS（マネージド・プ
リント・サービス）の導入が始まる平成２６年２月末まで再リースで引き続き使用する
ものであり、引き続き当該業者と随意契約を行うものである。</t>
    <phoneticPr fontId="1"/>
  </si>
  <si>
    <t>単価契約
予定調達総額
\1,909,094-</t>
    <phoneticPr fontId="1"/>
  </si>
  <si>
    <t>本業務は、平成２１年度において一般競争契約により調達し、その際に「平成２６年３月３１日まで継続履行する」ことを条件にしているため。</t>
    <rPh sb="0" eb="1">
      <t>ホン</t>
    </rPh>
    <rPh sb="1" eb="3">
      <t>ギョウム</t>
    </rPh>
    <rPh sb="5" eb="7">
      <t>ヘイセイ</t>
    </rPh>
    <rPh sb="9" eb="11">
      <t>ネンド</t>
    </rPh>
    <rPh sb="15" eb="16">
      <t>イッ</t>
    </rPh>
    <rPh sb="16" eb="17">
      <t>ハン</t>
    </rPh>
    <rPh sb="17" eb="19">
      <t>キョウソウ</t>
    </rPh>
    <rPh sb="19" eb="21">
      <t>ケイヤク</t>
    </rPh>
    <rPh sb="24" eb="26">
      <t>チョウタツ</t>
    </rPh>
    <rPh sb="30" eb="31">
      <t>サイ</t>
    </rPh>
    <rPh sb="33" eb="35">
      <t>ヘイセイ</t>
    </rPh>
    <rPh sb="37" eb="38">
      <t>ネン</t>
    </rPh>
    <rPh sb="39" eb="40">
      <t>ガツ</t>
    </rPh>
    <rPh sb="42" eb="43">
      <t>ニチ</t>
    </rPh>
    <rPh sb="45" eb="47">
      <t>ケイゾク</t>
    </rPh>
    <rPh sb="47" eb="49">
      <t>リコウ</t>
    </rPh>
    <rPh sb="55" eb="57">
      <t>ジョウケン</t>
    </rPh>
    <phoneticPr fontId="1"/>
  </si>
  <si>
    <t>単価契約
予定調達総額
\3,024,000-</t>
    <phoneticPr fontId="1"/>
  </si>
  <si>
    <t>プリンター等賃貸借及び保守</t>
    <rPh sb="5" eb="6">
      <t>トウ</t>
    </rPh>
    <rPh sb="6" eb="9">
      <t>チンタイシャク</t>
    </rPh>
    <rPh sb="9" eb="10">
      <t>オヨ</t>
    </rPh>
    <rPh sb="11" eb="13">
      <t>ホシュ</t>
    </rPh>
    <phoneticPr fontId="22"/>
  </si>
  <si>
    <t>（株）貴志
和歌山県和歌山市橋丁３４</t>
    <phoneticPr fontId="5"/>
  </si>
  <si>
    <t>会計法第29条の3第4項及び予決令第102条の4第四号ロ</t>
    <rPh sb="25" eb="26">
      <t>ヨン</t>
    </rPh>
    <phoneticPr fontId="1"/>
  </si>
  <si>
    <t>本賃貸借は、平成２６年３月から予定している複数年契約による新規調達までの間、行政事務を円滑に遂行するために現行機器と同等の機能を有する機器賃貸借が必要である。
当該業者は、現行機器を提供している業者であり、現行機器を引き続き利用することにより導入費用が不要となるなど、新規導入に比較し大幅に安価となることから経済的な賃貸借となることから、現行機器を引き続き使用するため、当該業者と随意契約を行うものである。</t>
    <phoneticPr fontId="1"/>
  </si>
  <si>
    <t>単価契約
予定調達総額
\1,652,981-</t>
    <phoneticPr fontId="1"/>
  </si>
  <si>
    <t>機械警備業務</t>
    <rPh sb="0" eb="2">
      <t>キカイ</t>
    </rPh>
    <rPh sb="2" eb="4">
      <t>ケイビ</t>
    </rPh>
    <rPh sb="4" eb="6">
      <t>ギョウム</t>
    </rPh>
    <phoneticPr fontId="22"/>
  </si>
  <si>
    <t>単価契約
予定調達総額
\4,084,080-</t>
    <phoneticPr fontId="1"/>
  </si>
  <si>
    <t>電子複合機4台の保守料</t>
    <rPh sb="0" eb="2">
      <t>デンシ</t>
    </rPh>
    <rPh sb="2" eb="5">
      <t>フクゴウキ</t>
    </rPh>
    <rPh sb="6" eb="7">
      <t>ダイ</t>
    </rPh>
    <rPh sb="8" eb="11">
      <t>ホシュリョウ</t>
    </rPh>
    <phoneticPr fontId="5"/>
  </si>
  <si>
    <t>富士ゼロックス京都（株）
京都市中京区三条通烏丸西入御倉町８５－１</t>
    <rPh sb="0" eb="2">
      <t>フジ</t>
    </rPh>
    <rPh sb="7" eb="9">
      <t>キョウト</t>
    </rPh>
    <rPh sb="13" eb="16">
      <t>キョウトシ</t>
    </rPh>
    <rPh sb="16" eb="19">
      <t>ナカギョウク</t>
    </rPh>
    <rPh sb="19" eb="22">
      <t>サンジョウドオリ</t>
    </rPh>
    <rPh sb="22" eb="24">
      <t>カラスマ</t>
    </rPh>
    <rPh sb="24" eb="25">
      <t>ニシ</t>
    </rPh>
    <rPh sb="25" eb="26">
      <t>イル</t>
    </rPh>
    <rPh sb="26" eb="29">
      <t>ミクラチョウ</t>
    </rPh>
    <phoneticPr fontId="5"/>
  </si>
  <si>
    <t>単価契約
予定調達総額
\1,732,291-</t>
    <phoneticPr fontId="1"/>
  </si>
</sst>
</file>

<file path=xl/styles.xml><?xml version="1.0" encoding="utf-8"?>
<styleSheet xmlns="http://schemas.openxmlformats.org/spreadsheetml/2006/main">
  <numFmts count="3">
    <numFmt numFmtId="176" formatCode="[$-411]ggge&quot;年&quot;m&quot;月&quot;d&quot;日&quot;;@"/>
    <numFmt numFmtId="177" formatCode="[$-411]ge\.m\.d;@"/>
    <numFmt numFmtId="178" formatCode="#,##0_);[Red]\(#,##0\)"/>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sz val="11"/>
      <name val="ＭＳ Ｐゴシック"/>
      <family val="3"/>
      <charset val="128"/>
    </font>
    <font>
      <sz val="9"/>
      <name val="ＭＳ Ｐゴシック"/>
      <family val="3"/>
      <charset val="128"/>
      <scheme val="minor"/>
    </font>
    <font>
      <sz val="9"/>
      <name val="ＭＳ Ｐゴシック"/>
      <family val="3"/>
      <charset val="128"/>
    </font>
    <font>
      <sz val="8"/>
      <name val="ＭＳ Ｐゴシック"/>
      <family val="3"/>
      <charset val="128"/>
    </font>
    <font>
      <sz val="10"/>
      <color indexed="8"/>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name val="ＭＳ Ｐゴシック"/>
      <family val="3"/>
      <charset val="128"/>
    </font>
    <font>
      <b/>
      <sz val="9"/>
      <color indexed="81"/>
      <name val="ＭＳ Ｐゴシック"/>
      <family val="3"/>
      <charset val="128"/>
    </font>
    <font>
      <sz val="11"/>
      <color theme="1"/>
      <name val="ＭＳ Ｐゴシック"/>
      <family val="3"/>
      <charset val="128"/>
    </font>
    <font>
      <sz val="8"/>
      <name val="ＭＳ Ｐゴシック"/>
      <family val="3"/>
      <charset val="128"/>
      <scheme val="minor"/>
    </font>
    <font>
      <b/>
      <sz val="18"/>
      <color indexed="56"/>
      <name val="ＭＳ Ｐゴシック"/>
      <family val="3"/>
      <charset val="128"/>
    </font>
    <font>
      <sz val="9"/>
      <name val="MS UI Gothic"/>
      <family val="3"/>
      <charset val="128"/>
    </font>
    <font>
      <sz val="6"/>
      <name val="ＭＳ Ｐゴシック"/>
      <family val="3"/>
      <charset val="128"/>
      <scheme val="minor"/>
    </font>
  </fonts>
  <fills count="3">
    <fill>
      <patternFill patternType="none"/>
    </fill>
    <fill>
      <patternFill patternType="gray125"/>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132">
    <xf numFmtId="0" fontId="0" fillId="0" borderId="0" xfId="0">
      <alignment vertical="center"/>
    </xf>
    <xf numFmtId="0" fontId="0" fillId="0" borderId="5" xfId="0" applyFill="1" applyBorder="1" applyAlignment="1" applyProtection="1">
      <alignment horizontal="left" vertical="top" wrapText="1"/>
      <protection locked="0"/>
    </xf>
    <xf numFmtId="176" fontId="0" fillId="0" borderId="5" xfId="0" applyNumberFormat="1" applyFill="1" applyBorder="1" applyAlignment="1" applyProtection="1">
      <alignment horizontal="center" vertical="center" shrinkToFit="1"/>
      <protection locked="0"/>
    </xf>
    <xf numFmtId="38" fontId="0" fillId="0" borderId="5" xfId="1" applyFont="1" applyFill="1" applyBorder="1" applyAlignment="1" applyProtection="1">
      <alignment horizontal="right" vertical="center"/>
      <protection locked="0"/>
    </xf>
    <xf numFmtId="10" fontId="0" fillId="0" borderId="5" xfId="2"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4" fillId="0" borderId="0" xfId="0" applyFont="1" applyFill="1" applyProtection="1">
      <alignment vertical="center"/>
    </xf>
    <xf numFmtId="0" fontId="3" fillId="0" borderId="0" xfId="0" applyFont="1" applyFill="1" applyProtection="1">
      <alignment vertical="center"/>
    </xf>
    <xf numFmtId="0" fontId="4"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left" vertical="top" wrapText="1"/>
      <protection locked="0"/>
    </xf>
    <xf numFmtId="176" fontId="8" fillId="0" borderId="5" xfId="0" applyNumberFormat="1" applyFont="1" applyFill="1" applyBorder="1" applyAlignment="1" applyProtection="1">
      <alignment horizontal="center" vertical="center" shrinkToFit="1"/>
      <protection locked="0"/>
    </xf>
    <xf numFmtId="38" fontId="8" fillId="0" borderId="5" xfId="1" applyFont="1" applyFill="1" applyBorder="1" applyAlignment="1" applyProtection="1">
      <alignment horizontal="right" vertical="center"/>
      <protection locked="0"/>
    </xf>
    <xf numFmtId="10" fontId="8" fillId="0" borderId="5" xfId="2"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0" xfId="0" applyFont="1" applyFill="1" applyProtection="1">
      <alignment vertical="center"/>
    </xf>
    <xf numFmtId="38" fontId="9" fillId="0" borderId="4" xfId="1" applyFont="1" applyFill="1" applyBorder="1" applyAlignment="1" applyProtection="1">
      <alignment horizontal="right" vertical="center"/>
      <protection locked="0"/>
    </xf>
    <xf numFmtId="10" fontId="9" fillId="0" borderId="5" xfId="2"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top" wrapText="1"/>
      <protection locked="0"/>
    </xf>
    <xf numFmtId="176" fontId="9" fillId="0" borderId="5" xfId="0" applyNumberFormat="1" applyFont="1" applyFill="1" applyBorder="1" applyAlignment="1" applyProtection="1">
      <alignment horizontal="center" vertical="center" shrinkToFit="1"/>
      <protection locked="0"/>
    </xf>
    <xf numFmtId="38" fontId="9" fillId="0" borderId="5" xfId="1" applyFont="1" applyFill="1" applyBorder="1" applyAlignment="1" applyProtection="1">
      <alignment horizontal="right" vertical="center"/>
      <protection locked="0"/>
    </xf>
    <xf numFmtId="0" fontId="3" fillId="0" borderId="5"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9" fillId="0" borderId="12" xfId="0" applyFont="1" applyFill="1" applyBorder="1" applyProtection="1">
      <alignment vertical="center"/>
    </xf>
    <xf numFmtId="0" fontId="0" fillId="0" borderId="5" xfId="0" applyFont="1" applyFill="1" applyBorder="1" applyAlignment="1" applyProtection="1">
      <alignment horizontal="left" vertical="top" wrapText="1"/>
      <protection locked="0"/>
    </xf>
    <xf numFmtId="0" fontId="9" fillId="0" borderId="10" xfId="0" applyFont="1" applyFill="1" applyBorder="1" applyProtection="1">
      <alignment vertical="center"/>
    </xf>
    <xf numFmtId="0" fontId="11" fillId="0" borderId="5" xfId="0" applyFont="1" applyFill="1" applyBorder="1" applyAlignment="1" applyProtection="1">
      <alignment vertical="top" wrapText="1"/>
      <protection locked="0"/>
    </xf>
    <xf numFmtId="0" fontId="13" fillId="0" borderId="5" xfId="0" applyFont="1" applyFill="1" applyBorder="1" applyAlignment="1" applyProtection="1">
      <alignment horizontal="left" vertical="top" wrapText="1"/>
      <protection locked="0"/>
    </xf>
    <xf numFmtId="178" fontId="11" fillId="0" borderId="5" xfId="0" applyNumberFormat="1" applyFont="1" applyFill="1" applyBorder="1" applyAlignment="1" applyProtection="1">
      <alignment horizontal="center" vertical="center" wrapText="1" shrinkToFit="1"/>
      <protection locked="0"/>
    </xf>
    <xf numFmtId="0" fontId="14" fillId="0" borderId="5" xfId="0" applyNumberFormat="1"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3" fillId="0" borderId="5" xfId="0" applyNumberFormat="1" applyFont="1" applyFill="1" applyBorder="1" applyAlignment="1" applyProtection="1">
      <alignment horizontal="left" vertical="top" wrapText="1"/>
      <protection locked="0"/>
    </xf>
    <xf numFmtId="0" fontId="0" fillId="0" borderId="13" xfId="0" applyFill="1" applyBorder="1" applyProtection="1">
      <alignment vertical="center"/>
    </xf>
    <xf numFmtId="0" fontId="9" fillId="0" borderId="5" xfId="0" applyFont="1" applyFill="1" applyBorder="1" applyAlignment="1" applyProtection="1">
      <alignment vertical="center" wrapText="1"/>
      <protection locked="0"/>
    </xf>
    <xf numFmtId="0" fontId="9" fillId="0" borderId="5" xfId="0" applyFont="1" applyFill="1" applyBorder="1" applyAlignment="1" applyProtection="1">
      <alignment horizontal="left" vertical="center" wrapText="1"/>
      <protection locked="0"/>
    </xf>
    <xf numFmtId="0" fontId="0" fillId="0" borderId="5" xfId="0" applyFont="1" applyFill="1" applyBorder="1" applyAlignment="1" applyProtection="1">
      <alignment vertical="center" wrapText="1"/>
      <protection locked="0"/>
    </xf>
    <xf numFmtId="0" fontId="18" fillId="0" borderId="5" xfId="0" applyFont="1" applyFill="1" applyBorder="1" applyAlignment="1" applyProtection="1">
      <alignment horizontal="left" vertical="top" wrapText="1"/>
      <protection locked="0"/>
    </xf>
    <xf numFmtId="0" fontId="0" fillId="0" borderId="14" xfId="0" applyFont="1" applyFill="1" applyBorder="1" applyAlignment="1" applyProtection="1">
      <alignment horizontal="center" vertical="center"/>
    </xf>
    <xf numFmtId="0" fontId="11" fillId="0" borderId="9" xfId="0" applyFont="1" applyFill="1" applyBorder="1" applyAlignment="1" applyProtection="1">
      <alignment vertical="top" wrapText="1"/>
      <protection locked="0"/>
    </xf>
    <xf numFmtId="0" fontId="0" fillId="0" borderId="9" xfId="0" applyFont="1" applyFill="1" applyBorder="1" applyAlignment="1" applyProtection="1">
      <alignment horizontal="left" vertical="top" wrapText="1"/>
      <protection locked="0"/>
    </xf>
    <xf numFmtId="178" fontId="11" fillId="0" borderId="5"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vertical="center" wrapText="1"/>
      <protection locked="0"/>
    </xf>
    <xf numFmtId="10" fontId="0" fillId="0" borderId="0" xfId="2"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top" wrapText="1"/>
      <protection locked="0"/>
    </xf>
    <xf numFmtId="38" fontId="12" fillId="0" borderId="0" xfId="1" applyFont="1" applyFill="1" applyBorder="1" applyAlignment="1" applyProtection="1">
      <alignment horizontal="right" vertical="center" wrapText="1"/>
      <protection locked="0"/>
    </xf>
    <xf numFmtId="0" fontId="12" fillId="0" borderId="5" xfId="0" applyFont="1" applyFill="1" applyBorder="1" applyAlignment="1" applyProtection="1">
      <alignment horizontal="left" vertical="top" wrapText="1"/>
      <protection locked="0"/>
    </xf>
    <xf numFmtId="0" fontId="8" fillId="0" borderId="0" xfId="0" applyFont="1" applyFill="1" applyAlignment="1" applyProtection="1">
      <alignment horizontal="center" vertical="center"/>
    </xf>
    <xf numFmtId="0" fontId="8" fillId="0" borderId="0" xfId="0" applyNumberFormat="1" applyFont="1" applyFill="1" applyAlignment="1" applyProtection="1">
      <alignment horizontal="center" vertical="center"/>
    </xf>
    <xf numFmtId="0" fontId="8" fillId="0" borderId="0" xfId="0" applyFont="1" applyFill="1" applyAlignment="1" applyProtection="1">
      <alignment horizontal="right" vertical="center"/>
    </xf>
    <xf numFmtId="0" fontId="12" fillId="0" borderId="1"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21" fillId="0" borderId="5" xfId="0" applyFont="1" applyFill="1" applyBorder="1" applyAlignment="1" applyProtection="1">
      <alignment horizontal="left" vertical="top" wrapText="1"/>
      <protection locked="0"/>
    </xf>
    <xf numFmtId="0" fontId="0" fillId="2" borderId="0" xfId="0" applyFill="1" applyProtection="1">
      <alignment vertical="center"/>
    </xf>
    <xf numFmtId="0" fontId="20" fillId="0" borderId="5" xfId="0" applyFont="1" applyFill="1" applyBorder="1" applyAlignment="1">
      <alignment horizontal="left" vertical="center" wrapText="1" shrinkToFit="1"/>
    </xf>
    <xf numFmtId="177" fontId="20" fillId="0" borderId="5" xfId="0" applyNumberFormat="1" applyFont="1" applyFill="1" applyBorder="1" applyAlignment="1">
      <alignment horizontal="center" vertical="center" shrinkToFit="1"/>
    </xf>
    <xf numFmtId="38" fontId="20" fillId="0" borderId="5" xfId="1" applyFont="1" applyFill="1" applyBorder="1" applyAlignment="1">
      <alignment horizontal="right" vertical="center" shrinkToFit="1"/>
    </xf>
    <xf numFmtId="38" fontId="8" fillId="0" borderId="5" xfId="1" applyFont="1" applyFill="1" applyBorder="1" applyAlignment="1" applyProtection="1">
      <alignment horizontal="center" vertical="center"/>
      <protection locked="0"/>
    </xf>
    <xf numFmtId="38" fontId="9" fillId="0" borderId="5" xfId="1"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top" wrapText="1"/>
      <protection locked="0"/>
    </xf>
    <xf numFmtId="0" fontId="17" fillId="0" borderId="5"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center" wrapText="1"/>
      <protection locked="0"/>
    </xf>
    <xf numFmtId="38" fontId="8" fillId="0" borderId="7" xfId="1" applyFont="1" applyFill="1" applyBorder="1" applyAlignment="1" applyProtection="1">
      <alignment horizontal="right" vertical="center"/>
      <protection locked="0"/>
    </xf>
    <xf numFmtId="38" fontId="11" fillId="0" borderId="5" xfId="1" applyFont="1" applyFill="1" applyBorder="1" applyAlignment="1">
      <alignment horizontal="right" vertical="center" shrinkToFit="1"/>
    </xf>
    <xf numFmtId="0" fontId="11" fillId="0" borderId="5" xfId="0" applyFont="1" applyFill="1" applyBorder="1" applyAlignment="1">
      <alignment horizontal="left" vertical="center" wrapText="1" shrinkToFit="1"/>
    </xf>
    <xf numFmtId="0" fontId="11" fillId="0" borderId="5" xfId="0" applyFont="1" applyFill="1" applyBorder="1" applyAlignment="1">
      <alignment horizontal="left" vertical="top" wrapText="1" shrinkToFit="1"/>
    </xf>
    <xf numFmtId="0" fontId="8" fillId="0" borderId="5" xfId="3" applyFont="1" applyFill="1" applyBorder="1" applyAlignment="1">
      <alignment horizontal="left" vertical="center" wrapText="1"/>
    </xf>
    <xf numFmtId="0" fontId="8" fillId="0" borderId="5" xfId="3" applyFont="1" applyFill="1" applyBorder="1" applyAlignment="1" applyProtection="1">
      <alignment vertical="top" wrapText="1"/>
      <protection locked="0"/>
    </xf>
    <xf numFmtId="0" fontId="8" fillId="0" borderId="5" xfId="0" applyFont="1" applyFill="1" applyBorder="1" applyAlignment="1" applyProtection="1">
      <alignment vertical="top" wrapText="1"/>
      <protection locked="0"/>
    </xf>
    <xf numFmtId="0" fontId="21" fillId="0" borderId="5" xfId="0" applyNumberFormat="1" applyFont="1" applyFill="1" applyBorder="1" applyAlignment="1" applyProtection="1">
      <alignment horizontal="left" vertical="center" wrapText="1"/>
    </xf>
    <xf numFmtId="0" fontId="0" fillId="0" borderId="10" xfId="0" applyFill="1" applyBorder="1" applyAlignment="1" applyProtection="1">
      <alignment horizontal="left" vertical="top" wrapText="1"/>
      <protection locked="0"/>
    </xf>
    <xf numFmtId="0" fontId="20" fillId="0" borderId="5" xfId="0" applyFont="1" applyFill="1" applyBorder="1" applyAlignment="1">
      <alignment horizontal="left" vertical="top" wrapText="1" shrinkToFit="1"/>
    </xf>
    <xf numFmtId="0" fontId="16" fillId="0" borderId="5"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20" fillId="0" borderId="5" xfId="0" applyFont="1" applyFill="1" applyBorder="1" applyAlignment="1">
      <alignment horizontal="left" vertical="center" shrinkToFit="1"/>
    </xf>
    <xf numFmtId="0" fontId="9" fillId="0" borderId="7"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center" vertical="center"/>
    </xf>
    <xf numFmtId="0" fontId="3"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8" fillId="0" borderId="7"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20" fillId="0" borderId="4" xfId="0" applyFont="1" applyFill="1" applyBorder="1" applyAlignment="1">
      <alignment horizontal="left" vertical="center" wrapText="1" shrinkToFit="1"/>
    </xf>
    <xf numFmtId="0" fontId="8" fillId="0" borderId="4" xfId="0" applyFont="1" applyFill="1" applyBorder="1" applyAlignment="1" applyProtection="1">
      <alignment horizontal="left" vertical="top" wrapText="1"/>
      <protection locked="0"/>
    </xf>
    <xf numFmtId="177" fontId="20" fillId="0" borderId="4" xfId="0" applyNumberFormat="1" applyFont="1" applyFill="1" applyBorder="1" applyAlignment="1">
      <alignment horizontal="center" vertical="center" shrinkToFit="1"/>
    </xf>
    <xf numFmtId="38" fontId="20" fillId="0" borderId="4" xfId="1" applyFont="1" applyFill="1" applyBorder="1" applyAlignment="1">
      <alignment horizontal="right" vertical="center" shrinkToFit="1"/>
    </xf>
    <xf numFmtId="10" fontId="8" fillId="0" borderId="4" xfId="2"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21" fillId="0" borderId="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176" fontId="8" fillId="0" borderId="15" xfId="0" applyNumberFormat="1" applyFont="1" applyFill="1" applyBorder="1" applyAlignment="1" applyProtection="1">
      <alignment horizontal="center" vertical="center" shrinkToFit="1"/>
      <protection locked="0"/>
    </xf>
    <xf numFmtId="38" fontId="8" fillId="0" borderId="15" xfId="1" applyFont="1" applyFill="1" applyBorder="1" applyAlignment="1" applyProtection="1">
      <alignment horizontal="center" vertical="center"/>
      <protection locked="0"/>
    </xf>
    <xf numFmtId="38" fontId="11" fillId="0" borderId="15" xfId="1" applyFont="1" applyFill="1" applyBorder="1" applyAlignment="1">
      <alignment horizontal="right" vertical="center" shrinkToFit="1"/>
    </xf>
    <xf numFmtId="10" fontId="8" fillId="0" borderId="15" xfId="2"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0" fillId="0" borderId="4" xfId="0" applyFill="1" applyBorder="1" applyAlignment="1" applyProtection="1">
      <alignment horizontal="left" vertical="top" wrapText="1"/>
      <protection locked="0"/>
    </xf>
    <xf numFmtId="176" fontId="0" fillId="0" borderId="4" xfId="0" applyNumberFormat="1" applyFill="1" applyBorder="1" applyAlignment="1" applyProtection="1">
      <alignment horizontal="center" vertical="center" shrinkToFi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6"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5"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176" fontId="9" fillId="0" borderId="15" xfId="0" applyNumberFormat="1" applyFont="1" applyFill="1" applyBorder="1" applyAlignment="1" applyProtection="1">
      <alignment horizontal="center" vertical="center" shrinkToFit="1"/>
      <protection locked="0"/>
    </xf>
    <xf numFmtId="0" fontId="20" fillId="0" borderId="15" xfId="0" applyFont="1" applyFill="1" applyBorder="1" applyAlignment="1">
      <alignment horizontal="left" vertical="center" wrapText="1" shrinkToFit="1"/>
    </xf>
    <xf numFmtId="38" fontId="20" fillId="0" borderId="15" xfId="1" applyFont="1" applyFill="1" applyBorder="1" applyAlignment="1">
      <alignment horizontal="right" vertical="center" shrinkToFit="1"/>
    </xf>
    <xf numFmtId="10" fontId="9" fillId="0" borderId="15" xfId="2" applyNumberFormat="1"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21" fillId="0" borderId="15" xfId="0" applyNumberFormat="1" applyFont="1" applyFill="1" applyBorder="1" applyAlignment="1" applyProtection="1">
      <alignment horizontal="left" vertical="center" wrapText="1"/>
    </xf>
    <xf numFmtId="0" fontId="0" fillId="0" borderId="13"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176" fontId="0" fillId="0" borderId="15" xfId="0" applyNumberFormat="1" applyFill="1" applyBorder="1" applyAlignment="1" applyProtection="1">
      <alignment horizontal="center" vertical="center" shrinkToFit="1"/>
      <protection locked="0"/>
    </xf>
    <xf numFmtId="0" fontId="18" fillId="0" borderId="15" xfId="0" applyFont="1"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10" fontId="0" fillId="0" borderId="15" xfId="2" applyNumberFormat="1" applyFont="1" applyFill="1" applyBorder="1" applyAlignment="1" applyProtection="1">
      <alignment horizontal="center" vertical="center"/>
      <protection locked="0"/>
    </xf>
    <xf numFmtId="177" fontId="20" fillId="0" borderId="15" xfId="0" applyNumberFormat="1" applyFont="1" applyFill="1" applyBorder="1" applyAlignment="1">
      <alignment horizontal="center" vertical="center" shrinkToFit="1"/>
    </xf>
    <xf numFmtId="0" fontId="17" fillId="0" borderId="15" xfId="0" applyFont="1" applyFill="1" applyBorder="1" applyAlignment="1" applyProtection="1">
      <alignment horizontal="left" vertical="top" wrapText="1"/>
      <protection locked="0"/>
    </xf>
  </cellXfs>
  <cellStyles count="5">
    <cellStyle name="パーセント" xfId="2" builtinId="5"/>
    <cellStyle name="桁区切り" xfId="1" builtinId="6"/>
    <cellStyle name="桁区切り 3" xfId="4"/>
    <cellStyle name="標準" xfId="0" builtinId="0"/>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4">
    <pageSetUpPr fitToPage="1"/>
  </sheetPr>
  <dimension ref="A1:S283"/>
  <sheetViews>
    <sheetView tabSelected="1" view="pageBreakPreview" topLeftCell="A266" zoomScale="85" zoomScaleNormal="100" zoomScaleSheetLayoutView="85" workbookViewId="0">
      <selection activeCell="C5" sqref="C5"/>
    </sheetView>
  </sheetViews>
  <sheetFormatPr defaultColWidth="7.625" defaultRowHeight="13.5"/>
  <cols>
    <col min="1" max="1" width="20.625" style="24" customWidth="1"/>
    <col min="2" max="2" width="15.625" style="24" customWidth="1"/>
    <col min="3" max="3" width="16.125" style="24" customWidth="1"/>
    <col min="4" max="4" width="14.625" style="24" customWidth="1"/>
    <col min="5" max="5" width="18.625" style="24" customWidth="1"/>
    <col min="6" max="7" width="12.625" style="24" customWidth="1"/>
    <col min="8" max="8" width="8.625" style="24" customWidth="1"/>
    <col min="9" max="9" width="6.625" style="24" customWidth="1"/>
    <col min="10" max="10" width="21.625" style="24" customWidth="1"/>
    <col min="11" max="11" width="12.125" style="24" customWidth="1"/>
    <col min="12" max="12" width="12.625" style="24" customWidth="1"/>
    <col min="13" max="16384" width="7.625" style="24"/>
  </cols>
  <sheetData>
    <row r="1" spans="1:12" ht="18.75">
      <c r="A1" s="89" t="s">
        <v>492</v>
      </c>
      <c r="B1" s="89"/>
      <c r="C1" s="89"/>
      <c r="D1" s="89"/>
      <c r="E1" s="89"/>
      <c r="F1" s="89"/>
      <c r="G1" s="89"/>
      <c r="H1" s="89"/>
      <c r="I1" s="89"/>
      <c r="J1" s="89"/>
      <c r="K1" s="89"/>
      <c r="L1" s="89"/>
    </row>
    <row r="2" spans="1:12">
      <c r="A2" s="24" t="s">
        <v>21</v>
      </c>
      <c r="B2" s="59"/>
      <c r="G2" s="59"/>
      <c r="H2" s="59"/>
      <c r="I2" s="60"/>
    </row>
    <row r="3" spans="1:12">
      <c r="B3" s="59"/>
      <c r="G3" s="59"/>
      <c r="H3" s="59"/>
      <c r="I3" s="60"/>
      <c r="L3" s="61" t="s">
        <v>22</v>
      </c>
    </row>
    <row r="4" spans="1:12" ht="61.5" customHeight="1">
      <c r="A4" s="62" t="s">
        <v>11</v>
      </c>
      <c r="B4" s="62" t="s">
        <v>10</v>
      </c>
      <c r="C4" s="62" t="s">
        <v>9</v>
      </c>
      <c r="D4" s="62" t="s">
        <v>8</v>
      </c>
      <c r="E4" s="62" t="s">
        <v>7</v>
      </c>
      <c r="F4" s="62" t="s">
        <v>6</v>
      </c>
      <c r="G4" s="62" t="s">
        <v>5</v>
      </c>
      <c r="H4" s="62" t="s">
        <v>4</v>
      </c>
      <c r="I4" s="62" t="s">
        <v>3</v>
      </c>
      <c r="J4" s="62" t="s">
        <v>17</v>
      </c>
      <c r="K4" s="62" t="s">
        <v>2</v>
      </c>
      <c r="L4" s="63" t="s">
        <v>1</v>
      </c>
    </row>
    <row r="5" spans="1:12" ht="178.5">
      <c r="A5" s="96" t="s">
        <v>494</v>
      </c>
      <c r="B5" s="97" t="s">
        <v>495</v>
      </c>
      <c r="C5" s="98">
        <v>41403</v>
      </c>
      <c r="D5" s="96" t="s">
        <v>496</v>
      </c>
      <c r="E5" s="97" t="s">
        <v>49</v>
      </c>
      <c r="F5" s="99">
        <v>382345.95</v>
      </c>
      <c r="G5" s="99">
        <v>372207</v>
      </c>
      <c r="H5" s="100">
        <f t="shared" ref="H5:H71" si="0">IF(F5="－","－",G5/F5)</f>
        <v>0.97348226128719284</v>
      </c>
      <c r="I5" s="101"/>
      <c r="J5" s="102" t="s">
        <v>497</v>
      </c>
      <c r="K5" s="101" t="s">
        <v>27</v>
      </c>
      <c r="L5" s="97"/>
    </row>
    <row r="6" spans="1:12" ht="178.5">
      <c r="A6" s="66" t="s">
        <v>498</v>
      </c>
      <c r="B6" s="19" t="s">
        <v>495</v>
      </c>
      <c r="C6" s="67">
        <v>41402</v>
      </c>
      <c r="D6" s="66" t="s">
        <v>499</v>
      </c>
      <c r="E6" s="19" t="s">
        <v>49</v>
      </c>
      <c r="F6" s="68">
        <v>384235</v>
      </c>
      <c r="G6" s="68">
        <v>384010</v>
      </c>
      <c r="H6" s="22">
        <f t="shared" si="0"/>
        <v>0.99941442086223276</v>
      </c>
      <c r="I6" s="23"/>
      <c r="J6" s="64" t="s">
        <v>500</v>
      </c>
      <c r="K6" s="23" t="s">
        <v>27</v>
      </c>
      <c r="L6" s="19"/>
    </row>
    <row r="7" spans="1:12" ht="67.5">
      <c r="A7" s="66" t="s">
        <v>501</v>
      </c>
      <c r="B7" s="19" t="s">
        <v>502</v>
      </c>
      <c r="C7" s="67">
        <v>41590</v>
      </c>
      <c r="D7" s="66" t="s">
        <v>503</v>
      </c>
      <c r="E7" s="19" t="s">
        <v>49</v>
      </c>
      <c r="F7" s="68">
        <v>1235248</v>
      </c>
      <c r="G7" s="68">
        <v>1235249</v>
      </c>
      <c r="H7" s="22">
        <f t="shared" si="0"/>
        <v>1.0000008095540329</v>
      </c>
      <c r="I7" s="23"/>
      <c r="J7" s="19" t="s">
        <v>504</v>
      </c>
      <c r="K7" s="23" t="s">
        <v>35</v>
      </c>
      <c r="L7" s="19"/>
    </row>
    <row r="8" spans="1:12" ht="175.5">
      <c r="A8" s="19" t="s">
        <v>46</v>
      </c>
      <c r="B8" s="19" t="s">
        <v>47</v>
      </c>
      <c r="C8" s="20">
        <v>41365</v>
      </c>
      <c r="D8" s="19" t="s">
        <v>48</v>
      </c>
      <c r="E8" s="19" t="s">
        <v>49</v>
      </c>
      <c r="F8" s="21">
        <v>1647538</v>
      </c>
      <c r="G8" s="21">
        <v>1647538</v>
      </c>
      <c r="H8" s="22">
        <f t="shared" si="0"/>
        <v>1</v>
      </c>
      <c r="I8" s="23"/>
      <c r="J8" s="19" t="s">
        <v>50</v>
      </c>
      <c r="K8" s="23" t="s">
        <v>36</v>
      </c>
      <c r="L8" s="19"/>
    </row>
    <row r="9" spans="1:12" ht="378">
      <c r="A9" s="19" t="s">
        <v>51</v>
      </c>
      <c r="B9" s="19" t="s">
        <v>47</v>
      </c>
      <c r="C9" s="20">
        <v>41365</v>
      </c>
      <c r="D9" s="19" t="s">
        <v>52</v>
      </c>
      <c r="E9" s="19" t="s">
        <v>49</v>
      </c>
      <c r="F9" s="21">
        <v>5160330</v>
      </c>
      <c r="G9" s="21">
        <v>5160330</v>
      </c>
      <c r="H9" s="22">
        <f t="shared" si="0"/>
        <v>1</v>
      </c>
      <c r="I9" s="23"/>
      <c r="J9" s="19" t="s">
        <v>53</v>
      </c>
      <c r="K9" s="23" t="s">
        <v>31</v>
      </c>
      <c r="L9" s="19"/>
    </row>
    <row r="10" spans="1:12" ht="364.5">
      <c r="A10" s="19" t="s">
        <v>54</v>
      </c>
      <c r="B10" s="19" t="s">
        <v>47</v>
      </c>
      <c r="C10" s="20">
        <v>41365</v>
      </c>
      <c r="D10" s="19" t="s">
        <v>55</v>
      </c>
      <c r="E10" s="19" t="s">
        <v>49</v>
      </c>
      <c r="F10" s="21">
        <v>1927800</v>
      </c>
      <c r="G10" s="21">
        <v>1927800</v>
      </c>
      <c r="H10" s="22">
        <f t="shared" si="0"/>
        <v>1</v>
      </c>
      <c r="I10" s="23"/>
      <c r="J10" s="19" t="s">
        <v>56</v>
      </c>
      <c r="K10" s="23" t="s">
        <v>31</v>
      </c>
      <c r="L10" s="19"/>
    </row>
    <row r="11" spans="1:12" ht="189">
      <c r="A11" s="19" t="s">
        <v>57</v>
      </c>
      <c r="B11" s="19" t="s">
        <v>47</v>
      </c>
      <c r="C11" s="20">
        <v>41365</v>
      </c>
      <c r="D11" s="19" t="s">
        <v>58</v>
      </c>
      <c r="E11" s="19" t="s">
        <v>49</v>
      </c>
      <c r="F11" s="21">
        <v>284214000</v>
      </c>
      <c r="G11" s="21">
        <v>253050000</v>
      </c>
      <c r="H11" s="22">
        <f t="shared" si="0"/>
        <v>0.89035022905275607</v>
      </c>
      <c r="I11" s="23"/>
      <c r="J11" s="19" t="s">
        <v>59</v>
      </c>
      <c r="K11" s="23" t="s">
        <v>31</v>
      </c>
      <c r="L11" s="19"/>
    </row>
    <row r="12" spans="1:12" ht="409.5">
      <c r="A12" s="19" t="s">
        <v>60</v>
      </c>
      <c r="B12" s="19" t="s">
        <v>47</v>
      </c>
      <c r="C12" s="20">
        <v>41365</v>
      </c>
      <c r="D12" s="19" t="s">
        <v>61</v>
      </c>
      <c r="E12" s="19" t="s">
        <v>49</v>
      </c>
      <c r="F12" s="3">
        <v>1306728</v>
      </c>
      <c r="G12" s="3">
        <v>1306728</v>
      </c>
      <c r="H12" s="22">
        <f t="shared" si="0"/>
        <v>1</v>
      </c>
      <c r="I12" s="23"/>
      <c r="J12" s="19" t="s">
        <v>62</v>
      </c>
      <c r="K12" s="23" t="s">
        <v>36</v>
      </c>
      <c r="L12" s="19" t="s">
        <v>63</v>
      </c>
    </row>
    <row r="13" spans="1:12" ht="364.5">
      <c r="A13" s="19" t="s">
        <v>64</v>
      </c>
      <c r="B13" s="19" t="s">
        <v>47</v>
      </c>
      <c r="C13" s="20">
        <v>41365</v>
      </c>
      <c r="D13" s="19" t="s">
        <v>65</v>
      </c>
      <c r="E13" s="19" t="s">
        <v>49</v>
      </c>
      <c r="F13" s="3">
        <v>1470000</v>
      </c>
      <c r="G13" s="3">
        <v>1470000</v>
      </c>
      <c r="H13" s="22">
        <f t="shared" si="0"/>
        <v>1</v>
      </c>
      <c r="I13" s="23"/>
      <c r="J13" s="19" t="s">
        <v>66</v>
      </c>
      <c r="K13" s="23" t="s">
        <v>31</v>
      </c>
      <c r="L13" s="19" t="s">
        <v>67</v>
      </c>
    </row>
    <row r="14" spans="1:12" ht="189">
      <c r="A14" s="19" t="s">
        <v>68</v>
      </c>
      <c r="B14" s="19" t="s">
        <v>47</v>
      </c>
      <c r="C14" s="20">
        <v>41365</v>
      </c>
      <c r="D14" s="19" t="s">
        <v>69</v>
      </c>
      <c r="E14" s="19" t="s">
        <v>49</v>
      </c>
      <c r="F14" s="21" t="s">
        <v>33</v>
      </c>
      <c r="G14" s="21">
        <v>12877632</v>
      </c>
      <c r="H14" s="22" t="e">
        <f t="shared" si="0"/>
        <v>#VALUE!</v>
      </c>
      <c r="I14" s="23"/>
      <c r="J14" s="19" t="s">
        <v>70</v>
      </c>
      <c r="K14" s="23" t="s">
        <v>32</v>
      </c>
      <c r="L14" s="19"/>
    </row>
    <row r="15" spans="1:12" ht="121.5">
      <c r="A15" s="19" t="s">
        <v>71</v>
      </c>
      <c r="B15" s="19" t="s">
        <v>47</v>
      </c>
      <c r="C15" s="20">
        <v>41365</v>
      </c>
      <c r="D15" s="19" t="s">
        <v>72</v>
      </c>
      <c r="E15" s="19" t="s">
        <v>49</v>
      </c>
      <c r="F15" s="21" t="s">
        <v>33</v>
      </c>
      <c r="G15" s="21">
        <v>15923163</v>
      </c>
      <c r="H15" s="22" t="e">
        <f t="shared" si="0"/>
        <v>#VALUE!</v>
      </c>
      <c r="I15" s="23"/>
      <c r="J15" s="19" t="s">
        <v>73</v>
      </c>
      <c r="K15" s="23" t="s">
        <v>32</v>
      </c>
      <c r="L15" s="19"/>
    </row>
    <row r="16" spans="1:12" ht="216">
      <c r="A16" s="19" t="s">
        <v>74</v>
      </c>
      <c r="B16" s="19" t="s">
        <v>47</v>
      </c>
      <c r="C16" s="20">
        <v>41386</v>
      </c>
      <c r="D16" s="19" t="s">
        <v>75</v>
      </c>
      <c r="E16" s="19" t="s">
        <v>49</v>
      </c>
      <c r="F16" s="3">
        <v>2835000</v>
      </c>
      <c r="G16" s="3">
        <v>2835000</v>
      </c>
      <c r="H16" s="22">
        <f t="shared" si="0"/>
        <v>1</v>
      </c>
      <c r="I16" s="23"/>
      <c r="J16" s="19" t="s">
        <v>76</v>
      </c>
      <c r="K16" s="23" t="s">
        <v>31</v>
      </c>
      <c r="L16" s="19" t="s">
        <v>77</v>
      </c>
    </row>
    <row r="17" spans="1:12" ht="409.5">
      <c r="A17" s="19" t="s">
        <v>78</v>
      </c>
      <c r="B17" s="19" t="s">
        <v>47</v>
      </c>
      <c r="C17" s="20">
        <v>41402</v>
      </c>
      <c r="D17" s="19" t="s">
        <v>79</v>
      </c>
      <c r="E17" s="19" t="s">
        <v>49</v>
      </c>
      <c r="F17" s="21">
        <v>9082850</v>
      </c>
      <c r="G17" s="21">
        <v>8954400</v>
      </c>
      <c r="H17" s="22">
        <f t="shared" si="0"/>
        <v>0.9858579630842742</v>
      </c>
      <c r="I17" s="23"/>
      <c r="J17" s="19" t="s">
        <v>80</v>
      </c>
      <c r="K17" s="23" t="s">
        <v>31</v>
      </c>
      <c r="L17" s="19"/>
    </row>
    <row r="18" spans="1:12" ht="364.5">
      <c r="A18" s="19" t="s">
        <v>81</v>
      </c>
      <c r="B18" s="19" t="s">
        <v>47</v>
      </c>
      <c r="C18" s="20">
        <v>41414</v>
      </c>
      <c r="D18" s="19" t="s">
        <v>55</v>
      </c>
      <c r="E18" s="19" t="s">
        <v>49</v>
      </c>
      <c r="F18" s="21">
        <v>11680200</v>
      </c>
      <c r="G18" s="21">
        <v>11680200</v>
      </c>
      <c r="H18" s="22">
        <f t="shared" si="0"/>
        <v>1</v>
      </c>
      <c r="I18" s="23"/>
      <c r="J18" s="19" t="s">
        <v>56</v>
      </c>
      <c r="K18" s="23" t="s">
        <v>31</v>
      </c>
      <c r="L18" s="19"/>
    </row>
    <row r="19" spans="1:12" ht="94.5">
      <c r="A19" s="19" t="s">
        <v>505</v>
      </c>
      <c r="B19" s="19" t="s">
        <v>47</v>
      </c>
      <c r="C19" s="20">
        <v>41456</v>
      </c>
      <c r="D19" s="19" t="s">
        <v>82</v>
      </c>
      <c r="E19" s="19" t="s">
        <v>49</v>
      </c>
      <c r="F19" s="21" t="s">
        <v>29</v>
      </c>
      <c r="G19" s="21">
        <v>97056750</v>
      </c>
      <c r="H19" s="22" t="str">
        <f t="shared" si="0"/>
        <v>－</v>
      </c>
      <c r="I19" s="23"/>
      <c r="J19" s="19" t="s">
        <v>83</v>
      </c>
      <c r="K19" s="23" t="s">
        <v>36</v>
      </c>
      <c r="L19" s="19"/>
    </row>
    <row r="20" spans="1:12" ht="121.5">
      <c r="A20" s="19" t="s">
        <v>506</v>
      </c>
      <c r="B20" s="19" t="s">
        <v>47</v>
      </c>
      <c r="C20" s="20">
        <v>41463</v>
      </c>
      <c r="D20" s="19" t="s">
        <v>84</v>
      </c>
      <c r="E20" s="19" t="s">
        <v>49</v>
      </c>
      <c r="F20" s="21" t="s">
        <v>29</v>
      </c>
      <c r="G20" s="21">
        <v>24496500</v>
      </c>
      <c r="H20" s="22" t="str">
        <f t="shared" si="0"/>
        <v>－</v>
      </c>
      <c r="I20" s="23"/>
      <c r="J20" s="19" t="s">
        <v>85</v>
      </c>
      <c r="K20" s="23" t="s">
        <v>36</v>
      </c>
      <c r="L20" s="19"/>
    </row>
    <row r="21" spans="1:12" ht="391.5">
      <c r="A21" s="19" t="s">
        <v>86</v>
      </c>
      <c r="B21" s="19" t="s">
        <v>87</v>
      </c>
      <c r="C21" s="20">
        <v>41365</v>
      </c>
      <c r="D21" s="19" t="s">
        <v>88</v>
      </c>
      <c r="E21" s="19" t="s">
        <v>49</v>
      </c>
      <c r="F21" s="21">
        <v>2444400</v>
      </c>
      <c r="G21" s="21">
        <v>2444400</v>
      </c>
      <c r="H21" s="22">
        <f t="shared" si="0"/>
        <v>1</v>
      </c>
      <c r="I21" s="23"/>
      <c r="J21" s="19" t="s">
        <v>89</v>
      </c>
      <c r="K21" s="23" t="s">
        <v>31</v>
      </c>
      <c r="L21" s="19"/>
    </row>
    <row r="22" spans="1:12" ht="81">
      <c r="A22" s="19" t="s">
        <v>34</v>
      </c>
      <c r="B22" s="19" t="s">
        <v>90</v>
      </c>
      <c r="C22" s="20">
        <v>41365</v>
      </c>
      <c r="D22" s="19" t="s">
        <v>91</v>
      </c>
      <c r="E22" s="19" t="s">
        <v>49</v>
      </c>
      <c r="F22" s="21" t="s">
        <v>29</v>
      </c>
      <c r="G22" s="21">
        <v>1000000</v>
      </c>
      <c r="H22" s="22" t="str">
        <f t="shared" si="0"/>
        <v>－</v>
      </c>
      <c r="I22" s="23"/>
      <c r="J22" s="19" t="s">
        <v>378</v>
      </c>
      <c r="K22" s="23" t="s">
        <v>30</v>
      </c>
      <c r="L22" s="19"/>
    </row>
    <row r="23" spans="1:12" ht="81">
      <c r="A23" s="19" t="s">
        <v>92</v>
      </c>
      <c r="B23" s="19" t="s">
        <v>90</v>
      </c>
      <c r="C23" s="20">
        <v>41365</v>
      </c>
      <c r="D23" s="19" t="s">
        <v>93</v>
      </c>
      <c r="E23" s="19" t="s">
        <v>49</v>
      </c>
      <c r="F23" s="69" t="s">
        <v>507</v>
      </c>
      <c r="G23" s="21">
        <v>18624872</v>
      </c>
      <c r="H23" s="22" t="s">
        <v>507</v>
      </c>
      <c r="I23" s="23"/>
      <c r="J23" s="19" t="s">
        <v>94</v>
      </c>
      <c r="K23" s="23" t="s">
        <v>36</v>
      </c>
      <c r="L23" s="19"/>
    </row>
    <row r="24" spans="1:12" ht="121.5">
      <c r="A24" s="19" t="s">
        <v>95</v>
      </c>
      <c r="B24" s="19" t="s">
        <v>96</v>
      </c>
      <c r="C24" s="20">
        <v>41365</v>
      </c>
      <c r="D24" s="19" t="s">
        <v>97</v>
      </c>
      <c r="E24" s="19" t="s">
        <v>49</v>
      </c>
      <c r="F24" s="21" t="s">
        <v>33</v>
      </c>
      <c r="G24" s="21">
        <v>1429050</v>
      </c>
      <c r="H24" s="22" t="e">
        <f t="shared" si="0"/>
        <v>#VALUE!</v>
      </c>
      <c r="I24" s="23" t="s">
        <v>33</v>
      </c>
      <c r="J24" s="19" t="s">
        <v>371</v>
      </c>
      <c r="K24" s="23" t="s">
        <v>36</v>
      </c>
      <c r="L24" s="19"/>
    </row>
    <row r="25" spans="1:12" ht="175.5">
      <c r="A25" s="19" t="s">
        <v>98</v>
      </c>
      <c r="B25" s="19" t="s">
        <v>96</v>
      </c>
      <c r="C25" s="20">
        <v>41365</v>
      </c>
      <c r="D25" s="19" t="s">
        <v>97</v>
      </c>
      <c r="E25" s="19" t="s">
        <v>49</v>
      </c>
      <c r="F25" s="21" t="s">
        <v>33</v>
      </c>
      <c r="G25" s="21">
        <v>26210100</v>
      </c>
      <c r="H25" s="22" t="e">
        <f t="shared" si="0"/>
        <v>#VALUE!</v>
      </c>
      <c r="I25" s="23" t="s">
        <v>33</v>
      </c>
      <c r="J25" s="19" t="s">
        <v>372</v>
      </c>
      <c r="K25" s="23" t="s">
        <v>36</v>
      </c>
      <c r="L25" s="19"/>
    </row>
    <row r="26" spans="1:12" ht="94.5">
      <c r="A26" s="19" t="s">
        <v>493</v>
      </c>
      <c r="B26" s="19" t="s">
        <v>99</v>
      </c>
      <c r="C26" s="20">
        <v>41365</v>
      </c>
      <c r="D26" s="19" t="s">
        <v>100</v>
      </c>
      <c r="E26" s="19" t="s">
        <v>49</v>
      </c>
      <c r="F26" s="21">
        <v>1988000</v>
      </c>
      <c r="G26" s="21">
        <v>1988000</v>
      </c>
      <c r="H26" s="22">
        <f t="shared" si="0"/>
        <v>1</v>
      </c>
      <c r="I26" s="23" t="s">
        <v>33</v>
      </c>
      <c r="J26" s="19" t="s">
        <v>101</v>
      </c>
      <c r="K26" s="23" t="s">
        <v>32</v>
      </c>
      <c r="L26" s="19"/>
    </row>
    <row r="27" spans="1:12" ht="409.5">
      <c r="A27" s="19" t="s">
        <v>102</v>
      </c>
      <c r="B27" s="19" t="s">
        <v>103</v>
      </c>
      <c r="C27" s="20">
        <v>41365</v>
      </c>
      <c r="D27" s="19" t="s">
        <v>104</v>
      </c>
      <c r="E27" s="19" t="s">
        <v>49</v>
      </c>
      <c r="F27" s="21">
        <v>4528650</v>
      </c>
      <c r="G27" s="21">
        <v>4528650</v>
      </c>
      <c r="H27" s="22">
        <f t="shared" si="0"/>
        <v>1</v>
      </c>
      <c r="I27" s="23" t="s">
        <v>33</v>
      </c>
      <c r="J27" s="19" t="s">
        <v>508</v>
      </c>
      <c r="K27" s="23" t="s">
        <v>31</v>
      </c>
      <c r="L27" s="19"/>
    </row>
    <row r="28" spans="1:12" ht="81">
      <c r="A28" s="19" t="s">
        <v>105</v>
      </c>
      <c r="B28" s="19" t="s">
        <v>103</v>
      </c>
      <c r="C28" s="20">
        <v>41365</v>
      </c>
      <c r="D28" s="19" t="s">
        <v>106</v>
      </c>
      <c r="E28" s="19" t="s">
        <v>49</v>
      </c>
      <c r="F28" s="21" t="s">
        <v>29</v>
      </c>
      <c r="G28" s="21">
        <v>1130000</v>
      </c>
      <c r="H28" s="22" t="str">
        <f t="shared" si="0"/>
        <v>－</v>
      </c>
      <c r="I28" s="23" t="s">
        <v>33</v>
      </c>
      <c r="J28" s="19" t="s">
        <v>43</v>
      </c>
      <c r="K28" s="23" t="s">
        <v>30</v>
      </c>
      <c r="L28" s="19"/>
    </row>
    <row r="29" spans="1:12" ht="162">
      <c r="A29" s="19" t="s">
        <v>107</v>
      </c>
      <c r="B29" s="19" t="s">
        <v>108</v>
      </c>
      <c r="C29" s="20">
        <v>41471</v>
      </c>
      <c r="D29" s="19" t="s">
        <v>109</v>
      </c>
      <c r="E29" s="19" t="s">
        <v>49</v>
      </c>
      <c r="F29" s="21" t="s">
        <v>29</v>
      </c>
      <c r="G29" s="21">
        <v>2510000</v>
      </c>
      <c r="H29" s="22" t="str">
        <f t="shared" si="0"/>
        <v>－</v>
      </c>
      <c r="I29" s="23" t="s">
        <v>33</v>
      </c>
      <c r="J29" s="19" t="s">
        <v>110</v>
      </c>
      <c r="K29" s="23" t="s">
        <v>27</v>
      </c>
      <c r="L29" s="19"/>
    </row>
    <row r="30" spans="1:12" ht="216">
      <c r="A30" s="19" t="s">
        <v>111</v>
      </c>
      <c r="B30" s="19" t="s">
        <v>108</v>
      </c>
      <c r="C30" s="20">
        <v>41436</v>
      </c>
      <c r="D30" s="19" t="s">
        <v>112</v>
      </c>
      <c r="E30" s="19" t="s">
        <v>49</v>
      </c>
      <c r="F30" s="21">
        <v>1385366</v>
      </c>
      <c r="G30" s="21">
        <v>1382255</v>
      </c>
      <c r="H30" s="22">
        <f t="shared" si="0"/>
        <v>0.99775438404002981</v>
      </c>
      <c r="I30" s="23" t="s">
        <v>33</v>
      </c>
      <c r="J30" s="19" t="s">
        <v>113</v>
      </c>
      <c r="K30" s="23" t="s">
        <v>31</v>
      </c>
      <c r="L30" s="19" t="s">
        <v>114</v>
      </c>
    </row>
    <row r="31" spans="1:12" ht="243">
      <c r="A31" s="19" t="s">
        <v>115</v>
      </c>
      <c r="B31" s="19" t="s">
        <v>116</v>
      </c>
      <c r="C31" s="20">
        <v>41365</v>
      </c>
      <c r="D31" s="19" t="s">
        <v>117</v>
      </c>
      <c r="E31" s="19" t="s">
        <v>49</v>
      </c>
      <c r="F31" s="21">
        <v>1543500</v>
      </c>
      <c r="G31" s="21">
        <v>1543500</v>
      </c>
      <c r="H31" s="22">
        <f t="shared" si="0"/>
        <v>1</v>
      </c>
      <c r="I31" s="23" t="s">
        <v>33</v>
      </c>
      <c r="J31" s="19" t="s">
        <v>118</v>
      </c>
      <c r="K31" s="23" t="s">
        <v>35</v>
      </c>
      <c r="L31" s="19" t="s">
        <v>119</v>
      </c>
    </row>
    <row r="32" spans="1:12" ht="243">
      <c r="A32" s="19" t="s">
        <v>120</v>
      </c>
      <c r="B32" s="19" t="s">
        <v>116</v>
      </c>
      <c r="C32" s="20">
        <v>41365</v>
      </c>
      <c r="D32" s="19" t="s">
        <v>121</v>
      </c>
      <c r="E32" s="19" t="s">
        <v>49</v>
      </c>
      <c r="F32" s="21">
        <v>1543500</v>
      </c>
      <c r="G32" s="21">
        <v>1543500</v>
      </c>
      <c r="H32" s="22">
        <f t="shared" si="0"/>
        <v>1</v>
      </c>
      <c r="I32" s="23" t="s">
        <v>33</v>
      </c>
      <c r="J32" s="19" t="s">
        <v>118</v>
      </c>
      <c r="K32" s="23" t="s">
        <v>35</v>
      </c>
      <c r="L32" s="19" t="s">
        <v>119</v>
      </c>
    </row>
    <row r="33" spans="1:12" ht="243">
      <c r="A33" s="19" t="s">
        <v>122</v>
      </c>
      <c r="B33" s="19" t="s">
        <v>116</v>
      </c>
      <c r="C33" s="20">
        <v>41365</v>
      </c>
      <c r="D33" s="19" t="s">
        <v>123</v>
      </c>
      <c r="E33" s="19" t="s">
        <v>49</v>
      </c>
      <c r="F33" s="21">
        <v>1543500</v>
      </c>
      <c r="G33" s="21">
        <v>1543500</v>
      </c>
      <c r="H33" s="22">
        <f t="shared" si="0"/>
        <v>1</v>
      </c>
      <c r="I33" s="23" t="s">
        <v>33</v>
      </c>
      <c r="J33" s="19" t="s">
        <v>118</v>
      </c>
      <c r="K33" s="23" t="s">
        <v>35</v>
      </c>
      <c r="L33" s="19" t="s">
        <v>119</v>
      </c>
    </row>
    <row r="34" spans="1:12" ht="94.5">
      <c r="A34" s="19" t="s">
        <v>124</v>
      </c>
      <c r="B34" s="19" t="s">
        <v>116</v>
      </c>
      <c r="C34" s="20">
        <v>41365</v>
      </c>
      <c r="D34" s="19" t="s">
        <v>125</v>
      </c>
      <c r="E34" s="19" t="s">
        <v>49</v>
      </c>
      <c r="F34" s="21" t="s">
        <v>33</v>
      </c>
      <c r="G34" s="21">
        <v>3351600</v>
      </c>
      <c r="H34" s="22" t="e">
        <f t="shared" si="0"/>
        <v>#VALUE!</v>
      </c>
      <c r="I34" s="23" t="s">
        <v>33</v>
      </c>
      <c r="J34" s="19" t="s">
        <v>126</v>
      </c>
      <c r="K34" s="23" t="s">
        <v>36</v>
      </c>
      <c r="L34" s="19"/>
    </row>
    <row r="35" spans="1:12" ht="94.5">
      <c r="A35" s="19" t="s">
        <v>127</v>
      </c>
      <c r="B35" s="19" t="s">
        <v>116</v>
      </c>
      <c r="C35" s="20">
        <v>41365</v>
      </c>
      <c r="D35" s="19" t="s">
        <v>128</v>
      </c>
      <c r="E35" s="19" t="s">
        <v>49</v>
      </c>
      <c r="F35" s="21" t="s">
        <v>33</v>
      </c>
      <c r="G35" s="21">
        <v>1171800</v>
      </c>
      <c r="H35" s="22" t="e">
        <f t="shared" si="0"/>
        <v>#VALUE!</v>
      </c>
      <c r="I35" s="23" t="s">
        <v>33</v>
      </c>
      <c r="J35" s="19" t="s">
        <v>126</v>
      </c>
      <c r="K35" s="23" t="s">
        <v>36</v>
      </c>
      <c r="L35" s="19"/>
    </row>
    <row r="36" spans="1:12" ht="94.5">
      <c r="A36" s="19" t="s">
        <v>129</v>
      </c>
      <c r="B36" s="19" t="s">
        <v>116</v>
      </c>
      <c r="C36" s="20">
        <v>41365</v>
      </c>
      <c r="D36" s="19" t="s">
        <v>130</v>
      </c>
      <c r="E36" s="19" t="s">
        <v>49</v>
      </c>
      <c r="F36" s="21" t="s">
        <v>33</v>
      </c>
      <c r="G36" s="21">
        <v>10389960</v>
      </c>
      <c r="H36" s="22" t="e">
        <f t="shared" si="0"/>
        <v>#VALUE!</v>
      </c>
      <c r="I36" s="23" t="s">
        <v>33</v>
      </c>
      <c r="J36" s="19" t="s">
        <v>126</v>
      </c>
      <c r="K36" s="23" t="s">
        <v>36</v>
      </c>
      <c r="L36" s="19"/>
    </row>
    <row r="37" spans="1:12" ht="94.5">
      <c r="A37" s="19" t="s">
        <v>131</v>
      </c>
      <c r="B37" s="19" t="s">
        <v>116</v>
      </c>
      <c r="C37" s="20">
        <v>41365</v>
      </c>
      <c r="D37" s="19" t="s">
        <v>132</v>
      </c>
      <c r="E37" s="19" t="s">
        <v>49</v>
      </c>
      <c r="F37" s="21" t="s">
        <v>33</v>
      </c>
      <c r="G37" s="21">
        <v>5530140</v>
      </c>
      <c r="H37" s="22" t="e">
        <f t="shared" si="0"/>
        <v>#VALUE!</v>
      </c>
      <c r="I37" s="23" t="s">
        <v>33</v>
      </c>
      <c r="J37" s="19" t="s">
        <v>126</v>
      </c>
      <c r="K37" s="23" t="s">
        <v>36</v>
      </c>
      <c r="L37" s="19"/>
    </row>
    <row r="38" spans="1:12" ht="94.5">
      <c r="A38" s="19" t="s">
        <v>133</v>
      </c>
      <c r="B38" s="19" t="s">
        <v>116</v>
      </c>
      <c r="C38" s="20">
        <v>41365</v>
      </c>
      <c r="D38" s="19" t="s">
        <v>134</v>
      </c>
      <c r="E38" s="19" t="s">
        <v>49</v>
      </c>
      <c r="F38" s="21" t="s">
        <v>33</v>
      </c>
      <c r="G38" s="21">
        <v>6786360</v>
      </c>
      <c r="H38" s="22" t="e">
        <f t="shared" si="0"/>
        <v>#VALUE!</v>
      </c>
      <c r="I38" s="23" t="s">
        <v>33</v>
      </c>
      <c r="J38" s="19" t="s">
        <v>126</v>
      </c>
      <c r="K38" s="23" t="s">
        <v>36</v>
      </c>
      <c r="L38" s="19"/>
    </row>
    <row r="39" spans="1:12" ht="94.5">
      <c r="A39" s="19" t="s">
        <v>135</v>
      </c>
      <c r="B39" s="19" t="s">
        <v>116</v>
      </c>
      <c r="C39" s="20">
        <v>41365</v>
      </c>
      <c r="D39" s="19" t="s">
        <v>136</v>
      </c>
      <c r="E39" s="19" t="s">
        <v>49</v>
      </c>
      <c r="F39" s="21" t="s">
        <v>33</v>
      </c>
      <c r="G39" s="21">
        <v>1980720</v>
      </c>
      <c r="H39" s="22" t="e">
        <f t="shared" si="0"/>
        <v>#VALUE!</v>
      </c>
      <c r="I39" s="23" t="s">
        <v>33</v>
      </c>
      <c r="J39" s="19" t="s">
        <v>126</v>
      </c>
      <c r="K39" s="23" t="s">
        <v>36</v>
      </c>
      <c r="L39" s="19"/>
    </row>
    <row r="40" spans="1:12" ht="94.5">
      <c r="A40" s="19" t="s">
        <v>509</v>
      </c>
      <c r="B40" s="19" t="s">
        <v>116</v>
      </c>
      <c r="C40" s="20">
        <v>41421</v>
      </c>
      <c r="D40" s="19" t="s">
        <v>137</v>
      </c>
      <c r="E40" s="19" t="s">
        <v>49</v>
      </c>
      <c r="F40" s="21" t="s">
        <v>33</v>
      </c>
      <c r="G40" s="21">
        <v>177214800</v>
      </c>
      <c r="H40" s="22" t="e">
        <f t="shared" si="0"/>
        <v>#VALUE!</v>
      </c>
      <c r="I40" s="23" t="s">
        <v>33</v>
      </c>
      <c r="J40" s="19" t="s">
        <v>138</v>
      </c>
      <c r="K40" s="23" t="s">
        <v>36</v>
      </c>
      <c r="L40" s="19"/>
    </row>
    <row r="41" spans="1:12" ht="94.5">
      <c r="A41" s="19" t="s">
        <v>139</v>
      </c>
      <c r="B41" s="19" t="s">
        <v>116</v>
      </c>
      <c r="C41" s="20">
        <v>41424</v>
      </c>
      <c r="D41" s="19" t="s">
        <v>137</v>
      </c>
      <c r="E41" s="19" t="s">
        <v>49</v>
      </c>
      <c r="F41" s="21" t="s">
        <v>33</v>
      </c>
      <c r="G41" s="21">
        <v>5141850</v>
      </c>
      <c r="H41" s="22" t="e">
        <f t="shared" si="0"/>
        <v>#VALUE!</v>
      </c>
      <c r="I41" s="23" t="s">
        <v>33</v>
      </c>
      <c r="J41" s="19" t="s">
        <v>138</v>
      </c>
      <c r="K41" s="23" t="s">
        <v>36</v>
      </c>
      <c r="L41" s="19"/>
    </row>
    <row r="42" spans="1:12" ht="94.5">
      <c r="A42" s="19" t="s">
        <v>140</v>
      </c>
      <c r="B42" s="19" t="s">
        <v>116</v>
      </c>
      <c r="C42" s="20">
        <v>41526</v>
      </c>
      <c r="D42" s="19" t="s">
        <v>137</v>
      </c>
      <c r="E42" s="19" t="s">
        <v>49</v>
      </c>
      <c r="F42" s="21" t="s">
        <v>33</v>
      </c>
      <c r="G42" s="21">
        <v>31797150</v>
      </c>
      <c r="H42" s="22" t="e">
        <f t="shared" si="0"/>
        <v>#VALUE!</v>
      </c>
      <c r="I42" s="23" t="s">
        <v>33</v>
      </c>
      <c r="J42" s="19" t="s">
        <v>138</v>
      </c>
      <c r="K42" s="23" t="s">
        <v>36</v>
      </c>
      <c r="L42" s="19"/>
    </row>
    <row r="43" spans="1:12" ht="121.5">
      <c r="A43" s="19" t="s">
        <v>141</v>
      </c>
      <c r="B43" s="19" t="s">
        <v>142</v>
      </c>
      <c r="C43" s="20">
        <v>41365</v>
      </c>
      <c r="D43" s="19" t="s">
        <v>143</v>
      </c>
      <c r="E43" s="19" t="s">
        <v>49</v>
      </c>
      <c r="F43" s="21">
        <v>1113840</v>
      </c>
      <c r="G43" s="21">
        <v>1113840</v>
      </c>
      <c r="H43" s="22">
        <f t="shared" si="0"/>
        <v>1</v>
      </c>
      <c r="I43" s="23" t="s">
        <v>33</v>
      </c>
      <c r="J43" s="19" t="s">
        <v>144</v>
      </c>
      <c r="K43" s="23" t="s">
        <v>31</v>
      </c>
      <c r="L43" s="19" t="s">
        <v>145</v>
      </c>
    </row>
    <row r="44" spans="1:12" ht="378">
      <c r="A44" s="19" t="s">
        <v>102</v>
      </c>
      <c r="B44" s="19" t="s">
        <v>146</v>
      </c>
      <c r="C44" s="20">
        <v>41365</v>
      </c>
      <c r="D44" s="19" t="s">
        <v>147</v>
      </c>
      <c r="E44" s="19" t="s">
        <v>49</v>
      </c>
      <c r="F44" s="21">
        <v>4641000</v>
      </c>
      <c r="G44" s="21">
        <v>4641000</v>
      </c>
      <c r="H44" s="22">
        <f t="shared" si="0"/>
        <v>1</v>
      </c>
      <c r="I44" s="23" t="s">
        <v>33</v>
      </c>
      <c r="J44" s="19" t="s">
        <v>373</v>
      </c>
      <c r="K44" s="23" t="s">
        <v>31</v>
      </c>
      <c r="L44" s="19"/>
    </row>
    <row r="45" spans="1:12" ht="270">
      <c r="A45" s="19" t="s">
        <v>148</v>
      </c>
      <c r="B45" s="19" t="s">
        <v>146</v>
      </c>
      <c r="C45" s="20">
        <v>41449</v>
      </c>
      <c r="D45" s="19" t="s">
        <v>149</v>
      </c>
      <c r="E45" s="19" t="s">
        <v>49</v>
      </c>
      <c r="F45" s="21">
        <v>3407797</v>
      </c>
      <c r="G45" s="21">
        <v>3407797</v>
      </c>
      <c r="H45" s="22">
        <f t="shared" si="0"/>
        <v>1</v>
      </c>
      <c r="I45" s="23" t="s">
        <v>33</v>
      </c>
      <c r="J45" s="19" t="s">
        <v>374</v>
      </c>
      <c r="K45" s="23" t="s">
        <v>36</v>
      </c>
      <c r="L45" s="19"/>
    </row>
    <row r="46" spans="1:12" ht="108">
      <c r="A46" s="19" t="s">
        <v>150</v>
      </c>
      <c r="B46" s="19" t="s">
        <v>151</v>
      </c>
      <c r="C46" s="20">
        <v>41516</v>
      </c>
      <c r="D46" s="19" t="s">
        <v>152</v>
      </c>
      <c r="E46" s="19" t="s">
        <v>49</v>
      </c>
      <c r="F46" s="21">
        <v>1755600</v>
      </c>
      <c r="G46" s="21">
        <v>1755600</v>
      </c>
      <c r="H46" s="22">
        <f t="shared" si="0"/>
        <v>1</v>
      </c>
      <c r="I46" s="23" t="s">
        <v>33</v>
      </c>
      <c r="J46" s="19" t="s">
        <v>153</v>
      </c>
      <c r="K46" s="23" t="s">
        <v>27</v>
      </c>
      <c r="L46" s="19"/>
    </row>
    <row r="47" spans="1:12" ht="108">
      <c r="A47" s="19" t="s">
        <v>510</v>
      </c>
      <c r="B47" s="19" t="s">
        <v>151</v>
      </c>
      <c r="C47" s="20">
        <v>41365</v>
      </c>
      <c r="D47" s="19" t="s">
        <v>154</v>
      </c>
      <c r="E47" s="19" t="s">
        <v>49</v>
      </c>
      <c r="F47" s="21" t="s">
        <v>29</v>
      </c>
      <c r="G47" s="21">
        <v>96142800</v>
      </c>
      <c r="H47" s="22" t="str">
        <f t="shared" si="0"/>
        <v>－</v>
      </c>
      <c r="I47" s="23" t="s">
        <v>33</v>
      </c>
      <c r="J47" s="19" t="s">
        <v>155</v>
      </c>
      <c r="K47" s="23" t="s">
        <v>36</v>
      </c>
      <c r="L47" s="19"/>
    </row>
    <row r="48" spans="1:12" ht="108">
      <c r="A48" s="19" t="s">
        <v>511</v>
      </c>
      <c r="B48" s="19" t="s">
        <v>151</v>
      </c>
      <c r="C48" s="20">
        <v>41365</v>
      </c>
      <c r="D48" s="19" t="s">
        <v>156</v>
      </c>
      <c r="E48" s="19" t="s">
        <v>49</v>
      </c>
      <c r="F48" s="21" t="s">
        <v>29</v>
      </c>
      <c r="G48" s="21">
        <v>9098073</v>
      </c>
      <c r="H48" s="22" t="str">
        <f t="shared" si="0"/>
        <v>－</v>
      </c>
      <c r="I48" s="23" t="s">
        <v>33</v>
      </c>
      <c r="J48" s="19" t="s">
        <v>155</v>
      </c>
      <c r="K48" s="23" t="s">
        <v>36</v>
      </c>
      <c r="L48" s="19"/>
    </row>
    <row r="49" spans="1:12" ht="108">
      <c r="A49" s="19" t="s">
        <v>512</v>
      </c>
      <c r="B49" s="19" t="s">
        <v>151</v>
      </c>
      <c r="C49" s="20">
        <v>41365</v>
      </c>
      <c r="D49" s="19" t="s">
        <v>157</v>
      </c>
      <c r="E49" s="19" t="s">
        <v>49</v>
      </c>
      <c r="F49" s="21" t="s">
        <v>29</v>
      </c>
      <c r="G49" s="21">
        <v>8873793</v>
      </c>
      <c r="H49" s="22" t="str">
        <f t="shared" si="0"/>
        <v>－</v>
      </c>
      <c r="I49" s="23" t="s">
        <v>33</v>
      </c>
      <c r="J49" s="19" t="s">
        <v>155</v>
      </c>
      <c r="K49" s="23" t="s">
        <v>36</v>
      </c>
      <c r="L49" s="19"/>
    </row>
    <row r="50" spans="1:12" ht="108">
      <c r="A50" s="19" t="s">
        <v>513</v>
      </c>
      <c r="B50" s="19" t="s">
        <v>151</v>
      </c>
      <c r="C50" s="20">
        <v>41365</v>
      </c>
      <c r="D50" s="19" t="s">
        <v>158</v>
      </c>
      <c r="E50" s="19" t="s">
        <v>49</v>
      </c>
      <c r="F50" s="21" t="s">
        <v>29</v>
      </c>
      <c r="G50" s="21">
        <v>9322353</v>
      </c>
      <c r="H50" s="22" t="str">
        <f t="shared" si="0"/>
        <v>－</v>
      </c>
      <c r="I50" s="23" t="s">
        <v>33</v>
      </c>
      <c r="J50" s="19" t="s">
        <v>155</v>
      </c>
      <c r="K50" s="23" t="s">
        <v>36</v>
      </c>
      <c r="L50" s="19"/>
    </row>
    <row r="51" spans="1:12" ht="108">
      <c r="A51" s="19" t="s">
        <v>514</v>
      </c>
      <c r="B51" s="19" t="s">
        <v>151</v>
      </c>
      <c r="C51" s="20">
        <v>41365</v>
      </c>
      <c r="D51" s="19" t="s">
        <v>159</v>
      </c>
      <c r="E51" s="19" t="s">
        <v>49</v>
      </c>
      <c r="F51" s="21" t="s">
        <v>29</v>
      </c>
      <c r="G51" s="21">
        <v>1693062</v>
      </c>
      <c r="H51" s="22" t="str">
        <f t="shared" si="0"/>
        <v>－</v>
      </c>
      <c r="I51" s="23" t="s">
        <v>33</v>
      </c>
      <c r="J51" s="19" t="s">
        <v>155</v>
      </c>
      <c r="K51" s="23" t="s">
        <v>36</v>
      </c>
      <c r="L51" s="19"/>
    </row>
    <row r="52" spans="1:12" ht="108">
      <c r="A52" s="19" t="s">
        <v>515</v>
      </c>
      <c r="B52" s="19" t="s">
        <v>151</v>
      </c>
      <c r="C52" s="20">
        <v>41365</v>
      </c>
      <c r="D52" s="19" t="s">
        <v>160</v>
      </c>
      <c r="E52" s="19" t="s">
        <v>49</v>
      </c>
      <c r="F52" s="21" t="s">
        <v>29</v>
      </c>
      <c r="G52" s="21">
        <v>8986185</v>
      </c>
      <c r="H52" s="22" t="str">
        <f t="shared" si="0"/>
        <v>－</v>
      </c>
      <c r="I52" s="23" t="s">
        <v>33</v>
      </c>
      <c r="J52" s="19" t="s">
        <v>155</v>
      </c>
      <c r="K52" s="23" t="s">
        <v>36</v>
      </c>
      <c r="L52" s="19"/>
    </row>
    <row r="53" spans="1:12" ht="108">
      <c r="A53" s="19" t="s">
        <v>516</v>
      </c>
      <c r="B53" s="19" t="s">
        <v>151</v>
      </c>
      <c r="C53" s="20">
        <v>41383</v>
      </c>
      <c r="D53" s="19" t="s">
        <v>161</v>
      </c>
      <c r="E53" s="19" t="s">
        <v>49</v>
      </c>
      <c r="F53" s="21" t="s">
        <v>29</v>
      </c>
      <c r="G53" s="21">
        <v>4935000</v>
      </c>
      <c r="H53" s="22" t="str">
        <f t="shared" si="0"/>
        <v>－</v>
      </c>
      <c r="I53" s="23" t="s">
        <v>33</v>
      </c>
      <c r="J53" s="19" t="s">
        <v>162</v>
      </c>
      <c r="K53" s="23" t="s">
        <v>27</v>
      </c>
      <c r="L53" s="19"/>
    </row>
    <row r="54" spans="1:12" ht="135">
      <c r="A54" s="19" t="s">
        <v>163</v>
      </c>
      <c r="B54" s="19" t="s">
        <v>164</v>
      </c>
      <c r="C54" s="20">
        <v>41365</v>
      </c>
      <c r="D54" s="19" t="s">
        <v>165</v>
      </c>
      <c r="E54" s="19" t="s">
        <v>49</v>
      </c>
      <c r="F54" s="21" t="s">
        <v>29</v>
      </c>
      <c r="G54" s="21">
        <v>3255000</v>
      </c>
      <c r="H54" s="22" t="str">
        <f t="shared" si="0"/>
        <v>－</v>
      </c>
      <c r="I54" s="23" t="s">
        <v>33</v>
      </c>
      <c r="J54" s="19" t="s">
        <v>166</v>
      </c>
      <c r="K54" s="23" t="s">
        <v>36</v>
      </c>
      <c r="L54" s="19"/>
    </row>
    <row r="55" spans="1:12" ht="135">
      <c r="A55" s="19" t="s">
        <v>167</v>
      </c>
      <c r="B55" s="19" t="s">
        <v>168</v>
      </c>
      <c r="C55" s="20">
        <v>41365</v>
      </c>
      <c r="D55" s="19" t="s">
        <v>169</v>
      </c>
      <c r="E55" s="19" t="s">
        <v>49</v>
      </c>
      <c r="F55" s="21" t="s">
        <v>29</v>
      </c>
      <c r="G55" s="21">
        <v>9870000</v>
      </c>
      <c r="H55" s="22" t="str">
        <f t="shared" si="0"/>
        <v>－</v>
      </c>
      <c r="I55" s="23" t="s">
        <v>33</v>
      </c>
      <c r="J55" s="19" t="s">
        <v>170</v>
      </c>
      <c r="K55" s="23" t="s">
        <v>36</v>
      </c>
      <c r="L55" s="19"/>
    </row>
    <row r="56" spans="1:12" ht="135">
      <c r="A56" s="19" t="s">
        <v>171</v>
      </c>
      <c r="B56" s="19" t="s">
        <v>172</v>
      </c>
      <c r="C56" s="20">
        <v>41365</v>
      </c>
      <c r="D56" s="19" t="s">
        <v>173</v>
      </c>
      <c r="E56" s="19" t="s">
        <v>49</v>
      </c>
      <c r="F56" s="21" t="s">
        <v>29</v>
      </c>
      <c r="G56" s="21">
        <v>4914000</v>
      </c>
      <c r="H56" s="22" t="str">
        <f t="shared" si="0"/>
        <v>－</v>
      </c>
      <c r="I56" s="23" t="s">
        <v>33</v>
      </c>
      <c r="J56" s="19" t="s">
        <v>174</v>
      </c>
      <c r="K56" s="23" t="s">
        <v>36</v>
      </c>
      <c r="L56" s="19"/>
    </row>
    <row r="57" spans="1:12" ht="121.5">
      <c r="A57" s="19" t="s">
        <v>175</v>
      </c>
      <c r="B57" s="19" t="s">
        <v>176</v>
      </c>
      <c r="C57" s="20">
        <v>41365</v>
      </c>
      <c r="D57" s="19" t="s">
        <v>177</v>
      </c>
      <c r="E57" s="19" t="s">
        <v>49</v>
      </c>
      <c r="F57" s="21" t="s">
        <v>29</v>
      </c>
      <c r="G57" s="21">
        <v>3717000</v>
      </c>
      <c r="H57" s="22" t="str">
        <f t="shared" si="0"/>
        <v>－</v>
      </c>
      <c r="I57" s="23" t="s">
        <v>33</v>
      </c>
      <c r="J57" s="19" t="s">
        <v>178</v>
      </c>
      <c r="K57" s="23" t="s">
        <v>36</v>
      </c>
      <c r="L57" s="19"/>
    </row>
    <row r="58" spans="1:12" ht="121.5">
      <c r="A58" s="19" t="s">
        <v>179</v>
      </c>
      <c r="B58" s="19" t="s">
        <v>180</v>
      </c>
      <c r="C58" s="20">
        <v>41365</v>
      </c>
      <c r="D58" s="19" t="s">
        <v>181</v>
      </c>
      <c r="E58" s="19" t="s">
        <v>49</v>
      </c>
      <c r="F58" s="21" t="s">
        <v>29</v>
      </c>
      <c r="G58" s="21">
        <v>27790560</v>
      </c>
      <c r="H58" s="22" t="str">
        <f t="shared" si="0"/>
        <v>－</v>
      </c>
      <c r="I58" s="23" t="s">
        <v>33</v>
      </c>
      <c r="J58" s="19" t="s">
        <v>182</v>
      </c>
      <c r="K58" s="23" t="s">
        <v>36</v>
      </c>
      <c r="L58" s="19"/>
    </row>
    <row r="59" spans="1:12" ht="94.5">
      <c r="A59" s="19" t="s">
        <v>183</v>
      </c>
      <c r="B59" s="19" t="s">
        <v>184</v>
      </c>
      <c r="C59" s="20">
        <v>41365</v>
      </c>
      <c r="D59" s="19" t="s">
        <v>181</v>
      </c>
      <c r="E59" s="19" t="s">
        <v>49</v>
      </c>
      <c r="F59" s="21" t="s">
        <v>29</v>
      </c>
      <c r="G59" s="21">
        <v>1319343</v>
      </c>
      <c r="H59" s="22" t="str">
        <f t="shared" si="0"/>
        <v>－</v>
      </c>
      <c r="I59" s="23" t="s">
        <v>33</v>
      </c>
      <c r="J59" s="19" t="s">
        <v>185</v>
      </c>
      <c r="K59" s="23" t="s">
        <v>36</v>
      </c>
      <c r="L59" s="19"/>
    </row>
    <row r="60" spans="1:12" ht="135">
      <c r="A60" s="19" t="s">
        <v>186</v>
      </c>
      <c r="B60" s="19" t="s">
        <v>187</v>
      </c>
      <c r="C60" s="20">
        <v>41411</v>
      </c>
      <c r="D60" s="19" t="s">
        <v>188</v>
      </c>
      <c r="E60" s="19" t="s">
        <v>49</v>
      </c>
      <c r="F60" s="21" t="s">
        <v>29</v>
      </c>
      <c r="G60" s="21">
        <v>7476174</v>
      </c>
      <c r="H60" s="22" t="str">
        <f t="shared" si="0"/>
        <v>－</v>
      </c>
      <c r="I60" s="23" t="s">
        <v>33</v>
      </c>
      <c r="J60" s="19" t="s">
        <v>189</v>
      </c>
      <c r="K60" s="23" t="s">
        <v>36</v>
      </c>
      <c r="L60" s="19"/>
    </row>
    <row r="61" spans="1:12" ht="135">
      <c r="A61" s="19" t="s">
        <v>190</v>
      </c>
      <c r="B61" s="19" t="s">
        <v>191</v>
      </c>
      <c r="C61" s="20">
        <v>41411</v>
      </c>
      <c r="D61" s="19" t="s">
        <v>188</v>
      </c>
      <c r="E61" s="19" t="s">
        <v>49</v>
      </c>
      <c r="F61" s="21" t="s">
        <v>29</v>
      </c>
      <c r="G61" s="21">
        <v>89270021</v>
      </c>
      <c r="H61" s="22" t="str">
        <f t="shared" si="0"/>
        <v>－</v>
      </c>
      <c r="I61" s="23" t="s">
        <v>33</v>
      </c>
      <c r="J61" s="19" t="s">
        <v>189</v>
      </c>
      <c r="K61" s="23" t="s">
        <v>36</v>
      </c>
      <c r="L61" s="19"/>
    </row>
    <row r="62" spans="1:12" ht="135">
      <c r="A62" s="19" t="s">
        <v>192</v>
      </c>
      <c r="B62" s="19" t="s">
        <v>193</v>
      </c>
      <c r="C62" s="20">
        <v>41411</v>
      </c>
      <c r="D62" s="19" t="s">
        <v>188</v>
      </c>
      <c r="E62" s="19" t="s">
        <v>49</v>
      </c>
      <c r="F62" s="21" t="s">
        <v>29</v>
      </c>
      <c r="G62" s="21">
        <v>98557894</v>
      </c>
      <c r="H62" s="22" t="str">
        <f t="shared" si="0"/>
        <v>－</v>
      </c>
      <c r="I62" s="23" t="s">
        <v>33</v>
      </c>
      <c r="J62" s="19" t="s">
        <v>189</v>
      </c>
      <c r="K62" s="23" t="s">
        <v>36</v>
      </c>
      <c r="L62" s="19"/>
    </row>
    <row r="63" spans="1:12" ht="135">
      <c r="A63" s="19" t="s">
        <v>194</v>
      </c>
      <c r="B63" s="19" t="s">
        <v>195</v>
      </c>
      <c r="C63" s="20">
        <v>41445</v>
      </c>
      <c r="D63" s="19" t="s">
        <v>188</v>
      </c>
      <c r="E63" s="19" t="s">
        <v>49</v>
      </c>
      <c r="F63" s="21" t="s">
        <v>29</v>
      </c>
      <c r="G63" s="21">
        <v>2329967</v>
      </c>
      <c r="H63" s="22" t="str">
        <f t="shared" si="0"/>
        <v>－</v>
      </c>
      <c r="I63" s="23" t="s">
        <v>33</v>
      </c>
      <c r="J63" s="19" t="s">
        <v>189</v>
      </c>
      <c r="K63" s="23" t="s">
        <v>36</v>
      </c>
      <c r="L63" s="19"/>
    </row>
    <row r="64" spans="1:12" ht="135">
      <c r="A64" s="19" t="s">
        <v>196</v>
      </c>
      <c r="B64" s="19" t="s">
        <v>197</v>
      </c>
      <c r="C64" s="20">
        <v>41445</v>
      </c>
      <c r="D64" s="19" t="s">
        <v>188</v>
      </c>
      <c r="E64" s="19" t="s">
        <v>49</v>
      </c>
      <c r="F64" s="21" t="s">
        <v>29</v>
      </c>
      <c r="G64" s="21">
        <v>33158036</v>
      </c>
      <c r="H64" s="22" t="str">
        <f t="shared" si="0"/>
        <v>－</v>
      </c>
      <c r="I64" s="23" t="s">
        <v>33</v>
      </c>
      <c r="J64" s="19" t="s">
        <v>189</v>
      </c>
      <c r="K64" s="23" t="s">
        <v>36</v>
      </c>
      <c r="L64" s="19"/>
    </row>
    <row r="65" spans="1:12" ht="135">
      <c r="A65" s="19" t="s">
        <v>198</v>
      </c>
      <c r="B65" s="19" t="s">
        <v>199</v>
      </c>
      <c r="C65" s="20">
        <v>41516</v>
      </c>
      <c r="D65" s="19" t="s">
        <v>188</v>
      </c>
      <c r="E65" s="19" t="s">
        <v>49</v>
      </c>
      <c r="F65" s="21" t="s">
        <v>29</v>
      </c>
      <c r="G65" s="21">
        <v>19759661</v>
      </c>
      <c r="H65" s="22" t="str">
        <f t="shared" si="0"/>
        <v>－</v>
      </c>
      <c r="I65" s="23" t="s">
        <v>33</v>
      </c>
      <c r="J65" s="19" t="s">
        <v>189</v>
      </c>
      <c r="K65" s="23" t="s">
        <v>36</v>
      </c>
      <c r="L65" s="19"/>
    </row>
    <row r="66" spans="1:12" ht="135">
      <c r="A66" s="19" t="s">
        <v>200</v>
      </c>
      <c r="B66" s="19" t="s">
        <v>201</v>
      </c>
      <c r="C66" s="20">
        <v>41479</v>
      </c>
      <c r="D66" s="19" t="s">
        <v>188</v>
      </c>
      <c r="E66" s="19" t="s">
        <v>49</v>
      </c>
      <c r="F66" s="21" t="s">
        <v>29</v>
      </c>
      <c r="G66" s="21">
        <v>40996872</v>
      </c>
      <c r="H66" s="22" t="str">
        <f t="shared" si="0"/>
        <v>－</v>
      </c>
      <c r="I66" s="23" t="s">
        <v>33</v>
      </c>
      <c r="J66" s="19" t="s">
        <v>189</v>
      </c>
      <c r="K66" s="23" t="s">
        <v>36</v>
      </c>
      <c r="L66" s="19"/>
    </row>
    <row r="67" spans="1:12" ht="108">
      <c r="A67" s="19" t="s">
        <v>517</v>
      </c>
      <c r="B67" s="19" t="s">
        <v>202</v>
      </c>
      <c r="C67" s="20">
        <v>41365</v>
      </c>
      <c r="D67" s="19" t="s">
        <v>203</v>
      </c>
      <c r="E67" s="19" t="s">
        <v>49</v>
      </c>
      <c r="F67" s="21" t="s">
        <v>29</v>
      </c>
      <c r="G67" s="21">
        <v>3198342</v>
      </c>
      <c r="H67" s="22" t="str">
        <f t="shared" si="0"/>
        <v>－</v>
      </c>
      <c r="I67" s="23" t="s">
        <v>33</v>
      </c>
      <c r="J67" s="19" t="s">
        <v>204</v>
      </c>
      <c r="K67" s="23" t="s">
        <v>36</v>
      </c>
      <c r="L67" s="19"/>
    </row>
    <row r="68" spans="1:12" ht="108">
      <c r="A68" s="19" t="s">
        <v>205</v>
      </c>
      <c r="B68" s="19" t="s">
        <v>202</v>
      </c>
      <c r="C68" s="20">
        <v>41365</v>
      </c>
      <c r="D68" s="19" t="s">
        <v>206</v>
      </c>
      <c r="E68" s="19" t="s">
        <v>49</v>
      </c>
      <c r="F68" s="21" t="s">
        <v>29</v>
      </c>
      <c r="G68" s="21">
        <v>9927036</v>
      </c>
      <c r="H68" s="22" t="str">
        <f t="shared" si="0"/>
        <v>－</v>
      </c>
      <c r="I68" s="23" t="s">
        <v>33</v>
      </c>
      <c r="J68" s="19" t="s">
        <v>207</v>
      </c>
      <c r="K68" s="23" t="s">
        <v>36</v>
      </c>
      <c r="L68" s="19"/>
    </row>
    <row r="69" spans="1:12" ht="108">
      <c r="A69" s="19" t="s">
        <v>208</v>
      </c>
      <c r="B69" s="19" t="s">
        <v>202</v>
      </c>
      <c r="C69" s="20">
        <v>41365</v>
      </c>
      <c r="D69" s="19" t="s">
        <v>209</v>
      </c>
      <c r="E69" s="19" t="s">
        <v>49</v>
      </c>
      <c r="F69" s="21" t="s">
        <v>29</v>
      </c>
      <c r="G69" s="21">
        <v>131670000</v>
      </c>
      <c r="H69" s="22" t="str">
        <f t="shared" si="0"/>
        <v>－</v>
      </c>
      <c r="I69" s="23" t="s">
        <v>33</v>
      </c>
      <c r="J69" s="19" t="s">
        <v>210</v>
      </c>
      <c r="K69" s="23" t="s">
        <v>36</v>
      </c>
      <c r="L69" s="19"/>
    </row>
    <row r="70" spans="1:12" ht="270">
      <c r="A70" s="19" t="s">
        <v>211</v>
      </c>
      <c r="B70" s="19" t="s">
        <v>202</v>
      </c>
      <c r="C70" s="20">
        <v>41436</v>
      </c>
      <c r="D70" s="19" t="s">
        <v>212</v>
      </c>
      <c r="E70" s="19" t="s">
        <v>49</v>
      </c>
      <c r="F70" s="21" t="s">
        <v>29</v>
      </c>
      <c r="G70" s="21">
        <v>1251000</v>
      </c>
      <c r="H70" s="22" t="str">
        <f t="shared" si="0"/>
        <v>－</v>
      </c>
      <c r="I70" s="23" t="s">
        <v>33</v>
      </c>
      <c r="J70" s="19" t="s">
        <v>213</v>
      </c>
      <c r="K70" s="23" t="s">
        <v>31</v>
      </c>
      <c r="L70" s="19"/>
    </row>
    <row r="71" spans="1:12" ht="108">
      <c r="A71" s="19" t="s">
        <v>375</v>
      </c>
      <c r="B71" s="19" t="s">
        <v>202</v>
      </c>
      <c r="C71" s="20">
        <v>41365</v>
      </c>
      <c r="D71" s="19" t="s">
        <v>214</v>
      </c>
      <c r="E71" s="19" t="s">
        <v>49</v>
      </c>
      <c r="F71" s="21">
        <v>1470420</v>
      </c>
      <c r="G71" s="21">
        <v>1472420</v>
      </c>
      <c r="H71" s="22">
        <f t="shared" si="0"/>
        <v>1.0013601556018008</v>
      </c>
      <c r="I71" s="23" t="s">
        <v>33</v>
      </c>
      <c r="J71" s="19" t="s">
        <v>215</v>
      </c>
      <c r="K71" s="23" t="s">
        <v>31</v>
      </c>
      <c r="L71" s="19" t="s">
        <v>216</v>
      </c>
    </row>
    <row r="72" spans="1:12" ht="108">
      <c r="A72" s="19" t="s">
        <v>376</v>
      </c>
      <c r="B72" s="19" t="s">
        <v>202</v>
      </c>
      <c r="C72" s="20">
        <v>41365</v>
      </c>
      <c r="D72" s="19" t="s">
        <v>217</v>
      </c>
      <c r="E72" s="19" t="s">
        <v>49</v>
      </c>
      <c r="F72" s="21">
        <v>2360400</v>
      </c>
      <c r="G72" s="21">
        <v>2360400</v>
      </c>
      <c r="H72" s="22">
        <f t="shared" ref="H72:H104" si="1">IF(F72="－","－",G72/F72)</f>
        <v>1</v>
      </c>
      <c r="I72" s="23" t="s">
        <v>33</v>
      </c>
      <c r="J72" s="19" t="s">
        <v>218</v>
      </c>
      <c r="K72" s="23" t="s">
        <v>31</v>
      </c>
      <c r="L72" s="19" t="s">
        <v>219</v>
      </c>
    </row>
    <row r="73" spans="1:12" ht="135">
      <c r="A73" s="19" t="s">
        <v>220</v>
      </c>
      <c r="B73" s="19" t="s">
        <v>202</v>
      </c>
      <c r="C73" s="20">
        <v>41369</v>
      </c>
      <c r="D73" s="19" t="s">
        <v>221</v>
      </c>
      <c r="E73" s="19" t="s">
        <v>49</v>
      </c>
      <c r="F73" s="21">
        <v>1212750</v>
      </c>
      <c r="G73" s="21">
        <v>1212750</v>
      </c>
      <c r="H73" s="22">
        <f t="shared" si="1"/>
        <v>1</v>
      </c>
      <c r="I73" s="23" t="s">
        <v>33</v>
      </c>
      <c r="J73" s="19" t="s">
        <v>222</v>
      </c>
      <c r="K73" s="23" t="s">
        <v>35</v>
      </c>
      <c r="L73" s="19" t="s">
        <v>223</v>
      </c>
    </row>
    <row r="74" spans="1:12" ht="135">
      <c r="A74" s="19" t="s">
        <v>224</v>
      </c>
      <c r="B74" s="19" t="s">
        <v>202</v>
      </c>
      <c r="C74" s="20">
        <v>41369</v>
      </c>
      <c r="D74" s="19" t="s">
        <v>225</v>
      </c>
      <c r="E74" s="19" t="s">
        <v>49</v>
      </c>
      <c r="F74" s="21">
        <v>1212750</v>
      </c>
      <c r="G74" s="21">
        <v>1212750</v>
      </c>
      <c r="H74" s="22">
        <f t="shared" si="1"/>
        <v>1</v>
      </c>
      <c r="I74" s="23" t="s">
        <v>33</v>
      </c>
      <c r="J74" s="19" t="s">
        <v>222</v>
      </c>
      <c r="K74" s="23" t="s">
        <v>35</v>
      </c>
      <c r="L74" s="19" t="s">
        <v>223</v>
      </c>
    </row>
    <row r="75" spans="1:12" ht="135">
      <c r="A75" s="19" t="s">
        <v>226</v>
      </c>
      <c r="B75" s="19" t="s">
        <v>202</v>
      </c>
      <c r="C75" s="20">
        <v>41369</v>
      </c>
      <c r="D75" s="19" t="s">
        <v>227</v>
      </c>
      <c r="E75" s="19" t="s">
        <v>49</v>
      </c>
      <c r="F75" s="21">
        <v>1212750</v>
      </c>
      <c r="G75" s="21">
        <v>1212750</v>
      </c>
      <c r="H75" s="22">
        <f t="shared" si="1"/>
        <v>1</v>
      </c>
      <c r="I75" s="23" t="s">
        <v>33</v>
      </c>
      <c r="J75" s="19" t="s">
        <v>222</v>
      </c>
      <c r="K75" s="23" t="s">
        <v>35</v>
      </c>
      <c r="L75" s="19" t="s">
        <v>223</v>
      </c>
    </row>
    <row r="76" spans="1:12" ht="81">
      <c r="A76" s="19" t="s">
        <v>228</v>
      </c>
      <c r="B76" s="19" t="s">
        <v>229</v>
      </c>
      <c r="C76" s="20">
        <v>41365</v>
      </c>
      <c r="D76" s="19" t="s">
        <v>230</v>
      </c>
      <c r="E76" s="19" t="s">
        <v>49</v>
      </c>
      <c r="F76" s="21" t="s">
        <v>33</v>
      </c>
      <c r="G76" s="21">
        <v>1038660</v>
      </c>
      <c r="H76" s="22" t="e">
        <f t="shared" si="1"/>
        <v>#VALUE!</v>
      </c>
      <c r="I76" s="23" t="s">
        <v>33</v>
      </c>
      <c r="J76" s="19" t="s">
        <v>231</v>
      </c>
      <c r="K76" s="23" t="s">
        <v>36</v>
      </c>
      <c r="L76" s="19"/>
    </row>
    <row r="77" spans="1:12" ht="94.5">
      <c r="A77" s="19" t="s">
        <v>232</v>
      </c>
      <c r="B77" s="19" t="s">
        <v>233</v>
      </c>
      <c r="C77" s="20">
        <v>41365</v>
      </c>
      <c r="D77" s="19" t="s">
        <v>379</v>
      </c>
      <c r="E77" s="19" t="s">
        <v>49</v>
      </c>
      <c r="F77" s="21" t="s">
        <v>518</v>
      </c>
      <c r="G77" s="21">
        <v>2600000</v>
      </c>
      <c r="H77" s="22" t="str">
        <f t="shared" si="1"/>
        <v>－</v>
      </c>
      <c r="I77" s="23" t="s">
        <v>33</v>
      </c>
      <c r="J77" s="19" t="s">
        <v>43</v>
      </c>
      <c r="K77" s="23" t="s">
        <v>30</v>
      </c>
      <c r="L77" s="19"/>
    </row>
    <row r="78" spans="1:12" ht="94.5">
      <c r="A78" s="19" t="s">
        <v>234</v>
      </c>
      <c r="B78" s="19" t="s">
        <v>235</v>
      </c>
      <c r="C78" s="20">
        <v>41365</v>
      </c>
      <c r="D78" s="19" t="s">
        <v>236</v>
      </c>
      <c r="E78" s="19" t="s">
        <v>49</v>
      </c>
      <c r="F78" s="21" t="s">
        <v>33</v>
      </c>
      <c r="G78" s="21">
        <v>1128960</v>
      </c>
      <c r="H78" s="22" t="e">
        <f t="shared" si="1"/>
        <v>#VALUE!</v>
      </c>
      <c r="I78" s="23" t="s">
        <v>33</v>
      </c>
      <c r="J78" s="19" t="s">
        <v>237</v>
      </c>
      <c r="K78" s="23" t="s">
        <v>36</v>
      </c>
      <c r="L78" s="19"/>
    </row>
    <row r="79" spans="1:12" ht="94.5">
      <c r="A79" s="19" t="s">
        <v>238</v>
      </c>
      <c r="B79" s="19" t="s">
        <v>235</v>
      </c>
      <c r="C79" s="20">
        <v>41365</v>
      </c>
      <c r="D79" s="19" t="s">
        <v>239</v>
      </c>
      <c r="E79" s="19" t="s">
        <v>49</v>
      </c>
      <c r="F79" s="21" t="s">
        <v>33</v>
      </c>
      <c r="G79" s="21">
        <v>1935360</v>
      </c>
      <c r="H79" s="22" t="e">
        <f t="shared" si="1"/>
        <v>#VALUE!</v>
      </c>
      <c r="I79" s="23" t="s">
        <v>33</v>
      </c>
      <c r="J79" s="19" t="s">
        <v>237</v>
      </c>
      <c r="K79" s="23" t="s">
        <v>36</v>
      </c>
      <c r="L79" s="19"/>
    </row>
    <row r="80" spans="1:12" ht="148.5">
      <c r="A80" s="19" t="s">
        <v>240</v>
      </c>
      <c r="B80" s="19" t="s">
        <v>235</v>
      </c>
      <c r="C80" s="20">
        <v>41365</v>
      </c>
      <c r="D80" s="19" t="s">
        <v>241</v>
      </c>
      <c r="E80" s="19" t="s">
        <v>49</v>
      </c>
      <c r="F80" s="21" t="s">
        <v>33</v>
      </c>
      <c r="G80" s="21">
        <v>5770800</v>
      </c>
      <c r="H80" s="22" t="e">
        <f t="shared" si="1"/>
        <v>#VALUE!</v>
      </c>
      <c r="I80" s="23" t="s">
        <v>33</v>
      </c>
      <c r="J80" s="19" t="s">
        <v>242</v>
      </c>
      <c r="K80" s="23" t="s">
        <v>36</v>
      </c>
      <c r="L80" s="19"/>
    </row>
    <row r="81" spans="1:19" ht="108">
      <c r="A81" s="19" t="s">
        <v>243</v>
      </c>
      <c r="B81" s="19" t="s">
        <v>235</v>
      </c>
      <c r="C81" s="20">
        <v>41365</v>
      </c>
      <c r="D81" s="19" t="s">
        <v>244</v>
      </c>
      <c r="E81" s="19" t="s">
        <v>49</v>
      </c>
      <c r="F81" s="21">
        <v>1808100</v>
      </c>
      <c r="G81" s="21">
        <v>1808100</v>
      </c>
      <c r="H81" s="22">
        <f t="shared" si="1"/>
        <v>1</v>
      </c>
      <c r="I81" s="23" t="s">
        <v>33</v>
      </c>
      <c r="J81" s="19" t="s">
        <v>245</v>
      </c>
      <c r="K81" s="23" t="s">
        <v>31</v>
      </c>
      <c r="L81" s="19" t="s">
        <v>246</v>
      </c>
    </row>
    <row r="82" spans="1:19" ht="94.5">
      <c r="A82" s="19" t="s">
        <v>519</v>
      </c>
      <c r="B82" s="19" t="s">
        <v>235</v>
      </c>
      <c r="C82" s="20">
        <v>41445</v>
      </c>
      <c r="D82" s="19" t="s">
        <v>247</v>
      </c>
      <c r="E82" s="19" t="s">
        <v>49</v>
      </c>
      <c r="F82" s="21" t="s">
        <v>33</v>
      </c>
      <c r="G82" s="21">
        <v>7600159</v>
      </c>
      <c r="H82" s="22" t="e">
        <f t="shared" si="1"/>
        <v>#VALUE!</v>
      </c>
      <c r="I82" s="23" t="s">
        <v>33</v>
      </c>
      <c r="J82" s="19" t="s">
        <v>248</v>
      </c>
      <c r="K82" s="23" t="s">
        <v>36</v>
      </c>
      <c r="L82" s="19"/>
    </row>
    <row r="83" spans="1:19" ht="94.5">
      <c r="A83" s="19" t="s">
        <v>249</v>
      </c>
      <c r="B83" s="19" t="s">
        <v>250</v>
      </c>
      <c r="C83" s="20">
        <v>41365</v>
      </c>
      <c r="D83" s="19" t="s">
        <v>251</v>
      </c>
      <c r="E83" s="19" t="s">
        <v>49</v>
      </c>
      <c r="F83" s="21" t="s">
        <v>33</v>
      </c>
      <c r="G83" s="21">
        <v>8153460</v>
      </c>
      <c r="H83" s="22" t="e">
        <f t="shared" si="1"/>
        <v>#VALUE!</v>
      </c>
      <c r="I83" s="23" t="s">
        <v>33</v>
      </c>
      <c r="J83" s="19" t="s">
        <v>252</v>
      </c>
      <c r="K83" s="23" t="s">
        <v>36</v>
      </c>
      <c r="L83" s="19"/>
    </row>
    <row r="84" spans="1:19" ht="94.5">
      <c r="A84" s="19" t="s">
        <v>253</v>
      </c>
      <c r="B84" s="19" t="s">
        <v>250</v>
      </c>
      <c r="C84" s="20">
        <v>41365</v>
      </c>
      <c r="D84" s="19" t="s">
        <v>254</v>
      </c>
      <c r="E84" s="19" t="s">
        <v>49</v>
      </c>
      <c r="F84" s="21" t="s">
        <v>33</v>
      </c>
      <c r="G84" s="21">
        <v>1098720</v>
      </c>
      <c r="H84" s="22" t="e">
        <f t="shared" si="1"/>
        <v>#VALUE!</v>
      </c>
      <c r="I84" s="23" t="s">
        <v>33</v>
      </c>
      <c r="J84" s="19" t="s">
        <v>255</v>
      </c>
      <c r="K84" s="23" t="s">
        <v>36</v>
      </c>
      <c r="L84" s="19"/>
    </row>
    <row r="85" spans="1:19" ht="94.5">
      <c r="A85" s="19" t="s">
        <v>256</v>
      </c>
      <c r="B85" s="19" t="s">
        <v>250</v>
      </c>
      <c r="C85" s="20">
        <v>41365</v>
      </c>
      <c r="D85" s="19" t="s">
        <v>257</v>
      </c>
      <c r="E85" s="19" t="s">
        <v>49</v>
      </c>
      <c r="F85" s="21" t="s">
        <v>33</v>
      </c>
      <c r="G85" s="21">
        <v>1945440</v>
      </c>
      <c r="H85" s="22" t="e">
        <f t="shared" si="1"/>
        <v>#VALUE!</v>
      </c>
      <c r="I85" s="23" t="s">
        <v>33</v>
      </c>
      <c r="J85" s="19" t="s">
        <v>255</v>
      </c>
      <c r="K85" s="23" t="s">
        <v>36</v>
      </c>
      <c r="L85" s="19"/>
    </row>
    <row r="86" spans="1:19" ht="94.5">
      <c r="A86" s="19" t="s">
        <v>258</v>
      </c>
      <c r="B86" s="19" t="s">
        <v>250</v>
      </c>
      <c r="C86" s="20">
        <v>41365</v>
      </c>
      <c r="D86" s="19" t="s">
        <v>259</v>
      </c>
      <c r="E86" s="19" t="s">
        <v>49</v>
      </c>
      <c r="F86" s="21" t="s">
        <v>33</v>
      </c>
      <c r="G86" s="21">
        <v>1776600</v>
      </c>
      <c r="H86" s="22" t="e">
        <f t="shared" si="1"/>
        <v>#VALUE!</v>
      </c>
      <c r="I86" s="23" t="s">
        <v>33</v>
      </c>
      <c r="J86" s="19" t="s">
        <v>255</v>
      </c>
      <c r="K86" s="23" t="s">
        <v>36</v>
      </c>
      <c r="L86" s="19"/>
    </row>
    <row r="87" spans="1:19" ht="94.5">
      <c r="A87" s="19" t="s">
        <v>260</v>
      </c>
      <c r="B87" s="19" t="s">
        <v>250</v>
      </c>
      <c r="C87" s="20">
        <v>41365</v>
      </c>
      <c r="D87" s="19" t="s">
        <v>254</v>
      </c>
      <c r="E87" s="19" t="s">
        <v>49</v>
      </c>
      <c r="F87" s="21" t="s">
        <v>33</v>
      </c>
      <c r="G87" s="21">
        <v>10555000</v>
      </c>
      <c r="H87" s="22" t="e">
        <f t="shared" si="1"/>
        <v>#VALUE!</v>
      </c>
      <c r="I87" s="23" t="s">
        <v>33</v>
      </c>
      <c r="J87" s="19" t="s">
        <v>261</v>
      </c>
      <c r="K87" s="23" t="s">
        <v>36</v>
      </c>
      <c r="L87" s="19"/>
    </row>
    <row r="88" spans="1:19" ht="135">
      <c r="A88" s="19" t="s">
        <v>262</v>
      </c>
      <c r="B88" s="19" t="s">
        <v>263</v>
      </c>
      <c r="C88" s="20">
        <v>41368</v>
      </c>
      <c r="D88" s="19" t="s">
        <v>264</v>
      </c>
      <c r="E88" s="19" t="s">
        <v>49</v>
      </c>
      <c r="F88" s="21">
        <v>1764000</v>
      </c>
      <c r="G88" s="21">
        <v>1764000</v>
      </c>
      <c r="H88" s="22">
        <f t="shared" si="1"/>
        <v>1</v>
      </c>
      <c r="I88" s="23"/>
      <c r="J88" s="19" t="s">
        <v>222</v>
      </c>
      <c r="K88" s="23" t="s">
        <v>35</v>
      </c>
      <c r="L88" s="19" t="s">
        <v>265</v>
      </c>
    </row>
    <row r="89" spans="1:19" ht="135">
      <c r="A89" s="19" t="s">
        <v>266</v>
      </c>
      <c r="B89" s="19" t="s">
        <v>263</v>
      </c>
      <c r="C89" s="20">
        <v>41368</v>
      </c>
      <c r="D89" s="19" t="s">
        <v>267</v>
      </c>
      <c r="E89" s="19" t="s">
        <v>49</v>
      </c>
      <c r="F89" s="21">
        <v>1764000</v>
      </c>
      <c r="G89" s="21">
        <v>1764000</v>
      </c>
      <c r="H89" s="22">
        <f t="shared" si="1"/>
        <v>1</v>
      </c>
      <c r="I89" s="23"/>
      <c r="J89" s="19" t="s">
        <v>222</v>
      </c>
      <c r="K89" s="23" t="s">
        <v>35</v>
      </c>
      <c r="L89" s="19" t="s">
        <v>265</v>
      </c>
    </row>
    <row r="90" spans="1:19" ht="135">
      <c r="A90" s="19" t="s">
        <v>268</v>
      </c>
      <c r="B90" s="19" t="s">
        <v>263</v>
      </c>
      <c r="C90" s="20">
        <v>41368</v>
      </c>
      <c r="D90" s="19" t="s">
        <v>269</v>
      </c>
      <c r="E90" s="19" t="s">
        <v>49</v>
      </c>
      <c r="F90" s="21">
        <v>1764000</v>
      </c>
      <c r="G90" s="21">
        <v>1764000</v>
      </c>
      <c r="H90" s="22">
        <f t="shared" si="1"/>
        <v>1</v>
      </c>
      <c r="I90" s="23"/>
      <c r="J90" s="19" t="s">
        <v>222</v>
      </c>
      <c r="K90" s="23" t="s">
        <v>35</v>
      </c>
      <c r="L90" s="19" t="s">
        <v>265</v>
      </c>
    </row>
    <row r="91" spans="1:19" ht="94.5">
      <c r="A91" s="19" t="s">
        <v>270</v>
      </c>
      <c r="B91" s="19" t="s">
        <v>271</v>
      </c>
      <c r="C91" s="20">
        <v>41365</v>
      </c>
      <c r="D91" s="19" t="s">
        <v>272</v>
      </c>
      <c r="E91" s="19" t="s">
        <v>49</v>
      </c>
      <c r="F91" s="21" t="s">
        <v>29</v>
      </c>
      <c r="G91" s="21">
        <v>3968237</v>
      </c>
      <c r="H91" s="22" t="str">
        <f t="shared" si="1"/>
        <v>－</v>
      </c>
      <c r="I91" s="23"/>
      <c r="J91" s="19" t="s">
        <v>377</v>
      </c>
      <c r="K91" s="23" t="s">
        <v>36</v>
      </c>
      <c r="L91" s="19"/>
    </row>
    <row r="92" spans="1:19" ht="94.5">
      <c r="A92" s="19" t="s">
        <v>273</v>
      </c>
      <c r="B92" s="19" t="s">
        <v>271</v>
      </c>
      <c r="C92" s="20">
        <v>41365</v>
      </c>
      <c r="D92" s="19" t="s">
        <v>274</v>
      </c>
      <c r="E92" s="19" t="s">
        <v>49</v>
      </c>
      <c r="F92" s="21" t="s">
        <v>29</v>
      </c>
      <c r="G92" s="21">
        <v>2129500</v>
      </c>
      <c r="H92" s="22" t="str">
        <f t="shared" si="1"/>
        <v>－</v>
      </c>
      <c r="I92" s="23"/>
      <c r="J92" s="19" t="s">
        <v>377</v>
      </c>
      <c r="K92" s="23" t="s">
        <v>36</v>
      </c>
      <c r="L92" s="19"/>
    </row>
    <row r="93" spans="1:19" ht="94.5">
      <c r="A93" s="19" t="s">
        <v>275</v>
      </c>
      <c r="B93" s="19" t="s">
        <v>271</v>
      </c>
      <c r="C93" s="20">
        <v>41365</v>
      </c>
      <c r="D93" s="19" t="s">
        <v>274</v>
      </c>
      <c r="E93" s="19" t="s">
        <v>49</v>
      </c>
      <c r="F93" s="21" t="s">
        <v>29</v>
      </c>
      <c r="G93" s="21">
        <v>4779789</v>
      </c>
      <c r="H93" s="22" t="str">
        <f t="shared" si="1"/>
        <v>－</v>
      </c>
      <c r="I93" s="23"/>
      <c r="J93" s="19" t="s">
        <v>377</v>
      </c>
      <c r="K93" s="23" t="s">
        <v>36</v>
      </c>
      <c r="L93" s="19"/>
    </row>
    <row r="94" spans="1:19" ht="94.5">
      <c r="A94" s="19" t="s">
        <v>276</v>
      </c>
      <c r="B94" s="19" t="s">
        <v>271</v>
      </c>
      <c r="C94" s="20">
        <v>41506</v>
      </c>
      <c r="D94" s="19" t="s">
        <v>277</v>
      </c>
      <c r="E94" s="19" t="s">
        <v>278</v>
      </c>
      <c r="F94" s="21" t="s">
        <v>29</v>
      </c>
      <c r="G94" s="21">
        <v>12636750</v>
      </c>
      <c r="H94" s="22" t="str">
        <f t="shared" si="1"/>
        <v>－</v>
      </c>
      <c r="I94" s="23"/>
      <c r="J94" s="19" t="s">
        <v>279</v>
      </c>
      <c r="K94" s="23" t="s">
        <v>36</v>
      </c>
      <c r="L94" s="19"/>
    </row>
    <row r="95" spans="1:19" s="33" customFormat="1" ht="81">
      <c r="A95" s="34" t="s">
        <v>380</v>
      </c>
      <c r="B95" s="34" t="s">
        <v>520</v>
      </c>
      <c r="C95" s="29">
        <v>41689</v>
      </c>
      <c r="D95" s="34" t="s">
        <v>381</v>
      </c>
      <c r="E95" s="34" t="s">
        <v>382</v>
      </c>
      <c r="F95" s="30">
        <v>1468800</v>
      </c>
      <c r="G95" s="30">
        <v>1404000</v>
      </c>
      <c r="H95" s="26">
        <f t="shared" si="1"/>
        <v>0.95588235294117652</v>
      </c>
      <c r="I95" s="27"/>
      <c r="J95" s="34" t="s">
        <v>383</v>
      </c>
      <c r="K95" s="27" t="s">
        <v>31</v>
      </c>
      <c r="L95" s="34"/>
      <c r="S95" s="24"/>
    </row>
    <row r="96" spans="1:19" s="35" customFormat="1" ht="67.5">
      <c r="A96" s="28" t="s">
        <v>384</v>
      </c>
      <c r="B96" s="34" t="s">
        <v>521</v>
      </c>
      <c r="C96" s="29">
        <v>41571</v>
      </c>
      <c r="D96" s="28" t="s">
        <v>385</v>
      </c>
      <c r="E96" s="34" t="s">
        <v>382</v>
      </c>
      <c r="F96" s="30">
        <v>1396500</v>
      </c>
      <c r="G96" s="30">
        <v>1386000</v>
      </c>
      <c r="H96" s="26">
        <f t="shared" si="1"/>
        <v>0.99248120300751874</v>
      </c>
      <c r="I96" s="27"/>
      <c r="J96" s="34" t="s">
        <v>383</v>
      </c>
      <c r="K96" s="27" t="s">
        <v>31</v>
      </c>
      <c r="L96" s="28"/>
      <c r="S96" s="24"/>
    </row>
    <row r="97" spans="1:19" s="35" customFormat="1" ht="67.5">
      <c r="A97" s="28" t="s">
        <v>386</v>
      </c>
      <c r="B97" s="34" t="s">
        <v>521</v>
      </c>
      <c r="C97" s="29">
        <v>41715</v>
      </c>
      <c r="D97" s="28" t="s">
        <v>385</v>
      </c>
      <c r="E97" s="34" t="s">
        <v>382</v>
      </c>
      <c r="F97" s="30">
        <v>1479600</v>
      </c>
      <c r="G97" s="30">
        <v>1458000</v>
      </c>
      <c r="H97" s="26">
        <f t="shared" si="1"/>
        <v>0.98540145985401462</v>
      </c>
      <c r="I97" s="27"/>
      <c r="J97" s="34" t="s">
        <v>383</v>
      </c>
      <c r="K97" s="27" t="s">
        <v>31</v>
      </c>
      <c r="L97" s="28"/>
      <c r="S97" s="24"/>
    </row>
    <row r="98" spans="1:19" s="35" customFormat="1" ht="357">
      <c r="A98" s="36" t="s">
        <v>522</v>
      </c>
      <c r="B98" s="34" t="s">
        <v>521</v>
      </c>
      <c r="C98" s="2">
        <v>41563</v>
      </c>
      <c r="D98" s="37" t="s">
        <v>387</v>
      </c>
      <c r="E98" s="1" t="s">
        <v>388</v>
      </c>
      <c r="F98" s="38">
        <v>40121690</v>
      </c>
      <c r="G98" s="38">
        <v>39952500</v>
      </c>
      <c r="H98" s="4">
        <f t="shared" si="1"/>
        <v>0.99578307892813089</v>
      </c>
      <c r="I98" s="5"/>
      <c r="J98" s="39" t="s">
        <v>389</v>
      </c>
      <c r="K98" s="27" t="s">
        <v>31</v>
      </c>
      <c r="L98" s="1"/>
      <c r="S98" s="24"/>
    </row>
    <row r="99" spans="1:19" s="35" customFormat="1" ht="360">
      <c r="A99" s="36" t="s">
        <v>390</v>
      </c>
      <c r="B99" s="34" t="s">
        <v>520</v>
      </c>
      <c r="C99" s="2">
        <v>41586</v>
      </c>
      <c r="D99" s="40" t="s">
        <v>391</v>
      </c>
      <c r="E99" s="1" t="s">
        <v>392</v>
      </c>
      <c r="F99" s="38">
        <v>48352500</v>
      </c>
      <c r="G99" s="38">
        <v>48247500</v>
      </c>
      <c r="H99" s="4">
        <f t="shared" si="1"/>
        <v>0.99782844733984799</v>
      </c>
      <c r="I99" s="5"/>
      <c r="J99" s="41" t="s">
        <v>393</v>
      </c>
      <c r="K99" s="27" t="s">
        <v>31</v>
      </c>
      <c r="L99" s="1"/>
      <c r="S99" s="24"/>
    </row>
    <row r="100" spans="1:19" s="35" customFormat="1" ht="303.75">
      <c r="A100" s="36" t="s">
        <v>394</v>
      </c>
      <c r="B100" s="34" t="s">
        <v>520</v>
      </c>
      <c r="C100" s="2">
        <v>41596</v>
      </c>
      <c r="D100" s="40" t="s">
        <v>395</v>
      </c>
      <c r="E100" s="1" t="s">
        <v>396</v>
      </c>
      <c r="F100" s="38">
        <v>23919000</v>
      </c>
      <c r="G100" s="38">
        <v>23310000</v>
      </c>
      <c r="H100" s="4">
        <f t="shared" si="1"/>
        <v>0.97453906935908696</v>
      </c>
      <c r="I100" s="5"/>
      <c r="J100" s="41" t="s">
        <v>397</v>
      </c>
      <c r="K100" s="27" t="s">
        <v>31</v>
      </c>
      <c r="L100" s="1"/>
      <c r="S100" s="24"/>
    </row>
    <row r="101" spans="1:19" s="35" customFormat="1" ht="157.5">
      <c r="A101" s="36" t="s">
        <v>523</v>
      </c>
      <c r="B101" s="34" t="s">
        <v>520</v>
      </c>
      <c r="C101" s="2">
        <v>41596</v>
      </c>
      <c r="D101" s="40" t="s">
        <v>398</v>
      </c>
      <c r="E101" s="1" t="s">
        <v>524</v>
      </c>
      <c r="F101" s="38">
        <v>9954000</v>
      </c>
      <c r="G101" s="38">
        <v>9765000</v>
      </c>
      <c r="H101" s="4">
        <f t="shared" si="1"/>
        <v>0.98101265822784811</v>
      </c>
      <c r="I101" s="5"/>
      <c r="J101" s="41" t="s">
        <v>399</v>
      </c>
      <c r="K101" s="27" t="s">
        <v>31</v>
      </c>
      <c r="L101" s="1"/>
      <c r="S101" s="24"/>
    </row>
    <row r="102" spans="1:19" s="35" customFormat="1" ht="157.5">
      <c r="A102" s="36" t="s">
        <v>400</v>
      </c>
      <c r="B102" s="34" t="s">
        <v>520</v>
      </c>
      <c r="C102" s="2">
        <v>41649</v>
      </c>
      <c r="D102" s="40" t="s">
        <v>401</v>
      </c>
      <c r="E102" s="1" t="s">
        <v>525</v>
      </c>
      <c r="F102" s="38">
        <v>1990034</v>
      </c>
      <c r="G102" s="38">
        <v>1942500</v>
      </c>
      <c r="H102" s="4">
        <f t="shared" si="1"/>
        <v>0.97611397594211957</v>
      </c>
      <c r="I102" s="5"/>
      <c r="J102" s="41" t="s">
        <v>402</v>
      </c>
      <c r="K102" s="27" t="s">
        <v>31</v>
      </c>
      <c r="L102" s="1"/>
      <c r="S102" s="24"/>
    </row>
    <row r="103" spans="1:19" s="35" customFormat="1" ht="213.75">
      <c r="A103" s="36" t="s">
        <v>403</v>
      </c>
      <c r="B103" s="34" t="s">
        <v>520</v>
      </c>
      <c r="C103" s="2">
        <v>41667</v>
      </c>
      <c r="D103" s="40" t="s">
        <v>404</v>
      </c>
      <c r="E103" s="1" t="s">
        <v>526</v>
      </c>
      <c r="F103" s="38">
        <v>19435500</v>
      </c>
      <c r="G103" s="38">
        <v>19246500</v>
      </c>
      <c r="H103" s="4">
        <f t="shared" si="1"/>
        <v>0.99027552674230146</v>
      </c>
      <c r="I103" s="5"/>
      <c r="J103" s="41" t="s">
        <v>405</v>
      </c>
      <c r="K103" s="27" t="s">
        <v>31</v>
      </c>
      <c r="L103" s="1"/>
      <c r="S103" s="24"/>
    </row>
    <row r="104" spans="1:19" s="35" customFormat="1" ht="213.75">
      <c r="A104" s="36" t="s">
        <v>406</v>
      </c>
      <c r="B104" s="34" t="s">
        <v>527</v>
      </c>
      <c r="C104" s="2">
        <v>41680</v>
      </c>
      <c r="D104" s="40" t="s">
        <v>401</v>
      </c>
      <c r="E104" s="1" t="s">
        <v>528</v>
      </c>
      <c r="F104" s="38">
        <v>2019150</v>
      </c>
      <c r="G104" s="38">
        <v>1995000</v>
      </c>
      <c r="H104" s="4">
        <f t="shared" si="1"/>
        <v>0.98803952158086328</v>
      </c>
      <c r="I104" s="5"/>
      <c r="J104" s="41" t="s">
        <v>407</v>
      </c>
      <c r="K104" s="27" t="s">
        <v>31</v>
      </c>
      <c r="L104" s="1"/>
      <c r="S104" s="24"/>
    </row>
    <row r="105" spans="1:19" s="35" customFormat="1" ht="121.5">
      <c r="A105" s="34" t="s">
        <v>408</v>
      </c>
      <c r="B105" s="28" t="s">
        <v>409</v>
      </c>
      <c r="C105" s="29">
        <v>41610</v>
      </c>
      <c r="D105" s="28" t="s">
        <v>410</v>
      </c>
      <c r="E105" s="34" t="s">
        <v>382</v>
      </c>
      <c r="F105" s="70" t="s">
        <v>529</v>
      </c>
      <c r="G105" s="30">
        <v>13143900</v>
      </c>
      <c r="H105" s="26" t="str">
        <f>IF(F105="－","－",G105/F105)</f>
        <v>－</v>
      </c>
      <c r="I105" s="27"/>
      <c r="J105" s="34" t="s">
        <v>411</v>
      </c>
      <c r="K105" s="27" t="s">
        <v>36</v>
      </c>
      <c r="L105" s="34"/>
      <c r="S105" s="24"/>
    </row>
    <row r="106" spans="1:19" s="35" customFormat="1" ht="81">
      <c r="A106" s="28" t="s">
        <v>530</v>
      </c>
      <c r="B106" s="28" t="s">
        <v>412</v>
      </c>
      <c r="C106" s="29">
        <v>41554</v>
      </c>
      <c r="D106" s="28" t="s">
        <v>137</v>
      </c>
      <c r="E106" s="34" t="s">
        <v>382</v>
      </c>
      <c r="F106" s="70" t="s">
        <v>529</v>
      </c>
      <c r="G106" s="30">
        <v>7023450</v>
      </c>
      <c r="H106" s="26" t="str">
        <f>IF(F106="－","－",G106/F106)</f>
        <v>－</v>
      </c>
      <c r="I106" s="27"/>
      <c r="J106" s="28" t="s">
        <v>138</v>
      </c>
      <c r="K106" s="27" t="s">
        <v>36</v>
      </c>
      <c r="L106" s="28"/>
      <c r="S106" s="24"/>
    </row>
    <row r="107" spans="1:19" s="35" customFormat="1" ht="81">
      <c r="A107" s="28" t="s">
        <v>413</v>
      </c>
      <c r="B107" s="28" t="s">
        <v>412</v>
      </c>
      <c r="C107" s="29">
        <v>41722</v>
      </c>
      <c r="D107" s="28" t="s">
        <v>137</v>
      </c>
      <c r="E107" s="34" t="s">
        <v>382</v>
      </c>
      <c r="F107" s="70" t="s">
        <v>529</v>
      </c>
      <c r="G107" s="30">
        <v>25955640</v>
      </c>
      <c r="H107" s="26" t="str">
        <f t="shared" ref="H107" si="2">IF(F107="－","－",G107/F107)</f>
        <v>－</v>
      </c>
      <c r="I107" s="27"/>
      <c r="J107" s="28" t="s">
        <v>138</v>
      </c>
      <c r="K107" s="27" t="s">
        <v>36</v>
      </c>
      <c r="L107" s="28"/>
      <c r="S107" s="24"/>
    </row>
    <row r="108" spans="1:19" s="35" customFormat="1" ht="67.5">
      <c r="A108" s="28" t="s">
        <v>531</v>
      </c>
      <c r="B108" s="28" t="s">
        <v>414</v>
      </c>
      <c r="C108" s="29">
        <v>41648</v>
      </c>
      <c r="D108" s="28" t="s">
        <v>415</v>
      </c>
      <c r="E108" s="34" t="s">
        <v>382</v>
      </c>
      <c r="F108" s="70" t="s">
        <v>529</v>
      </c>
      <c r="G108" s="30">
        <v>1390839</v>
      </c>
      <c r="H108" s="26" t="str">
        <f>IF(F108="－","－",G108/F108)</f>
        <v>－</v>
      </c>
      <c r="I108" s="27"/>
      <c r="J108" s="28" t="s">
        <v>416</v>
      </c>
      <c r="K108" s="27" t="s">
        <v>40</v>
      </c>
      <c r="L108" s="28"/>
      <c r="S108" s="24"/>
    </row>
    <row r="109" spans="1:19" s="35" customFormat="1" ht="148.5">
      <c r="A109" s="1" t="s">
        <v>417</v>
      </c>
      <c r="B109" s="71" t="s">
        <v>418</v>
      </c>
      <c r="C109" s="2">
        <v>41578</v>
      </c>
      <c r="D109" s="71" t="s">
        <v>419</v>
      </c>
      <c r="E109" s="34" t="s">
        <v>382</v>
      </c>
      <c r="F109" s="3" t="s">
        <v>29</v>
      </c>
      <c r="G109" s="3">
        <v>25780294</v>
      </c>
      <c r="H109" s="4" t="s">
        <v>29</v>
      </c>
      <c r="I109" s="5"/>
      <c r="J109" s="1" t="s">
        <v>420</v>
      </c>
      <c r="K109" s="5" t="s">
        <v>36</v>
      </c>
      <c r="L109" s="1"/>
      <c r="S109" s="24"/>
    </row>
    <row r="110" spans="1:19" s="35" customFormat="1" ht="148.5">
      <c r="A110" s="1" t="s">
        <v>532</v>
      </c>
      <c r="B110" s="71" t="s">
        <v>418</v>
      </c>
      <c r="C110" s="2">
        <v>41618</v>
      </c>
      <c r="D110" s="71" t="s">
        <v>419</v>
      </c>
      <c r="E110" s="34" t="s">
        <v>382</v>
      </c>
      <c r="F110" s="3" t="s">
        <v>29</v>
      </c>
      <c r="G110" s="30">
        <v>3400348</v>
      </c>
      <c r="H110" s="4" t="s">
        <v>29</v>
      </c>
      <c r="I110" s="5"/>
      <c r="J110" s="1" t="s">
        <v>420</v>
      </c>
      <c r="K110" s="5" t="s">
        <v>36</v>
      </c>
      <c r="L110" s="1"/>
      <c r="S110" s="24"/>
    </row>
    <row r="111" spans="1:19" s="35" customFormat="1" ht="94.5">
      <c r="A111" s="28" t="s">
        <v>421</v>
      </c>
      <c r="B111" s="28" t="s">
        <v>422</v>
      </c>
      <c r="C111" s="29">
        <v>41557</v>
      </c>
      <c r="D111" s="28" t="s">
        <v>423</v>
      </c>
      <c r="E111" s="34" t="s">
        <v>382</v>
      </c>
      <c r="F111" s="30" t="s">
        <v>533</v>
      </c>
      <c r="G111" s="30">
        <v>1617000</v>
      </c>
      <c r="H111" s="30" t="s">
        <v>533</v>
      </c>
      <c r="I111" s="27"/>
      <c r="J111" s="31" t="s">
        <v>424</v>
      </c>
      <c r="K111" s="27" t="s">
        <v>31</v>
      </c>
      <c r="L111" s="28"/>
      <c r="S111" s="24"/>
    </row>
    <row r="112" spans="1:19" s="42" customFormat="1" ht="252">
      <c r="A112" s="32" t="s">
        <v>425</v>
      </c>
      <c r="B112" s="1" t="s">
        <v>426</v>
      </c>
      <c r="C112" s="2">
        <v>41589</v>
      </c>
      <c r="D112" s="1" t="s">
        <v>427</v>
      </c>
      <c r="E112" s="1" t="s">
        <v>428</v>
      </c>
      <c r="F112" s="3" t="s">
        <v>533</v>
      </c>
      <c r="G112" s="3">
        <v>96936000</v>
      </c>
      <c r="H112" s="4" t="e">
        <f>IF(F112="－","－",G112/F112)</f>
        <v>#VALUE!</v>
      </c>
      <c r="I112" s="5"/>
      <c r="J112" s="72" t="s">
        <v>429</v>
      </c>
      <c r="K112" s="5" t="s">
        <v>31</v>
      </c>
      <c r="L112" s="1"/>
      <c r="S112" s="24"/>
    </row>
    <row r="113" spans="1:12" ht="81">
      <c r="A113" s="19" t="s">
        <v>534</v>
      </c>
      <c r="B113" s="19" t="s">
        <v>535</v>
      </c>
      <c r="C113" s="20">
        <v>41365</v>
      </c>
      <c r="D113" s="19" t="s">
        <v>536</v>
      </c>
      <c r="E113" s="19" t="s">
        <v>428</v>
      </c>
      <c r="F113" s="69" t="s">
        <v>29</v>
      </c>
      <c r="G113" s="21">
        <v>1252987</v>
      </c>
      <c r="H113" s="22" t="str">
        <f t="shared" ref="H113:H176" si="3">IF(F113="－","－",G113/F113)</f>
        <v>－</v>
      </c>
      <c r="I113" s="22" t="s">
        <v>29</v>
      </c>
      <c r="J113" s="19" t="s">
        <v>537</v>
      </c>
      <c r="K113" s="23" t="s">
        <v>40</v>
      </c>
      <c r="L113" s="19"/>
    </row>
    <row r="114" spans="1:12" ht="81">
      <c r="A114" s="19" t="s">
        <v>38</v>
      </c>
      <c r="B114" s="19" t="s">
        <v>535</v>
      </c>
      <c r="C114" s="20">
        <v>41365</v>
      </c>
      <c r="D114" s="19" t="s">
        <v>538</v>
      </c>
      <c r="E114" s="19" t="s">
        <v>428</v>
      </c>
      <c r="F114" s="69" t="s">
        <v>29</v>
      </c>
      <c r="G114" s="21">
        <v>37325387</v>
      </c>
      <c r="H114" s="22" t="str">
        <f t="shared" si="3"/>
        <v>－</v>
      </c>
      <c r="I114" s="22" t="s">
        <v>29</v>
      </c>
      <c r="J114" s="19" t="s">
        <v>537</v>
      </c>
      <c r="K114" s="23" t="s">
        <v>40</v>
      </c>
      <c r="L114" s="19"/>
    </row>
    <row r="115" spans="1:12" ht="81">
      <c r="A115" s="19" t="s">
        <v>38</v>
      </c>
      <c r="B115" s="19" t="s">
        <v>535</v>
      </c>
      <c r="C115" s="20">
        <v>41365</v>
      </c>
      <c r="D115" s="19" t="s">
        <v>539</v>
      </c>
      <c r="E115" s="19" t="s">
        <v>428</v>
      </c>
      <c r="F115" s="69" t="s">
        <v>29</v>
      </c>
      <c r="G115" s="21">
        <v>180681202</v>
      </c>
      <c r="H115" s="22" t="str">
        <f t="shared" si="3"/>
        <v>－</v>
      </c>
      <c r="I115" s="22" t="s">
        <v>29</v>
      </c>
      <c r="J115" s="19" t="s">
        <v>537</v>
      </c>
      <c r="K115" s="23" t="s">
        <v>40</v>
      </c>
      <c r="L115" s="19"/>
    </row>
    <row r="116" spans="1:12" ht="121.5">
      <c r="A116" s="19" t="s">
        <v>540</v>
      </c>
      <c r="B116" s="19" t="s">
        <v>541</v>
      </c>
      <c r="C116" s="20">
        <v>41365</v>
      </c>
      <c r="D116" s="19" t="s">
        <v>538</v>
      </c>
      <c r="E116" s="19" t="s">
        <v>428</v>
      </c>
      <c r="F116" s="69" t="s">
        <v>29</v>
      </c>
      <c r="G116" s="21">
        <v>3359227</v>
      </c>
      <c r="H116" s="22" t="str">
        <f t="shared" si="3"/>
        <v>－</v>
      </c>
      <c r="I116" s="22" t="s">
        <v>29</v>
      </c>
      <c r="J116" s="19" t="s">
        <v>537</v>
      </c>
      <c r="K116" s="23" t="s">
        <v>40</v>
      </c>
      <c r="L116" s="19"/>
    </row>
    <row r="117" spans="1:12" ht="121.5">
      <c r="A117" s="19" t="s">
        <v>542</v>
      </c>
      <c r="B117" s="19" t="s">
        <v>541</v>
      </c>
      <c r="C117" s="20">
        <v>41365</v>
      </c>
      <c r="D117" s="19" t="s">
        <v>543</v>
      </c>
      <c r="E117" s="19" t="s">
        <v>428</v>
      </c>
      <c r="F117" s="69" t="s">
        <v>29</v>
      </c>
      <c r="G117" s="21">
        <v>2338767</v>
      </c>
      <c r="H117" s="22" t="str">
        <f t="shared" si="3"/>
        <v>－</v>
      </c>
      <c r="I117" s="22" t="s">
        <v>29</v>
      </c>
      <c r="J117" s="19" t="s">
        <v>537</v>
      </c>
      <c r="K117" s="23" t="s">
        <v>40</v>
      </c>
      <c r="L117" s="19"/>
    </row>
    <row r="118" spans="1:12" ht="81">
      <c r="A118" s="19" t="s">
        <v>544</v>
      </c>
      <c r="B118" s="73" t="s">
        <v>545</v>
      </c>
      <c r="C118" s="20">
        <v>41365</v>
      </c>
      <c r="D118" s="19" t="s">
        <v>546</v>
      </c>
      <c r="E118" s="19" t="s">
        <v>428</v>
      </c>
      <c r="F118" s="74">
        <v>1463471</v>
      </c>
      <c r="G118" s="21">
        <v>1463471</v>
      </c>
      <c r="H118" s="22">
        <f t="shared" si="3"/>
        <v>1</v>
      </c>
      <c r="I118" s="22" t="s">
        <v>29</v>
      </c>
      <c r="J118" s="19" t="s">
        <v>547</v>
      </c>
      <c r="K118" s="23" t="s">
        <v>31</v>
      </c>
      <c r="L118" s="19"/>
    </row>
    <row r="119" spans="1:12" ht="81">
      <c r="A119" s="19" t="s">
        <v>548</v>
      </c>
      <c r="B119" s="73" t="s">
        <v>545</v>
      </c>
      <c r="C119" s="20">
        <v>41365</v>
      </c>
      <c r="D119" s="19" t="s">
        <v>546</v>
      </c>
      <c r="E119" s="19" t="s">
        <v>428</v>
      </c>
      <c r="F119" s="74">
        <v>1753080</v>
      </c>
      <c r="G119" s="21">
        <v>1753080</v>
      </c>
      <c r="H119" s="22">
        <f t="shared" si="3"/>
        <v>1</v>
      </c>
      <c r="I119" s="22" t="s">
        <v>29</v>
      </c>
      <c r="J119" s="19" t="s">
        <v>547</v>
      </c>
      <c r="K119" s="23" t="s">
        <v>31</v>
      </c>
      <c r="L119" s="19"/>
    </row>
    <row r="120" spans="1:12" ht="72">
      <c r="A120" s="19" t="s">
        <v>549</v>
      </c>
      <c r="B120" s="73" t="s">
        <v>545</v>
      </c>
      <c r="C120" s="20">
        <v>41365</v>
      </c>
      <c r="D120" s="19" t="s">
        <v>550</v>
      </c>
      <c r="E120" s="19" t="s">
        <v>428</v>
      </c>
      <c r="F120" s="69" t="s">
        <v>29</v>
      </c>
      <c r="G120" s="21">
        <v>2126460</v>
      </c>
      <c r="H120" s="22" t="str">
        <f t="shared" si="3"/>
        <v>－</v>
      </c>
      <c r="I120" s="22" t="s">
        <v>29</v>
      </c>
      <c r="J120" s="19" t="s">
        <v>537</v>
      </c>
      <c r="K120" s="23" t="s">
        <v>40</v>
      </c>
      <c r="L120" s="19"/>
    </row>
    <row r="121" spans="1:12" ht="72">
      <c r="A121" s="19" t="s">
        <v>551</v>
      </c>
      <c r="B121" s="73" t="s">
        <v>545</v>
      </c>
      <c r="C121" s="20">
        <v>41365</v>
      </c>
      <c r="D121" s="19" t="s">
        <v>552</v>
      </c>
      <c r="E121" s="19" t="s">
        <v>428</v>
      </c>
      <c r="F121" s="69" t="s">
        <v>29</v>
      </c>
      <c r="G121" s="21">
        <v>3148457</v>
      </c>
      <c r="H121" s="22" t="str">
        <f t="shared" si="3"/>
        <v>－</v>
      </c>
      <c r="I121" s="22" t="s">
        <v>29</v>
      </c>
      <c r="J121" s="19" t="s">
        <v>537</v>
      </c>
      <c r="K121" s="23" t="s">
        <v>40</v>
      </c>
      <c r="L121" s="19"/>
    </row>
    <row r="122" spans="1:12" ht="72">
      <c r="A122" s="19" t="s">
        <v>551</v>
      </c>
      <c r="B122" s="73" t="s">
        <v>545</v>
      </c>
      <c r="C122" s="20">
        <v>41365</v>
      </c>
      <c r="D122" s="19" t="s">
        <v>553</v>
      </c>
      <c r="E122" s="19" t="s">
        <v>428</v>
      </c>
      <c r="F122" s="69" t="s">
        <v>29</v>
      </c>
      <c r="G122" s="21">
        <v>5479918</v>
      </c>
      <c r="H122" s="22" t="str">
        <f t="shared" si="3"/>
        <v>－</v>
      </c>
      <c r="I122" s="22" t="s">
        <v>29</v>
      </c>
      <c r="J122" s="19" t="s">
        <v>537</v>
      </c>
      <c r="K122" s="23" t="s">
        <v>40</v>
      </c>
      <c r="L122" s="19"/>
    </row>
    <row r="123" spans="1:12" ht="72">
      <c r="A123" s="19" t="s">
        <v>554</v>
      </c>
      <c r="B123" s="73" t="s">
        <v>545</v>
      </c>
      <c r="C123" s="20">
        <v>41365</v>
      </c>
      <c r="D123" s="19" t="s">
        <v>553</v>
      </c>
      <c r="E123" s="19" t="s">
        <v>428</v>
      </c>
      <c r="F123" s="69" t="s">
        <v>29</v>
      </c>
      <c r="G123" s="21">
        <v>7607642</v>
      </c>
      <c r="H123" s="22" t="str">
        <f t="shared" si="3"/>
        <v>－</v>
      </c>
      <c r="I123" s="22" t="s">
        <v>29</v>
      </c>
      <c r="J123" s="19" t="s">
        <v>537</v>
      </c>
      <c r="K123" s="23" t="s">
        <v>40</v>
      </c>
      <c r="L123" s="19"/>
    </row>
    <row r="124" spans="1:12" ht="72">
      <c r="A124" s="19" t="s">
        <v>555</v>
      </c>
      <c r="B124" s="73" t="s">
        <v>545</v>
      </c>
      <c r="C124" s="20">
        <v>41365</v>
      </c>
      <c r="D124" s="19" t="s">
        <v>553</v>
      </c>
      <c r="E124" s="19" t="s">
        <v>428</v>
      </c>
      <c r="F124" s="69" t="s">
        <v>29</v>
      </c>
      <c r="G124" s="21">
        <v>2713896</v>
      </c>
      <c r="H124" s="22" t="str">
        <f t="shared" si="3"/>
        <v>－</v>
      </c>
      <c r="I124" s="22" t="s">
        <v>29</v>
      </c>
      <c r="J124" s="19" t="s">
        <v>537</v>
      </c>
      <c r="K124" s="23" t="s">
        <v>40</v>
      </c>
      <c r="L124" s="19"/>
    </row>
    <row r="125" spans="1:12" ht="72">
      <c r="A125" s="19" t="s">
        <v>556</v>
      </c>
      <c r="B125" s="73" t="s">
        <v>545</v>
      </c>
      <c r="C125" s="20">
        <v>41365</v>
      </c>
      <c r="D125" s="19" t="s">
        <v>557</v>
      </c>
      <c r="E125" s="19" t="s">
        <v>428</v>
      </c>
      <c r="F125" s="69" t="s">
        <v>29</v>
      </c>
      <c r="G125" s="21">
        <v>7829655</v>
      </c>
      <c r="H125" s="22" t="str">
        <f t="shared" si="3"/>
        <v>－</v>
      </c>
      <c r="I125" s="22" t="s">
        <v>29</v>
      </c>
      <c r="J125" s="19" t="s">
        <v>558</v>
      </c>
      <c r="K125" s="23" t="s">
        <v>40</v>
      </c>
      <c r="L125" s="19"/>
    </row>
    <row r="126" spans="1:12" ht="72">
      <c r="A126" s="19" t="s">
        <v>559</v>
      </c>
      <c r="B126" s="73" t="s">
        <v>545</v>
      </c>
      <c r="C126" s="20">
        <v>41365</v>
      </c>
      <c r="D126" s="19" t="s">
        <v>560</v>
      </c>
      <c r="E126" s="19" t="s">
        <v>428</v>
      </c>
      <c r="F126" s="69" t="s">
        <v>29</v>
      </c>
      <c r="G126" s="75">
        <v>1445531</v>
      </c>
      <c r="H126" s="22" t="str">
        <f t="shared" si="3"/>
        <v>－</v>
      </c>
      <c r="I126" s="22" t="s">
        <v>29</v>
      </c>
      <c r="J126" s="19" t="s">
        <v>558</v>
      </c>
      <c r="K126" s="23" t="s">
        <v>40</v>
      </c>
      <c r="L126" s="19"/>
    </row>
    <row r="127" spans="1:12" ht="72">
      <c r="A127" s="19" t="s">
        <v>559</v>
      </c>
      <c r="B127" s="73" t="s">
        <v>545</v>
      </c>
      <c r="C127" s="20">
        <v>41365</v>
      </c>
      <c r="D127" s="19" t="s">
        <v>561</v>
      </c>
      <c r="E127" s="19" t="s">
        <v>428</v>
      </c>
      <c r="F127" s="69" t="s">
        <v>29</v>
      </c>
      <c r="G127" s="75">
        <v>2121958</v>
      </c>
      <c r="H127" s="22" t="str">
        <f t="shared" si="3"/>
        <v>－</v>
      </c>
      <c r="I127" s="22" t="s">
        <v>29</v>
      </c>
      <c r="J127" s="19" t="s">
        <v>558</v>
      </c>
      <c r="K127" s="23" t="s">
        <v>40</v>
      </c>
      <c r="L127" s="19"/>
    </row>
    <row r="128" spans="1:12" ht="72">
      <c r="A128" s="19" t="s">
        <v>38</v>
      </c>
      <c r="B128" s="73" t="s">
        <v>545</v>
      </c>
      <c r="C128" s="20">
        <v>41365</v>
      </c>
      <c r="D128" s="19" t="s">
        <v>562</v>
      </c>
      <c r="E128" s="19" t="s">
        <v>428</v>
      </c>
      <c r="F128" s="69" t="s">
        <v>29</v>
      </c>
      <c r="G128" s="75">
        <v>68198691</v>
      </c>
      <c r="H128" s="22" t="str">
        <f t="shared" si="3"/>
        <v>－</v>
      </c>
      <c r="I128" s="22" t="s">
        <v>29</v>
      </c>
      <c r="J128" s="19" t="s">
        <v>558</v>
      </c>
      <c r="K128" s="23" t="s">
        <v>40</v>
      </c>
      <c r="L128" s="19"/>
    </row>
    <row r="129" spans="1:12" ht="108">
      <c r="A129" s="19" t="s">
        <v>563</v>
      </c>
      <c r="B129" s="19" t="s">
        <v>564</v>
      </c>
      <c r="C129" s="20">
        <v>41365</v>
      </c>
      <c r="D129" s="76" t="s">
        <v>565</v>
      </c>
      <c r="E129" s="19" t="s">
        <v>428</v>
      </c>
      <c r="F129" s="69" t="s">
        <v>29</v>
      </c>
      <c r="G129" s="75">
        <v>5143320</v>
      </c>
      <c r="H129" s="22" t="str">
        <f t="shared" si="3"/>
        <v>－</v>
      </c>
      <c r="I129" s="22" t="s">
        <v>29</v>
      </c>
      <c r="J129" s="19" t="s">
        <v>558</v>
      </c>
      <c r="K129" s="23" t="s">
        <v>40</v>
      </c>
      <c r="L129" s="19"/>
    </row>
    <row r="130" spans="1:12" ht="108">
      <c r="A130" s="19" t="s">
        <v>566</v>
      </c>
      <c r="B130" s="19" t="s">
        <v>564</v>
      </c>
      <c r="C130" s="20">
        <v>41365</v>
      </c>
      <c r="D130" s="19" t="s">
        <v>562</v>
      </c>
      <c r="E130" s="19" t="s">
        <v>428</v>
      </c>
      <c r="F130" s="69" t="s">
        <v>29</v>
      </c>
      <c r="G130" s="75">
        <v>32830023</v>
      </c>
      <c r="H130" s="22" t="str">
        <f t="shared" si="3"/>
        <v>－</v>
      </c>
      <c r="I130" s="22" t="s">
        <v>29</v>
      </c>
      <c r="J130" s="19" t="s">
        <v>558</v>
      </c>
      <c r="K130" s="23" t="s">
        <v>40</v>
      </c>
      <c r="L130" s="19"/>
    </row>
    <row r="131" spans="1:12" ht="108">
      <c r="A131" s="19" t="s">
        <v>567</v>
      </c>
      <c r="B131" s="19" t="s">
        <v>564</v>
      </c>
      <c r="C131" s="20">
        <v>41365</v>
      </c>
      <c r="D131" s="76" t="s">
        <v>568</v>
      </c>
      <c r="E131" s="19" t="s">
        <v>428</v>
      </c>
      <c r="F131" s="69" t="s">
        <v>29</v>
      </c>
      <c r="G131" s="75">
        <v>1956213</v>
      </c>
      <c r="H131" s="22" t="str">
        <f t="shared" si="3"/>
        <v>－</v>
      </c>
      <c r="I131" s="22" t="s">
        <v>29</v>
      </c>
      <c r="J131" s="19" t="s">
        <v>558</v>
      </c>
      <c r="K131" s="23" t="s">
        <v>40</v>
      </c>
      <c r="L131" s="19"/>
    </row>
    <row r="132" spans="1:12" ht="108">
      <c r="A132" s="19" t="s">
        <v>549</v>
      </c>
      <c r="B132" s="19" t="s">
        <v>564</v>
      </c>
      <c r="C132" s="20">
        <v>41365</v>
      </c>
      <c r="D132" s="19" t="s">
        <v>550</v>
      </c>
      <c r="E132" s="19" t="s">
        <v>428</v>
      </c>
      <c r="F132" s="69" t="s">
        <v>29</v>
      </c>
      <c r="G132" s="75">
        <v>1323211</v>
      </c>
      <c r="H132" s="22" t="str">
        <f t="shared" si="3"/>
        <v>－</v>
      </c>
      <c r="I132" s="22" t="s">
        <v>29</v>
      </c>
      <c r="J132" s="19" t="s">
        <v>558</v>
      </c>
      <c r="K132" s="23" t="s">
        <v>40</v>
      </c>
      <c r="L132" s="19"/>
    </row>
    <row r="133" spans="1:12" ht="108">
      <c r="A133" s="19" t="s">
        <v>569</v>
      </c>
      <c r="B133" s="19" t="s">
        <v>564</v>
      </c>
      <c r="C133" s="20">
        <v>41365</v>
      </c>
      <c r="D133" s="19" t="s">
        <v>570</v>
      </c>
      <c r="E133" s="19" t="s">
        <v>428</v>
      </c>
      <c r="F133" s="69" t="s">
        <v>29</v>
      </c>
      <c r="G133" s="75">
        <v>34067067</v>
      </c>
      <c r="H133" s="22" t="str">
        <f t="shared" si="3"/>
        <v>－</v>
      </c>
      <c r="I133" s="22" t="s">
        <v>29</v>
      </c>
      <c r="J133" s="19" t="s">
        <v>558</v>
      </c>
      <c r="K133" s="23" t="s">
        <v>40</v>
      </c>
      <c r="L133" s="19"/>
    </row>
    <row r="134" spans="1:12" ht="81">
      <c r="A134" s="19" t="s">
        <v>571</v>
      </c>
      <c r="B134" s="19" t="s">
        <v>572</v>
      </c>
      <c r="C134" s="20">
        <v>41365</v>
      </c>
      <c r="D134" s="76" t="s">
        <v>573</v>
      </c>
      <c r="E134" s="19" t="s">
        <v>428</v>
      </c>
      <c r="F134" s="69" t="s">
        <v>29</v>
      </c>
      <c r="G134" s="75">
        <v>2066320</v>
      </c>
      <c r="H134" s="22" t="str">
        <f t="shared" si="3"/>
        <v>－</v>
      </c>
      <c r="I134" s="22" t="s">
        <v>29</v>
      </c>
      <c r="J134" s="19" t="s">
        <v>558</v>
      </c>
      <c r="K134" s="23" t="s">
        <v>40</v>
      </c>
      <c r="L134" s="19"/>
    </row>
    <row r="135" spans="1:12" ht="81">
      <c r="A135" s="19" t="s">
        <v>574</v>
      </c>
      <c r="B135" s="19" t="s">
        <v>572</v>
      </c>
      <c r="C135" s="20">
        <v>41365</v>
      </c>
      <c r="D135" s="76" t="s">
        <v>575</v>
      </c>
      <c r="E135" s="19" t="s">
        <v>428</v>
      </c>
      <c r="F135" s="69" t="s">
        <v>29</v>
      </c>
      <c r="G135" s="75">
        <v>2596712</v>
      </c>
      <c r="H135" s="22" t="str">
        <f t="shared" si="3"/>
        <v>－</v>
      </c>
      <c r="I135" s="22" t="s">
        <v>29</v>
      </c>
      <c r="J135" s="19" t="s">
        <v>558</v>
      </c>
      <c r="K135" s="23" t="s">
        <v>40</v>
      </c>
      <c r="L135" s="19"/>
    </row>
    <row r="136" spans="1:12" ht="81">
      <c r="A136" s="19" t="s">
        <v>576</v>
      </c>
      <c r="B136" s="19" t="s">
        <v>572</v>
      </c>
      <c r="C136" s="20">
        <v>41365</v>
      </c>
      <c r="D136" s="19" t="s">
        <v>562</v>
      </c>
      <c r="E136" s="19" t="s">
        <v>428</v>
      </c>
      <c r="F136" s="69" t="s">
        <v>29</v>
      </c>
      <c r="G136" s="75">
        <v>128839265</v>
      </c>
      <c r="H136" s="22" t="str">
        <f t="shared" si="3"/>
        <v>－</v>
      </c>
      <c r="I136" s="22" t="s">
        <v>29</v>
      </c>
      <c r="J136" s="19" t="s">
        <v>558</v>
      </c>
      <c r="K136" s="23" t="s">
        <v>40</v>
      </c>
      <c r="L136" s="19"/>
    </row>
    <row r="137" spans="1:12" ht="81">
      <c r="A137" s="19" t="s">
        <v>577</v>
      </c>
      <c r="B137" s="19" t="s">
        <v>572</v>
      </c>
      <c r="C137" s="20">
        <v>41365</v>
      </c>
      <c r="D137" s="19" t="s">
        <v>570</v>
      </c>
      <c r="E137" s="19" t="s">
        <v>428</v>
      </c>
      <c r="F137" s="69" t="s">
        <v>29</v>
      </c>
      <c r="G137" s="75">
        <v>19257162</v>
      </c>
      <c r="H137" s="22" t="str">
        <f t="shared" si="3"/>
        <v>－</v>
      </c>
      <c r="I137" s="22" t="s">
        <v>29</v>
      </c>
      <c r="J137" s="19" t="s">
        <v>558</v>
      </c>
      <c r="K137" s="23" t="s">
        <v>40</v>
      </c>
      <c r="L137" s="19"/>
    </row>
    <row r="138" spans="1:12" ht="81">
      <c r="A138" s="19" t="s">
        <v>578</v>
      </c>
      <c r="B138" s="19" t="s">
        <v>572</v>
      </c>
      <c r="C138" s="20">
        <v>41365</v>
      </c>
      <c r="D138" s="19" t="s">
        <v>570</v>
      </c>
      <c r="E138" s="19" t="s">
        <v>428</v>
      </c>
      <c r="F138" s="69" t="s">
        <v>29</v>
      </c>
      <c r="G138" s="75">
        <v>4418235</v>
      </c>
      <c r="H138" s="22" t="str">
        <f t="shared" si="3"/>
        <v>－</v>
      </c>
      <c r="I138" s="22" t="s">
        <v>29</v>
      </c>
      <c r="J138" s="19" t="s">
        <v>558</v>
      </c>
      <c r="K138" s="23" t="s">
        <v>40</v>
      </c>
      <c r="L138" s="19"/>
    </row>
    <row r="139" spans="1:12" ht="81">
      <c r="A139" s="19" t="s">
        <v>578</v>
      </c>
      <c r="B139" s="19" t="s">
        <v>572</v>
      </c>
      <c r="C139" s="20">
        <v>41365</v>
      </c>
      <c r="D139" s="76" t="s">
        <v>579</v>
      </c>
      <c r="E139" s="19" t="s">
        <v>428</v>
      </c>
      <c r="F139" s="69" t="s">
        <v>29</v>
      </c>
      <c r="G139" s="75">
        <v>2996531</v>
      </c>
      <c r="H139" s="22" t="str">
        <f t="shared" si="3"/>
        <v>－</v>
      </c>
      <c r="I139" s="22" t="s">
        <v>29</v>
      </c>
      <c r="J139" s="19" t="s">
        <v>558</v>
      </c>
      <c r="K139" s="23" t="s">
        <v>40</v>
      </c>
      <c r="L139" s="19"/>
    </row>
    <row r="140" spans="1:12" ht="81">
      <c r="A140" s="19" t="s">
        <v>580</v>
      </c>
      <c r="B140" s="19" t="s">
        <v>572</v>
      </c>
      <c r="C140" s="20">
        <v>41365</v>
      </c>
      <c r="D140" s="19" t="s">
        <v>550</v>
      </c>
      <c r="E140" s="19" t="s">
        <v>428</v>
      </c>
      <c r="F140" s="69" t="s">
        <v>29</v>
      </c>
      <c r="G140" s="75">
        <v>2765669</v>
      </c>
      <c r="H140" s="22" t="str">
        <f t="shared" si="3"/>
        <v>－</v>
      </c>
      <c r="I140" s="22" t="s">
        <v>29</v>
      </c>
      <c r="J140" s="19" t="s">
        <v>558</v>
      </c>
      <c r="K140" s="23" t="s">
        <v>40</v>
      </c>
      <c r="L140" s="19"/>
    </row>
    <row r="141" spans="1:12" ht="94.5">
      <c r="A141" s="19" t="s">
        <v>39</v>
      </c>
      <c r="B141" s="19" t="s">
        <v>581</v>
      </c>
      <c r="C141" s="20">
        <v>41365</v>
      </c>
      <c r="D141" s="19" t="s">
        <v>562</v>
      </c>
      <c r="E141" s="19" t="s">
        <v>428</v>
      </c>
      <c r="F141" s="69" t="s">
        <v>29</v>
      </c>
      <c r="G141" s="75">
        <f>89567364+5590394+17123085</f>
        <v>112280843</v>
      </c>
      <c r="H141" s="22" t="str">
        <f t="shared" si="3"/>
        <v>－</v>
      </c>
      <c r="I141" s="22" t="s">
        <v>29</v>
      </c>
      <c r="J141" s="19" t="s">
        <v>558</v>
      </c>
      <c r="K141" s="23" t="s">
        <v>40</v>
      </c>
      <c r="L141" s="19"/>
    </row>
    <row r="142" spans="1:12" ht="94.5">
      <c r="A142" s="19" t="s">
        <v>551</v>
      </c>
      <c r="B142" s="19" t="s">
        <v>581</v>
      </c>
      <c r="C142" s="20">
        <v>41365</v>
      </c>
      <c r="D142" s="19" t="s">
        <v>570</v>
      </c>
      <c r="E142" s="19" t="s">
        <v>428</v>
      </c>
      <c r="F142" s="69" t="s">
        <v>29</v>
      </c>
      <c r="G142" s="75">
        <v>2952008</v>
      </c>
      <c r="H142" s="22" t="str">
        <f t="shared" si="3"/>
        <v>－</v>
      </c>
      <c r="I142" s="22" t="s">
        <v>29</v>
      </c>
      <c r="J142" s="19" t="s">
        <v>558</v>
      </c>
      <c r="K142" s="23" t="s">
        <v>40</v>
      </c>
      <c r="L142" s="19"/>
    </row>
    <row r="143" spans="1:12" ht="94.5">
      <c r="A143" s="19" t="s">
        <v>551</v>
      </c>
      <c r="B143" s="19" t="s">
        <v>581</v>
      </c>
      <c r="C143" s="20">
        <v>41365</v>
      </c>
      <c r="D143" s="76" t="s">
        <v>579</v>
      </c>
      <c r="E143" s="19" t="s">
        <v>428</v>
      </c>
      <c r="F143" s="69" t="s">
        <v>29</v>
      </c>
      <c r="G143" s="75">
        <v>1348200</v>
      </c>
      <c r="H143" s="22" t="str">
        <f t="shared" si="3"/>
        <v>－</v>
      </c>
      <c r="I143" s="22" t="s">
        <v>29</v>
      </c>
      <c r="J143" s="19" t="s">
        <v>558</v>
      </c>
      <c r="K143" s="23" t="s">
        <v>40</v>
      </c>
      <c r="L143" s="19"/>
    </row>
    <row r="144" spans="1:12" ht="94.5">
      <c r="A144" s="19" t="s">
        <v>582</v>
      </c>
      <c r="B144" s="19" t="s">
        <v>581</v>
      </c>
      <c r="C144" s="20">
        <v>41365</v>
      </c>
      <c r="D144" s="77" t="s">
        <v>583</v>
      </c>
      <c r="E144" s="19" t="s">
        <v>428</v>
      </c>
      <c r="F144" s="69" t="s">
        <v>29</v>
      </c>
      <c r="G144" s="75">
        <f>52885+1289386+3274442</f>
        <v>4616713</v>
      </c>
      <c r="H144" s="22" t="str">
        <f t="shared" si="3"/>
        <v>－</v>
      </c>
      <c r="I144" s="22" t="s">
        <v>29</v>
      </c>
      <c r="J144" s="19" t="s">
        <v>558</v>
      </c>
      <c r="K144" s="23" t="s">
        <v>40</v>
      </c>
      <c r="L144" s="19"/>
    </row>
    <row r="145" spans="1:12" ht="94.5">
      <c r="A145" s="19" t="s">
        <v>584</v>
      </c>
      <c r="B145" s="19" t="s">
        <v>581</v>
      </c>
      <c r="C145" s="20">
        <v>41365</v>
      </c>
      <c r="D145" s="19" t="s">
        <v>570</v>
      </c>
      <c r="E145" s="19" t="s">
        <v>428</v>
      </c>
      <c r="F145" s="69" t="s">
        <v>29</v>
      </c>
      <c r="G145" s="75">
        <f>488012+273431+528056</f>
        <v>1289499</v>
      </c>
      <c r="H145" s="22" t="str">
        <f t="shared" si="3"/>
        <v>－</v>
      </c>
      <c r="I145" s="22" t="s">
        <v>29</v>
      </c>
      <c r="J145" s="19" t="s">
        <v>558</v>
      </c>
      <c r="K145" s="23" t="s">
        <v>40</v>
      </c>
      <c r="L145" s="19"/>
    </row>
    <row r="146" spans="1:12" ht="94.5">
      <c r="A146" s="19" t="s">
        <v>534</v>
      </c>
      <c r="B146" s="19" t="s">
        <v>581</v>
      </c>
      <c r="C146" s="20">
        <v>41365</v>
      </c>
      <c r="D146" s="77" t="s">
        <v>585</v>
      </c>
      <c r="E146" s="19" t="s">
        <v>428</v>
      </c>
      <c r="F146" s="69" t="s">
        <v>29</v>
      </c>
      <c r="G146" s="75">
        <f>430080+233733+432331</f>
        <v>1096144</v>
      </c>
      <c r="H146" s="22" t="str">
        <f t="shared" si="3"/>
        <v>－</v>
      </c>
      <c r="I146" s="22" t="s">
        <v>29</v>
      </c>
      <c r="J146" s="19" t="s">
        <v>558</v>
      </c>
      <c r="K146" s="23" t="s">
        <v>40</v>
      </c>
      <c r="L146" s="19"/>
    </row>
    <row r="147" spans="1:12" ht="94.5">
      <c r="A147" s="19" t="s">
        <v>28</v>
      </c>
      <c r="B147" s="19" t="s">
        <v>586</v>
      </c>
      <c r="C147" s="20">
        <v>41365</v>
      </c>
      <c r="D147" s="19" t="s">
        <v>106</v>
      </c>
      <c r="E147" s="19" t="s">
        <v>428</v>
      </c>
      <c r="F147" s="69" t="s">
        <v>29</v>
      </c>
      <c r="G147" s="75">
        <f>520890+550790</f>
        <v>1071680</v>
      </c>
      <c r="H147" s="22" t="str">
        <f t="shared" si="3"/>
        <v>－</v>
      </c>
      <c r="I147" s="22" t="s">
        <v>29</v>
      </c>
      <c r="J147" s="19" t="s">
        <v>587</v>
      </c>
      <c r="K147" s="23" t="s">
        <v>588</v>
      </c>
      <c r="L147" s="19"/>
    </row>
    <row r="148" spans="1:12" ht="94.5">
      <c r="A148" s="19" t="s">
        <v>589</v>
      </c>
      <c r="B148" s="19" t="s">
        <v>590</v>
      </c>
      <c r="C148" s="20">
        <v>41365</v>
      </c>
      <c r="D148" s="19" t="s">
        <v>591</v>
      </c>
      <c r="E148" s="19" t="s">
        <v>428</v>
      </c>
      <c r="F148" s="69" t="s">
        <v>29</v>
      </c>
      <c r="G148" s="75">
        <f>1179146+1123712+2658341</f>
        <v>4961199</v>
      </c>
      <c r="H148" s="22" t="str">
        <f t="shared" si="3"/>
        <v>－</v>
      </c>
      <c r="I148" s="22" t="s">
        <v>29</v>
      </c>
      <c r="J148" s="19" t="s">
        <v>592</v>
      </c>
      <c r="K148" s="23" t="s">
        <v>40</v>
      </c>
      <c r="L148" s="19"/>
    </row>
    <row r="149" spans="1:12" ht="94.5">
      <c r="A149" s="19" t="s">
        <v>549</v>
      </c>
      <c r="B149" s="19" t="s">
        <v>590</v>
      </c>
      <c r="C149" s="20">
        <v>41365</v>
      </c>
      <c r="D149" s="19" t="s">
        <v>550</v>
      </c>
      <c r="E149" s="19" t="s">
        <v>428</v>
      </c>
      <c r="F149" s="69" t="s">
        <v>29</v>
      </c>
      <c r="G149" s="75">
        <f>22676+583170+1289086</f>
        <v>1894932</v>
      </c>
      <c r="H149" s="22" t="str">
        <f t="shared" si="3"/>
        <v>－</v>
      </c>
      <c r="I149" s="22" t="s">
        <v>29</v>
      </c>
      <c r="J149" s="19" t="s">
        <v>592</v>
      </c>
      <c r="K149" s="23" t="s">
        <v>40</v>
      </c>
      <c r="L149" s="19"/>
    </row>
    <row r="150" spans="1:12" ht="94.5">
      <c r="A150" s="19" t="s">
        <v>534</v>
      </c>
      <c r="B150" s="19" t="s">
        <v>151</v>
      </c>
      <c r="C150" s="20">
        <v>41365</v>
      </c>
      <c r="D150" s="76" t="s">
        <v>593</v>
      </c>
      <c r="E150" s="19" t="s">
        <v>428</v>
      </c>
      <c r="F150" s="69" t="s">
        <v>29</v>
      </c>
      <c r="G150" s="75">
        <v>1801611</v>
      </c>
      <c r="H150" s="22" t="str">
        <f t="shared" si="3"/>
        <v>－</v>
      </c>
      <c r="I150" s="22" t="s">
        <v>29</v>
      </c>
      <c r="J150" s="19" t="s">
        <v>592</v>
      </c>
      <c r="K150" s="23" t="s">
        <v>40</v>
      </c>
      <c r="L150" s="19"/>
    </row>
    <row r="151" spans="1:12" ht="94.5">
      <c r="A151" s="19" t="s">
        <v>534</v>
      </c>
      <c r="B151" s="19" t="s">
        <v>151</v>
      </c>
      <c r="C151" s="20">
        <v>41365</v>
      </c>
      <c r="D151" s="76" t="s">
        <v>594</v>
      </c>
      <c r="E151" s="19" t="s">
        <v>428</v>
      </c>
      <c r="F151" s="69" t="s">
        <v>29</v>
      </c>
      <c r="G151" s="75">
        <v>1620854</v>
      </c>
      <c r="H151" s="22" t="str">
        <f t="shared" si="3"/>
        <v>－</v>
      </c>
      <c r="I151" s="22" t="s">
        <v>29</v>
      </c>
      <c r="J151" s="19" t="s">
        <v>592</v>
      </c>
      <c r="K151" s="23" t="s">
        <v>40</v>
      </c>
      <c r="L151" s="19"/>
    </row>
    <row r="152" spans="1:12" ht="94.5">
      <c r="A152" s="19" t="s">
        <v>534</v>
      </c>
      <c r="B152" s="19" t="s">
        <v>151</v>
      </c>
      <c r="C152" s="20">
        <v>41365</v>
      </c>
      <c r="D152" s="76" t="s">
        <v>595</v>
      </c>
      <c r="E152" s="19" t="s">
        <v>428</v>
      </c>
      <c r="F152" s="69" t="s">
        <v>29</v>
      </c>
      <c r="G152" s="75">
        <v>1134393</v>
      </c>
      <c r="H152" s="22" t="str">
        <f t="shared" si="3"/>
        <v>－</v>
      </c>
      <c r="I152" s="22" t="s">
        <v>29</v>
      </c>
      <c r="J152" s="19" t="s">
        <v>592</v>
      </c>
      <c r="K152" s="23" t="s">
        <v>40</v>
      </c>
      <c r="L152" s="19"/>
    </row>
    <row r="153" spans="1:12" ht="94.5">
      <c r="A153" s="19" t="s">
        <v>582</v>
      </c>
      <c r="B153" s="19" t="s">
        <v>151</v>
      </c>
      <c r="C153" s="20">
        <v>41365</v>
      </c>
      <c r="D153" s="77" t="s">
        <v>583</v>
      </c>
      <c r="E153" s="19" t="s">
        <v>428</v>
      </c>
      <c r="F153" s="69" t="s">
        <v>29</v>
      </c>
      <c r="G153" s="75">
        <v>4918742</v>
      </c>
      <c r="H153" s="22" t="str">
        <f t="shared" si="3"/>
        <v>－</v>
      </c>
      <c r="I153" s="22" t="s">
        <v>29</v>
      </c>
      <c r="J153" s="19" t="s">
        <v>592</v>
      </c>
      <c r="K153" s="23" t="s">
        <v>40</v>
      </c>
      <c r="L153" s="19"/>
    </row>
    <row r="154" spans="1:12" ht="94.5">
      <c r="A154" s="19" t="s">
        <v>38</v>
      </c>
      <c r="B154" s="19" t="s">
        <v>151</v>
      </c>
      <c r="C154" s="20">
        <v>41365</v>
      </c>
      <c r="D154" s="19" t="s">
        <v>596</v>
      </c>
      <c r="E154" s="19" t="s">
        <v>428</v>
      </c>
      <c r="F154" s="69" t="s">
        <v>29</v>
      </c>
      <c r="G154" s="75">
        <v>162362393</v>
      </c>
      <c r="H154" s="22" t="str">
        <f t="shared" si="3"/>
        <v>－</v>
      </c>
      <c r="I154" s="22" t="s">
        <v>29</v>
      </c>
      <c r="J154" s="19" t="s">
        <v>592</v>
      </c>
      <c r="K154" s="23" t="s">
        <v>40</v>
      </c>
      <c r="L154" s="19"/>
    </row>
    <row r="155" spans="1:12" ht="94.5">
      <c r="A155" s="19" t="s">
        <v>551</v>
      </c>
      <c r="B155" s="19" t="s">
        <v>151</v>
      </c>
      <c r="C155" s="20">
        <v>41365</v>
      </c>
      <c r="D155" s="19" t="s">
        <v>591</v>
      </c>
      <c r="E155" s="19" t="s">
        <v>428</v>
      </c>
      <c r="F155" s="69" t="s">
        <v>29</v>
      </c>
      <c r="G155" s="75">
        <v>6821050</v>
      </c>
      <c r="H155" s="22" t="str">
        <f t="shared" si="3"/>
        <v>－</v>
      </c>
      <c r="I155" s="22" t="s">
        <v>29</v>
      </c>
      <c r="J155" s="19" t="s">
        <v>592</v>
      </c>
      <c r="K155" s="23" t="s">
        <v>40</v>
      </c>
      <c r="L155" s="19"/>
    </row>
    <row r="156" spans="1:12" ht="94.5">
      <c r="A156" s="19" t="s">
        <v>551</v>
      </c>
      <c r="B156" s="19" t="s">
        <v>151</v>
      </c>
      <c r="C156" s="20">
        <v>41365</v>
      </c>
      <c r="D156" s="76" t="s">
        <v>597</v>
      </c>
      <c r="E156" s="19" t="s">
        <v>428</v>
      </c>
      <c r="F156" s="69" t="s">
        <v>29</v>
      </c>
      <c r="G156" s="75">
        <v>1098268</v>
      </c>
      <c r="H156" s="22" t="str">
        <f t="shared" si="3"/>
        <v>－</v>
      </c>
      <c r="I156" s="22" t="s">
        <v>29</v>
      </c>
      <c r="J156" s="19" t="s">
        <v>592</v>
      </c>
      <c r="K156" s="23" t="s">
        <v>40</v>
      </c>
      <c r="L156" s="19"/>
    </row>
    <row r="157" spans="1:12" ht="94.5">
      <c r="A157" s="19" t="s">
        <v>551</v>
      </c>
      <c r="B157" s="19" t="s">
        <v>151</v>
      </c>
      <c r="C157" s="20">
        <v>41365</v>
      </c>
      <c r="D157" s="19" t="s">
        <v>550</v>
      </c>
      <c r="E157" s="19" t="s">
        <v>428</v>
      </c>
      <c r="F157" s="69" t="s">
        <v>29</v>
      </c>
      <c r="G157" s="75">
        <v>3870743</v>
      </c>
      <c r="H157" s="22" t="str">
        <f t="shared" si="3"/>
        <v>－</v>
      </c>
      <c r="I157" s="22" t="s">
        <v>29</v>
      </c>
      <c r="J157" s="19" t="s">
        <v>592</v>
      </c>
      <c r="K157" s="23" t="s">
        <v>40</v>
      </c>
      <c r="L157" s="19"/>
    </row>
    <row r="158" spans="1:12" ht="94.5">
      <c r="A158" s="19" t="s">
        <v>598</v>
      </c>
      <c r="B158" s="19" t="s">
        <v>151</v>
      </c>
      <c r="C158" s="20">
        <v>41365</v>
      </c>
      <c r="D158" s="19" t="s">
        <v>264</v>
      </c>
      <c r="E158" s="19" t="s">
        <v>428</v>
      </c>
      <c r="F158" s="75">
        <v>1771000</v>
      </c>
      <c r="G158" s="75">
        <v>1771000</v>
      </c>
      <c r="H158" s="22">
        <f t="shared" si="3"/>
        <v>1</v>
      </c>
      <c r="I158" s="22" t="s">
        <v>29</v>
      </c>
      <c r="J158" s="58" t="s">
        <v>222</v>
      </c>
      <c r="K158" s="23" t="s">
        <v>35</v>
      </c>
      <c r="L158" s="19" t="s">
        <v>599</v>
      </c>
    </row>
    <row r="159" spans="1:12" ht="94.5">
      <c r="A159" s="19" t="s">
        <v>600</v>
      </c>
      <c r="B159" s="19" t="s">
        <v>151</v>
      </c>
      <c r="C159" s="20">
        <v>41365</v>
      </c>
      <c r="D159" s="19" t="s">
        <v>269</v>
      </c>
      <c r="E159" s="19" t="s">
        <v>428</v>
      </c>
      <c r="F159" s="75">
        <v>1771000</v>
      </c>
      <c r="G159" s="75">
        <v>1771000</v>
      </c>
      <c r="H159" s="22">
        <f t="shared" si="3"/>
        <v>1</v>
      </c>
      <c r="I159" s="22" t="s">
        <v>29</v>
      </c>
      <c r="J159" s="58" t="s">
        <v>222</v>
      </c>
      <c r="K159" s="23" t="s">
        <v>35</v>
      </c>
      <c r="L159" s="19" t="s">
        <v>599</v>
      </c>
    </row>
    <row r="160" spans="1:12" ht="94.5">
      <c r="A160" s="19" t="s">
        <v>601</v>
      </c>
      <c r="B160" s="19" t="s">
        <v>151</v>
      </c>
      <c r="C160" s="20">
        <v>41365</v>
      </c>
      <c r="D160" s="19" t="s">
        <v>267</v>
      </c>
      <c r="E160" s="19" t="s">
        <v>428</v>
      </c>
      <c r="F160" s="75">
        <v>1771000</v>
      </c>
      <c r="G160" s="75">
        <v>1771000</v>
      </c>
      <c r="H160" s="22">
        <f t="shared" si="3"/>
        <v>1</v>
      </c>
      <c r="I160" s="22" t="s">
        <v>29</v>
      </c>
      <c r="J160" s="58" t="s">
        <v>222</v>
      </c>
      <c r="K160" s="23" t="s">
        <v>35</v>
      </c>
      <c r="L160" s="19" t="s">
        <v>599</v>
      </c>
    </row>
    <row r="161" spans="1:12" ht="81">
      <c r="A161" s="19" t="s">
        <v>38</v>
      </c>
      <c r="B161" s="19" t="s">
        <v>602</v>
      </c>
      <c r="C161" s="20">
        <v>41365</v>
      </c>
      <c r="D161" s="19" t="s">
        <v>596</v>
      </c>
      <c r="E161" s="19" t="s">
        <v>428</v>
      </c>
      <c r="F161" s="69" t="s">
        <v>29</v>
      </c>
      <c r="G161" s="75">
        <v>6196907</v>
      </c>
      <c r="H161" s="22" t="str">
        <f t="shared" si="3"/>
        <v>－</v>
      </c>
      <c r="I161" s="22" t="s">
        <v>29</v>
      </c>
      <c r="J161" s="19" t="s">
        <v>592</v>
      </c>
      <c r="K161" s="23" t="s">
        <v>40</v>
      </c>
      <c r="L161" s="19"/>
    </row>
    <row r="162" spans="1:12" ht="81">
      <c r="A162" s="19" t="s">
        <v>551</v>
      </c>
      <c r="B162" s="19" t="s">
        <v>602</v>
      </c>
      <c r="C162" s="20">
        <v>41365</v>
      </c>
      <c r="D162" s="19" t="s">
        <v>591</v>
      </c>
      <c r="E162" s="19" t="s">
        <v>428</v>
      </c>
      <c r="F162" s="69" t="s">
        <v>29</v>
      </c>
      <c r="G162" s="75">
        <v>1897228</v>
      </c>
      <c r="H162" s="22" t="str">
        <f t="shared" si="3"/>
        <v>－</v>
      </c>
      <c r="I162" s="22" t="s">
        <v>29</v>
      </c>
      <c r="J162" s="19" t="s">
        <v>592</v>
      </c>
      <c r="K162" s="23" t="s">
        <v>40</v>
      </c>
      <c r="L162" s="19"/>
    </row>
    <row r="163" spans="1:12" ht="81">
      <c r="A163" s="19" t="s">
        <v>603</v>
      </c>
      <c r="B163" s="19" t="s">
        <v>604</v>
      </c>
      <c r="C163" s="20">
        <v>41365</v>
      </c>
      <c r="D163" s="19" t="s">
        <v>596</v>
      </c>
      <c r="E163" s="19" t="s">
        <v>428</v>
      </c>
      <c r="F163" s="69" t="s">
        <v>29</v>
      </c>
      <c r="G163" s="75">
        <v>12816421</v>
      </c>
      <c r="H163" s="22" t="str">
        <f t="shared" si="3"/>
        <v>－</v>
      </c>
      <c r="I163" s="22" t="s">
        <v>29</v>
      </c>
      <c r="J163" s="19" t="s">
        <v>592</v>
      </c>
      <c r="K163" s="23" t="s">
        <v>40</v>
      </c>
      <c r="L163" s="19"/>
    </row>
    <row r="164" spans="1:12" ht="81">
      <c r="A164" s="19" t="s">
        <v>582</v>
      </c>
      <c r="B164" s="19" t="s">
        <v>604</v>
      </c>
      <c r="C164" s="20">
        <v>41365</v>
      </c>
      <c r="D164" s="77" t="s">
        <v>583</v>
      </c>
      <c r="E164" s="19" t="s">
        <v>428</v>
      </c>
      <c r="F164" s="69" t="s">
        <v>29</v>
      </c>
      <c r="G164" s="75">
        <v>2536524</v>
      </c>
      <c r="H164" s="22" t="str">
        <f t="shared" si="3"/>
        <v>－</v>
      </c>
      <c r="I164" s="22" t="s">
        <v>29</v>
      </c>
      <c r="J164" s="19" t="s">
        <v>592</v>
      </c>
      <c r="K164" s="23" t="s">
        <v>40</v>
      </c>
      <c r="L164" s="19"/>
    </row>
    <row r="165" spans="1:12" ht="81">
      <c r="A165" s="19" t="s">
        <v>551</v>
      </c>
      <c r="B165" s="19" t="s">
        <v>604</v>
      </c>
      <c r="C165" s="20">
        <v>41365</v>
      </c>
      <c r="D165" s="19" t="s">
        <v>591</v>
      </c>
      <c r="E165" s="19" t="s">
        <v>428</v>
      </c>
      <c r="F165" s="69" t="s">
        <v>29</v>
      </c>
      <c r="G165" s="75">
        <v>1678211</v>
      </c>
      <c r="H165" s="22" t="str">
        <f t="shared" si="3"/>
        <v>－</v>
      </c>
      <c r="I165" s="22" t="s">
        <v>29</v>
      </c>
      <c r="J165" s="19" t="s">
        <v>592</v>
      </c>
      <c r="K165" s="23" t="s">
        <v>40</v>
      </c>
      <c r="L165" s="19"/>
    </row>
    <row r="166" spans="1:12" ht="81">
      <c r="A166" s="19" t="s">
        <v>582</v>
      </c>
      <c r="B166" s="19" t="s">
        <v>605</v>
      </c>
      <c r="C166" s="20">
        <v>41365</v>
      </c>
      <c r="D166" s="77" t="s">
        <v>583</v>
      </c>
      <c r="E166" s="19" t="s">
        <v>428</v>
      </c>
      <c r="F166" s="69" t="s">
        <v>29</v>
      </c>
      <c r="G166" s="75">
        <v>4982533</v>
      </c>
      <c r="H166" s="22" t="str">
        <f t="shared" si="3"/>
        <v>－</v>
      </c>
      <c r="I166" s="22" t="s">
        <v>29</v>
      </c>
      <c r="J166" s="19" t="s">
        <v>592</v>
      </c>
      <c r="K166" s="23" t="s">
        <v>40</v>
      </c>
      <c r="L166" s="19"/>
    </row>
    <row r="167" spans="1:12" ht="81">
      <c r="A167" s="19" t="s">
        <v>534</v>
      </c>
      <c r="B167" s="19" t="s">
        <v>605</v>
      </c>
      <c r="C167" s="20">
        <v>41365</v>
      </c>
      <c r="D167" s="76" t="s">
        <v>606</v>
      </c>
      <c r="E167" s="19" t="s">
        <v>428</v>
      </c>
      <c r="F167" s="69" t="s">
        <v>29</v>
      </c>
      <c r="G167" s="75">
        <v>5680934</v>
      </c>
      <c r="H167" s="22" t="str">
        <f t="shared" si="3"/>
        <v>－</v>
      </c>
      <c r="I167" s="22" t="s">
        <v>29</v>
      </c>
      <c r="J167" s="19" t="s">
        <v>592</v>
      </c>
      <c r="K167" s="23" t="s">
        <v>40</v>
      </c>
      <c r="L167" s="19"/>
    </row>
    <row r="168" spans="1:12" ht="81">
      <c r="A168" s="19" t="s">
        <v>603</v>
      </c>
      <c r="B168" s="19" t="s">
        <v>605</v>
      </c>
      <c r="C168" s="20">
        <v>41365</v>
      </c>
      <c r="D168" s="19" t="s">
        <v>596</v>
      </c>
      <c r="E168" s="19" t="s">
        <v>428</v>
      </c>
      <c r="F168" s="69" t="s">
        <v>29</v>
      </c>
      <c r="G168" s="75">
        <v>180517522</v>
      </c>
      <c r="H168" s="22" t="str">
        <f t="shared" si="3"/>
        <v>－</v>
      </c>
      <c r="I168" s="22" t="s">
        <v>29</v>
      </c>
      <c r="J168" s="19" t="s">
        <v>592</v>
      </c>
      <c r="K168" s="23" t="s">
        <v>40</v>
      </c>
      <c r="L168" s="19"/>
    </row>
    <row r="169" spans="1:12" ht="81">
      <c r="A169" s="19" t="s">
        <v>534</v>
      </c>
      <c r="B169" s="19" t="s">
        <v>605</v>
      </c>
      <c r="C169" s="20">
        <v>41365</v>
      </c>
      <c r="D169" s="76" t="s">
        <v>607</v>
      </c>
      <c r="E169" s="19" t="s">
        <v>428</v>
      </c>
      <c r="F169" s="69" t="s">
        <v>29</v>
      </c>
      <c r="G169" s="75">
        <v>4658461</v>
      </c>
      <c r="H169" s="22" t="str">
        <f t="shared" si="3"/>
        <v>－</v>
      </c>
      <c r="I169" s="22" t="s">
        <v>29</v>
      </c>
      <c r="J169" s="19" t="s">
        <v>592</v>
      </c>
      <c r="K169" s="23" t="s">
        <v>40</v>
      </c>
      <c r="L169" s="19"/>
    </row>
    <row r="170" spans="1:12" ht="94.5">
      <c r="A170" s="19" t="s">
        <v>534</v>
      </c>
      <c r="B170" s="19" t="s">
        <v>605</v>
      </c>
      <c r="C170" s="20">
        <v>41365</v>
      </c>
      <c r="D170" s="76" t="s">
        <v>608</v>
      </c>
      <c r="E170" s="19" t="s">
        <v>428</v>
      </c>
      <c r="F170" s="69" t="s">
        <v>29</v>
      </c>
      <c r="G170" s="75">
        <v>1340281</v>
      </c>
      <c r="H170" s="22" t="str">
        <f t="shared" si="3"/>
        <v>－</v>
      </c>
      <c r="I170" s="22" t="s">
        <v>29</v>
      </c>
      <c r="J170" s="19" t="s">
        <v>592</v>
      </c>
      <c r="K170" s="23" t="s">
        <v>40</v>
      </c>
      <c r="L170" s="19"/>
    </row>
    <row r="171" spans="1:12" ht="81">
      <c r="A171" s="19" t="s">
        <v>609</v>
      </c>
      <c r="B171" s="19" t="s">
        <v>605</v>
      </c>
      <c r="C171" s="20">
        <v>41365</v>
      </c>
      <c r="D171" s="19" t="s">
        <v>550</v>
      </c>
      <c r="E171" s="19" t="s">
        <v>428</v>
      </c>
      <c r="F171" s="69" t="s">
        <v>29</v>
      </c>
      <c r="G171" s="75">
        <v>2450646</v>
      </c>
      <c r="H171" s="22" t="str">
        <f t="shared" si="3"/>
        <v>－</v>
      </c>
      <c r="I171" s="22" t="s">
        <v>29</v>
      </c>
      <c r="J171" s="19" t="s">
        <v>592</v>
      </c>
      <c r="K171" s="23" t="s">
        <v>40</v>
      </c>
      <c r="L171" s="19"/>
    </row>
    <row r="172" spans="1:12" ht="81">
      <c r="A172" s="19" t="s">
        <v>589</v>
      </c>
      <c r="B172" s="19" t="s">
        <v>605</v>
      </c>
      <c r="C172" s="20">
        <v>41365</v>
      </c>
      <c r="D172" s="76" t="s">
        <v>597</v>
      </c>
      <c r="E172" s="19" t="s">
        <v>428</v>
      </c>
      <c r="F172" s="69" t="s">
        <v>29</v>
      </c>
      <c r="G172" s="75">
        <v>1520110</v>
      </c>
      <c r="H172" s="22" t="str">
        <f t="shared" si="3"/>
        <v>－</v>
      </c>
      <c r="I172" s="22" t="s">
        <v>29</v>
      </c>
      <c r="J172" s="19" t="s">
        <v>592</v>
      </c>
      <c r="K172" s="23" t="s">
        <v>40</v>
      </c>
      <c r="L172" s="19"/>
    </row>
    <row r="173" spans="1:12" ht="81">
      <c r="A173" s="19" t="s">
        <v>551</v>
      </c>
      <c r="B173" s="19" t="s">
        <v>605</v>
      </c>
      <c r="C173" s="20">
        <v>41365</v>
      </c>
      <c r="D173" s="19" t="s">
        <v>591</v>
      </c>
      <c r="E173" s="19" t="s">
        <v>428</v>
      </c>
      <c r="F173" s="69" t="s">
        <v>29</v>
      </c>
      <c r="G173" s="75">
        <v>5619715</v>
      </c>
      <c r="H173" s="22" t="str">
        <f t="shared" si="3"/>
        <v>－</v>
      </c>
      <c r="I173" s="22" t="s">
        <v>29</v>
      </c>
      <c r="J173" s="19" t="s">
        <v>592</v>
      </c>
      <c r="K173" s="23" t="s">
        <v>40</v>
      </c>
      <c r="L173" s="19"/>
    </row>
    <row r="174" spans="1:12" ht="94.5">
      <c r="A174" s="19" t="s">
        <v>589</v>
      </c>
      <c r="B174" s="19" t="s">
        <v>605</v>
      </c>
      <c r="C174" s="20">
        <v>41365</v>
      </c>
      <c r="D174" s="76" t="s">
        <v>610</v>
      </c>
      <c r="E174" s="19" t="s">
        <v>428</v>
      </c>
      <c r="F174" s="69" t="s">
        <v>29</v>
      </c>
      <c r="G174" s="75">
        <v>4518877</v>
      </c>
      <c r="H174" s="22" t="str">
        <f t="shared" si="3"/>
        <v>－</v>
      </c>
      <c r="I174" s="22" t="s">
        <v>29</v>
      </c>
      <c r="J174" s="19" t="s">
        <v>592</v>
      </c>
      <c r="K174" s="23" t="s">
        <v>40</v>
      </c>
      <c r="L174" s="19"/>
    </row>
    <row r="175" spans="1:12" ht="90">
      <c r="A175" s="19" t="s">
        <v>611</v>
      </c>
      <c r="B175" s="19" t="s">
        <v>612</v>
      </c>
      <c r="C175" s="20">
        <v>41365</v>
      </c>
      <c r="D175" s="19" t="s">
        <v>264</v>
      </c>
      <c r="E175" s="19" t="s">
        <v>428</v>
      </c>
      <c r="F175" s="75">
        <v>1008000</v>
      </c>
      <c r="G175" s="75">
        <v>1008000</v>
      </c>
      <c r="H175" s="22">
        <f t="shared" si="3"/>
        <v>1</v>
      </c>
      <c r="I175" s="22" t="s">
        <v>29</v>
      </c>
      <c r="J175" s="58" t="s">
        <v>222</v>
      </c>
      <c r="K175" s="23" t="s">
        <v>35</v>
      </c>
      <c r="L175" s="19" t="s">
        <v>613</v>
      </c>
    </row>
    <row r="176" spans="1:12" ht="90">
      <c r="A176" s="19" t="s">
        <v>614</v>
      </c>
      <c r="B176" s="19" t="s">
        <v>612</v>
      </c>
      <c r="C176" s="20">
        <v>41365</v>
      </c>
      <c r="D176" s="19" t="s">
        <v>267</v>
      </c>
      <c r="E176" s="19" t="s">
        <v>428</v>
      </c>
      <c r="F176" s="75">
        <v>1008000</v>
      </c>
      <c r="G176" s="75">
        <v>1008000</v>
      </c>
      <c r="H176" s="22">
        <f t="shared" si="3"/>
        <v>1</v>
      </c>
      <c r="I176" s="22" t="s">
        <v>29</v>
      </c>
      <c r="J176" s="58" t="s">
        <v>222</v>
      </c>
      <c r="K176" s="23" t="s">
        <v>35</v>
      </c>
      <c r="L176" s="19" t="s">
        <v>613</v>
      </c>
    </row>
    <row r="177" spans="1:12" ht="90">
      <c r="A177" s="19" t="s">
        <v>615</v>
      </c>
      <c r="B177" s="19" t="s">
        <v>612</v>
      </c>
      <c r="C177" s="20">
        <v>41365</v>
      </c>
      <c r="D177" s="19" t="s">
        <v>269</v>
      </c>
      <c r="E177" s="19" t="s">
        <v>428</v>
      </c>
      <c r="F177" s="75">
        <v>1008000</v>
      </c>
      <c r="G177" s="75">
        <v>1008000</v>
      </c>
      <c r="H177" s="22">
        <f t="shared" ref="H177:H240" si="4">IF(F177="－","－",G177/F177)</f>
        <v>1</v>
      </c>
      <c r="I177" s="22" t="s">
        <v>29</v>
      </c>
      <c r="J177" s="58" t="s">
        <v>222</v>
      </c>
      <c r="K177" s="23" t="s">
        <v>35</v>
      </c>
      <c r="L177" s="19" t="s">
        <v>613</v>
      </c>
    </row>
    <row r="178" spans="1:12" ht="81">
      <c r="A178" s="19" t="s">
        <v>39</v>
      </c>
      <c r="B178" s="19" t="s">
        <v>612</v>
      </c>
      <c r="C178" s="20">
        <v>41365</v>
      </c>
      <c r="D178" s="19" t="s">
        <v>596</v>
      </c>
      <c r="E178" s="19" t="s">
        <v>428</v>
      </c>
      <c r="F178" s="69" t="s">
        <v>29</v>
      </c>
      <c r="G178" s="75">
        <v>114939355</v>
      </c>
      <c r="H178" s="22" t="str">
        <f t="shared" si="4"/>
        <v>－</v>
      </c>
      <c r="I178" s="22" t="s">
        <v>29</v>
      </c>
      <c r="J178" s="19" t="s">
        <v>592</v>
      </c>
      <c r="K178" s="23" t="s">
        <v>40</v>
      </c>
      <c r="L178" s="19"/>
    </row>
    <row r="179" spans="1:12" ht="81">
      <c r="A179" s="19" t="s">
        <v>582</v>
      </c>
      <c r="B179" s="19" t="s">
        <v>612</v>
      </c>
      <c r="C179" s="20">
        <v>41365</v>
      </c>
      <c r="D179" s="77" t="s">
        <v>583</v>
      </c>
      <c r="E179" s="19" t="s">
        <v>428</v>
      </c>
      <c r="F179" s="69" t="s">
        <v>29</v>
      </c>
      <c r="G179" s="75">
        <v>3344992</v>
      </c>
      <c r="H179" s="22" t="str">
        <f t="shared" si="4"/>
        <v>－</v>
      </c>
      <c r="I179" s="22" t="s">
        <v>29</v>
      </c>
      <c r="J179" s="19" t="s">
        <v>592</v>
      </c>
      <c r="K179" s="23" t="s">
        <v>40</v>
      </c>
      <c r="L179" s="19"/>
    </row>
    <row r="180" spans="1:12" ht="81">
      <c r="A180" s="19" t="s">
        <v>534</v>
      </c>
      <c r="B180" s="19" t="s">
        <v>612</v>
      </c>
      <c r="C180" s="20">
        <v>41365</v>
      </c>
      <c r="D180" s="76" t="s">
        <v>616</v>
      </c>
      <c r="E180" s="19" t="s">
        <v>428</v>
      </c>
      <c r="F180" s="69" t="s">
        <v>29</v>
      </c>
      <c r="G180" s="75">
        <v>8676174</v>
      </c>
      <c r="H180" s="22" t="str">
        <f t="shared" si="4"/>
        <v>－</v>
      </c>
      <c r="I180" s="22" t="s">
        <v>29</v>
      </c>
      <c r="J180" s="19" t="s">
        <v>592</v>
      </c>
      <c r="K180" s="23" t="s">
        <v>40</v>
      </c>
      <c r="L180" s="19"/>
    </row>
    <row r="181" spans="1:12" ht="81">
      <c r="A181" s="19" t="s">
        <v>551</v>
      </c>
      <c r="B181" s="19" t="s">
        <v>612</v>
      </c>
      <c r="C181" s="20">
        <v>41365</v>
      </c>
      <c r="D181" s="19" t="s">
        <v>591</v>
      </c>
      <c r="E181" s="19" t="s">
        <v>428</v>
      </c>
      <c r="F181" s="69" t="s">
        <v>29</v>
      </c>
      <c r="G181" s="75">
        <v>5360152</v>
      </c>
      <c r="H181" s="22" t="str">
        <f t="shared" si="4"/>
        <v>－</v>
      </c>
      <c r="I181" s="22" t="s">
        <v>29</v>
      </c>
      <c r="J181" s="19" t="s">
        <v>592</v>
      </c>
      <c r="K181" s="23" t="s">
        <v>40</v>
      </c>
      <c r="L181" s="19"/>
    </row>
    <row r="182" spans="1:12" ht="81">
      <c r="A182" s="19" t="s">
        <v>551</v>
      </c>
      <c r="B182" s="19" t="s">
        <v>612</v>
      </c>
      <c r="C182" s="20">
        <v>41365</v>
      </c>
      <c r="D182" s="19" t="s">
        <v>550</v>
      </c>
      <c r="E182" s="19" t="s">
        <v>428</v>
      </c>
      <c r="F182" s="69" t="s">
        <v>29</v>
      </c>
      <c r="G182" s="75">
        <v>1965146</v>
      </c>
      <c r="H182" s="22" t="str">
        <f t="shared" si="4"/>
        <v>－</v>
      </c>
      <c r="I182" s="22" t="s">
        <v>29</v>
      </c>
      <c r="J182" s="19" t="s">
        <v>592</v>
      </c>
      <c r="K182" s="23" t="s">
        <v>40</v>
      </c>
      <c r="L182" s="19"/>
    </row>
    <row r="183" spans="1:12" ht="81">
      <c r="A183" s="19" t="s">
        <v>617</v>
      </c>
      <c r="B183" s="19" t="s">
        <v>612</v>
      </c>
      <c r="C183" s="20">
        <v>41365</v>
      </c>
      <c r="D183" s="76" t="s">
        <v>618</v>
      </c>
      <c r="E183" s="19" t="s">
        <v>428</v>
      </c>
      <c r="F183" s="69" t="s">
        <v>29</v>
      </c>
      <c r="G183" s="75">
        <v>26800000</v>
      </c>
      <c r="H183" s="22" t="str">
        <f t="shared" si="4"/>
        <v>－</v>
      </c>
      <c r="I183" s="22" t="s">
        <v>29</v>
      </c>
      <c r="J183" s="19" t="s">
        <v>261</v>
      </c>
      <c r="K183" s="23" t="s">
        <v>36</v>
      </c>
      <c r="L183" s="19"/>
    </row>
    <row r="184" spans="1:12" ht="81">
      <c r="A184" s="19" t="s">
        <v>619</v>
      </c>
      <c r="B184" s="19" t="s">
        <v>612</v>
      </c>
      <c r="C184" s="20">
        <v>41365</v>
      </c>
      <c r="D184" s="76" t="s">
        <v>620</v>
      </c>
      <c r="E184" s="19" t="s">
        <v>428</v>
      </c>
      <c r="F184" s="69" t="s">
        <v>29</v>
      </c>
      <c r="G184" s="75">
        <v>250190547</v>
      </c>
      <c r="H184" s="22" t="str">
        <f t="shared" si="4"/>
        <v>－</v>
      </c>
      <c r="I184" s="22" t="s">
        <v>29</v>
      </c>
      <c r="J184" s="19" t="s">
        <v>261</v>
      </c>
      <c r="K184" s="23" t="s">
        <v>36</v>
      </c>
      <c r="L184" s="19"/>
    </row>
    <row r="185" spans="1:12" ht="81">
      <c r="A185" s="19" t="s">
        <v>621</v>
      </c>
      <c r="B185" s="19" t="s">
        <v>612</v>
      </c>
      <c r="C185" s="20">
        <v>41365</v>
      </c>
      <c r="D185" s="76" t="s">
        <v>620</v>
      </c>
      <c r="E185" s="19" t="s">
        <v>428</v>
      </c>
      <c r="F185" s="69" t="s">
        <v>29</v>
      </c>
      <c r="G185" s="75">
        <v>106883619</v>
      </c>
      <c r="H185" s="22" t="str">
        <f t="shared" si="4"/>
        <v>－</v>
      </c>
      <c r="I185" s="22" t="s">
        <v>29</v>
      </c>
      <c r="J185" s="19" t="s">
        <v>261</v>
      </c>
      <c r="K185" s="23" t="s">
        <v>36</v>
      </c>
      <c r="L185" s="19"/>
    </row>
    <row r="186" spans="1:12" ht="81">
      <c r="A186" s="19" t="s">
        <v>622</v>
      </c>
      <c r="B186" s="19" t="s">
        <v>612</v>
      </c>
      <c r="C186" s="20">
        <v>41366</v>
      </c>
      <c r="D186" s="76" t="s">
        <v>623</v>
      </c>
      <c r="E186" s="19" t="s">
        <v>428</v>
      </c>
      <c r="F186" s="69" t="s">
        <v>29</v>
      </c>
      <c r="G186" s="75">
        <v>18876938</v>
      </c>
      <c r="H186" s="22" t="str">
        <f t="shared" si="4"/>
        <v>－</v>
      </c>
      <c r="I186" s="22" t="s">
        <v>29</v>
      </c>
      <c r="J186" s="19" t="s">
        <v>261</v>
      </c>
      <c r="K186" s="23" t="s">
        <v>36</v>
      </c>
      <c r="L186" s="19"/>
    </row>
    <row r="187" spans="1:12" ht="81">
      <c r="A187" s="19" t="s">
        <v>624</v>
      </c>
      <c r="B187" s="19" t="s">
        <v>612</v>
      </c>
      <c r="C187" s="20">
        <v>41542</v>
      </c>
      <c r="D187" s="76" t="s">
        <v>620</v>
      </c>
      <c r="E187" s="19" t="s">
        <v>428</v>
      </c>
      <c r="F187" s="69" t="s">
        <v>29</v>
      </c>
      <c r="G187" s="75">
        <v>14517224</v>
      </c>
      <c r="H187" s="22" t="str">
        <f t="shared" si="4"/>
        <v>－</v>
      </c>
      <c r="I187" s="22" t="s">
        <v>29</v>
      </c>
      <c r="J187" s="19" t="s">
        <v>261</v>
      </c>
      <c r="K187" s="23" t="s">
        <v>36</v>
      </c>
      <c r="L187" s="19"/>
    </row>
    <row r="188" spans="1:12" ht="81">
      <c r="A188" s="19" t="s">
        <v>625</v>
      </c>
      <c r="B188" s="19" t="s">
        <v>612</v>
      </c>
      <c r="C188" s="20">
        <v>41365</v>
      </c>
      <c r="D188" s="76" t="s">
        <v>620</v>
      </c>
      <c r="E188" s="19" t="s">
        <v>428</v>
      </c>
      <c r="F188" s="69" t="s">
        <v>29</v>
      </c>
      <c r="G188" s="75">
        <v>112350475</v>
      </c>
      <c r="H188" s="22" t="str">
        <f t="shared" si="4"/>
        <v>－</v>
      </c>
      <c r="I188" s="22" t="s">
        <v>29</v>
      </c>
      <c r="J188" s="19" t="s">
        <v>261</v>
      </c>
      <c r="K188" s="23" t="s">
        <v>36</v>
      </c>
      <c r="L188" s="19"/>
    </row>
    <row r="189" spans="1:12" ht="81">
      <c r="A189" s="19" t="s">
        <v>626</v>
      </c>
      <c r="B189" s="19" t="s">
        <v>612</v>
      </c>
      <c r="C189" s="20">
        <v>41519</v>
      </c>
      <c r="D189" s="76" t="s">
        <v>627</v>
      </c>
      <c r="E189" s="19" t="s">
        <v>428</v>
      </c>
      <c r="F189" s="69" t="s">
        <v>29</v>
      </c>
      <c r="G189" s="75">
        <v>6437080</v>
      </c>
      <c r="H189" s="22" t="str">
        <f t="shared" si="4"/>
        <v>－</v>
      </c>
      <c r="I189" s="22" t="s">
        <v>29</v>
      </c>
      <c r="J189" s="19" t="s">
        <v>261</v>
      </c>
      <c r="K189" s="23" t="s">
        <v>36</v>
      </c>
      <c r="L189" s="19"/>
    </row>
    <row r="190" spans="1:12" ht="94.5">
      <c r="A190" s="19" t="s">
        <v>551</v>
      </c>
      <c r="B190" s="19" t="s">
        <v>628</v>
      </c>
      <c r="C190" s="20">
        <v>41365</v>
      </c>
      <c r="D190" s="19" t="s">
        <v>591</v>
      </c>
      <c r="E190" s="19" t="s">
        <v>428</v>
      </c>
      <c r="F190" s="69" t="s">
        <v>29</v>
      </c>
      <c r="G190" s="75">
        <v>16956060</v>
      </c>
      <c r="H190" s="22" t="str">
        <f t="shared" si="4"/>
        <v>－</v>
      </c>
      <c r="I190" s="22" t="s">
        <v>29</v>
      </c>
      <c r="J190" s="19" t="s">
        <v>592</v>
      </c>
      <c r="K190" s="23" t="s">
        <v>40</v>
      </c>
      <c r="L190" s="19"/>
    </row>
    <row r="191" spans="1:12" ht="94.5">
      <c r="A191" s="19" t="s">
        <v>551</v>
      </c>
      <c r="B191" s="19" t="s">
        <v>628</v>
      </c>
      <c r="C191" s="20">
        <v>41365</v>
      </c>
      <c r="D191" s="76" t="s">
        <v>597</v>
      </c>
      <c r="E191" s="19" t="s">
        <v>428</v>
      </c>
      <c r="F191" s="69" t="s">
        <v>29</v>
      </c>
      <c r="G191" s="75">
        <v>1563161</v>
      </c>
      <c r="H191" s="22" t="str">
        <f t="shared" si="4"/>
        <v>－</v>
      </c>
      <c r="I191" s="22" t="s">
        <v>29</v>
      </c>
      <c r="J191" s="19" t="s">
        <v>592</v>
      </c>
      <c r="K191" s="23" t="s">
        <v>40</v>
      </c>
      <c r="L191" s="19"/>
    </row>
    <row r="192" spans="1:12" ht="94.5">
      <c r="A192" s="19" t="s">
        <v>551</v>
      </c>
      <c r="B192" s="19" t="s">
        <v>628</v>
      </c>
      <c r="C192" s="20">
        <v>41365</v>
      </c>
      <c r="D192" s="19" t="s">
        <v>550</v>
      </c>
      <c r="E192" s="19" t="s">
        <v>428</v>
      </c>
      <c r="F192" s="69" t="s">
        <v>29</v>
      </c>
      <c r="G192" s="75">
        <v>2433565</v>
      </c>
      <c r="H192" s="22" t="str">
        <f t="shared" si="4"/>
        <v>－</v>
      </c>
      <c r="I192" s="22" t="s">
        <v>29</v>
      </c>
      <c r="J192" s="19" t="s">
        <v>592</v>
      </c>
      <c r="K192" s="23" t="s">
        <v>40</v>
      </c>
      <c r="L192" s="19"/>
    </row>
    <row r="193" spans="1:12" ht="94.5">
      <c r="A193" s="19" t="s">
        <v>629</v>
      </c>
      <c r="B193" s="19" t="s">
        <v>628</v>
      </c>
      <c r="C193" s="20">
        <v>41365</v>
      </c>
      <c r="D193" s="19" t="s">
        <v>596</v>
      </c>
      <c r="E193" s="19" t="s">
        <v>428</v>
      </c>
      <c r="F193" s="69" t="s">
        <v>29</v>
      </c>
      <c r="G193" s="75">
        <v>106687296</v>
      </c>
      <c r="H193" s="22" t="str">
        <f t="shared" si="4"/>
        <v>－</v>
      </c>
      <c r="I193" s="22" t="s">
        <v>29</v>
      </c>
      <c r="J193" s="19" t="s">
        <v>592</v>
      </c>
      <c r="K193" s="23" t="s">
        <v>40</v>
      </c>
      <c r="L193" s="19"/>
    </row>
    <row r="194" spans="1:12" ht="94.5">
      <c r="A194" s="19" t="s">
        <v>582</v>
      </c>
      <c r="B194" s="19" t="s">
        <v>628</v>
      </c>
      <c r="C194" s="20">
        <v>41365</v>
      </c>
      <c r="D194" s="77" t="s">
        <v>583</v>
      </c>
      <c r="E194" s="19" t="s">
        <v>428</v>
      </c>
      <c r="F194" s="69" t="s">
        <v>29</v>
      </c>
      <c r="G194" s="75">
        <v>4315787</v>
      </c>
      <c r="H194" s="22" t="str">
        <f t="shared" si="4"/>
        <v>－</v>
      </c>
      <c r="I194" s="22" t="s">
        <v>29</v>
      </c>
      <c r="J194" s="19" t="s">
        <v>592</v>
      </c>
      <c r="K194" s="23" t="s">
        <v>40</v>
      </c>
      <c r="L194" s="19"/>
    </row>
    <row r="195" spans="1:12" ht="94.5">
      <c r="A195" s="19" t="s">
        <v>630</v>
      </c>
      <c r="B195" s="19" t="s">
        <v>631</v>
      </c>
      <c r="C195" s="20">
        <v>41365</v>
      </c>
      <c r="D195" s="19" t="s">
        <v>596</v>
      </c>
      <c r="E195" s="19" t="s">
        <v>428</v>
      </c>
      <c r="F195" s="69" t="s">
        <v>29</v>
      </c>
      <c r="G195" s="75">
        <v>92309855</v>
      </c>
      <c r="H195" s="22" t="str">
        <f t="shared" si="4"/>
        <v>－</v>
      </c>
      <c r="I195" s="22" t="s">
        <v>29</v>
      </c>
      <c r="J195" s="19" t="s">
        <v>592</v>
      </c>
      <c r="K195" s="23" t="s">
        <v>40</v>
      </c>
      <c r="L195" s="19"/>
    </row>
    <row r="196" spans="1:12" ht="94.5">
      <c r="A196" s="19" t="s">
        <v>632</v>
      </c>
      <c r="B196" s="19" t="s">
        <v>633</v>
      </c>
      <c r="C196" s="20">
        <v>41365</v>
      </c>
      <c r="D196" s="76" t="s">
        <v>634</v>
      </c>
      <c r="E196" s="19" t="s">
        <v>428</v>
      </c>
      <c r="F196" s="69" t="s">
        <v>29</v>
      </c>
      <c r="G196" s="75">
        <v>2170602</v>
      </c>
      <c r="H196" s="22" t="str">
        <f t="shared" si="4"/>
        <v>－</v>
      </c>
      <c r="I196" s="22" t="s">
        <v>29</v>
      </c>
      <c r="J196" s="19" t="s">
        <v>635</v>
      </c>
      <c r="K196" s="23" t="s">
        <v>31</v>
      </c>
      <c r="L196" s="19"/>
    </row>
    <row r="197" spans="1:12" ht="121.5">
      <c r="A197" s="19" t="s">
        <v>636</v>
      </c>
      <c r="B197" s="19" t="s">
        <v>633</v>
      </c>
      <c r="C197" s="20">
        <v>41365</v>
      </c>
      <c r="D197" s="76" t="s">
        <v>637</v>
      </c>
      <c r="E197" s="19" t="s">
        <v>428</v>
      </c>
      <c r="F197" s="69" t="s">
        <v>29</v>
      </c>
      <c r="G197" s="75">
        <v>6067093</v>
      </c>
      <c r="H197" s="22" t="str">
        <f t="shared" si="4"/>
        <v>－</v>
      </c>
      <c r="I197" s="22" t="s">
        <v>29</v>
      </c>
      <c r="J197" s="19" t="s">
        <v>638</v>
      </c>
      <c r="K197" s="23" t="s">
        <v>40</v>
      </c>
      <c r="L197" s="19"/>
    </row>
    <row r="198" spans="1:12" ht="121.5">
      <c r="A198" s="19" t="s">
        <v>639</v>
      </c>
      <c r="B198" s="19" t="s">
        <v>633</v>
      </c>
      <c r="C198" s="20">
        <v>41365</v>
      </c>
      <c r="D198" s="76" t="s">
        <v>637</v>
      </c>
      <c r="E198" s="19" t="s">
        <v>428</v>
      </c>
      <c r="F198" s="69" t="s">
        <v>29</v>
      </c>
      <c r="G198" s="75">
        <v>2716841</v>
      </c>
      <c r="H198" s="22" t="str">
        <f t="shared" si="4"/>
        <v>－</v>
      </c>
      <c r="I198" s="22" t="s">
        <v>29</v>
      </c>
      <c r="J198" s="19" t="s">
        <v>638</v>
      </c>
      <c r="K198" s="23" t="s">
        <v>40</v>
      </c>
      <c r="L198" s="19"/>
    </row>
    <row r="199" spans="1:12" ht="121.5">
      <c r="A199" s="19" t="s">
        <v>640</v>
      </c>
      <c r="B199" s="19" t="s">
        <v>633</v>
      </c>
      <c r="C199" s="20">
        <v>41365</v>
      </c>
      <c r="D199" s="76" t="s">
        <v>637</v>
      </c>
      <c r="E199" s="19" t="s">
        <v>428</v>
      </c>
      <c r="F199" s="69" t="s">
        <v>29</v>
      </c>
      <c r="G199" s="75">
        <v>2077102</v>
      </c>
      <c r="H199" s="22" t="str">
        <f t="shared" si="4"/>
        <v>－</v>
      </c>
      <c r="I199" s="22" t="s">
        <v>29</v>
      </c>
      <c r="J199" s="19" t="s">
        <v>638</v>
      </c>
      <c r="K199" s="23" t="s">
        <v>40</v>
      </c>
      <c r="L199" s="19"/>
    </row>
    <row r="200" spans="1:12" ht="121.5">
      <c r="A200" s="19" t="s">
        <v>641</v>
      </c>
      <c r="B200" s="19" t="s">
        <v>642</v>
      </c>
      <c r="C200" s="20">
        <v>41575</v>
      </c>
      <c r="D200" s="76" t="s">
        <v>643</v>
      </c>
      <c r="E200" s="19" t="s">
        <v>428</v>
      </c>
      <c r="F200" s="69" t="s">
        <v>29</v>
      </c>
      <c r="G200" s="75">
        <v>8998500</v>
      </c>
      <c r="H200" s="22" t="str">
        <f t="shared" si="4"/>
        <v>－</v>
      </c>
      <c r="I200" s="22" t="s">
        <v>29</v>
      </c>
      <c r="J200" s="19" t="s">
        <v>644</v>
      </c>
      <c r="K200" s="23" t="s">
        <v>31</v>
      </c>
      <c r="L200" s="19"/>
    </row>
    <row r="201" spans="1:12" ht="121.5">
      <c r="A201" s="19" t="s">
        <v>645</v>
      </c>
      <c r="B201" s="19" t="s">
        <v>642</v>
      </c>
      <c r="C201" s="20">
        <v>41569</v>
      </c>
      <c r="D201" s="76" t="s">
        <v>646</v>
      </c>
      <c r="E201" s="19" t="s">
        <v>428</v>
      </c>
      <c r="F201" s="69" t="s">
        <v>29</v>
      </c>
      <c r="G201" s="75">
        <v>3494400</v>
      </c>
      <c r="H201" s="22" t="str">
        <f t="shared" si="4"/>
        <v>－</v>
      </c>
      <c r="I201" s="22" t="s">
        <v>29</v>
      </c>
      <c r="J201" s="19" t="s">
        <v>644</v>
      </c>
      <c r="K201" s="23" t="s">
        <v>31</v>
      </c>
      <c r="L201" s="19"/>
    </row>
    <row r="202" spans="1:12" ht="121.5">
      <c r="A202" s="19" t="s">
        <v>647</v>
      </c>
      <c r="B202" s="19" t="s">
        <v>642</v>
      </c>
      <c r="C202" s="20">
        <v>41585</v>
      </c>
      <c r="D202" s="76" t="s">
        <v>648</v>
      </c>
      <c r="E202" s="19" t="s">
        <v>428</v>
      </c>
      <c r="F202" s="69" t="s">
        <v>29</v>
      </c>
      <c r="G202" s="75">
        <v>5347650</v>
      </c>
      <c r="H202" s="22" t="str">
        <f t="shared" si="4"/>
        <v>－</v>
      </c>
      <c r="I202" s="22" t="s">
        <v>29</v>
      </c>
      <c r="J202" s="19" t="s">
        <v>644</v>
      </c>
      <c r="K202" s="23" t="s">
        <v>31</v>
      </c>
      <c r="L202" s="19"/>
    </row>
    <row r="203" spans="1:12" ht="121.5">
      <c r="A203" s="19" t="s">
        <v>649</v>
      </c>
      <c r="B203" s="19" t="s">
        <v>642</v>
      </c>
      <c r="C203" s="20">
        <v>41598</v>
      </c>
      <c r="D203" s="76" t="s">
        <v>650</v>
      </c>
      <c r="E203" s="19" t="s">
        <v>428</v>
      </c>
      <c r="F203" s="69" t="s">
        <v>29</v>
      </c>
      <c r="G203" s="75">
        <v>5937750</v>
      </c>
      <c r="H203" s="22" t="str">
        <f t="shared" si="4"/>
        <v>－</v>
      </c>
      <c r="I203" s="22" t="s">
        <v>29</v>
      </c>
      <c r="J203" s="19" t="s">
        <v>644</v>
      </c>
      <c r="K203" s="23" t="s">
        <v>31</v>
      </c>
      <c r="L203" s="19"/>
    </row>
    <row r="204" spans="1:12" ht="121.5">
      <c r="A204" s="19" t="s">
        <v>651</v>
      </c>
      <c r="B204" s="19" t="s">
        <v>642</v>
      </c>
      <c r="C204" s="20">
        <v>41589</v>
      </c>
      <c r="D204" s="76" t="s">
        <v>646</v>
      </c>
      <c r="E204" s="19" t="s">
        <v>428</v>
      </c>
      <c r="F204" s="69" t="s">
        <v>29</v>
      </c>
      <c r="G204" s="75">
        <v>4995900</v>
      </c>
      <c r="H204" s="22" t="str">
        <f t="shared" si="4"/>
        <v>－</v>
      </c>
      <c r="I204" s="22" t="s">
        <v>29</v>
      </c>
      <c r="J204" s="19" t="s">
        <v>644</v>
      </c>
      <c r="K204" s="23" t="s">
        <v>31</v>
      </c>
      <c r="L204" s="19"/>
    </row>
    <row r="205" spans="1:12" ht="121.5">
      <c r="A205" s="19" t="s">
        <v>652</v>
      </c>
      <c r="B205" s="19" t="s">
        <v>642</v>
      </c>
      <c r="C205" s="20">
        <v>41584</v>
      </c>
      <c r="D205" s="76" t="s">
        <v>653</v>
      </c>
      <c r="E205" s="19" t="s">
        <v>428</v>
      </c>
      <c r="F205" s="69" t="s">
        <v>29</v>
      </c>
      <c r="G205" s="75">
        <v>5994450</v>
      </c>
      <c r="H205" s="22" t="str">
        <f t="shared" si="4"/>
        <v>－</v>
      </c>
      <c r="I205" s="22" t="s">
        <v>29</v>
      </c>
      <c r="J205" s="19" t="s">
        <v>644</v>
      </c>
      <c r="K205" s="23" t="s">
        <v>31</v>
      </c>
      <c r="L205" s="19"/>
    </row>
    <row r="206" spans="1:12" ht="94.5">
      <c r="A206" s="19" t="s">
        <v>654</v>
      </c>
      <c r="B206" s="19" t="s">
        <v>655</v>
      </c>
      <c r="C206" s="20">
        <v>41499</v>
      </c>
      <c r="D206" s="76" t="s">
        <v>656</v>
      </c>
      <c r="E206" s="19" t="s">
        <v>428</v>
      </c>
      <c r="F206" s="75">
        <v>1323000</v>
      </c>
      <c r="G206" s="75">
        <v>1260000</v>
      </c>
      <c r="H206" s="22">
        <f t="shared" si="4"/>
        <v>0.95238095238095233</v>
      </c>
      <c r="I206" s="22" t="s">
        <v>29</v>
      </c>
      <c r="J206" s="19" t="s">
        <v>657</v>
      </c>
      <c r="K206" s="23" t="s">
        <v>31</v>
      </c>
      <c r="L206" s="19"/>
    </row>
    <row r="207" spans="1:12" ht="67.5">
      <c r="A207" s="19" t="s">
        <v>603</v>
      </c>
      <c r="B207" s="19" t="s">
        <v>655</v>
      </c>
      <c r="C207" s="20">
        <v>41365</v>
      </c>
      <c r="D207" s="19" t="s">
        <v>596</v>
      </c>
      <c r="E207" s="19" t="s">
        <v>428</v>
      </c>
      <c r="F207" s="69" t="s">
        <v>29</v>
      </c>
      <c r="G207" s="75">
        <v>8741340</v>
      </c>
      <c r="H207" s="22" t="str">
        <f t="shared" si="4"/>
        <v>－</v>
      </c>
      <c r="I207" s="22" t="s">
        <v>29</v>
      </c>
      <c r="J207" s="19" t="s">
        <v>592</v>
      </c>
      <c r="K207" s="23" t="s">
        <v>40</v>
      </c>
      <c r="L207" s="19"/>
    </row>
    <row r="208" spans="1:12" ht="67.5">
      <c r="A208" s="19" t="s">
        <v>534</v>
      </c>
      <c r="B208" s="19" t="s">
        <v>655</v>
      </c>
      <c r="C208" s="20">
        <v>41365</v>
      </c>
      <c r="D208" s="76" t="s">
        <v>658</v>
      </c>
      <c r="E208" s="19" t="s">
        <v>428</v>
      </c>
      <c r="F208" s="69" t="s">
        <v>29</v>
      </c>
      <c r="G208" s="75">
        <v>1043199</v>
      </c>
      <c r="H208" s="22" t="str">
        <f t="shared" si="4"/>
        <v>－</v>
      </c>
      <c r="I208" s="22" t="s">
        <v>29</v>
      </c>
      <c r="J208" s="19" t="s">
        <v>592</v>
      </c>
      <c r="K208" s="23" t="s">
        <v>40</v>
      </c>
      <c r="L208" s="19"/>
    </row>
    <row r="209" spans="1:12" ht="105">
      <c r="A209" s="19" t="s">
        <v>659</v>
      </c>
      <c r="B209" s="19" t="s">
        <v>660</v>
      </c>
      <c r="C209" s="20">
        <v>41541</v>
      </c>
      <c r="D209" s="76" t="s">
        <v>661</v>
      </c>
      <c r="E209" s="19" t="s">
        <v>428</v>
      </c>
      <c r="F209" s="75">
        <v>1333500</v>
      </c>
      <c r="G209" s="75">
        <v>1312500</v>
      </c>
      <c r="H209" s="22">
        <f t="shared" si="4"/>
        <v>0.98425196850393704</v>
      </c>
      <c r="I209" s="22" t="s">
        <v>29</v>
      </c>
      <c r="J209" s="64" t="s">
        <v>662</v>
      </c>
      <c r="K209" s="23" t="s">
        <v>31</v>
      </c>
      <c r="L209" s="19"/>
    </row>
    <row r="210" spans="1:12" ht="367.5">
      <c r="A210" s="19" t="s">
        <v>663</v>
      </c>
      <c r="B210" s="19" t="s">
        <v>664</v>
      </c>
      <c r="C210" s="20">
        <v>41365</v>
      </c>
      <c r="D210" s="76" t="s">
        <v>665</v>
      </c>
      <c r="E210" s="19" t="s">
        <v>428</v>
      </c>
      <c r="F210" s="75">
        <v>6301050</v>
      </c>
      <c r="G210" s="75">
        <v>6301050</v>
      </c>
      <c r="H210" s="22">
        <f t="shared" si="4"/>
        <v>1</v>
      </c>
      <c r="I210" s="22" t="s">
        <v>29</v>
      </c>
      <c r="J210" s="64" t="s">
        <v>666</v>
      </c>
      <c r="K210" s="23" t="s">
        <v>31</v>
      </c>
      <c r="L210" s="19"/>
    </row>
    <row r="211" spans="1:12" ht="81">
      <c r="A211" s="19" t="s">
        <v>38</v>
      </c>
      <c r="B211" s="19" t="s">
        <v>664</v>
      </c>
      <c r="C211" s="20">
        <v>41365</v>
      </c>
      <c r="D211" s="19" t="s">
        <v>596</v>
      </c>
      <c r="E211" s="19" t="s">
        <v>428</v>
      </c>
      <c r="F211" s="69" t="s">
        <v>29</v>
      </c>
      <c r="G211" s="75">
        <v>263034516</v>
      </c>
      <c r="H211" s="22" t="str">
        <f t="shared" si="4"/>
        <v>－</v>
      </c>
      <c r="I211" s="22" t="s">
        <v>29</v>
      </c>
      <c r="J211" s="19" t="s">
        <v>592</v>
      </c>
      <c r="K211" s="23" t="s">
        <v>40</v>
      </c>
      <c r="L211" s="19"/>
    </row>
    <row r="212" spans="1:12" ht="81">
      <c r="A212" s="19" t="s">
        <v>551</v>
      </c>
      <c r="B212" s="19" t="s">
        <v>664</v>
      </c>
      <c r="C212" s="20">
        <v>41365</v>
      </c>
      <c r="D212" s="76" t="s">
        <v>597</v>
      </c>
      <c r="E212" s="19" t="s">
        <v>428</v>
      </c>
      <c r="F212" s="69" t="s">
        <v>29</v>
      </c>
      <c r="G212" s="75">
        <v>9166492</v>
      </c>
      <c r="H212" s="22" t="str">
        <f t="shared" si="4"/>
        <v>－</v>
      </c>
      <c r="I212" s="22" t="s">
        <v>29</v>
      </c>
      <c r="J212" s="19" t="s">
        <v>592</v>
      </c>
      <c r="K212" s="23" t="s">
        <v>40</v>
      </c>
      <c r="L212" s="19"/>
    </row>
    <row r="213" spans="1:12" ht="81">
      <c r="A213" s="19" t="s">
        <v>551</v>
      </c>
      <c r="B213" s="19" t="s">
        <v>664</v>
      </c>
      <c r="C213" s="20">
        <v>41365</v>
      </c>
      <c r="D213" s="19" t="s">
        <v>591</v>
      </c>
      <c r="E213" s="19" t="s">
        <v>428</v>
      </c>
      <c r="F213" s="69" t="s">
        <v>29</v>
      </c>
      <c r="G213" s="75">
        <v>14554978</v>
      </c>
      <c r="H213" s="22" t="str">
        <f t="shared" si="4"/>
        <v>－</v>
      </c>
      <c r="I213" s="22" t="s">
        <v>29</v>
      </c>
      <c r="J213" s="19" t="s">
        <v>592</v>
      </c>
      <c r="K213" s="23" t="s">
        <v>40</v>
      </c>
      <c r="L213" s="19"/>
    </row>
    <row r="214" spans="1:12" ht="81">
      <c r="A214" s="19" t="s">
        <v>551</v>
      </c>
      <c r="B214" s="19" t="s">
        <v>664</v>
      </c>
      <c r="C214" s="20">
        <v>41365</v>
      </c>
      <c r="D214" s="19" t="s">
        <v>550</v>
      </c>
      <c r="E214" s="19" t="s">
        <v>428</v>
      </c>
      <c r="F214" s="69" t="s">
        <v>29</v>
      </c>
      <c r="G214" s="75">
        <v>1427245</v>
      </c>
      <c r="H214" s="22" t="str">
        <f t="shared" si="4"/>
        <v>－</v>
      </c>
      <c r="I214" s="22" t="s">
        <v>29</v>
      </c>
      <c r="J214" s="19" t="s">
        <v>592</v>
      </c>
      <c r="K214" s="23" t="s">
        <v>40</v>
      </c>
      <c r="L214" s="19"/>
    </row>
    <row r="215" spans="1:12" ht="162">
      <c r="A215" s="19" t="s">
        <v>667</v>
      </c>
      <c r="B215" s="19" t="s">
        <v>108</v>
      </c>
      <c r="C215" s="20">
        <v>41690</v>
      </c>
      <c r="D215" s="19" t="s">
        <v>668</v>
      </c>
      <c r="E215" s="19" t="s">
        <v>428</v>
      </c>
      <c r="F215" s="69" t="s">
        <v>29</v>
      </c>
      <c r="G215" s="75">
        <v>8743000</v>
      </c>
      <c r="H215" s="22" t="str">
        <f t="shared" si="4"/>
        <v>－</v>
      </c>
      <c r="I215" s="22" t="s">
        <v>29</v>
      </c>
      <c r="J215" s="19" t="s">
        <v>110</v>
      </c>
      <c r="K215" s="23" t="s">
        <v>27</v>
      </c>
      <c r="L215" s="19"/>
    </row>
    <row r="216" spans="1:12" ht="94.5">
      <c r="A216" s="19" t="s">
        <v>629</v>
      </c>
      <c r="B216" s="19" t="s">
        <v>108</v>
      </c>
      <c r="C216" s="20">
        <v>41365</v>
      </c>
      <c r="D216" s="76" t="s">
        <v>669</v>
      </c>
      <c r="E216" s="19" t="s">
        <v>428</v>
      </c>
      <c r="F216" s="69" t="s">
        <v>29</v>
      </c>
      <c r="G216" s="75">
        <v>1305482</v>
      </c>
      <c r="H216" s="22" t="str">
        <f t="shared" si="4"/>
        <v>－</v>
      </c>
      <c r="I216" s="22" t="s">
        <v>29</v>
      </c>
      <c r="J216" s="19" t="s">
        <v>592</v>
      </c>
      <c r="K216" s="23" t="s">
        <v>40</v>
      </c>
      <c r="L216" s="19"/>
    </row>
    <row r="217" spans="1:12" ht="94.5">
      <c r="A217" s="19" t="s">
        <v>551</v>
      </c>
      <c r="B217" s="19" t="s">
        <v>108</v>
      </c>
      <c r="C217" s="20">
        <v>41365</v>
      </c>
      <c r="D217" s="19" t="s">
        <v>591</v>
      </c>
      <c r="E217" s="19" t="s">
        <v>428</v>
      </c>
      <c r="F217" s="69" t="s">
        <v>29</v>
      </c>
      <c r="G217" s="75">
        <v>3112625</v>
      </c>
      <c r="H217" s="22" t="str">
        <f t="shared" si="4"/>
        <v>－</v>
      </c>
      <c r="I217" s="22" t="s">
        <v>29</v>
      </c>
      <c r="J217" s="19" t="s">
        <v>592</v>
      </c>
      <c r="K217" s="23" t="s">
        <v>40</v>
      </c>
      <c r="L217" s="19"/>
    </row>
    <row r="218" spans="1:12" ht="94.5">
      <c r="A218" s="19" t="s">
        <v>589</v>
      </c>
      <c r="B218" s="19" t="s">
        <v>108</v>
      </c>
      <c r="C218" s="20">
        <v>41365</v>
      </c>
      <c r="D218" s="76" t="s">
        <v>610</v>
      </c>
      <c r="E218" s="19" t="s">
        <v>428</v>
      </c>
      <c r="F218" s="69" t="s">
        <v>29</v>
      </c>
      <c r="G218" s="75">
        <v>1080932</v>
      </c>
      <c r="H218" s="22" t="str">
        <f t="shared" si="4"/>
        <v>－</v>
      </c>
      <c r="I218" s="22" t="s">
        <v>29</v>
      </c>
      <c r="J218" s="19" t="s">
        <v>592</v>
      </c>
      <c r="K218" s="23" t="s">
        <v>40</v>
      </c>
      <c r="L218" s="19"/>
    </row>
    <row r="219" spans="1:12" ht="81">
      <c r="A219" s="19" t="s">
        <v>38</v>
      </c>
      <c r="B219" s="19" t="s">
        <v>670</v>
      </c>
      <c r="C219" s="20">
        <v>41365</v>
      </c>
      <c r="D219" s="19" t="s">
        <v>596</v>
      </c>
      <c r="E219" s="19" t="s">
        <v>428</v>
      </c>
      <c r="F219" s="69" t="s">
        <v>29</v>
      </c>
      <c r="G219" s="75">
        <v>9861970</v>
      </c>
      <c r="H219" s="22" t="str">
        <f t="shared" si="4"/>
        <v>－</v>
      </c>
      <c r="I219" s="22" t="s">
        <v>29</v>
      </c>
      <c r="J219" s="19" t="s">
        <v>592</v>
      </c>
      <c r="K219" s="23" t="s">
        <v>40</v>
      </c>
      <c r="L219" s="19"/>
    </row>
    <row r="220" spans="1:12" ht="81">
      <c r="A220" s="19" t="s">
        <v>551</v>
      </c>
      <c r="B220" s="19" t="s">
        <v>670</v>
      </c>
      <c r="C220" s="20">
        <v>41365</v>
      </c>
      <c r="D220" s="76" t="s">
        <v>597</v>
      </c>
      <c r="E220" s="19" t="s">
        <v>428</v>
      </c>
      <c r="F220" s="69" t="s">
        <v>29</v>
      </c>
      <c r="G220" s="75">
        <v>1007748</v>
      </c>
      <c r="H220" s="22" t="str">
        <f t="shared" si="4"/>
        <v>－</v>
      </c>
      <c r="I220" s="22" t="s">
        <v>29</v>
      </c>
      <c r="J220" s="19" t="s">
        <v>592</v>
      </c>
      <c r="K220" s="23" t="s">
        <v>40</v>
      </c>
      <c r="L220" s="19"/>
    </row>
    <row r="221" spans="1:12" ht="90">
      <c r="A221" s="19" t="s">
        <v>671</v>
      </c>
      <c r="B221" s="19" t="s">
        <v>672</v>
      </c>
      <c r="C221" s="20">
        <v>41365</v>
      </c>
      <c r="D221" s="19" t="s">
        <v>269</v>
      </c>
      <c r="E221" s="19" t="s">
        <v>428</v>
      </c>
      <c r="F221" s="75">
        <v>1118250</v>
      </c>
      <c r="G221" s="75">
        <v>1118250</v>
      </c>
      <c r="H221" s="22">
        <f t="shared" si="4"/>
        <v>1</v>
      </c>
      <c r="I221" s="22" t="s">
        <v>29</v>
      </c>
      <c r="J221" s="58" t="s">
        <v>222</v>
      </c>
      <c r="K221" s="23" t="s">
        <v>35</v>
      </c>
      <c r="L221" s="19" t="s">
        <v>673</v>
      </c>
    </row>
    <row r="222" spans="1:12" ht="90">
      <c r="A222" s="19" t="s">
        <v>674</v>
      </c>
      <c r="B222" s="19" t="s">
        <v>672</v>
      </c>
      <c r="C222" s="20">
        <v>41365</v>
      </c>
      <c r="D222" s="19" t="s">
        <v>264</v>
      </c>
      <c r="E222" s="19" t="s">
        <v>428</v>
      </c>
      <c r="F222" s="75">
        <v>1118250</v>
      </c>
      <c r="G222" s="75">
        <v>1118250</v>
      </c>
      <c r="H222" s="22">
        <f t="shared" si="4"/>
        <v>1</v>
      </c>
      <c r="I222" s="22" t="s">
        <v>29</v>
      </c>
      <c r="J222" s="58" t="s">
        <v>222</v>
      </c>
      <c r="K222" s="23" t="s">
        <v>35</v>
      </c>
      <c r="L222" s="19" t="s">
        <v>673</v>
      </c>
    </row>
    <row r="223" spans="1:12" ht="90">
      <c r="A223" s="19" t="s">
        <v>675</v>
      </c>
      <c r="B223" s="19" t="s">
        <v>672</v>
      </c>
      <c r="C223" s="20">
        <v>41365</v>
      </c>
      <c r="D223" s="19" t="s">
        <v>267</v>
      </c>
      <c r="E223" s="19" t="s">
        <v>428</v>
      </c>
      <c r="F223" s="75">
        <v>1118250</v>
      </c>
      <c r="G223" s="75">
        <v>1118250</v>
      </c>
      <c r="H223" s="22">
        <f t="shared" si="4"/>
        <v>1</v>
      </c>
      <c r="I223" s="22" t="s">
        <v>29</v>
      </c>
      <c r="J223" s="58" t="s">
        <v>222</v>
      </c>
      <c r="K223" s="23" t="s">
        <v>35</v>
      </c>
      <c r="L223" s="19" t="s">
        <v>673</v>
      </c>
    </row>
    <row r="224" spans="1:12" ht="67.5">
      <c r="A224" s="19" t="s">
        <v>566</v>
      </c>
      <c r="B224" s="19" t="s">
        <v>672</v>
      </c>
      <c r="C224" s="20">
        <v>41365</v>
      </c>
      <c r="D224" s="19" t="s">
        <v>596</v>
      </c>
      <c r="E224" s="19" t="s">
        <v>428</v>
      </c>
      <c r="F224" s="69" t="s">
        <v>29</v>
      </c>
      <c r="G224" s="75">
        <v>98949539</v>
      </c>
      <c r="H224" s="22" t="str">
        <f t="shared" si="4"/>
        <v>－</v>
      </c>
      <c r="I224" s="22" t="s">
        <v>29</v>
      </c>
      <c r="J224" s="19" t="s">
        <v>592</v>
      </c>
      <c r="K224" s="23" t="s">
        <v>40</v>
      </c>
      <c r="L224" s="19"/>
    </row>
    <row r="225" spans="1:12" ht="67.5">
      <c r="A225" s="19" t="s">
        <v>676</v>
      </c>
      <c r="B225" s="19" t="s">
        <v>672</v>
      </c>
      <c r="C225" s="20">
        <v>41365</v>
      </c>
      <c r="D225" s="76" t="s">
        <v>677</v>
      </c>
      <c r="E225" s="19" t="s">
        <v>428</v>
      </c>
      <c r="F225" s="69" t="s">
        <v>29</v>
      </c>
      <c r="G225" s="75">
        <v>8135230</v>
      </c>
      <c r="H225" s="22" t="str">
        <f t="shared" si="4"/>
        <v>－</v>
      </c>
      <c r="I225" s="22" t="s">
        <v>29</v>
      </c>
      <c r="J225" s="19" t="s">
        <v>592</v>
      </c>
      <c r="K225" s="23" t="s">
        <v>40</v>
      </c>
      <c r="L225" s="19"/>
    </row>
    <row r="226" spans="1:12" ht="67.5">
      <c r="A226" s="19" t="s">
        <v>569</v>
      </c>
      <c r="B226" s="19" t="s">
        <v>672</v>
      </c>
      <c r="C226" s="20">
        <v>41365</v>
      </c>
      <c r="D226" s="76" t="s">
        <v>597</v>
      </c>
      <c r="E226" s="19" t="s">
        <v>428</v>
      </c>
      <c r="F226" s="69" t="s">
        <v>29</v>
      </c>
      <c r="G226" s="75">
        <v>1589739</v>
      </c>
      <c r="H226" s="22" t="str">
        <f t="shared" si="4"/>
        <v>－</v>
      </c>
      <c r="I226" s="22" t="s">
        <v>29</v>
      </c>
      <c r="J226" s="19" t="s">
        <v>592</v>
      </c>
      <c r="K226" s="23" t="s">
        <v>40</v>
      </c>
      <c r="L226" s="19"/>
    </row>
    <row r="227" spans="1:12" ht="67.5">
      <c r="A227" s="19" t="s">
        <v>569</v>
      </c>
      <c r="B227" s="19" t="s">
        <v>672</v>
      </c>
      <c r="C227" s="20">
        <v>41365</v>
      </c>
      <c r="D227" s="19" t="s">
        <v>550</v>
      </c>
      <c r="E227" s="19" t="s">
        <v>428</v>
      </c>
      <c r="F227" s="69" t="s">
        <v>29</v>
      </c>
      <c r="G227" s="75">
        <v>2234508</v>
      </c>
      <c r="H227" s="22" t="str">
        <f t="shared" si="4"/>
        <v>－</v>
      </c>
      <c r="I227" s="22" t="s">
        <v>29</v>
      </c>
      <c r="J227" s="19" t="s">
        <v>592</v>
      </c>
      <c r="K227" s="23" t="s">
        <v>40</v>
      </c>
      <c r="L227" s="19"/>
    </row>
    <row r="228" spans="1:12" ht="94.5">
      <c r="A228" s="19" t="s">
        <v>569</v>
      </c>
      <c r="B228" s="19" t="s">
        <v>672</v>
      </c>
      <c r="C228" s="20">
        <v>41365</v>
      </c>
      <c r="D228" s="76" t="s">
        <v>610</v>
      </c>
      <c r="E228" s="19" t="s">
        <v>428</v>
      </c>
      <c r="F228" s="69" t="s">
        <v>29</v>
      </c>
      <c r="G228" s="75">
        <v>14697102</v>
      </c>
      <c r="H228" s="22" t="str">
        <f t="shared" si="4"/>
        <v>－</v>
      </c>
      <c r="I228" s="22" t="s">
        <v>29</v>
      </c>
      <c r="J228" s="19" t="s">
        <v>592</v>
      </c>
      <c r="K228" s="23" t="s">
        <v>40</v>
      </c>
      <c r="L228" s="19"/>
    </row>
    <row r="229" spans="1:12" ht="67.5">
      <c r="A229" s="19" t="s">
        <v>678</v>
      </c>
      <c r="B229" s="19" t="s">
        <v>672</v>
      </c>
      <c r="C229" s="20">
        <v>41486</v>
      </c>
      <c r="D229" s="76" t="s">
        <v>679</v>
      </c>
      <c r="E229" s="19" t="s">
        <v>428</v>
      </c>
      <c r="F229" s="69" t="s">
        <v>29</v>
      </c>
      <c r="G229" s="75">
        <v>7339000</v>
      </c>
      <c r="H229" s="22" t="str">
        <f t="shared" si="4"/>
        <v>－</v>
      </c>
      <c r="I229" s="22" t="s">
        <v>29</v>
      </c>
      <c r="J229" s="19" t="s">
        <v>680</v>
      </c>
      <c r="K229" s="23" t="s">
        <v>31</v>
      </c>
      <c r="L229" s="19"/>
    </row>
    <row r="230" spans="1:12" ht="67.5">
      <c r="A230" s="19" t="s">
        <v>681</v>
      </c>
      <c r="B230" s="19" t="s">
        <v>672</v>
      </c>
      <c r="C230" s="20">
        <v>41365</v>
      </c>
      <c r="D230" s="76" t="s">
        <v>682</v>
      </c>
      <c r="E230" s="19" t="s">
        <v>428</v>
      </c>
      <c r="F230" s="69" t="s">
        <v>29</v>
      </c>
      <c r="G230" s="75">
        <v>116506</v>
      </c>
      <c r="H230" s="22" t="str">
        <f t="shared" si="4"/>
        <v>－</v>
      </c>
      <c r="I230" s="22" t="s">
        <v>29</v>
      </c>
      <c r="J230" s="19" t="s">
        <v>377</v>
      </c>
      <c r="K230" s="23" t="s">
        <v>36</v>
      </c>
      <c r="L230" s="19"/>
    </row>
    <row r="231" spans="1:12" ht="67.5">
      <c r="A231" s="19" t="s">
        <v>683</v>
      </c>
      <c r="B231" s="19" t="s">
        <v>684</v>
      </c>
      <c r="C231" s="20">
        <v>41365</v>
      </c>
      <c r="D231" s="19" t="s">
        <v>550</v>
      </c>
      <c r="E231" s="19" t="s">
        <v>428</v>
      </c>
      <c r="F231" s="69" t="s">
        <v>29</v>
      </c>
      <c r="G231" s="75">
        <v>1384778</v>
      </c>
      <c r="H231" s="22" t="str">
        <f t="shared" si="4"/>
        <v>－</v>
      </c>
      <c r="I231" s="22" t="s">
        <v>29</v>
      </c>
      <c r="J231" s="19" t="s">
        <v>592</v>
      </c>
      <c r="K231" s="23" t="s">
        <v>40</v>
      </c>
      <c r="L231" s="19"/>
    </row>
    <row r="232" spans="1:12" ht="94.5">
      <c r="A232" s="19" t="s">
        <v>685</v>
      </c>
      <c r="B232" s="19" t="s">
        <v>684</v>
      </c>
      <c r="C232" s="20">
        <v>41365</v>
      </c>
      <c r="D232" s="76" t="s">
        <v>610</v>
      </c>
      <c r="E232" s="19" t="s">
        <v>428</v>
      </c>
      <c r="F232" s="69" t="s">
        <v>29</v>
      </c>
      <c r="G232" s="75">
        <v>1391027</v>
      </c>
      <c r="H232" s="22" t="str">
        <f t="shared" si="4"/>
        <v>－</v>
      </c>
      <c r="I232" s="22" t="s">
        <v>29</v>
      </c>
      <c r="J232" s="19" t="s">
        <v>592</v>
      </c>
      <c r="K232" s="23" t="s">
        <v>40</v>
      </c>
      <c r="L232" s="19"/>
    </row>
    <row r="233" spans="1:12" ht="67.5">
      <c r="A233" s="19" t="s">
        <v>686</v>
      </c>
      <c r="B233" s="19" t="s">
        <v>684</v>
      </c>
      <c r="C233" s="20">
        <v>41365</v>
      </c>
      <c r="D233" s="76" t="s">
        <v>687</v>
      </c>
      <c r="E233" s="19" t="s">
        <v>428</v>
      </c>
      <c r="F233" s="69" t="s">
        <v>29</v>
      </c>
      <c r="G233" s="75">
        <v>20906427</v>
      </c>
      <c r="H233" s="22" t="str">
        <f t="shared" si="4"/>
        <v>－</v>
      </c>
      <c r="I233" s="22" t="s">
        <v>29</v>
      </c>
      <c r="J233" s="19" t="s">
        <v>592</v>
      </c>
      <c r="K233" s="23" t="s">
        <v>40</v>
      </c>
      <c r="L233" s="19"/>
    </row>
    <row r="234" spans="1:12" ht="94.5">
      <c r="A234" s="19" t="s">
        <v>630</v>
      </c>
      <c r="B234" s="19" t="s">
        <v>688</v>
      </c>
      <c r="C234" s="20">
        <v>41365</v>
      </c>
      <c r="D234" s="19" t="s">
        <v>596</v>
      </c>
      <c r="E234" s="19" t="s">
        <v>428</v>
      </c>
      <c r="F234" s="69" t="s">
        <v>29</v>
      </c>
      <c r="G234" s="75">
        <v>19885882</v>
      </c>
      <c r="H234" s="22" t="str">
        <f t="shared" si="4"/>
        <v>－</v>
      </c>
      <c r="I234" s="22" t="s">
        <v>29</v>
      </c>
      <c r="J234" s="19" t="s">
        <v>592</v>
      </c>
      <c r="K234" s="23" t="s">
        <v>40</v>
      </c>
      <c r="L234" s="19"/>
    </row>
    <row r="235" spans="1:12" ht="94.5">
      <c r="A235" s="19" t="s">
        <v>689</v>
      </c>
      <c r="B235" s="19" t="s">
        <v>688</v>
      </c>
      <c r="C235" s="20">
        <v>41365</v>
      </c>
      <c r="D235" s="77" t="s">
        <v>583</v>
      </c>
      <c r="E235" s="19" t="s">
        <v>428</v>
      </c>
      <c r="F235" s="69" t="s">
        <v>29</v>
      </c>
      <c r="G235" s="75">
        <v>1136799</v>
      </c>
      <c r="H235" s="22" t="str">
        <f t="shared" si="4"/>
        <v>－</v>
      </c>
      <c r="I235" s="22" t="s">
        <v>29</v>
      </c>
      <c r="J235" s="19" t="s">
        <v>592</v>
      </c>
      <c r="K235" s="23" t="s">
        <v>40</v>
      </c>
      <c r="L235" s="19"/>
    </row>
    <row r="236" spans="1:12" ht="94.5">
      <c r="A236" s="19" t="s">
        <v>690</v>
      </c>
      <c r="B236" s="19" t="s">
        <v>688</v>
      </c>
      <c r="C236" s="20">
        <v>41365</v>
      </c>
      <c r="D236" s="77" t="s">
        <v>691</v>
      </c>
      <c r="E236" s="19" t="s">
        <v>428</v>
      </c>
      <c r="F236" s="69" t="s">
        <v>29</v>
      </c>
      <c r="G236" s="75">
        <v>2404480</v>
      </c>
      <c r="H236" s="22" t="str">
        <f t="shared" si="4"/>
        <v>－</v>
      </c>
      <c r="I236" s="22" t="s">
        <v>29</v>
      </c>
      <c r="J236" s="19" t="s">
        <v>592</v>
      </c>
      <c r="K236" s="23" t="s">
        <v>40</v>
      </c>
      <c r="L236" s="19"/>
    </row>
    <row r="237" spans="1:12" ht="94.5">
      <c r="A237" s="19" t="s">
        <v>692</v>
      </c>
      <c r="B237" s="19" t="s">
        <v>693</v>
      </c>
      <c r="C237" s="20">
        <v>41365</v>
      </c>
      <c r="D237" s="77" t="s">
        <v>694</v>
      </c>
      <c r="E237" s="19" t="s">
        <v>428</v>
      </c>
      <c r="F237" s="69" t="s">
        <v>29</v>
      </c>
      <c r="G237" s="75">
        <v>17577000</v>
      </c>
      <c r="H237" s="22" t="str">
        <f t="shared" si="4"/>
        <v>－</v>
      </c>
      <c r="I237" s="22" t="s">
        <v>29</v>
      </c>
      <c r="J237" s="19" t="s">
        <v>635</v>
      </c>
      <c r="K237" s="23" t="s">
        <v>31</v>
      </c>
      <c r="L237" s="19"/>
    </row>
    <row r="238" spans="1:12" ht="94.5">
      <c r="A238" s="19" t="s">
        <v>695</v>
      </c>
      <c r="B238" s="19" t="s">
        <v>693</v>
      </c>
      <c r="C238" s="20">
        <v>41365</v>
      </c>
      <c r="D238" s="19" t="s">
        <v>550</v>
      </c>
      <c r="E238" s="19" t="s">
        <v>428</v>
      </c>
      <c r="F238" s="69" t="s">
        <v>29</v>
      </c>
      <c r="G238" s="75">
        <v>1815189</v>
      </c>
      <c r="H238" s="22" t="str">
        <f t="shared" si="4"/>
        <v>－</v>
      </c>
      <c r="I238" s="22" t="s">
        <v>29</v>
      </c>
      <c r="J238" s="19" t="s">
        <v>592</v>
      </c>
      <c r="K238" s="23" t="s">
        <v>40</v>
      </c>
      <c r="L238" s="19"/>
    </row>
    <row r="239" spans="1:12" ht="94.5">
      <c r="A239" s="19" t="s">
        <v>696</v>
      </c>
      <c r="B239" s="19" t="s">
        <v>693</v>
      </c>
      <c r="C239" s="20">
        <v>41365</v>
      </c>
      <c r="D239" s="19" t="s">
        <v>596</v>
      </c>
      <c r="E239" s="19" t="s">
        <v>428</v>
      </c>
      <c r="F239" s="69" t="s">
        <v>29</v>
      </c>
      <c r="G239" s="75">
        <v>4490897</v>
      </c>
      <c r="H239" s="22" t="str">
        <f t="shared" si="4"/>
        <v>－</v>
      </c>
      <c r="I239" s="22" t="s">
        <v>29</v>
      </c>
      <c r="J239" s="19" t="s">
        <v>592</v>
      </c>
      <c r="K239" s="23" t="s">
        <v>40</v>
      </c>
      <c r="L239" s="19"/>
    </row>
    <row r="240" spans="1:12" ht="94.5">
      <c r="A240" s="19" t="s">
        <v>697</v>
      </c>
      <c r="B240" s="19" t="s">
        <v>693</v>
      </c>
      <c r="C240" s="20">
        <v>41365</v>
      </c>
      <c r="D240" s="19" t="s">
        <v>596</v>
      </c>
      <c r="E240" s="19" t="s">
        <v>428</v>
      </c>
      <c r="F240" s="69" t="s">
        <v>29</v>
      </c>
      <c r="G240" s="75">
        <v>15889388</v>
      </c>
      <c r="H240" s="22" t="str">
        <f t="shared" si="4"/>
        <v>－</v>
      </c>
      <c r="I240" s="22" t="s">
        <v>29</v>
      </c>
      <c r="J240" s="19" t="s">
        <v>592</v>
      </c>
      <c r="K240" s="23" t="s">
        <v>40</v>
      </c>
      <c r="L240" s="19"/>
    </row>
    <row r="241" spans="1:12" ht="94.5">
      <c r="A241" s="19" t="s">
        <v>698</v>
      </c>
      <c r="B241" s="19" t="s">
        <v>693</v>
      </c>
      <c r="C241" s="20">
        <v>41365</v>
      </c>
      <c r="D241" s="19" t="s">
        <v>596</v>
      </c>
      <c r="E241" s="19" t="s">
        <v>428</v>
      </c>
      <c r="F241" s="69" t="s">
        <v>29</v>
      </c>
      <c r="G241" s="75">
        <v>6354546</v>
      </c>
      <c r="H241" s="22" t="str">
        <f t="shared" ref="H241:H283" si="5">IF(F241="－","－",G241/F241)</f>
        <v>－</v>
      </c>
      <c r="I241" s="22" t="s">
        <v>29</v>
      </c>
      <c r="J241" s="19" t="s">
        <v>592</v>
      </c>
      <c r="K241" s="23" t="s">
        <v>40</v>
      </c>
      <c r="L241" s="19"/>
    </row>
    <row r="242" spans="1:12" ht="94.5">
      <c r="A242" s="19" t="s">
        <v>699</v>
      </c>
      <c r="B242" s="19" t="s">
        <v>693</v>
      </c>
      <c r="C242" s="20">
        <v>41365</v>
      </c>
      <c r="D242" s="19" t="s">
        <v>591</v>
      </c>
      <c r="E242" s="19" t="s">
        <v>428</v>
      </c>
      <c r="F242" s="69" t="s">
        <v>29</v>
      </c>
      <c r="G242" s="75">
        <v>2582826</v>
      </c>
      <c r="H242" s="22" t="str">
        <f t="shared" si="5"/>
        <v>－</v>
      </c>
      <c r="I242" s="22" t="s">
        <v>29</v>
      </c>
      <c r="J242" s="19" t="s">
        <v>592</v>
      </c>
      <c r="K242" s="23" t="s">
        <v>40</v>
      </c>
      <c r="L242" s="19"/>
    </row>
    <row r="243" spans="1:12" ht="94.5">
      <c r="A243" s="19" t="s">
        <v>685</v>
      </c>
      <c r="B243" s="19" t="s">
        <v>693</v>
      </c>
      <c r="C243" s="20">
        <v>41365</v>
      </c>
      <c r="D243" s="76" t="s">
        <v>610</v>
      </c>
      <c r="E243" s="19" t="s">
        <v>428</v>
      </c>
      <c r="F243" s="69" t="s">
        <v>29</v>
      </c>
      <c r="G243" s="75">
        <v>1499147</v>
      </c>
      <c r="H243" s="22" t="str">
        <f t="shared" si="5"/>
        <v>－</v>
      </c>
      <c r="I243" s="22" t="s">
        <v>29</v>
      </c>
      <c r="J243" s="19" t="s">
        <v>592</v>
      </c>
      <c r="K243" s="23" t="s">
        <v>40</v>
      </c>
      <c r="L243" s="19"/>
    </row>
    <row r="244" spans="1:12" ht="94.5">
      <c r="A244" s="19" t="s">
        <v>700</v>
      </c>
      <c r="B244" s="19" t="s">
        <v>701</v>
      </c>
      <c r="C244" s="20">
        <v>41365</v>
      </c>
      <c r="D244" s="19" t="s">
        <v>596</v>
      </c>
      <c r="E244" s="19" t="s">
        <v>428</v>
      </c>
      <c r="F244" s="69" t="s">
        <v>29</v>
      </c>
      <c r="G244" s="75">
        <v>12803985</v>
      </c>
      <c r="H244" s="22" t="str">
        <f t="shared" si="5"/>
        <v>－</v>
      </c>
      <c r="I244" s="22" t="s">
        <v>29</v>
      </c>
      <c r="J244" s="19" t="s">
        <v>592</v>
      </c>
      <c r="K244" s="23" t="s">
        <v>40</v>
      </c>
      <c r="L244" s="19"/>
    </row>
    <row r="245" spans="1:12" ht="94.5">
      <c r="A245" s="19" t="s">
        <v>702</v>
      </c>
      <c r="B245" s="19" t="s">
        <v>701</v>
      </c>
      <c r="C245" s="20">
        <v>41365</v>
      </c>
      <c r="D245" s="76" t="s">
        <v>703</v>
      </c>
      <c r="E245" s="19" t="s">
        <v>428</v>
      </c>
      <c r="F245" s="69" t="s">
        <v>29</v>
      </c>
      <c r="G245" s="75">
        <v>3994578</v>
      </c>
      <c r="H245" s="22" t="str">
        <f t="shared" si="5"/>
        <v>－</v>
      </c>
      <c r="I245" s="22" t="s">
        <v>29</v>
      </c>
      <c r="J245" s="19" t="s">
        <v>592</v>
      </c>
      <c r="K245" s="23" t="s">
        <v>40</v>
      </c>
      <c r="L245" s="19"/>
    </row>
    <row r="246" spans="1:12" ht="94.5">
      <c r="A246" s="19" t="s">
        <v>704</v>
      </c>
      <c r="B246" s="19" t="s">
        <v>701</v>
      </c>
      <c r="C246" s="20">
        <v>41365</v>
      </c>
      <c r="D246" s="76" t="s">
        <v>703</v>
      </c>
      <c r="E246" s="19" t="s">
        <v>428</v>
      </c>
      <c r="F246" s="69" t="s">
        <v>29</v>
      </c>
      <c r="G246" s="75">
        <v>6063869</v>
      </c>
      <c r="H246" s="22" t="str">
        <f t="shared" si="5"/>
        <v>－</v>
      </c>
      <c r="I246" s="22" t="s">
        <v>29</v>
      </c>
      <c r="J246" s="19" t="s">
        <v>592</v>
      </c>
      <c r="K246" s="23" t="s">
        <v>40</v>
      </c>
      <c r="L246" s="19"/>
    </row>
    <row r="247" spans="1:12" ht="94.5">
      <c r="A247" s="19" t="s">
        <v>705</v>
      </c>
      <c r="B247" s="19" t="s">
        <v>701</v>
      </c>
      <c r="C247" s="20">
        <v>41365</v>
      </c>
      <c r="D247" s="76" t="s">
        <v>703</v>
      </c>
      <c r="E247" s="19" t="s">
        <v>428</v>
      </c>
      <c r="F247" s="69" t="s">
        <v>29</v>
      </c>
      <c r="G247" s="75">
        <v>6140604</v>
      </c>
      <c r="H247" s="22" t="str">
        <f t="shared" si="5"/>
        <v>－</v>
      </c>
      <c r="I247" s="22" t="s">
        <v>29</v>
      </c>
      <c r="J247" s="19" t="s">
        <v>592</v>
      </c>
      <c r="K247" s="23" t="s">
        <v>40</v>
      </c>
      <c r="L247" s="19"/>
    </row>
    <row r="248" spans="1:12" ht="94.5">
      <c r="A248" s="19" t="s">
        <v>706</v>
      </c>
      <c r="B248" s="19" t="s">
        <v>701</v>
      </c>
      <c r="C248" s="20">
        <v>41365</v>
      </c>
      <c r="D248" s="76" t="s">
        <v>707</v>
      </c>
      <c r="E248" s="19" t="s">
        <v>428</v>
      </c>
      <c r="F248" s="69" t="s">
        <v>29</v>
      </c>
      <c r="G248" s="75">
        <v>3650341</v>
      </c>
      <c r="H248" s="22" t="str">
        <f t="shared" si="5"/>
        <v>－</v>
      </c>
      <c r="I248" s="22" t="s">
        <v>29</v>
      </c>
      <c r="J248" s="19" t="s">
        <v>592</v>
      </c>
      <c r="K248" s="23" t="s">
        <v>40</v>
      </c>
      <c r="L248" s="19"/>
    </row>
    <row r="249" spans="1:12" ht="94.5">
      <c r="A249" s="19" t="s">
        <v>708</v>
      </c>
      <c r="B249" s="19" t="s">
        <v>709</v>
      </c>
      <c r="C249" s="20">
        <v>41403</v>
      </c>
      <c r="D249" s="76" t="s">
        <v>710</v>
      </c>
      <c r="E249" s="19" t="s">
        <v>428</v>
      </c>
      <c r="F249" s="69" t="s">
        <v>29</v>
      </c>
      <c r="G249" s="75">
        <v>11357703</v>
      </c>
      <c r="H249" s="22" t="str">
        <f t="shared" si="5"/>
        <v>－</v>
      </c>
      <c r="I249" s="22" t="s">
        <v>29</v>
      </c>
      <c r="J249" s="19" t="s">
        <v>261</v>
      </c>
      <c r="K249" s="23" t="s">
        <v>36</v>
      </c>
      <c r="L249" s="19"/>
    </row>
    <row r="250" spans="1:12" ht="94.5">
      <c r="A250" s="19" t="s">
        <v>711</v>
      </c>
      <c r="B250" s="19" t="s">
        <v>709</v>
      </c>
      <c r="C250" s="20">
        <v>41414</v>
      </c>
      <c r="D250" s="76" t="s">
        <v>710</v>
      </c>
      <c r="E250" s="19" t="s">
        <v>428</v>
      </c>
      <c r="F250" s="69" t="s">
        <v>29</v>
      </c>
      <c r="G250" s="75">
        <v>17216752</v>
      </c>
      <c r="H250" s="22" t="str">
        <f t="shared" si="5"/>
        <v>－</v>
      </c>
      <c r="I250" s="22" t="s">
        <v>29</v>
      </c>
      <c r="J250" s="19" t="s">
        <v>261</v>
      </c>
      <c r="K250" s="23" t="s">
        <v>36</v>
      </c>
      <c r="L250" s="19"/>
    </row>
    <row r="251" spans="1:12" ht="94.5">
      <c r="A251" s="19" t="s">
        <v>712</v>
      </c>
      <c r="B251" s="19" t="s">
        <v>709</v>
      </c>
      <c r="C251" s="20">
        <v>41421</v>
      </c>
      <c r="D251" s="76" t="s">
        <v>710</v>
      </c>
      <c r="E251" s="19" t="s">
        <v>428</v>
      </c>
      <c r="F251" s="69" t="s">
        <v>29</v>
      </c>
      <c r="G251" s="75">
        <v>39090824</v>
      </c>
      <c r="H251" s="22" t="str">
        <f t="shared" si="5"/>
        <v>－</v>
      </c>
      <c r="I251" s="22" t="s">
        <v>29</v>
      </c>
      <c r="J251" s="19" t="s">
        <v>261</v>
      </c>
      <c r="K251" s="23" t="s">
        <v>36</v>
      </c>
      <c r="L251" s="19"/>
    </row>
    <row r="252" spans="1:12" ht="94.5">
      <c r="A252" s="19" t="s">
        <v>629</v>
      </c>
      <c r="B252" s="19" t="s">
        <v>709</v>
      </c>
      <c r="C252" s="20">
        <v>41365</v>
      </c>
      <c r="D252" s="19" t="s">
        <v>596</v>
      </c>
      <c r="E252" s="19" t="s">
        <v>428</v>
      </c>
      <c r="F252" s="69" t="s">
        <v>29</v>
      </c>
      <c r="G252" s="75">
        <v>6033444</v>
      </c>
      <c r="H252" s="22" t="str">
        <f t="shared" si="5"/>
        <v>－</v>
      </c>
      <c r="I252" s="22" t="s">
        <v>29</v>
      </c>
      <c r="J252" s="19" t="s">
        <v>592</v>
      </c>
      <c r="K252" s="23" t="s">
        <v>40</v>
      </c>
      <c r="L252" s="19"/>
    </row>
    <row r="253" spans="1:12" ht="94.5">
      <c r="A253" s="19" t="s">
        <v>534</v>
      </c>
      <c r="B253" s="19" t="s">
        <v>709</v>
      </c>
      <c r="C253" s="20">
        <v>41365</v>
      </c>
      <c r="D253" s="76" t="s">
        <v>713</v>
      </c>
      <c r="E253" s="19" t="s">
        <v>428</v>
      </c>
      <c r="F253" s="69" t="s">
        <v>29</v>
      </c>
      <c r="G253" s="75">
        <v>2976564</v>
      </c>
      <c r="H253" s="22" t="str">
        <f t="shared" si="5"/>
        <v>－</v>
      </c>
      <c r="I253" s="22" t="s">
        <v>29</v>
      </c>
      <c r="J253" s="19" t="s">
        <v>592</v>
      </c>
      <c r="K253" s="23" t="s">
        <v>40</v>
      </c>
      <c r="L253" s="19"/>
    </row>
    <row r="254" spans="1:12" ht="94.5">
      <c r="A254" s="19" t="s">
        <v>584</v>
      </c>
      <c r="B254" s="19" t="s">
        <v>709</v>
      </c>
      <c r="C254" s="20">
        <v>41365</v>
      </c>
      <c r="D254" s="19" t="s">
        <v>591</v>
      </c>
      <c r="E254" s="19" t="s">
        <v>428</v>
      </c>
      <c r="F254" s="69" t="s">
        <v>29</v>
      </c>
      <c r="G254" s="75">
        <v>1237964</v>
      </c>
      <c r="H254" s="22" t="str">
        <f t="shared" si="5"/>
        <v>－</v>
      </c>
      <c r="I254" s="22" t="s">
        <v>29</v>
      </c>
      <c r="J254" s="19" t="s">
        <v>592</v>
      </c>
      <c r="K254" s="23" t="s">
        <v>40</v>
      </c>
      <c r="L254" s="19"/>
    </row>
    <row r="255" spans="1:12" ht="94.5">
      <c r="A255" s="19" t="s">
        <v>714</v>
      </c>
      <c r="B255" s="19" t="s">
        <v>709</v>
      </c>
      <c r="C255" s="20">
        <v>41365</v>
      </c>
      <c r="D255" s="76" t="s">
        <v>715</v>
      </c>
      <c r="E255" s="19" t="s">
        <v>428</v>
      </c>
      <c r="F255" s="69" t="s">
        <v>29</v>
      </c>
      <c r="G255" s="75">
        <v>2452884</v>
      </c>
      <c r="H255" s="22" t="str">
        <f t="shared" si="5"/>
        <v>－</v>
      </c>
      <c r="I255" s="22" t="s">
        <v>29</v>
      </c>
      <c r="J255" s="19" t="s">
        <v>716</v>
      </c>
      <c r="K255" s="23" t="s">
        <v>31</v>
      </c>
      <c r="L255" s="19"/>
    </row>
    <row r="256" spans="1:12" ht="121.5">
      <c r="A256" s="19" t="s">
        <v>717</v>
      </c>
      <c r="B256" s="19" t="s">
        <v>718</v>
      </c>
      <c r="C256" s="20">
        <v>41365</v>
      </c>
      <c r="D256" s="19" t="s">
        <v>591</v>
      </c>
      <c r="E256" s="19" t="s">
        <v>428</v>
      </c>
      <c r="F256" s="75">
        <v>1824460</v>
      </c>
      <c r="G256" s="75">
        <v>1824460</v>
      </c>
      <c r="H256" s="22">
        <f t="shared" si="5"/>
        <v>1</v>
      </c>
      <c r="I256" s="22" t="s">
        <v>29</v>
      </c>
      <c r="J256" s="19" t="s">
        <v>592</v>
      </c>
      <c r="K256" s="23" t="s">
        <v>40</v>
      </c>
      <c r="L256" s="19"/>
    </row>
    <row r="257" spans="1:12" ht="121.5">
      <c r="A257" s="19" t="s">
        <v>719</v>
      </c>
      <c r="B257" s="19" t="s">
        <v>718</v>
      </c>
      <c r="C257" s="20">
        <v>41365</v>
      </c>
      <c r="D257" s="76" t="s">
        <v>720</v>
      </c>
      <c r="E257" s="19" t="s">
        <v>428</v>
      </c>
      <c r="F257" s="75">
        <v>1820700</v>
      </c>
      <c r="G257" s="75">
        <v>1820700</v>
      </c>
      <c r="H257" s="22">
        <f t="shared" si="5"/>
        <v>1</v>
      </c>
      <c r="I257" s="22" t="s">
        <v>29</v>
      </c>
      <c r="J257" s="19" t="s">
        <v>721</v>
      </c>
      <c r="K257" s="23" t="s">
        <v>31</v>
      </c>
      <c r="L257" s="19"/>
    </row>
    <row r="258" spans="1:12" ht="121.5">
      <c r="A258" s="19" t="s">
        <v>722</v>
      </c>
      <c r="B258" s="19" t="s">
        <v>718</v>
      </c>
      <c r="C258" s="20">
        <v>41365</v>
      </c>
      <c r="D258" s="76" t="s">
        <v>723</v>
      </c>
      <c r="E258" s="19" t="s">
        <v>428</v>
      </c>
      <c r="F258" s="75">
        <v>2910600</v>
      </c>
      <c r="G258" s="75">
        <v>2910600</v>
      </c>
      <c r="H258" s="22">
        <f t="shared" si="5"/>
        <v>1</v>
      </c>
      <c r="I258" s="22" t="s">
        <v>29</v>
      </c>
      <c r="J258" s="19" t="s">
        <v>721</v>
      </c>
      <c r="K258" s="23" t="s">
        <v>31</v>
      </c>
      <c r="L258" s="19"/>
    </row>
    <row r="259" spans="1:12" ht="121.5">
      <c r="A259" s="19" t="s">
        <v>724</v>
      </c>
      <c r="B259" s="19" t="s">
        <v>718</v>
      </c>
      <c r="C259" s="20">
        <v>41365</v>
      </c>
      <c r="D259" s="76" t="s">
        <v>725</v>
      </c>
      <c r="E259" s="19" t="s">
        <v>428</v>
      </c>
      <c r="F259" s="75">
        <v>3517500</v>
      </c>
      <c r="G259" s="75">
        <v>3517500</v>
      </c>
      <c r="H259" s="22">
        <f t="shared" si="5"/>
        <v>1</v>
      </c>
      <c r="I259" s="22" t="s">
        <v>29</v>
      </c>
      <c r="J259" s="19" t="s">
        <v>726</v>
      </c>
      <c r="K259" s="23" t="s">
        <v>31</v>
      </c>
      <c r="L259" s="19"/>
    </row>
    <row r="260" spans="1:12" ht="81">
      <c r="A260" s="19" t="s">
        <v>603</v>
      </c>
      <c r="B260" s="19" t="s">
        <v>727</v>
      </c>
      <c r="C260" s="20">
        <v>41365</v>
      </c>
      <c r="D260" s="19" t="s">
        <v>596</v>
      </c>
      <c r="E260" s="19" t="s">
        <v>428</v>
      </c>
      <c r="F260" s="69" t="s">
        <v>29</v>
      </c>
      <c r="G260" s="75">
        <v>214803846</v>
      </c>
      <c r="H260" s="22" t="str">
        <f t="shared" si="5"/>
        <v>－</v>
      </c>
      <c r="I260" s="22" t="s">
        <v>29</v>
      </c>
      <c r="J260" s="19" t="s">
        <v>592</v>
      </c>
      <c r="K260" s="23" t="s">
        <v>40</v>
      </c>
      <c r="L260" s="19"/>
    </row>
    <row r="261" spans="1:12" ht="81">
      <c r="A261" s="19" t="s">
        <v>689</v>
      </c>
      <c r="B261" s="19" t="s">
        <v>727</v>
      </c>
      <c r="C261" s="20">
        <v>41365</v>
      </c>
      <c r="D261" s="76" t="s">
        <v>728</v>
      </c>
      <c r="E261" s="19" t="s">
        <v>428</v>
      </c>
      <c r="F261" s="69" t="s">
        <v>29</v>
      </c>
      <c r="G261" s="75">
        <v>3138402</v>
      </c>
      <c r="H261" s="22" t="str">
        <f t="shared" si="5"/>
        <v>－</v>
      </c>
      <c r="I261" s="22" t="s">
        <v>29</v>
      </c>
      <c r="J261" s="19" t="s">
        <v>592</v>
      </c>
      <c r="K261" s="23" t="s">
        <v>40</v>
      </c>
      <c r="L261" s="19"/>
    </row>
    <row r="262" spans="1:12" ht="81">
      <c r="A262" s="19" t="s">
        <v>729</v>
      </c>
      <c r="B262" s="19" t="s">
        <v>727</v>
      </c>
      <c r="C262" s="20">
        <v>41365</v>
      </c>
      <c r="D262" s="19" t="s">
        <v>591</v>
      </c>
      <c r="E262" s="19" t="s">
        <v>428</v>
      </c>
      <c r="F262" s="69" t="s">
        <v>29</v>
      </c>
      <c r="G262" s="75">
        <v>6008846</v>
      </c>
      <c r="H262" s="22" t="str">
        <f t="shared" si="5"/>
        <v>－</v>
      </c>
      <c r="I262" s="22" t="s">
        <v>29</v>
      </c>
      <c r="J262" s="19" t="s">
        <v>592</v>
      </c>
      <c r="K262" s="23" t="s">
        <v>40</v>
      </c>
      <c r="L262" s="19"/>
    </row>
    <row r="263" spans="1:12" ht="81">
      <c r="A263" s="19" t="s">
        <v>730</v>
      </c>
      <c r="B263" s="19" t="s">
        <v>727</v>
      </c>
      <c r="C263" s="20">
        <v>41365</v>
      </c>
      <c r="D263" s="19" t="s">
        <v>550</v>
      </c>
      <c r="E263" s="19" t="s">
        <v>428</v>
      </c>
      <c r="F263" s="69" t="s">
        <v>29</v>
      </c>
      <c r="G263" s="75">
        <v>3223970</v>
      </c>
      <c r="H263" s="22" t="str">
        <f t="shared" si="5"/>
        <v>－</v>
      </c>
      <c r="I263" s="22" t="s">
        <v>29</v>
      </c>
      <c r="J263" s="19" t="s">
        <v>592</v>
      </c>
      <c r="K263" s="23" t="s">
        <v>40</v>
      </c>
      <c r="L263" s="19"/>
    </row>
    <row r="264" spans="1:12" ht="81">
      <c r="A264" s="19" t="s">
        <v>731</v>
      </c>
      <c r="B264" s="19" t="s">
        <v>727</v>
      </c>
      <c r="C264" s="20">
        <v>41365</v>
      </c>
      <c r="D264" s="76" t="s">
        <v>732</v>
      </c>
      <c r="E264" s="19" t="s">
        <v>428</v>
      </c>
      <c r="F264" s="69" t="s">
        <v>29</v>
      </c>
      <c r="G264" s="75">
        <v>1795277</v>
      </c>
      <c r="H264" s="22" t="str">
        <f t="shared" si="5"/>
        <v>－</v>
      </c>
      <c r="I264" s="22" t="s">
        <v>29</v>
      </c>
      <c r="J264" s="19" t="s">
        <v>592</v>
      </c>
      <c r="K264" s="23" t="s">
        <v>40</v>
      </c>
      <c r="L264" s="19"/>
    </row>
    <row r="265" spans="1:12" ht="81">
      <c r="A265" s="19" t="s">
        <v>731</v>
      </c>
      <c r="B265" s="19" t="s">
        <v>727</v>
      </c>
      <c r="C265" s="20">
        <v>41365</v>
      </c>
      <c r="D265" s="76" t="s">
        <v>733</v>
      </c>
      <c r="E265" s="19" t="s">
        <v>428</v>
      </c>
      <c r="F265" s="69" t="s">
        <v>29</v>
      </c>
      <c r="G265" s="75">
        <v>4297500</v>
      </c>
      <c r="H265" s="22" t="str">
        <f t="shared" si="5"/>
        <v>－</v>
      </c>
      <c r="I265" s="22" t="s">
        <v>29</v>
      </c>
      <c r="J265" s="19" t="s">
        <v>592</v>
      </c>
      <c r="K265" s="23" t="s">
        <v>40</v>
      </c>
      <c r="L265" s="19"/>
    </row>
    <row r="266" spans="1:12" ht="81">
      <c r="A266" s="19" t="s">
        <v>731</v>
      </c>
      <c r="B266" s="19" t="s">
        <v>727</v>
      </c>
      <c r="C266" s="20">
        <v>41365</v>
      </c>
      <c r="D266" s="76" t="s">
        <v>734</v>
      </c>
      <c r="E266" s="19" t="s">
        <v>428</v>
      </c>
      <c r="F266" s="69" t="s">
        <v>29</v>
      </c>
      <c r="G266" s="75">
        <v>1058361</v>
      </c>
      <c r="H266" s="22" t="str">
        <f t="shared" si="5"/>
        <v>－</v>
      </c>
      <c r="I266" s="22" t="s">
        <v>29</v>
      </c>
      <c r="J266" s="19" t="s">
        <v>592</v>
      </c>
      <c r="K266" s="23" t="s">
        <v>40</v>
      </c>
      <c r="L266" s="19"/>
    </row>
    <row r="267" spans="1:12" ht="81">
      <c r="A267" s="19" t="s">
        <v>731</v>
      </c>
      <c r="B267" s="19" t="s">
        <v>727</v>
      </c>
      <c r="C267" s="20">
        <v>41365</v>
      </c>
      <c r="D267" s="76" t="s">
        <v>735</v>
      </c>
      <c r="E267" s="19" t="s">
        <v>428</v>
      </c>
      <c r="F267" s="69" t="s">
        <v>29</v>
      </c>
      <c r="G267" s="75">
        <v>1132206</v>
      </c>
      <c r="H267" s="22" t="str">
        <f t="shared" si="5"/>
        <v>－</v>
      </c>
      <c r="I267" s="22" t="s">
        <v>29</v>
      </c>
      <c r="J267" s="19" t="s">
        <v>592</v>
      </c>
      <c r="K267" s="23" t="s">
        <v>40</v>
      </c>
      <c r="L267" s="19"/>
    </row>
    <row r="268" spans="1:12" ht="94.5">
      <c r="A268" s="19" t="s">
        <v>551</v>
      </c>
      <c r="B268" s="19" t="s">
        <v>736</v>
      </c>
      <c r="C268" s="20">
        <v>41365</v>
      </c>
      <c r="D268" s="19" t="s">
        <v>591</v>
      </c>
      <c r="E268" s="19" t="s">
        <v>428</v>
      </c>
      <c r="F268" s="69" t="s">
        <v>29</v>
      </c>
      <c r="G268" s="75">
        <v>7283103</v>
      </c>
      <c r="H268" s="22" t="str">
        <f t="shared" si="5"/>
        <v>－</v>
      </c>
      <c r="I268" s="22" t="s">
        <v>29</v>
      </c>
      <c r="J268" s="19" t="s">
        <v>592</v>
      </c>
      <c r="K268" s="23" t="s">
        <v>40</v>
      </c>
      <c r="L268" s="19"/>
    </row>
    <row r="269" spans="1:12" ht="94.5">
      <c r="A269" s="19" t="s">
        <v>551</v>
      </c>
      <c r="B269" s="19" t="s">
        <v>736</v>
      </c>
      <c r="C269" s="20">
        <v>41365</v>
      </c>
      <c r="D269" s="76" t="s">
        <v>597</v>
      </c>
      <c r="E269" s="19" t="s">
        <v>428</v>
      </c>
      <c r="F269" s="69" t="s">
        <v>29</v>
      </c>
      <c r="G269" s="75">
        <v>4555516</v>
      </c>
      <c r="H269" s="22" t="str">
        <f t="shared" si="5"/>
        <v>－</v>
      </c>
      <c r="I269" s="22" t="s">
        <v>29</v>
      </c>
      <c r="J269" s="19" t="s">
        <v>592</v>
      </c>
      <c r="K269" s="23" t="s">
        <v>40</v>
      </c>
      <c r="L269" s="19"/>
    </row>
    <row r="270" spans="1:12" ht="94.5">
      <c r="A270" s="19" t="s">
        <v>551</v>
      </c>
      <c r="B270" s="19" t="s">
        <v>736</v>
      </c>
      <c r="C270" s="20">
        <v>41365</v>
      </c>
      <c r="D270" s="19" t="s">
        <v>550</v>
      </c>
      <c r="E270" s="19" t="s">
        <v>428</v>
      </c>
      <c r="F270" s="69" t="s">
        <v>29</v>
      </c>
      <c r="G270" s="75">
        <v>1464374</v>
      </c>
      <c r="H270" s="22" t="str">
        <f t="shared" si="5"/>
        <v>－</v>
      </c>
      <c r="I270" s="22" t="s">
        <v>29</v>
      </c>
      <c r="J270" s="19" t="s">
        <v>592</v>
      </c>
      <c r="K270" s="23" t="s">
        <v>40</v>
      </c>
      <c r="L270" s="19"/>
    </row>
    <row r="271" spans="1:12" ht="94.5">
      <c r="A271" s="19" t="s">
        <v>38</v>
      </c>
      <c r="B271" s="19" t="s">
        <v>736</v>
      </c>
      <c r="C271" s="20">
        <v>41365</v>
      </c>
      <c r="D271" s="19" t="s">
        <v>596</v>
      </c>
      <c r="E271" s="19" t="s">
        <v>428</v>
      </c>
      <c r="F271" s="69" t="s">
        <v>29</v>
      </c>
      <c r="G271" s="75">
        <v>22670463</v>
      </c>
      <c r="H271" s="22" t="str">
        <f t="shared" si="5"/>
        <v>－</v>
      </c>
      <c r="I271" s="22" t="s">
        <v>29</v>
      </c>
      <c r="J271" s="19" t="s">
        <v>592</v>
      </c>
      <c r="K271" s="23" t="s">
        <v>40</v>
      </c>
      <c r="L271" s="19"/>
    </row>
    <row r="272" spans="1:12" ht="94.5">
      <c r="A272" s="19" t="s">
        <v>737</v>
      </c>
      <c r="B272" s="19" t="s">
        <v>736</v>
      </c>
      <c r="C272" s="20">
        <v>41365</v>
      </c>
      <c r="D272" s="76" t="s">
        <v>738</v>
      </c>
      <c r="E272" s="19" t="s">
        <v>428</v>
      </c>
      <c r="F272" s="75">
        <v>7685556</v>
      </c>
      <c r="G272" s="75">
        <v>7685556</v>
      </c>
      <c r="H272" s="22">
        <f t="shared" si="5"/>
        <v>1</v>
      </c>
      <c r="I272" s="22" t="s">
        <v>29</v>
      </c>
      <c r="J272" s="78" t="s">
        <v>739</v>
      </c>
      <c r="K272" s="23" t="s">
        <v>32</v>
      </c>
      <c r="L272" s="19"/>
    </row>
    <row r="273" spans="1:12" ht="94.5">
      <c r="A273" s="19" t="s">
        <v>740</v>
      </c>
      <c r="B273" s="19" t="s">
        <v>736</v>
      </c>
      <c r="C273" s="20">
        <v>41365</v>
      </c>
      <c r="D273" s="79" t="s">
        <v>741</v>
      </c>
      <c r="E273" s="19" t="s">
        <v>428</v>
      </c>
      <c r="F273" s="75">
        <v>2979178</v>
      </c>
      <c r="G273" s="75">
        <v>2979178</v>
      </c>
      <c r="H273" s="22">
        <f t="shared" si="5"/>
        <v>1</v>
      </c>
      <c r="I273" s="22" t="s">
        <v>29</v>
      </c>
      <c r="J273" s="78" t="s">
        <v>739</v>
      </c>
      <c r="K273" s="23" t="s">
        <v>32</v>
      </c>
      <c r="L273" s="19"/>
    </row>
    <row r="274" spans="1:12" ht="94.5">
      <c r="A274" s="19" t="s">
        <v>742</v>
      </c>
      <c r="B274" s="19" t="s">
        <v>736</v>
      </c>
      <c r="C274" s="20">
        <v>41620</v>
      </c>
      <c r="D274" s="76" t="s">
        <v>743</v>
      </c>
      <c r="E274" s="19" t="s">
        <v>428</v>
      </c>
      <c r="F274" s="69" t="s">
        <v>29</v>
      </c>
      <c r="G274" s="75">
        <v>1092000</v>
      </c>
      <c r="H274" s="22" t="str">
        <f t="shared" si="5"/>
        <v>－</v>
      </c>
      <c r="I274" s="22" t="s">
        <v>29</v>
      </c>
      <c r="J274" s="64" t="s">
        <v>744</v>
      </c>
      <c r="K274" s="23" t="s">
        <v>31</v>
      </c>
      <c r="L274" s="19"/>
    </row>
    <row r="275" spans="1:12" ht="178.5">
      <c r="A275" s="19" t="s">
        <v>745</v>
      </c>
      <c r="B275" s="19" t="s">
        <v>746</v>
      </c>
      <c r="C275" s="20">
        <v>41610</v>
      </c>
      <c r="D275" s="76" t="s">
        <v>747</v>
      </c>
      <c r="E275" s="19" t="s">
        <v>428</v>
      </c>
      <c r="F275" s="69" t="s">
        <v>29</v>
      </c>
      <c r="G275" s="75">
        <v>105420000</v>
      </c>
      <c r="H275" s="22" t="str">
        <f t="shared" si="5"/>
        <v>－</v>
      </c>
      <c r="I275" s="22" t="s">
        <v>29</v>
      </c>
      <c r="J275" s="64" t="s">
        <v>748</v>
      </c>
      <c r="K275" s="23" t="s">
        <v>31</v>
      </c>
      <c r="L275" s="19"/>
    </row>
    <row r="276" spans="1:12" ht="81">
      <c r="A276" s="19" t="s">
        <v>749</v>
      </c>
      <c r="B276" s="19" t="s">
        <v>750</v>
      </c>
      <c r="C276" s="20">
        <v>41365</v>
      </c>
      <c r="D276" s="76" t="s">
        <v>751</v>
      </c>
      <c r="E276" s="19" t="s">
        <v>428</v>
      </c>
      <c r="F276" s="69" t="s">
        <v>29</v>
      </c>
      <c r="G276" s="75">
        <v>8819430</v>
      </c>
      <c r="H276" s="22" t="str">
        <f t="shared" si="5"/>
        <v>－</v>
      </c>
      <c r="I276" s="22" t="s">
        <v>29</v>
      </c>
      <c r="J276" s="19" t="s">
        <v>752</v>
      </c>
      <c r="K276" s="23" t="s">
        <v>31</v>
      </c>
      <c r="L276" s="19"/>
    </row>
    <row r="277" spans="1:12" ht="67.5">
      <c r="A277" s="19" t="s">
        <v>753</v>
      </c>
      <c r="B277" s="19" t="s">
        <v>750</v>
      </c>
      <c r="C277" s="20">
        <v>41365</v>
      </c>
      <c r="D277" s="80" t="s">
        <v>44</v>
      </c>
      <c r="E277" s="19" t="s">
        <v>428</v>
      </c>
      <c r="F277" s="69" t="s">
        <v>29</v>
      </c>
      <c r="G277" s="75">
        <v>27000960</v>
      </c>
      <c r="H277" s="22" t="str">
        <f t="shared" si="5"/>
        <v>－</v>
      </c>
      <c r="I277" s="22" t="s">
        <v>29</v>
      </c>
      <c r="J277" s="19" t="s">
        <v>45</v>
      </c>
      <c r="K277" s="23" t="s">
        <v>37</v>
      </c>
      <c r="L277" s="19"/>
    </row>
    <row r="278" spans="1:12" ht="67.5">
      <c r="A278" s="19" t="s">
        <v>28</v>
      </c>
      <c r="B278" s="19" t="s">
        <v>750</v>
      </c>
      <c r="C278" s="20">
        <v>41365</v>
      </c>
      <c r="D278" s="19" t="s">
        <v>106</v>
      </c>
      <c r="E278" s="19" t="s">
        <v>428</v>
      </c>
      <c r="F278" s="69" t="s">
        <v>29</v>
      </c>
      <c r="G278" s="75">
        <v>7503470</v>
      </c>
      <c r="H278" s="22" t="str">
        <f t="shared" si="5"/>
        <v>－</v>
      </c>
      <c r="I278" s="22" t="s">
        <v>29</v>
      </c>
      <c r="J278" s="19" t="s">
        <v>754</v>
      </c>
      <c r="K278" s="23" t="s">
        <v>588</v>
      </c>
      <c r="L278" s="19"/>
    </row>
    <row r="279" spans="1:12" ht="67.5">
      <c r="A279" s="19" t="s">
        <v>755</v>
      </c>
      <c r="B279" s="19" t="s">
        <v>750</v>
      </c>
      <c r="C279" s="20">
        <v>41365</v>
      </c>
      <c r="D279" s="76" t="s">
        <v>756</v>
      </c>
      <c r="E279" s="19" t="s">
        <v>428</v>
      </c>
      <c r="F279" s="69" t="s">
        <v>29</v>
      </c>
      <c r="G279" s="75">
        <v>7312150</v>
      </c>
      <c r="H279" s="22" t="str">
        <f t="shared" si="5"/>
        <v>－</v>
      </c>
      <c r="I279" s="22" t="s">
        <v>29</v>
      </c>
      <c r="J279" s="19" t="s">
        <v>592</v>
      </c>
      <c r="K279" s="23" t="s">
        <v>27</v>
      </c>
      <c r="L279" s="19"/>
    </row>
    <row r="280" spans="1:12" ht="67.5">
      <c r="A280" s="19" t="s">
        <v>757</v>
      </c>
      <c r="B280" s="19" t="s">
        <v>750</v>
      </c>
      <c r="C280" s="20">
        <v>41365</v>
      </c>
      <c r="D280" s="19" t="s">
        <v>591</v>
      </c>
      <c r="E280" s="19" t="s">
        <v>428</v>
      </c>
      <c r="F280" s="69" t="s">
        <v>29</v>
      </c>
      <c r="G280" s="75">
        <v>1454113</v>
      </c>
      <c r="H280" s="22" t="str">
        <f t="shared" si="5"/>
        <v>－</v>
      </c>
      <c r="I280" s="22" t="s">
        <v>29</v>
      </c>
      <c r="J280" s="19" t="s">
        <v>592</v>
      </c>
      <c r="K280" s="23" t="s">
        <v>40</v>
      </c>
      <c r="L280" s="19"/>
    </row>
    <row r="281" spans="1:12" ht="94.5">
      <c r="A281" s="19" t="s">
        <v>685</v>
      </c>
      <c r="B281" s="19" t="s">
        <v>750</v>
      </c>
      <c r="C281" s="20">
        <v>41365</v>
      </c>
      <c r="D281" s="76" t="s">
        <v>610</v>
      </c>
      <c r="E281" s="19" t="s">
        <v>428</v>
      </c>
      <c r="F281" s="69" t="s">
        <v>29</v>
      </c>
      <c r="G281" s="75">
        <v>8230919</v>
      </c>
      <c r="H281" s="22" t="str">
        <f t="shared" si="5"/>
        <v>－</v>
      </c>
      <c r="I281" s="22" t="s">
        <v>29</v>
      </c>
      <c r="J281" s="19" t="s">
        <v>592</v>
      </c>
      <c r="K281" s="23" t="s">
        <v>40</v>
      </c>
      <c r="L281" s="19"/>
    </row>
    <row r="282" spans="1:12" ht="67.5">
      <c r="A282" s="19" t="s">
        <v>685</v>
      </c>
      <c r="B282" s="19" t="s">
        <v>750</v>
      </c>
      <c r="C282" s="20">
        <v>41365</v>
      </c>
      <c r="D282" s="76" t="s">
        <v>597</v>
      </c>
      <c r="E282" s="19" t="s">
        <v>428</v>
      </c>
      <c r="F282" s="69" t="s">
        <v>29</v>
      </c>
      <c r="G282" s="75">
        <v>1973926</v>
      </c>
      <c r="H282" s="22" t="str">
        <f t="shared" si="5"/>
        <v>－</v>
      </c>
      <c r="I282" s="22" t="s">
        <v>29</v>
      </c>
      <c r="J282" s="19" t="s">
        <v>592</v>
      </c>
      <c r="K282" s="23" t="s">
        <v>40</v>
      </c>
      <c r="L282" s="19"/>
    </row>
    <row r="283" spans="1:12" ht="67.5">
      <c r="A283" s="103" t="s">
        <v>758</v>
      </c>
      <c r="B283" s="103" t="s">
        <v>750</v>
      </c>
      <c r="C283" s="104">
        <v>41365</v>
      </c>
      <c r="D283" s="103" t="s">
        <v>550</v>
      </c>
      <c r="E283" s="103" t="s">
        <v>428</v>
      </c>
      <c r="F283" s="105" t="s">
        <v>29</v>
      </c>
      <c r="G283" s="106">
        <v>10001794</v>
      </c>
      <c r="H283" s="107" t="str">
        <f t="shared" si="5"/>
        <v>－</v>
      </c>
      <c r="I283" s="107" t="s">
        <v>29</v>
      </c>
      <c r="J283" s="103" t="s">
        <v>592</v>
      </c>
      <c r="K283" s="108" t="s">
        <v>40</v>
      </c>
      <c r="L283" s="103"/>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283">
      <formula1>"イ（イ）,イ（ロ）,イ（ハ）,イ（ニ）,ロ,ハ,ニ（イ）,ニ（ロ）,ニ（ハ）,ニ（ニ）,ニ（ホ）,ニ（ヘ）"</formula1>
    </dataValidation>
  </dataValidations>
  <pageMargins left="0.39370078740157483" right="0.27559055118110237" top="0.67" bottom="0.37" header="0.31496062992125984" footer="0.31496062992125984"/>
  <pageSetup paperSize="9" scale="10" fitToHeight="6" orientation="landscape" r:id="rId1"/>
  <legacyDrawing r:id="rId2"/>
</worksheet>
</file>

<file path=xl/worksheets/sheet2.xml><?xml version="1.0" encoding="utf-8"?>
<worksheet xmlns="http://schemas.openxmlformats.org/spreadsheetml/2006/main" xmlns:r="http://schemas.openxmlformats.org/officeDocument/2006/relationships">
  <sheetPr codeName="Sheet5">
    <pageSetUpPr fitToPage="1"/>
  </sheetPr>
  <dimension ref="A1:N28"/>
  <sheetViews>
    <sheetView view="pageBreakPreview" zoomScale="70" zoomScaleNormal="100" zoomScaleSheetLayoutView="70" workbookViewId="0">
      <pane ySplit="4" topLeftCell="A5" activePane="bottomLeft" state="frozen"/>
      <selection activeCell="N1" sqref="N1:N1048576"/>
      <selection pane="bottomLeft" activeCell="E5" sqref="E5"/>
    </sheetView>
  </sheetViews>
  <sheetFormatPr defaultColWidth="7.625" defaultRowHeight="13.5"/>
  <cols>
    <col min="1" max="1" width="20.625" style="8" customWidth="1"/>
    <col min="2" max="2" width="15.625" style="8" customWidth="1"/>
    <col min="3" max="3" width="16.125" style="8" customWidth="1"/>
    <col min="4" max="4" width="14.625" style="8" customWidth="1"/>
    <col min="5" max="5" width="18.625" style="8" customWidth="1"/>
    <col min="6" max="7" width="12.625" style="8" customWidth="1"/>
    <col min="8" max="8" width="8.625" style="8" customWidth="1"/>
    <col min="9" max="9" width="6.625" style="8" customWidth="1"/>
    <col min="10" max="10" width="21.625" style="8" customWidth="1"/>
    <col min="11" max="11" width="12.125" style="8" customWidth="1"/>
    <col min="12" max="12" width="12.625" style="8" customWidth="1"/>
    <col min="13" max="16384" width="7.625" style="8"/>
  </cols>
  <sheetData>
    <row r="1" spans="1:14" ht="18.75">
      <c r="A1" s="89" t="s">
        <v>23</v>
      </c>
      <c r="B1" s="89"/>
      <c r="C1" s="89"/>
      <c r="D1" s="89"/>
      <c r="E1" s="89"/>
      <c r="F1" s="89"/>
      <c r="G1" s="89"/>
      <c r="H1" s="89"/>
      <c r="I1" s="89"/>
      <c r="J1" s="89"/>
      <c r="K1" s="89"/>
      <c r="L1" s="89"/>
    </row>
    <row r="2" spans="1:14" s="10" customFormat="1">
      <c r="A2" s="8" t="s">
        <v>21</v>
      </c>
      <c r="B2" s="47"/>
      <c r="G2" s="9"/>
      <c r="H2" s="9"/>
      <c r="I2" s="11"/>
      <c r="N2" s="12"/>
    </row>
    <row r="3" spans="1:14" s="10" customFormat="1">
      <c r="B3" s="9"/>
      <c r="G3" s="9"/>
      <c r="H3" s="9"/>
      <c r="I3" s="11"/>
      <c r="L3" s="13" t="s">
        <v>22</v>
      </c>
      <c r="N3" s="12"/>
    </row>
    <row r="4" spans="1:14" ht="66" customHeight="1">
      <c r="A4" s="17" t="s">
        <v>11</v>
      </c>
      <c r="B4" s="14" t="s">
        <v>10</v>
      </c>
      <c r="C4" s="14" t="s">
        <v>9</v>
      </c>
      <c r="D4" s="14" t="s">
        <v>8</v>
      </c>
      <c r="E4" s="14" t="s">
        <v>7</v>
      </c>
      <c r="F4" s="14" t="s">
        <v>6</v>
      </c>
      <c r="G4" s="14" t="s">
        <v>5</v>
      </c>
      <c r="H4" s="14" t="s">
        <v>4</v>
      </c>
      <c r="I4" s="14" t="s">
        <v>3</v>
      </c>
      <c r="J4" s="14" t="s">
        <v>19</v>
      </c>
      <c r="K4" s="90" t="s">
        <v>1</v>
      </c>
      <c r="L4" s="91"/>
    </row>
    <row r="5" spans="1:14" ht="351">
      <c r="A5" s="109" t="s">
        <v>280</v>
      </c>
      <c r="B5" s="109" t="s">
        <v>759</v>
      </c>
      <c r="C5" s="110">
        <v>41495</v>
      </c>
      <c r="D5" s="109" t="s">
        <v>281</v>
      </c>
      <c r="E5" s="109" t="s">
        <v>49</v>
      </c>
      <c r="F5" s="111">
        <v>1393995</v>
      </c>
      <c r="G5" s="111">
        <v>1393995</v>
      </c>
      <c r="H5" s="112">
        <v>1</v>
      </c>
      <c r="I5" s="113" t="s">
        <v>33</v>
      </c>
      <c r="J5" s="109" t="s">
        <v>282</v>
      </c>
      <c r="K5" s="114"/>
      <c r="L5" s="115"/>
    </row>
    <row r="6" spans="1:14" ht="94.5">
      <c r="A6" s="1" t="s">
        <v>283</v>
      </c>
      <c r="B6" s="1" t="s">
        <v>146</v>
      </c>
      <c r="C6" s="2">
        <v>41365</v>
      </c>
      <c r="D6" s="1" t="s">
        <v>284</v>
      </c>
      <c r="E6" s="1" t="s">
        <v>49</v>
      </c>
      <c r="F6" s="3">
        <v>5329422</v>
      </c>
      <c r="G6" s="3">
        <v>5328540</v>
      </c>
      <c r="H6" s="4">
        <v>0.99983450362909898</v>
      </c>
      <c r="I6" s="5" t="s">
        <v>33</v>
      </c>
      <c r="J6" s="1" t="s">
        <v>285</v>
      </c>
      <c r="K6" s="6"/>
      <c r="L6" s="7"/>
    </row>
    <row r="7" spans="1:14" ht="108">
      <c r="A7" s="45" t="s">
        <v>430</v>
      </c>
      <c r="B7" s="28" t="s">
        <v>760</v>
      </c>
      <c r="C7" s="29">
        <v>41577</v>
      </c>
      <c r="D7" s="28" t="s">
        <v>431</v>
      </c>
      <c r="E7" s="34" t="s">
        <v>382</v>
      </c>
      <c r="F7" s="30">
        <v>56374500</v>
      </c>
      <c r="G7" s="30">
        <v>56175000</v>
      </c>
      <c r="H7" s="26">
        <f>IF(F7="－","－",G7/F7)</f>
        <v>0.99646116595269141</v>
      </c>
      <c r="I7" s="27"/>
      <c r="J7" s="28" t="s">
        <v>432</v>
      </c>
      <c r="K7" s="87"/>
      <c r="L7" s="88"/>
    </row>
    <row r="8" spans="1:14" ht="108">
      <c r="A8" s="43" t="s">
        <v>433</v>
      </c>
      <c r="B8" s="44" t="s">
        <v>357</v>
      </c>
      <c r="C8" s="29">
        <v>41627</v>
      </c>
      <c r="D8" s="28" t="s">
        <v>434</v>
      </c>
      <c r="E8" s="34" t="s">
        <v>382</v>
      </c>
      <c r="F8" s="30">
        <v>17965500</v>
      </c>
      <c r="G8" s="30">
        <v>17955000</v>
      </c>
      <c r="H8" s="26">
        <f>IF(F8="－","－",G8/F8)</f>
        <v>0.99941554646405606</v>
      </c>
      <c r="I8" s="27"/>
      <c r="J8" s="28" t="s">
        <v>435</v>
      </c>
      <c r="K8" s="87"/>
      <c r="L8" s="88"/>
    </row>
    <row r="9" spans="1:14" ht="108">
      <c r="A9" s="43" t="s">
        <v>436</v>
      </c>
      <c r="B9" s="44" t="s">
        <v>357</v>
      </c>
      <c r="C9" s="29">
        <v>41627</v>
      </c>
      <c r="D9" s="28" t="s">
        <v>437</v>
      </c>
      <c r="E9" s="34" t="s">
        <v>382</v>
      </c>
      <c r="F9" s="30">
        <v>16296000</v>
      </c>
      <c r="G9" s="30">
        <v>15855000</v>
      </c>
      <c r="H9" s="26">
        <f t="shared" ref="H9:H10" si="0">IF(F9="－","－",G9/F9)</f>
        <v>0.97293814432989689</v>
      </c>
      <c r="I9" s="27"/>
      <c r="J9" s="28" t="s">
        <v>438</v>
      </c>
      <c r="K9" s="87"/>
      <c r="L9" s="88"/>
    </row>
    <row r="10" spans="1:14" ht="108">
      <c r="A10" s="43" t="s">
        <v>439</v>
      </c>
      <c r="B10" s="44" t="s">
        <v>357</v>
      </c>
      <c r="C10" s="29">
        <v>41627</v>
      </c>
      <c r="D10" s="28" t="s">
        <v>440</v>
      </c>
      <c r="E10" s="34" t="s">
        <v>382</v>
      </c>
      <c r="F10" s="30">
        <v>30933000</v>
      </c>
      <c r="G10" s="30">
        <v>30345000</v>
      </c>
      <c r="H10" s="26">
        <f t="shared" si="0"/>
        <v>0.98099117447386286</v>
      </c>
      <c r="I10" s="27"/>
      <c r="J10" s="28" t="s">
        <v>441</v>
      </c>
      <c r="K10" s="87"/>
      <c r="L10" s="88"/>
    </row>
    <row r="11" spans="1:14" ht="108">
      <c r="A11" s="43" t="s">
        <v>442</v>
      </c>
      <c r="B11" s="28" t="s">
        <v>760</v>
      </c>
      <c r="C11" s="29">
        <v>41627</v>
      </c>
      <c r="D11" s="28" t="s">
        <v>443</v>
      </c>
      <c r="E11" s="34" t="s">
        <v>382</v>
      </c>
      <c r="F11" s="30">
        <v>11424000</v>
      </c>
      <c r="G11" s="30">
        <v>11392500</v>
      </c>
      <c r="H11" s="26">
        <f>IF(F11="－","－",G11/F11)</f>
        <v>0.99724264705882348</v>
      </c>
      <c r="I11" s="27"/>
      <c r="J11" s="28" t="s">
        <v>444</v>
      </c>
      <c r="K11" s="87"/>
      <c r="L11" s="88"/>
    </row>
    <row r="12" spans="1:14" ht="175.5">
      <c r="A12" s="45" t="s">
        <v>445</v>
      </c>
      <c r="B12" s="28" t="s">
        <v>760</v>
      </c>
      <c r="C12" s="29">
        <v>41677</v>
      </c>
      <c r="D12" s="28" t="s">
        <v>446</v>
      </c>
      <c r="E12" s="34" t="s">
        <v>382</v>
      </c>
      <c r="F12" s="30">
        <v>31542000</v>
      </c>
      <c r="G12" s="30">
        <v>31500000</v>
      </c>
      <c r="H12" s="26">
        <f>IF(F12="－","－",G12/F12)</f>
        <v>0.99866844207723038</v>
      </c>
      <c r="I12" s="27"/>
      <c r="J12" s="28" t="s">
        <v>447</v>
      </c>
      <c r="K12" s="87"/>
      <c r="L12" s="88"/>
    </row>
    <row r="13" spans="1:14" ht="216">
      <c r="A13" s="43" t="s">
        <v>448</v>
      </c>
      <c r="B13" s="44" t="s">
        <v>357</v>
      </c>
      <c r="C13" s="29">
        <v>41677</v>
      </c>
      <c r="D13" s="28" t="s">
        <v>449</v>
      </c>
      <c r="E13" s="34" t="s">
        <v>382</v>
      </c>
      <c r="F13" s="30">
        <v>18091500</v>
      </c>
      <c r="G13" s="30">
        <v>17850000</v>
      </c>
      <c r="H13" s="26">
        <f>IF(F13="－","－",G13/F13)</f>
        <v>0.98665118978525823</v>
      </c>
      <c r="I13" s="27"/>
      <c r="J13" s="28" t="s">
        <v>450</v>
      </c>
      <c r="K13" s="87"/>
      <c r="L13" s="88"/>
    </row>
    <row r="14" spans="1:14" ht="216">
      <c r="A14" s="43" t="s">
        <v>451</v>
      </c>
      <c r="B14" s="44" t="s">
        <v>357</v>
      </c>
      <c r="C14" s="29">
        <v>41677</v>
      </c>
      <c r="D14" s="28" t="s">
        <v>452</v>
      </c>
      <c r="E14" s="34" t="s">
        <v>382</v>
      </c>
      <c r="F14" s="30">
        <v>28129500</v>
      </c>
      <c r="G14" s="30">
        <v>27825000</v>
      </c>
      <c r="H14" s="26">
        <f t="shared" ref="H14:H15" si="1">IF(F14="－","－",G14/F14)</f>
        <v>0.98917506532288169</v>
      </c>
      <c r="I14" s="27"/>
      <c r="J14" s="28" t="s">
        <v>453</v>
      </c>
      <c r="K14" s="87"/>
      <c r="L14" s="88"/>
    </row>
    <row r="15" spans="1:14" ht="108">
      <c r="A15" s="43" t="s">
        <v>454</v>
      </c>
      <c r="B15" s="44" t="s">
        <v>357</v>
      </c>
      <c r="C15" s="29">
        <v>41677</v>
      </c>
      <c r="D15" s="28" t="s">
        <v>455</v>
      </c>
      <c r="E15" s="34" t="s">
        <v>382</v>
      </c>
      <c r="F15" s="30">
        <v>50085000</v>
      </c>
      <c r="G15" s="30">
        <v>49875000</v>
      </c>
      <c r="H15" s="26">
        <f t="shared" si="1"/>
        <v>0.99580712788259962</v>
      </c>
      <c r="I15" s="27"/>
      <c r="J15" s="28" t="s">
        <v>456</v>
      </c>
      <c r="K15" s="87"/>
      <c r="L15" s="88"/>
    </row>
    <row r="16" spans="1:14" ht="121.5">
      <c r="A16" s="43" t="s">
        <v>457</v>
      </c>
      <c r="B16" s="28" t="s">
        <v>760</v>
      </c>
      <c r="C16" s="29">
        <v>41697</v>
      </c>
      <c r="D16" s="28" t="s">
        <v>458</v>
      </c>
      <c r="E16" s="34" t="s">
        <v>382</v>
      </c>
      <c r="F16" s="30">
        <v>31468500</v>
      </c>
      <c r="G16" s="30">
        <v>31290000</v>
      </c>
      <c r="H16" s="26">
        <f>IF(F16="－","－",G16/F16)</f>
        <v>0.99432766099432768</v>
      </c>
      <c r="I16" s="27"/>
      <c r="J16" s="28" t="s">
        <v>459</v>
      </c>
      <c r="K16" s="87"/>
      <c r="L16" s="88"/>
    </row>
    <row r="17" spans="1:12" ht="108">
      <c r="A17" s="28" t="s">
        <v>460</v>
      </c>
      <c r="B17" s="28" t="s">
        <v>461</v>
      </c>
      <c r="C17" s="29">
        <v>41625</v>
      </c>
      <c r="D17" s="28" t="s">
        <v>462</v>
      </c>
      <c r="E17" s="34" t="s">
        <v>382</v>
      </c>
      <c r="F17" s="30">
        <v>45454500</v>
      </c>
      <c r="G17" s="30">
        <v>45454500</v>
      </c>
      <c r="H17" s="26">
        <f>IF(F17="－","－",G17/F17)</f>
        <v>1</v>
      </c>
      <c r="I17" s="27"/>
      <c r="J17" s="28" t="s">
        <v>463</v>
      </c>
      <c r="K17" s="87"/>
      <c r="L17" s="88"/>
    </row>
    <row r="18" spans="1:12" ht="94.5">
      <c r="A18" s="28" t="s">
        <v>464</v>
      </c>
      <c r="B18" s="28" t="s">
        <v>465</v>
      </c>
      <c r="C18" s="29">
        <v>41572</v>
      </c>
      <c r="D18" s="28" t="s">
        <v>466</v>
      </c>
      <c r="E18" s="34" t="s">
        <v>382</v>
      </c>
      <c r="F18" s="30">
        <v>1060500</v>
      </c>
      <c r="G18" s="30">
        <v>1060500</v>
      </c>
      <c r="H18" s="26">
        <f>IF(F18="－","－",G18/F18)</f>
        <v>1</v>
      </c>
      <c r="I18" s="27"/>
      <c r="J18" s="28" t="s">
        <v>467</v>
      </c>
      <c r="K18" s="87"/>
      <c r="L18" s="88"/>
    </row>
    <row r="19" spans="1:12" ht="94.5">
      <c r="A19" s="28" t="s">
        <v>468</v>
      </c>
      <c r="B19" s="28" t="s">
        <v>465</v>
      </c>
      <c r="C19" s="29">
        <v>41628</v>
      </c>
      <c r="D19" s="28" t="s">
        <v>469</v>
      </c>
      <c r="E19" s="34" t="s">
        <v>382</v>
      </c>
      <c r="F19" s="30">
        <v>2184000</v>
      </c>
      <c r="G19" s="30">
        <v>2152500</v>
      </c>
      <c r="H19" s="26">
        <f t="shared" ref="H19" si="2">IF(F19="－","－",G19/F19)</f>
        <v>0.98557692307692313</v>
      </c>
      <c r="I19" s="27"/>
      <c r="J19" s="28" t="s">
        <v>467</v>
      </c>
      <c r="K19" s="87"/>
      <c r="L19" s="88"/>
    </row>
    <row r="20" spans="1:12" ht="94.5">
      <c r="A20" s="28" t="s">
        <v>470</v>
      </c>
      <c r="B20" s="28" t="s">
        <v>471</v>
      </c>
      <c r="C20" s="29">
        <v>41663</v>
      </c>
      <c r="D20" s="28" t="s">
        <v>472</v>
      </c>
      <c r="E20" s="34" t="s">
        <v>382</v>
      </c>
      <c r="F20" s="30">
        <v>1286250</v>
      </c>
      <c r="G20" s="30">
        <v>1260000</v>
      </c>
      <c r="H20" s="26">
        <f>IF(F20="－","－",G20/F20)</f>
        <v>0.97959183673469385</v>
      </c>
      <c r="I20" s="27"/>
      <c r="J20" s="28" t="s">
        <v>473</v>
      </c>
      <c r="K20" s="87"/>
      <c r="L20" s="88"/>
    </row>
    <row r="21" spans="1:12" ht="94.5">
      <c r="A21" s="28" t="s">
        <v>474</v>
      </c>
      <c r="B21" s="28" t="s">
        <v>475</v>
      </c>
      <c r="C21" s="29">
        <v>41634</v>
      </c>
      <c r="D21" s="28" t="s">
        <v>476</v>
      </c>
      <c r="E21" s="34" t="s">
        <v>382</v>
      </c>
      <c r="F21" s="30">
        <v>41853000</v>
      </c>
      <c r="G21" s="30">
        <v>41737500</v>
      </c>
      <c r="H21" s="26">
        <f>IF(F21="－","－",G21/F21)</f>
        <v>0.99724034119417959</v>
      </c>
      <c r="I21" s="27"/>
      <c r="J21" s="28" t="s">
        <v>477</v>
      </c>
      <c r="K21" s="87"/>
      <c r="L21" s="88"/>
    </row>
    <row r="22" spans="1:12" ht="94.5">
      <c r="A22" s="28" t="s">
        <v>478</v>
      </c>
      <c r="B22" s="28" t="s">
        <v>479</v>
      </c>
      <c r="C22" s="29">
        <v>41717</v>
      </c>
      <c r="D22" s="28" t="s">
        <v>480</v>
      </c>
      <c r="E22" s="34" t="s">
        <v>382</v>
      </c>
      <c r="F22" s="30">
        <v>32644500</v>
      </c>
      <c r="G22" s="30">
        <v>31500000</v>
      </c>
      <c r="H22" s="26">
        <f t="shared" ref="H22:H28" si="3">IF(F22="－","－",G22/F22)</f>
        <v>0.96494049533612092</v>
      </c>
      <c r="I22" s="27"/>
      <c r="J22" s="28" t="s">
        <v>481</v>
      </c>
      <c r="K22" s="92" t="s">
        <v>482</v>
      </c>
      <c r="L22" s="93"/>
    </row>
    <row r="23" spans="1:12" ht="94.5">
      <c r="A23" s="28" t="s">
        <v>483</v>
      </c>
      <c r="B23" s="28" t="s">
        <v>484</v>
      </c>
      <c r="C23" s="29">
        <v>41718</v>
      </c>
      <c r="D23" s="28" t="s">
        <v>485</v>
      </c>
      <c r="E23" s="34" t="s">
        <v>382</v>
      </c>
      <c r="F23" s="30">
        <v>5827500</v>
      </c>
      <c r="G23" s="30">
        <v>4725000</v>
      </c>
      <c r="H23" s="26">
        <f t="shared" si="3"/>
        <v>0.81081081081081086</v>
      </c>
      <c r="I23" s="27"/>
      <c r="J23" s="28" t="s">
        <v>486</v>
      </c>
      <c r="K23" s="94" t="s">
        <v>482</v>
      </c>
      <c r="L23" s="95"/>
    </row>
    <row r="24" spans="1:12" ht="189">
      <c r="A24" s="28" t="s">
        <v>761</v>
      </c>
      <c r="B24" s="34" t="s">
        <v>572</v>
      </c>
      <c r="C24" s="29">
        <v>41676</v>
      </c>
      <c r="D24" s="28" t="s">
        <v>762</v>
      </c>
      <c r="E24" s="34" t="s">
        <v>382</v>
      </c>
      <c r="F24" s="68">
        <v>2457000</v>
      </c>
      <c r="G24" s="68">
        <v>2457000</v>
      </c>
      <c r="H24" s="26">
        <f t="shared" si="3"/>
        <v>1</v>
      </c>
      <c r="I24" s="5"/>
      <c r="J24" s="81" t="s">
        <v>763</v>
      </c>
      <c r="K24" s="82"/>
      <c r="L24" s="7"/>
    </row>
    <row r="25" spans="1:12" ht="189">
      <c r="A25" s="28" t="s">
        <v>764</v>
      </c>
      <c r="B25" s="34" t="s">
        <v>590</v>
      </c>
      <c r="C25" s="29">
        <v>41673</v>
      </c>
      <c r="D25" s="83" t="s">
        <v>765</v>
      </c>
      <c r="E25" s="34" t="s">
        <v>382</v>
      </c>
      <c r="F25" s="68">
        <v>3003000</v>
      </c>
      <c r="G25" s="68">
        <v>2992500</v>
      </c>
      <c r="H25" s="26">
        <f t="shared" si="3"/>
        <v>0.99650349650349646</v>
      </c>
      <c r="I25" s="5"/>
      <c r="J25" s="81" t="s">
        <v>766</v>
      </c>
      <c r="K25" s="82"/>
      <c r="L25" s="7"/>
    </row>
    <row r="26" spans="1:12" ht="157.5">
      <c r="A26" s="28" t="s">
        <v>767</v>
      </c>
      <c r="B26" s="34" t="s">
        <v>151</v>
      </c>
      <c r="C26" s="29">
        <v>41593</v>
      </c>
      <c r="D26" s="83" t="s">
        <v>768</v>
      </c>
      <c r="E26" s="34" t="s">
        <v>382</v>
      </c>
      <c r="F26" s="68">
        <v>14017500</v>
      </c>
      <c r="G26" s="68">
        <v>14017500</v>
      </c>
      <c r="H26" s="26">
        <f t="shared" si="3"/>
        <v>1</v>
      </c>
      <c r="I26" s="5"/>
      <c r="J26" s="81" t="s">
        <v>769</v>
      </c>
      <c r="K26" s="82"/>
      <c r="L26" s="7"/>
    </row>
    <row r="27" spans="1:12" ht="157.5">
      <c r="A27" s="28" t="s">
        <v>770</v>
      </c>
      <c r="B27" s="34" t="s">
        <v>151</v>
      </c>
      <c r="C27" s="29">
        <v>41593</v>
      </c>
      <c r="D27" s="83" t="s">
        <v>771</v>
      </c>
      <c r="E27" s="34" t="s">
        <v>382</v>
      </c>
      <c r="F27" s="68">
        <v>51156000</v>
      </c>
      <c r="G27" s="68">
        <v>51156000</v>
      </c>
      <c r="H27" s="26">
        <f t="shared" si="3"/>
        <v>1</v>
      </c>
      <c r="I27" s="5"/>
      <c r="J27" s="81" t="s">
        <v>772</v>
      </c>
      <c r="K27" s="82"/>
      <c r="L27" s="7"/>
    </row>
    <row r="28" spans="1:12" ht="262.5">
      <c r="A28" s="116" t="s">
        <v>773</v>
      </c>
      <c r="B28" s="117" t="s">
        <v>655</v>
      </c>
      <c r="C28" s="118">
        <v>41381</v>
      </c>
      <c r="D28" s="119" t="s">
        <v>774</v>
      </c>
      <c r="E28" s="117" t="s">
        <v>428</v>
      </c>
      <c r="F28" s="120">
        <v>10353000</v>
      </c>
      <c r="G28" s="120">
        <v>9922500</v>
      </c>
      <c r="H28" s="121">
        <f t="shared" si="3"/>
        <v>0.95841784989858014</v>
      </c>
      <c r="I28" s="122"/>
      <c r="J28" s="123" t="s">
        <v>775</v>
      </c>
      <c r="K28" s="124"/>
      <c r="L28" s="125"/>
    </row>
  </sheetData>
  <sheetProtection password="CC6F" sheet="1" objects="1" scenarios="1" formatCells="0" formatRows="0" insertRows="0" deleteRows="0" sort="0" autoFilter="0"/>
  <mergeCells count="4">
    <mergeCell ref="A1:L1"/>
    <mergeCell ref="K4:L4"/>
    <mergeCell ref="K22:L22"/>
    <mergeCell ref="K23:L23"/>
  </mergeCells>
  <phoneticPr fontId="1"/>
  <pageMargins left="0.39370078740157483" right="0.27559055118110237" top="0.59055118110236227" bottom="0.74803149606299213" header="0.31496062992125984" footer="0.31496062992125984"/>
  <pageSetup paperSize="9" scale="83" fitToHeight="6" orientation="landscape" r:id="rId1"/>
  <legacyDrawing r:id="rId2"/>
</worksheet>
</file>

<file path=xl/worksheets/sheet3.xml><?xml version="1.0" encoding="utf-8"?>
<worksheet xmlns="http://schemas.openxmlformats.org/spreadsheetml/2006/main" xmlns:r="http://schemas.openxmlformats.org/officeDocument/2006/relationships">
  <sheetPr codeName="Sheet6">
    <pageSetUpPr fitToPage="1"/>
  </sheetPr>
  <dimension ref="A1:M55"/>
  <sheetViews>
    <sheetView view="pageBreakPreview" topLeftCell="C1" zoomScale="70" zoomScaleNormal="100" zoomScaleSheetLayoutView="70" workbookViewId="0">
      <pane ySplit="4" topLeftCell="A5" activePane="bottomLeft" state="frozen"/>
      <selection activeCell="E171" sqref="E171"/>
      <selection pane="bottomLeft" activeCell="P43" sqref="O43:P44"/>
    </sheetView>
  </sheetViews>
  <sheetFormatPr defaultColWidth="7.625" defaultRowHeight="13.5"/>
  <cols>
    <col min="1" max="1" width="20.625" style="8" customWidth="1"/>
    <col min="2" max="2" width="15.625" style="8" customWidth="1"/>
    <col min="3" max="3" width="16.125" style="8" customWidth="1"/>
    <col min="4" max="4" width="14.625" style="8" customWidth="1"/>
    <col min="5" max="5" width="18.625" style="8" customWidth="1"/>
    <col min="6" max="7" width="12.625" style="8" customWidth="1"/>
    <col min="8" max="8" width="8.625" style="8" customWidth="1"/>
    <col min="9" max="9" width="6.625" style="8" customWidth="1"/>
    <col min="10" max="10" width="21.625" style="8" customWidth="1"/>
    <col min="11" max="11" width="12.125" style="8" customWidth="1"/>
    <col min="12" max="12" width="12.625" style="8" customWidth="1"/>
    <col min="13" max="16384" width="7.625" style="8"/>
  </cols>
  <sheetData>
    <row r="1" spans="1:13" ht="18.75">
      <c r="A1" s="89" t="s">
        <v>24</v>
      </c>
      <c r="B1" s="89"/>
      <c r="C1" s="89"/>
      <c r="D1" s="89"/>
      <c r="E1" s="89"/>
      <c r="F1" s="89"/>
      <c r="G1" s="89"/>
      <c r="H1" s="89"/>
      <c r="I1" s="89"/>
      <c r="J1" s="89"/>
      <c r="K1" s="89"/>
      <c r="L1" s="89"/>
    </row>
    <row r="2" spans="1:13" s="10" customFormat="1">
      <c r="A2" s="8" t="s">
        <v>21</v>
      </c>
      <c r="B2" s="9"/>
      <c r="G2" s="9"/>
      <c r="H2" s="9"/>
      <c r="I2" s="11"/>
      <c r="M2" s="12"/>
    </row>
    <row r="3" spans="1:13" s="10" customFormat="1">
      <c r="B3" s="9"/>
      <c r="G3" s="9"/>
      <c r="H3" s="9"/>
      <c r="I3" s="11"/>
      <c r="L3" s="13" t="s">
        <v>22</v>
      </c>
      <c r="M3" s="12"/>
    </row>
    <row r="4" spans="1:13" ht="66" customHeight="1">
      <c r="A4" s="14" t="s">
        <v>11</v>
      </c>
      <c r="B4" s="14" t="s">
        <v>10</v>
      </c>
      <c r="C4" s="14" t="s">
        <v>9</v>
      </c>
      <c r="D4" s="14" t="s">
        <v>8</v>
      </c>
      <c r="E4" s="14" t="s">
        <v>7</v>
      </c>
      <c r="F4" s="14" t="s">
        <v>6</v>
      </c>
      <c r="G4" s="14" t="s">
        <v>5</v>
      </c>
      <c r="H4" s="14" t="s">
        <v>4</v>
      </c>
      <c r="I4" s="14" t="s">
        <v>3</v>
      </c>
      <c r="J4" s="14" t="s">
        <v>13</v>
      </c>
      <c r="K4" s="14" t="s">
        <v>12</v>
      </c>
      <c r="L4" s="18" t="s">
        <v>1</v>
      </c>
    </row>
    <row r="5" spans="1:13" ht="175.5">
      <c r="A5" s="1" t="s">
        <v>286</v>
      </c>
      <c r="B5" s="1" t="s">
        <v>287</v>
      </c>
      <c r="C5" s="110">
        <v>41373</v>
      </c>
      <c r="D5" s="109" t="s">
        <v>288</v>
      </c>
      <c r="E5" s="109" t="s">
        <v>289</v>
      </c>
      <c r="F5" s="111">
        <v>1974896</v>
      </c>
      <c r="G5" s="111">
        <v>1974896</v>
      </c>
      <c r="H5" s="112">
        <v>0.99925317703347349</v>
      </c>
      <c r="I5" s="113" t="s">
        <v>33</v>
      </c>
      <c r="J5" s="109" t="s">
        <v>776</v>
      </c>
      <c r="K5" s="113" t="s">
        <v>42</v>
      </c>
      <c r="L5" s="109" t="s">
        <v>290</v>
      </c>
    </row>
    <row r="6" spans="1:13" s="65" customFormat="1" ht="135">
      <c r="A6" s="1" t="s">
        <v>291</v>
      </c>
      <c r="B6" s="1" t="s">
        <v>263</v>
      </c>
      <c r="C6" s="2">
        <v>41383</v>
      </c>
      <c r="D6" s="1" t="s">
        <v>292</v>
      </c>
      <c r="E6" s="1" t="s">
        <v>293</v>
      </c>
      <c r="F6" s="3">
        <v>4816630</v>
      </c>
      <c r="G6" s="3">
        <v>4805710</v>
      </c>
      <c r="H6" s="4">
        <v>0.99773285471377293</v>
      </c>
      <c r="I6" s="5"/>
      <c r="J6" s="1" t="s">
        <v>294</v>
      </c>
      <c r="K6" s="5" t="s">
        <v>42</v>
      </c>
      <c r="L6" s="1" t="s">
        <v>295</v>
      </c>
    </row>
    <row r="7" spans="1:13" s="65" customFormat="1" ht="135">
      <c r="A7" s="1" t="s">
        <v>296</v>
      </c>
      <c r="B7" s="1" t="s">
        <v>263</v>
      </c>
      <c r="C7" s="2">
        <v>41383</v>
      </c>
      <c r="D7" s="1" t="s">
        <v>297</v>
      </c>
      <c r="E7" s="1" t="s">
        <v>293</v>
      </c>
      <c r="F7" s="3">
        <v>4272912</v>
      </c>
      <c r="G7" s="3">
        <v>1953020</v>
      </c>
      <c r="H7" s="4">
        <v>0.45707002624907789</v>
      </c>
      <c r="I7" s="5"/>
      <c r="J7" s="1" t="s">
        <v>294</v>
      </c>
      <c r="K7" s="5" t="s">
        <v>42</v>
      </c>
      <c r="L7" s="1" t="s">
        <v>298</v>
      </c>
    </row>
    <row r="8" spans="1:13" ht="292.5">
      <c r="A8" s="48" t="s">
        <v>487</v>
      </c>
      <c r="B8" s="49" t="s">
        <v>746</v>
      </c>
      <c r="C8" s="2">
        <v>41628</v>
      </c>
      <c r="D8" s="46" t="s">
        <v>488</v>
      </c>
      <c r="E8" s="1" t="s">
        <v>777</v>
      </c>
      <c r="F8" s="38">
        <v>2121735</v>
      </c>
      <c r="G8" s="38">
        <v>2121735</v>
      </c>
      <c r="H8" s="4">
        <f>IF(F8="－","－",G8/F8)</f>
        <v>1</v>
      </c>
      <c r="I8" s="5"/>
      <c r="J8" s="37" t="s">
        <v>489</v>
      </c>
      <c r="K8" s="5" t="s">
        <v>41</v>
      </c>
      <c r="L8" s="1"/>
    </row>
    <row r="9" spans="1:13" ht="303.75">
      <c r="A9" s="36" t="s">
        <v>490</v>
      </c>
      <c r="B9" s="34" t="s">
        <v>746</v>
      </c>
      <c r="C9" s="2">
        <v>41628</v>
      </c>
      <c r="D9" s="46" t="s">
        <v>488</v>
      </c>
      <c r="E9" s="1" t="s">
        <v>778</v>
      </c>
      <c r="F9" s="38">
        <v>2629063</v>
      </c>
      <c r="G9" s="50">
        <v>2629063</v>
      </c>
      <c r="H9" s="4">
        <f t="shared" ref="H9:H10" si="0">IF(F9="－","－",G9/F9)</f>
        <v>1</v>
      </c>
      <c r="I9" s="5"/>
      <c r="J9" s="37" t="s">
        <v>491</v>
      </c>
      <c r="K9" s="5" t="s">
        <v>41</v>
      </c>
      <c r="L9" s="1"/>
    </row>
    <row r="10" spans="1:13" ht="409.5">
      <c r="A10" s="36" t="s">
        <v>779</v>
      </c>
      <c r="B10" s="1" t="s">
        <v>727</v>
      </c>
      <c r="C10" s="126">
        <v>41403</v>
      </c>
      <c r="D10" s="127" t="s">
        <v>780</v>
      </c>
      <c r="E10" s="128" t="s">
        <v>289</v>
      </c>
      <c r="F10" s="120">
        <v>12282</v>
      </c>
      <c r="G10" s="120">
        <v>11970</v>
      </c>
      <c r="H10" s="129">
        <f t="shared" si="0"/>
        <v>0.97459697117733268</v>
      </c>
      <c r="I10" s="122"/>
      <c r="J10" s="128" t="s">
        <v>781</v>
      </c>
      <c r="K10" s="122" t="s">
        <v>42</v>
      </c>
      <c r="L10" s="128" t="s">
        <v>782</v>
      </c>
    </row>
    <row r="11" spans="1:13">
      <c r="A11" s="51"/>
      <c r="B11" s="51"/>
      <c r="C11" s="52"/>
      <c r="D11" s="51"/>
      <c r="E11" s="53"/>
      <c r="F11" s="57"/>
      <c r="G11" s="57"/>
      <c r="H11" s="54"/>
      <c r="I11" s="55"/>
      <c r="J11" s="56"/>
      <c r="K11" s="55"/>
      <c r="L11" s="56"/>
    </row>
    <row r="12" spans="1:13">
      <c r="A12" s="51"/>
      <c r="B12" s="51"/>
      <c r="C12" s="52"/>
      <c r="D12" s="51"/>
      <c r="E12" s="53"/>
      <c r="F12" s="57"/>
      <c r="G12" s="57"/>
      <c r="H12" s="54"/>
      <c r="I12" s="55"/>
      <c r="J12" s="56"/>
      <c r="K12" s="55"/>
      <c r="L12" s="56"/>
    </row>
    <row r="13" spans="1:13">
      <c r="A13" s="51"/>
      <c r="B13" s="51"/>
      <c r="C13" s="52"/>
      <c r="D13" s="51"/>
      <c r="E13" s="53"/>
      <c r="F13" s="57"/>
      <c r="G13" s="57"/>
      <c r="H13" s="54"/>
      <c r="I13" s="55"/>
      <c r="J13" s="56"/>
      <c r="K13" s="55"/>
      <c r="L13" s="56"/>
    </row>
    <row r="14" spans="1:13" ht="14.25" customHeight="1">
      <c r="A14" s="51"/>
      <c r="B14" s="51"/>
      <c r="C14" s="52"/>
      <c r="D14" s="51"/>
      <c r="E14" s="53"/>
      <c r="F14" s="57"/>
      <c r="G14" s="57"/>
      <c r="H14" s="54"/>
      <c r="I14" s="55"/>
      <c r="J14" s="56"/>
      <c r="K14" s="55"/>
      <c r="L14" s="56"/>
    </row>
    <row r="15" spans="1:13">
      <c r="A15" s="16"/>
      <c r="B15" s="16"/>
      <c r="C15" s="16"/>
      <c r="D15" s="16"/>
      <c r="E15" s="16"/>
      <c r="F15" s="16"/>
      <c r="G15" s="16"/>
      <c r="H15" s="16"/>
      <c r="I15" s="16"/>
      <c r="J15" s="16"/>
      <c r="K15" s="16"/>
      <c r="L15" s="16"/>
    </row>
    <row r="18" spans="1:13" s="16" customFormat="1">
      <c r="A18" s="8"/>
      <c r="B18" s="8"/>
      <c r="C18" s="8"/>
      <c r="D18" s="8"/>
      <c r="E18" s="8"/>
      <c r="F18" s="8"/>
      <c r="G18" s="8"/>
      <c r="H18" s="8"/>
      <c r="I18" s="8"/>
      <c r="J18" s="8"/>
      <c r="K18" s="8"/>
      <c r="L18" s="8"/>
    </row>
    <row r="19" spans="1:13" ht="13.5" customHeight="1"/>
    <row r="24" spans="1:13" s="10" customFormat="1">
      <c r="A24" s="8"/>
      <c r="B24" s="8"/>
      <c r="C24" s="8"/>
      <c r="D24" s="8"/>
      <c r="E24" s="8"/>
      <c r="F24" s="8"/>
      <c r="G24" s="8"/>
      <c r="H24" s="8"/>
      <c r="I24" s="8"/>
      <c r="J24" s="8"/>
      <c r="K24" s="8"/>
      <c r="L24" s="8"/>
      <c r="M24" s="12"/>
    </row>
    <row r="25" spans="1:13" s="10" customFormat="1">
      <c r="A25" s="8"/>
      <c r="B25" s="8"/>
      <c r="C25" s="8"/>
      <c r="D25" s="8"/>
      <c r="E25" s="8"/>
      <c r="F25" s="8"/>
      <c r="G25" s="8"/>
      <c r="H25" s="8"/>
      <c r="I25" s="8"/>
      <c r="J25" s="8"/>
      <c r="K25" s="8"/>
      <c r="L25" s="8"/>
      <c r="M25" s="12"/>
    </row>
    <row r="26" spans="1:13" ht="66" customHeight="1"/>
    <row r="33" spans="1:13" s="16" customFormat="1">
      <c r="A33" s="8"/>
      <c r="B33" s="8"/>
      <c r="C33" s="8"/>
      <c r="D33" s="8"/>
      <c r="E33" s="8"/>
      <c r="F33" s="8"/>
      <c r="G33" s="8"/>
      <c r="H33" s="8"/>
      <c r="I33" s="8"/>
      <c r="J33" s="8"/>
      <c r="K33" s="8"/>
      <c r="L33" s="8"/>
    </row>
    <row r="34" spans="1:13" ht="13.5" customHeight="1"/>
    <row r="41" spans="1:13" s="10" customFormat="1">
      <c r="A41" s="8"/>
      <c r="B41" s="8"/>
      <c r="C41" s="8"/>
      <c r="D41" s="8"/>
      <c r="E41" s="8"/>
      <c r="F41" s="8"/>
      <c r="G41" s="8"/>
      <c r="H41" s="8"/>
      <c r="I41" s="8"/>
      <c r="J41" s="8"/>
      <c r="K41" s="8"/>
      <c r="L41" s="8"/>
      <c r="M41" s="12"/>
    </row>
    <row r="42" spans="1:13" s="10" customFormat="1">
      <c r="A42" s="8"/>
      <c r="B42" s="8"/>
      <c r="C42" s="8"/>
      <c r="D42" s="8"/>
      <c r="E42" s="8"/>
      <c r="F42" s="8"/>
      <c r="G42" s="8"/>
      <c r="H42" s="8"/>
      <c r="I42" s="8"/>
      <c r="J42" s="8"/>
      <c r="K42" s="8"/>
      <c r="L42" s="8"/>
      <c r="M42" s="12"/>
    </row>
    <row r="43" spans="1:13" ht="66" customHeight="1"/>
    <row r="50" spans="1:12" s="16" customFormat="1">
      <c r="A50" s="8"/>
      <c r="B50" s="8"/>
      <c r="C50" s="8"/>
      <c r="D50" s="8"/>
      <c r="E50" s="8"/>
      <c r="F50" s="8"/>
      <c r="G50" s="8"/>
      <c r="H50" s="8"/>
      <c r="I50" s="8"/>
      <c r="J50" s="8"/>
      <c r="K50" s="8"/>
      <c r="L50" s="8"/>
    </row>
    <row r="53" spans="1:12" s="16" customFormat="1">
      <c r="A53" s="8"/>
      <c r="B53" s="8"/>
      <c r="C53" s="8"/>
      <c r="D53" s="8"/>
      <c r="E53" s="8"/>
      <c r="F53" s="8"/>
      <c r="G53" s="8"/>
      <c r="H53" s="8"/>
      <c r="I53" s="8"/>
      <c r="J53" s="8"/>
      <c r="K53" s="8"/>
      <c r="L53" s="8"/>
    </row>
    <row r="54" spans="1:12" s="16" customFormat="1">
      <c r="A54" s="8"/>
      <c r="B54" s="8"/>
      <c r="C54" s="8"/>
      <c r="D54" s="8"/>
      <c r="E54" s="8"/>
      <c r="F54" s="8"/>
      <c r="G54" s="8"/>
      <c r="H54" s="8"/>
      <c r="I54" s="8"/>
      <c r="J54" s="8"/>
      <c r="K54" s="8"/>
      <c r="L54" s="8"/>
    </row>
    <row r="55" spans="1:12" s="16" customFormat="1">
      <c r="A55" s="8"/>
      <c r="B55" s="8"/>
      <c r="C55" s="8"/>
      <c r="D55" s="8"/>
      <c r="E55" s="8"/>
      <c r="F55" s="8"/>
      <c r="G55" s="8"/>
      <c r="H55" s="8"/>
      <c r="I55" s="8"/>
      <c r="J55" s="8"/>
      <c r="K55" s="8"/>
      <c r="L55" s="8"/>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14">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legacyDrawing r:id="rId2"/>
</worksheet>
</file>

<file path=xl/worksheets/sheet4.xml><?xml version="1.0" encoding="utf-8"?>
<worksheet xmlns="http://schemas.openxmlformats.org/spreadsheetml/2006/main" xmlns:r="http://schemas.openxmlformats.org/officeDocument/2006/relationships">
  <sheetPr codeName="Sheet7">
    <pageSetUpPr fitToPage="1"/>
  </sheetPr>
  <dimension ref="A1:P94"/>
  <sheetViews>
    <sheetView view="pageBreakPreview" topLeftCell="A4" zoomScale="65" zoomScaleNormal="100" zoomScaleSheetLayoutView="65" workbookViewId="0">
      <pane ySplit="1" topLeftCell="A20" activePane="bottomLeft" state="frozen"/>
      <selection activeCell="E171" sqref="E171"/>
      <selection pane="bottomLeft" activeCell="B6" sqref="B6"/>
    </sheetView>
  </sheetViews>
  <sheetFormatPr defaultColWidth="7.625" defaultRowHeight="13.5"/>
  <cols>
    <col min="1" max="1" width="20.625" style="8" customWidth="1"/>
    <col min="2" max="2" width="15.625" style="8" customWidth="1"/>
    <col min="3" max="3" width="16.125" style="8" customWidth="1"/>
    <col min="4" max="4" width="14.625" style="8" customWidth="1"/>
    <col min="5" max="5" width="18.625" style="8" customWidth="1"/>
    <col min="6" max="7" width="12.625" style="8" customWidth="1"/>
    <col min="8" max="8" width="8.625" style="8" customWidth="1"/>
    <col min="9" max="9" width="6.625" style="8" customWidth="1"/>
    <col min="10" max="10" width="21.625" style="8" customWidth="1"/>
    <col min="11" max="11" width="12.125" style="8" customWidth="1"/>
    <col min="12" max="12" width="12.625" style="8" customWidth="1"/>
    <col min="13" max="13" width="9.125" style="8" bestFit="1" customWidth="1"/>
    <col min="14" max="16384" width="7.625" style="8"/>
  </cols>
  <sheetData>
    <row r="1" spans="1:13" ht="18.75">
      <c r="A1" s="89" t="s">
        <v>25</v>
      </c>
      <c r="B1" s="89"/>
      <c r="C1" s="89"/>
      <c r="D1" s="89"/>
      <c r="E1" s="89"/>
      <c r="F1" s="89"/>
      <c r="G1" s="89"/>
      <c r="H1" s="89"/>
      <c r="I1" s="89"/>
      <c r="J1" s="89"/>
      <c r="K1" s="89"/>
      <c r="L1" s="89"/>
    </row>
    <row r="2" spans="1:13" s="10" customFormat="1">
      <c r="A2" s="8" t="s">
        <v>21</v>
      </c>
      <c r="B2" s="9"/>
      <c r="G2" s="9"/>
      <c r="H2" s="9"/>
      <c r="I2" s="11"/>
      <c r="M2" s="12"/>
    </row>
    <row r="3" spans="1:13" s="10" customFormat="1">
      <c r="B3" s="9"/>
      <c r="G3" s="9"/>
      <c r="H3" s="9"/>
      <c r="I3" s="11"/>
      <c r="L3" s="13" t="s">
        <v>22</v>
      </c>
      <c r="M3" s="12"/>
    </row>
    <row r="4" spans="1:13" ht="66" customHeight="1">
      <c r="A4" s="17" t="s">
        <v>11</v>
      </c>
      <c r="B4" s="14" t="s">
        <v>10</v>
      </c>
      <c r="C4" s="14" t="s">
        <v>9</v>
      </c>
      <c r="D4" s="14" t="s">
        <v>8</v>
      </c>
      <c r="E4" s="14" t="s">
        <v>7</v>
      </c>
      <c r="F4" s="14" t="s">
        <v>6</v>
      </c>
      <c r="G4" s="14" t="s">
        <v>5</v>
      </c>
      <c r="H4" s="14" t="s">
        <v>4</v>
      </c>
      <c r="I4" s="14" t="s">
        <v>3</v>
      </c>
      <c r="J4" s="14" t="s">
        <v>16</v>
      </c>
      <c r="K4" s="14" t="s">
        <v>15</v>
      </c>
      <c r="L4" s="18" t="s">
        <v>1</v>
      </c>
    </row>
    <row r="5" spans="1:13" ht="320.25" customHeight="1">
      <c r="A5" s="109" t="s">
        <v>783</v>
      </c>
      <c r="B5" s="109" t="s">
        <v>47</v>
      </c>
      <c r="C5" s="110">
        <v>41365</v>
      </c>
      <c r="D5" s="109" t="s">
        <v>300</v>
      </c>
      <c r="E5" s="109" t="s">
        <v>49</v>
      </c>
      <c r="F5" s="25">
        <v>3531990</v>
      </c>
      <c r="G5" s="25">
        <v>3531990</v>
      </c>
      <c r="H5" s="112">
        <v>1</v>
      </c>
      <c r="I5" s="113" t="s">
        <v>33</v>
      </c>
      <c r="J5" s="109" t="s">
        <v>301</v>
      </c>
      <c r="K5" s="113" t="s">
        <v>302</v>
      </c>
      <c r="L5" s="109" t="s">
        <v>303</v>
      </c>
    </row>
    <row r="6" spans="1:13" ht="297">
      <c r="A6" s="1" t="s">
        <v>784</v>
      </c>
      <c r="B6" s="1" t="s">
        <v>47</v>
      </c>
      <c r="C6" s="2">
        <v>41365</v>
      </c>
      <c r="D6" s="1" t="s">
        <v>304</v>
      </c>
      <c r="E6" s="1" t="s">
        <v>49</v>
      </c>
      <c r="F6" s="30">
        <v>3392235</v>
      </c>
      <c r="G6" s="30">
        <v>3392235</v>
      </c>
      <c r="H6" s="4">
        <v>1</v>
      </c>
      <c r="I6" s="5" t="s">
        <v>33</v>
      </c>
      <c r="J6" s="1" t="s">
        <v>305</v>
      </c>
      <c r="K6" s="5" t="s">
        <v>302</v>
      </c>
      <c r="L6" s="1" t="s">
        <v>306</v>
      </c>
    </row>
    <row r="7" spans="1:13" ht="337.5">
      <c r="A7" s="1" t="s">
        <v>307</v>
      </c>
      <c r="B7" s="1" t="s">
        <v>47</v>
      </c>
      <c r="C7" s="2">
        <v>41365</v>
      </c>
      <c r="D7" s="1" t="s">
        <v>308</v>
      </c>
      <c r="E7" s="1" t="s">
        <v>49</v>
      </c>
      <c r="F7" s="30">
        <v>2128665</v>
      </c>
      <c r="G7" s="30">
        <v>2128665</v>
      </c>
      <c r="H7" s="4">
        <v>1</v>
      </c>
      <c r="I7" s="5" t="s">
        <v>33</v>
      </c>
      <c r="J7" s="1" t="s">
        <v>309</v>
      </c>
      <c r="K7" s="5" t="s">
        <v>302</v>
      </c>
      <c r="L7" s="1" t="s">
        <v>310</v>
      </c>
    </row>
    <row r="8" spans="1:13" ht="369" customHeight="1">
      <c r="A8" s="1" t="s">
        <v>311</v>
      </c>
      <c r="B8" s="1" t="s">
        <v>312</v>
      </c>
      <c r="C8" s="2">
        <v>41365</v>
      </c>
      <c r="D8" s="1" t="s">
        <v>304</v>
      </c>
      <c r="E8" s="1" t="s">
        <v>49</v>
      </c>
      <c r="F8" s="30">
        <v>914760</v>
      </c>
      <c r="G8" s="30">
        <v>914760</v>
      </c>
      <c r="H8" s="4">
        <v>1</v>
      </c>
      <c r="I8" s="5" t="s">
        <v>33</v>
      </c>
      <c r="J8" s="1" t="s">
        <v>309</v>
      </c>
      <c r="K8" s="5" t="s">
        <v>302</v>
      </c>
      <c r="L8" s="1" t="s">
        <v>313</v>
      </c>
    </row>
    <row r="9" spans="1:13" ht="337.5">
      <c r="A9" s="1" t="s">
        <v>314</v>
      </c>
      <c r="B9" s="1" t="s">
        <v>47</v>
      </c>
      <c r="C9" s="2">
        <v>41365</v>
      </c>
      <c r="D9" s="1" t="s">
        <v>315</v>
      </c>
      <c r="E9" s="1" t="s">
        <v>49</v>
      </c>
      <c r="F9" s="30">
        <v>1009701</v>
      </c>
      <c r="G9" s="30">
        <v>1009701</v>
      </c>
      <c r="H9" s="4">
        <v>1</v>
      </c>
      <c r="I9" s="5" t="s">
        <v>33</v>
      </c>
      <c r="J9" s="1" t="s">
        <v>309</v>
      </c>
      <c r="K9" s="5" t="s">
        <v>302</v>
      </c>
      <c r="L9" s="1" t="s">
        <v>316</v>
      </c>
    </row>
    <row r="10" spans="1:13" ht="337.5">
      <c r="A10" s="1" t="s">
        <v>317</v>
      </c>
      <c r="B10" s="1" t="s">
        <v>47</v>
      </c>
      <c r="C10" s="2">
        <v>41365</v>
      </c>
      <c r="D10" s="1" t="s">
        <v>318</v>
      </c>
      <c r="E10" s="1" t="s">
        <v>49</v>
      </c>
      <c r="F10" s="30">
        <v>5939901</v>
      </c>
      <c r="G10" s="30">
        <v>5939901</v>
      </c>
      <c r="H10" s="4">
        <v>1</v>
      </c>
      <c r="I10" s="5" t="s">
        <v>33</v>
      </c>
      <c r="J10" s="1" t="s">
        <v>309</v>
      </c>
      <c r="K10" s="5" t="s">
        <v>302</v>
      </c>
      <c r="L10" s="1" t="s">
        <v>319</v>
      </c>
    </row>
    <row r="11" spans="1:13" ht="369.75" customHeight="1">
      <c r="A11" s="1" t="s">
        <v>320</v>
      </c>
      <c r="B11" s="1" t="s">
        <v>47</v>
      </c>
      <c r="C11" s="2">
        <v>41365</v>
      </c>
      <c r="D11" s="1" t="s">
        <v>321</v>
      </c>
      <c r="E11" s="1" t="s">
        <v>49</v>
      </c>
      <c r="F11" s="30">
        <v>7167028</v>
      </c>
      <c r="G11" s="30">
        <v>7167028</v>
      </c>
      <c r="H11" s="4">
        <v>1</v>
      </c>
      <c r="I11" s="5" t="s">
        <v>33</v>
      </c>
      <c r="J11" s="1" t="s">
        <v>309</v>
      </c>
      <c r="K11" s="5" t="s">
        <v>302</v>
      </c>
      <c r="L11" s="1" t="s">
        <v>322</v>
      </c>
    </row>
    <row r="12" spans="1:13" ht="337.5">
      <c r="A12" s="1" t="s">
        <v>323</v>
      </c>
      <c r="B12" s="1" t="s">
        <v>47</v>
      </c>
      <c r="C12" s="2">
        <v>41365</v>
      </c>
      <c r="D12" s="1" t="s">
        <v>324</v>
      </c>
      <c r="E12" s="1" t="s">
        <v>49</v>
      </c>
      <c r="F12" s="30">
        <v>14167120</v>
      </c>
      <c r="G12" s="30">
        <v>14167120</v>
      </c>
      <c r="H12" s="4">
        <v>1</v>
      </c>
      <c r="I12" s="5" t="s">
        <v>33</v>
      </c>
      <c r="J12" s="1" t="s">
        <v>309</v>
      </c>
      <c r="K12" s="5" t="s">
        <v>302</v>
      </c>
      <c r="L12" s="1" t="s">
        <v>325</v>
      </c>
    </row>
    <row r="13" spans="1:13" ht="337.5">
      <c r="A13" s="1" t="s">
        <v>326</v>
      </c>
      <c r="B13" s="1" t="s">
        <v>47</v>
      </c>
      <c r="C13" s="2">
        <v>41365</v>
      </c>
      <c r="D13" s="1" t="s">
        <v>327</v>
      </c>
      <c r="E13" s="1" t="s">
        <v>49</v>
      </c>
      <c r="F13" s="30">
        <v>3005024</v>
      </c>
      <c r="G13" s="30">
        <v>3005024</v>
      </c>
      <c r="H13" s="4">
        <v>1</v>
      </c>
      <c r="I13" s="5" t="s">
        <v>33</v>
      </c>
      <c r="J13" s="1" t="s">
        <v>309</v>
      </c>
      <c r="K13" s="5" t="s">
        <v>302</v>
      </c>
      <c r="L13" s="1" t="s">
        <v>328</v>
      </c>
    </row>
    <row r="14" spans="1:13" ht="365.25" customHeight="1">
      <c r="A14" s="1" t="s">
        <v>329</v>
      </c>
      <c r="B14" s="1" t="s">
        <v>47</v>
      </c>
      <c r="C14" s="2">
        <v>41365</v>
      </c>
      <c r="D14" s="1" t="s">
        <v>330</v>
      </c>
      <c r="E14" s="1" t="s">
        <v>49</v>
      </c>
      <c r="F14" s="30">
        <v>3635192</v>
      </c>
      <c r="G14" s="30">
        <v>3635192</v>
      </c>
      <c r="H14" s="4">
        <v>1</v>
      </c>
      <c r="I14" s="5" t="s">
        <v>33</v>
      </c>
      <c r="J14" s="1" t="s">
        <v>309</v>
      </c>
      <c r="K14" s="5" t="s">
        <v>302</v>
      </c>
      <c r="L14" s="1" t="s">
        <v>331</v>
      </c>
    </row>
    <row r="15" spans="1:13" ht="337.5">
      <c r="A15" s="1" t="s">
        <v>332</v>
      </c>
      <c r="B15" s="1" t="s">
        <v>47</v>
      </c>
      <c r="C15" s="2">
        <v>41365</v>
      </c>
      <c r="D15" s="1" t="s">
        <v>333</v>
      </c>
      <c r="E15" s="1" t="s">
        <v>334</v>
      </c>
      <c r="F15" s="30">
        <v>29028197</v>
      </c>
      <c r="G15" s="30">
        <v>29028197</v>
      </c>
      <c r="H15" s="4">
        <v>1</v>
      </c>
      <c r="I15" s="5" t="s">
        <v>33</v>
      </c>
      <c r="J15" s="1" t="s">
        <v>309</v>
      </c>
      <c r="K15" s="5" t="s">
        <v>302</v>
      </c>
      <c r="L15" s="1" t="s">
        <v>335</v>
      </c>
    </row>
    <row r="16" spans="1:13" ht="337.5">
      <c r="A16" s="1" t="s">
        <v>336</v>
      </c>
      <c r="B16" s="1" t="s">
        <v>47</v>
      </c>
      <c r="C16" s="2">
        <v>41365</v>
      </c>
      <c r="D16" s="1" t="s">
        <v>337</v>
      </c>
      <c r="E16" s="1" t="s">
        <v>49</v>
      </c>
      <c r="F16" s="30">
        <v>2168716</v>
      </c>
      <c r="G16" s="30">
        <v>2168716</v>
      </c>
      <c r="H16" s="4">
        <v>1</v>
      </c>
      <c r="I16" s="5" t="s">
        <v>33</v>
      </c>
      <c r="J16" s="1" t="s">
        <v>309</v>
      </c>
      <c r="K16" s="5" t="s">
        <v>302</v>
      </c>
      <c r="L16" s="1" t="s">
        <v>338</v>
      </c>
    </row>
    <row r="17" spans="1:16" ht="148.5">
      <c r="A17" s="1" t="s">
        <v>339</v>
      </c>
      <c r="B17" s="1" t="s">
        <v>340</v>
      </c>
      <c r="C17" s="2">
        <v>41365</v>
      </c>
      <c r="D17" s="1" t="s">
        <v>341</v>
      </c>
      <c r="E17" s="1" t="s">
        <v>49</v>
      </c>
      <c r="F17" s="70" t="s">
        <v>785</v>
      </c>
      <c r="G17" s="30">
        <v>1234800</v>
      </c>
      <c r="H17" s="4">
        <v>1</v>
      </c>
      <c r="I17" s="5" t="s">
        <v>33</v>
      </c>
      <c r="J17" s="1" t="s">
        <v>342</v>
      </c>
      <c r="K17" s="5" t="s">
        <v>18</v>
      </c>
      <c r="L17" s="1" t="s">
        <v>786</v>
      </c>
    </row>
    <row r="18" spans="1:16" ht="94.5">
      <c r="A18" s="1" t="s">
        <v>339</v>
      </c>
      <c r="B18" s="1" t="s">
        <v>343</v>
      </c>
      <c r="C18" s="2">
        <v>41365</v>
      </c>
      <c r="D18" s="1" t="s">
        <v>344</v>
      </c>
      <c r="E18" s="1" t="s">
        <v>49</v>
      </c>
      <c r="F18" s="30">
        <v>1297800</v>
      </c>
      <c r="G18" s="30">
        <v>1297800</v>
      </c>
      <c r="H18" s="4">
        <v>1</v>
      </c>
      <c r="I18" s="5" t="s">
        <v>33</v>
      </c>
      <c r="J18" s="1" t="s">
        <v>345</v>
      </c>
      <c r="K18" s="5" t="s">
        <v>18</v>
      </c>
      <c r="L18" s="1" t="s">
        <v>346</v>
      </c>
    </row>
    <row r="19" spans="1:16" s="65" customFormat="1" ht="94.5">
      <c r="A19" s="1" t="s">
        <v>347</v>
      </c>
      <c r="B19" s="1" t="s">
        <v>151</v>
      </c>
      <c r="C19" s="2">
        <v>41365</v>
      </c>
      <c r="D19" s="1" t="s">
        <v>348</v>
      </c>
      <c r="E19" s="1" t="s">
        <v>49</v>
      </c>
      <c r="F19" s="30">
        <v>1134000</v>
      </c>
      <c r="G19" s="30">
        <v>1134000</v>
      </c>
      <c r="H19" s="4">
        <v>1</v>
      </c>
      <c r="I19" s="5" t="s">
        <v>33</v>
      </c>
      <c r="J19" s="1" t="s">
        <v>349</v>
      </c>
      <c r="K19" s="5" t="s">
        <v>302</v>
      </c>
      <c r="L19" s="1" t="s">
        <v>350</v>
      </c>
      <c r="M19" s="8"/>
      <c r="N19" s="8"/>
    </row>
    <row r="20" spans="1:16" ht="94.5">
      <c r="A20" s="1" t="s">
        <v>351</v>
      </c>
      <c r="B20" s="1" t="s">
        <v>352</v>
      </c>
      <c r="C20" s="2">
        <v>41365</v>
      </c>
      <c r="D20" s="1" t="s">
        <v>353</v>
      </c>
      <c r="E20" s="1" t="s">
        <v>49</v>
      </c>
      <c r="F20" s="30">
        <v>1136520</v>
      </c>
      <c r="G20" s="30">
        <v>1136520</v>
      </c>
      <c r="H20" s="4">
        <v>1</v>
      </c>
      <c r="I20" s="5" t="s">
        <v>33</v>
      </c>
      <c r="J20" s="1" t="s">
        <v>354</v>
      </c>
      <c r="K20" s="5" t="s">
        <v>302</v>
      </c>
      <c r="L20" s="1" t="s">
        <v>355</v>
      </c>
    </row>
    <row r="21" spans="1:16" ht="108">
      <c r="A21" s="1" t="s">
        <v>356</v>
      </c>
      <c r="B21" s="1" t="s">
        <v>357</v>
      </c>
      <c r="C21" s="2">
        <v>41365</v>
      </c>
      <c r="D21" s="1" t="s">
        <v>358</v>
      </c>
      <c r="E21" s="1" t="s">
        <v>49</v>
      </c>
      <c r="F21" s="70" t="s">
        <v>787</v>
      </c>
      <c r="G21" s="30">
        <v>1128960</v>
      </c>
      <c r="H21" s="4">
        <v>1</v>
      </c>
      <c r="I21" s="5" t="s">
        <v>33</v>
      </c>
      <c r="J21" s="1" t="s">
        <v>359</v>
      </c>
      <c r="K21" s="5" t="s">
        <v>18</v>
      </c>
      <c r="L21" s="1" t="s">
        <v>360</v>
      </c>
    </row>
    <row r="22" spans="1:16" ht="94.5">
      <c r="A22" s="1" t="s">
        <v>361</v>
      </c>
      <c r="B22" s="1" t="s">
        <v>362</v>
      </c>
      <c r="C22" s="2">
        <v>41365</v>
      </c>
      <c r="D22" s="1" t="s">
        <v>363</v>
      </c>
      <c r="E22" s="1" t="s">
        <v>49</v>
      </c>
      <c r="F22" s="30">
        <v>3407800</v>
      </c>
      <c r="G22" s="30">
        <v>3407800</v>
      </c>
      <c r="H22" s="4">
        <v>1</v>
      </c>
      <c r="I22" s="5" t="s">
        <v>33</v>
      </c>
      <c r="J22" s="1" t="s">
        <v>364</v>
      </c>
      <c r="K22" s="5" t="s">
        <v>302</v>
      </c>
      <c r="L22" s="1" t="s">
        <v>365</v>
      </c>
    </row>
    <row r="23" spans="1:16" ht="94.5">
      <c r="A23" s="1" t="s">
        <v>366</v>
      </c>
      <c r="B23" s="1" t="s">
        <v>367</v>
      </c>
      <c r="C23" s="2">
        <v>41365</v>
      </c>
      <c r="D23" s="1" t="s">
        <v>368</v>
      </c>
      <c r="E23" s="1" t="s">
        <v>49</v>
      </c>
      <c r="F23" s="30">
        <v>1362900</v>
      </c>
      <c r="G23" s="30">
        <v>1362900</v>
      </c>
      <c r="H23" s="4">
        <v>1</v>
      </c>
      <c r="I23" s="5" t="s">
        <v>33</v>
      </c>
      <c r="J23" s="1" t="s">
        <v>369</v>
      </c>
      <c r="K23" s="5" t="s">
        <v>302</v>
      </c>
      <c r="L23" s="1" t="s">
        <v>370</v>
      </c>
    </row>
    <row r="24" spans="1:16" ht="94.5">
      <c r="A24" s="34" t="s">
        <v>788</v>
      </c>
      <c r="B24" s="84" t="s">
        <v>564</v>
      </c>
      <c r="C24" s="29">
        <v>41365</v>
      </c>
      <c r="D24" s="34" t="s">
        <v>789</v>
      </c>
      <c r="E24" s="1" t="s">
        <v>49</v>
      </c>
      <c r="F24" s="30">
        <v>3664779</v>
      </c>
      <c r="G24" s="30">
        <v>3664779</v>
      </c>
      <c r="H24" s="4">
        <f t="shared" ref="H24" si="0">IF(F24="－","－",G24/F24)</f>
        <v>1</v>
      </c>
      <c r="I24" s="5" t="s">
        <v>33</v>
      </c>
      <c r="J24" s="1" t="s">
        <v>790</v>
      </c>
      <c r="K24" s="5" t="s">
        <v>302</v>
      </c>
      <c r="L24" s="1" t="s">
        <v>791</v>
      </c>
    </row>
    <row r="25" spans="1:16" ht="81">
      <c r="A25" s="1" t="s">
        <v>792</v>
      </c>
      <c r="B25" s="85" t="s">
        <v>572</v>
      </c>
      <c r="C25" s="29">
        <v>41365</v>
      </c>
      <c r="D25" s="1" t="s">
        <v>358</v>
      </c>
      <c r="E25" s="1" t="s">
        <v>49</v>
      </c>
      <c r="F25" s="27" t="s">
        <v>33</v>
      </c>
      <c r="G25" s="30">
        <v>1811880</v>
      </c>
      <c r="H25" s="5" t="s">
        <v>33</v>
      </c>
      <c r="I25" s="5" t="s">
        <v>33</v>
      </c>
      <c r="J25" s="1" t="s">
        <v>793</v>
      </c>
      <c r="K25" s="5" t="s">
        <v>299</v>
      </c>
      <c r="L25" s="1" t="s">
        <v>794</v>
      </c>
    </row>
    <row r="26" spans="1:16" ht="148.5">
      <c r="A26" s="1" t="s">
        <v>795</v>
      </c>
      <c r="B26" s="34" t="s">
        <v>590</v>
      </c>
      <c r="C26" s="29">
        <v>41365</v>
      </c>
      <c r="D26" s="34" t="s">
        <v>796</v>
      </c>
      <c r="E26" s="1" t="s">
        <v>49</v>
      </c>
      <c r="F26" s="30">
        <v>1909094</v>
      </c>
      <c r="G26" s="30">
        <v>1909094</v>
      </c>
      <c r="H26" s="4">
        <f t="shared" ref="H26:H30" si="1">IF(F26="－","－",G26/F26)</f>
        <v>1</v>
      </c>
      <c r="I26" s="5" t="s">
        <v>33</v>
      </c>
      <c r="J26" s="1" t="s">
        <v>797</v>
      </c>
      <c r="K26" s="5" t="s">
        <v>302</v>
      </c>
      <c r="L26" s="1" t="s">
        <v>798</v>
      </c>
    </row>
    <row r="27" spans="1:16" ht="81">
      <c r="A27" s="1" t="s">
        <v>792</v>
      </c>
      <c r="B27" s="1" t="s">
        <v>612</v>
      </c>
      <c r="C27" s="29">
        <v>41365</v>
      </c>
      <c r="D27" s="1" t="s">
        <v>358</v>
      </c>
      <c r="E27" s="1" t="s">
        <v>49</v>
      </c>
      <c r="F27" s="68">
        <v>3024000</v>
      </c>
      <c r="G27" s="68">
        <v>3024000</v>
      </c>
      <c r="H27" s="4">
        <f t="shared" si="1"/>
        <v>1</v>
      </c>
      <c r="I27" s="5" t="s">
        <v>33</v>
      </c>
      <c r="J27" s="1" t="s">
        <v>799</v>
      </c>
      <c r="K27" s="5" t="s">
        <v>299</v>
      </c>
      <c r="L27" s="1" t="s">
        <v>800</v>
      </c>
    </row>
    <row r="28" spans="1:16" ht="256.5">
      <c r="A28" s="86" t="s">
        <v>801</v>
      </c>
      <c r="B28" s="28" t="s">
        <v>628</v>
      </c>
      <c r="C28" s="29">
        <v>41365</v>
      </c>
      <c r="D28" s="1" t="s">
        <v>802</v>
      </c>
      <c r="E28" s="1" t="s">
        <v>803</v>
      </c>
      <c r="F28" s="68">
        <v>1652981</v>
      </c>
      <c r="G28" s="68">
        <v>1652981</v>
      </c>
      <c r="H28" s="4">
        <f t="shared" si="1"/>
        <v>1</v>
      </c>
      <c r="I28" s="5" t="s">
        <v>33</v>
      </c>
      <c r="J28" s="1" t="s">
        <v>804</v>
      </c>
      <c r="K28" s="5" t="s">
        <v>302</v>
      </c>
      <c r="L28" s="1" t="s">
        <v>805</v>
      </c>
    </row>
    <row r="29" spans="1:16" ht="109.5" customHeight="1">
      <c r="A29" s="86" t="s">
        <v>806</v>
      </c>
      <c r="B29" s="1" t="s">
        <v>664</v>
      </c>
      <c r="C29" s="29">
        <v>41365</v>
      </c>
      <c r="D29" s="1" t="s">
        <v>358</v>
      </c>
      <c r="E29" s="1" t="s">
        <v>49</v>
      </c>
      <c r="F29" s="68">
        <v>4084080</v>
      </c>
      <c r="G29" s="68">
        <v>4084080</v>
      </c>
      <c r="H29" s="4">
        <f t="shared" si="1"/>
        <v>1</v>
      </c>
      <c r="I29" s="5" t="s">
        <v>33</v>
      </c>
      <c r="J29" s="1" t="s">
        <v>799</v>
      </c>
      <c r="K29" s="5" t="s">
        <v>299</v>
      </c>
      <c r="L29" s="1" t="s">
        <v>807</v>
      </c>
    </row>
    <row r="30" spans="1:16" ht="189">
      <c r="A30" s="119" t="s">
        <v>808</v>
      </c>
      <c r="B30" s="103" t="s">
        <v>502</v>
      </c>
      <c r="C30" s="130">
        <v>41729</v>
      </c>
      <c r="D30" s="119" t="s">
        <v>809</v>
      </c>
      <c r="E30" s="103" t="s">
        <v>49</v>
      </c>
      <c r="F30" s="120">
        <v>1732291</v>
      </c>
      <c r="G30" s="120">
        <v>1732291</v>
      </c>
      <c r="H30" s="107">
        <f t="shared" si="1"/>
        <v>1</v>
      </c>
      <c r="I30" s="108"/>
      <c r="J30" s="131" t="s">
        <v>309</v>
      </c>
      <c r="K30" s="122" t="s">
        <v>302</v>
      </c>
      <c r="L30" s="128" t="s">
        <v>810</v>
      </c>
    </row>
    <row r="31" spans="1:16" s="16" customFormat="1">
      <c r="A31" s="15" t="s">
        <v>0</v>
      </c>
      <c r="B31" s="8"/>
      <c r="C31" s="8"/>
      <c r="D31" s="8"/>
      <c r="E31" s="8"/>
      <c r="F31" s="8"/>
      <c r="G31" s="8"/>
      <c r="H31" s="8"/>
      <c r="I31" s="8"/>
      <c r="J31" s="8"/>
      <c r="K31" s="8"/>
      <c r="L31" s="8"/>
    </row>
    <row r="32" spans="1:16" s="16" customFormat="1">
      <c r="A32" s="15" t="s">
        <v>14</v>
      </c>
      <c r="B32" s="8"/>
      <c r="C32" s="8"/>
      <c r="D32" s="8"/>
      <c r="E32" s="8"/>
      <c r="F32" s="8"/>
      <c r="G32" s="8"/>
      <c r="H32" s="8"/>
      <c r="I32" s="8"/>
      <c r="J32" s="8"/>
      <c r="K32" s="8"/>
      <c r="L32" s="8"/>
    </row>
    <row r="33" spans="1:13" s="16" customFormat="1">
      <c r="A33" s="15" t="s">
        <v>20</v>
      </c>
      <c r="B33" s="8"/>
      <c r="C33" s="8"/>
      <c r="D33" s="8"/>
      <c r="E33" s="8"/>
      <c r="F33" s="8"/>
      <c r="G33" s="8"/>
      <c r="H33" s="8"/>
      <c r="I33" s="8"/>
      <c r="J33" s="8"/>
      <c r="K33" s="8"/>
      <c r="L33" s="8"/>
    </row>
    <row r="34" spans="1:13" s="16" customFormat="1" ht="13.5" customHeight="1">
      <c r="A34" s="15" t="s">
        <v>26</v>
      </c>
      <c r="B34" s="8"/>
      <c r="C34" s="8"/>
      <c r="D34" s="8"/>
      <c r="E34" s="8"/>
      <c r="F34" s="8"/>
      <c r="G34" s="8"/>
      <c r="H34" s="8"/>
      <c r="I34" s="8"/>
      <c r="J34" s="8"/>
      <c r="K34" s="8"/>
      <c r="L34" s="8"/>
    </row>
    <row r="35" spans="1:13" s="16" customFormat="1">
      <c r="A35" s="8"/>
      <c r="B35" s="8"/>
      <c r="C35" s="8"/>
      <c r="D35" s="8"/>
      <c r="E35" s="8"/>
      <c r="F35" s="8"/>
      <c r="G35" s="8"/>
      <c r="H35" s="8"/>
      <c r="I35" s="8"/>
      <c r="J35" s="8"/>
      <c r="K35" s="8"/>
      <c r="L35" s="8"/>
    </row>
    <row r="36" spans="1:13" s="16" customFormat="1" ht="11.25"/>
    <row r="37" spans="1:13" s="16" customFormat="1" ht="11.25"/>
    <row r="38" spans="1:13" s="16" customFormat="1">
      <c r="A38" s="8"/>
      <c r="B38" s="8"/>
      <c r="C38" s="8"/>
      <c r="D38" s="8"/>
      <c r="E38" s="8"/>
      <c r="F38" s="8"/>
      <c r="G38" s="8"/>
      <c r="H38" s="8"/>
      <c r="I38" s="8"/>
      <c r="J38" s="8"/>
      <c r="K38" s="8"/>
      <c r="L38" s="8"/>
    </row>
    <row r="39" spans="1:13" s="16" customFormat="1">
      <c r="A39" s="8"/>
      <c r="B39" s="8"/>
      <c r="C39" s="8"/>
      <c r="D39" s="8"/>
      <c r="E39" s="8"/>
      <c r="F39" s="8"/>
      <c r="G39" s="8"/>
      <c r="H39" s="8"/>
      <c r="I39" s="8"/>
      <c r="J39" s="8"/>
      <c r="K39" s="8"/>
      <c r="L39" s="8"/>
    </row>
    <row r="40" spans="1:13" s="16" customFormat="1">
      <c r="A40" s="8"/>
      <c r="B40" s="8"/>
      <c r="C40" s="8"/>
      <c r="D40" s="8"/>
      <c r="E40" s="8"/>
      <c r="F40" s="8"/>
      <c r="G40" s="8"/>
      <c r="H40" s="8"/>
      <c r="I40" s="8"/>
      <c r="J40" s="8"/>
      <c r="K40" s="8"/>
      <c r="L40" s="8"/>
    </row>
    <row r="41" spans="1:13" s="16" customFormat="1">
      <c r="A41" s="8"/>
      <c r="B41" s="8"/>
      <c r="C41" s="8"/>
      <c r="D41" s="8"/>
      <c r="E41" s="8"/>
      <c r="F41" s="8"/>
      <c r="G41" s="8"/>
      <c r="H41" s="8"/>
      <c r="I41" s="8"/>
      <c r="J41" s="8"/>
      <c r="K41" s="8"/>
      <c r="L41" s="8"/>
    </row>
    <row r="42" spans="1:13" s="16" customFormat="1">
      <c r="A42" s="8"/>
      <c r="B42" s="8"/>
      <c r="C42" s="8"/>
      <c r="D42" s="8"/>
      <c r="E42" s="8"/>
      <c r="F42" s="8"/>
      <c r="G42" s="8"/>
      <c r="H42" s="8"/>
      <c r="I42" s="8"/>
      <c r="J42" s="8"/>
      <c r="K42" s="8"/>
      <c r="L42" s="8"/>
    </row>
    <row r="43" spans="1:13" s="16" customFormat="1">
      <c r="A43" s="8"/>
      <c r="B43" s="8"/>
      <c r="C43" s="8"/>
      <c r="D43" s="8"/>
      <c r="E43" s="8"/>
      <c r="F43" s="8"/>
      <c r="G43" s="8"/>
      <c r="H43" s="8"/>
      <c r="I43" s="8"/>
      <c r="J43" s="8"/>
      <c r="K43" s="8"/>
      <c r="L43" s="8"/>
    </row>
    <row r="44" spans="1:13" s="16" customFormat="1">
      <c r="A44" s="8"/>
      <c r="B44" s="8"/>
      <c r="C44" s="8"/>
      <c r="D44" s="8"/>
      <c r="E44" s="8"/>
      <c r="F44" s="8"/>
      <c r="G44" s="8"/>
      <c r="H44" s="8"/>
      <c r="I44" s="8"/>
      <c r="J44" s="8"/>
      <c r="K44" s="8"/>
      <c r="L44" s="8"/>
    </row>
    <row r="45" spans="1:13" s="16" customFormat="1">
      <c r="A45" s="8"/>
      <c r="B45" s="8"/>
      <c r="C45" s="8"/>
      <c r="D45" s="8"/>
      <c r="E45" s="8"/>
      <c r="F45" s="8"/>
      <c r="G45" s="8"/>
      <c r="H45" s="8"/>
      <c r="I45" s="8"/>
      <c r="J45" s="8"/>
      <c r="K45" s="8"/>
      <c r="L45" s="8"/>
    </row>
    <row r="46" spans="1:13" s="16" customFormat="1">
      <c r="A46" s="8"/>
      <c r="B46" s="8"/>
      <c r="C46" s="8"/>
      <c r="D46" s="8"/>
      <c r="E46" s="8"/>
      <c r="F46" s="8"/>
      <c r="G46" s="8"/>
      <c r="H46" s="8"/>
      <c r="I46" s="8"/>
      <c r="J46" s="8"/>
      <c r="K46" s="8"/>
      <c r="L46" s="8"/>
    </row>
    <row r="48" spans="1:13" s="10" customFormat="1">
      <c r="A48" s="8"/>
      <c r="B48" s="8"/>
      <c r="C48" s="8"/>
      <c r="D48" s="8"/>
      <c r="E48" s="8"/>
      <c r="F48" s="8"/>
      <c r="G48" s="8"/>
      <c r="H48" s="8"/>
      <c r="I48" s="8"/>
      <c r="J48" s="8"/>
      <c r="K48" s="8"/>
      <c r="L48" s="8"/>
      <c r="M48" s="12"/>
    </row>
    <row r="49" spans="1:13" s="10" customFormat="1">
      <c r="A49" s="8"/>
      <c r="B49" s="8"/>
      <c r="C49" s="8"/>
      <c r="D49" s="8"/>
      <c r="E49" s="8"/>
      <c r="F49" s="8"/>
      <c r="G49" s="8"/>
      <c r="H49" s="8"/>
      <c r="I49" s="8"/>
      <c r="J49" s="8"/>
      <c r="K49" s="8"/>
      <c r="L49" s="8"/>
      <c r="M49" s="12"/>
    </row>
    <row r="50" spans="1:13" ht="66" customHeight="1"/>
    <row r="57" spans="1:13" s="16" customFormat="1">
      <c r="A57" s="8"/>
      <c r="B57" s="8"/>
      <c r="C57" s="8"/>
      <c r="D57" s="8"/>
      <c r="E57" s="8"/>
      <c r="F57" s="8"/>
      <c r="G57" s="8"/>
      <c r="H57" s="8"/>
      <c r="I57" s="8"/>
      <c r="J57" s="8"/>
      <c r="K57" s="8"/>
      <c r="L57" s="8"/>
    </row>
    <row r="58" spans="1:13" ht="13.5" customHeight="1"/>
    <row r="63" spans="1:13" s="10" customFormat="1">
      <c r="A63" s="8"/>
      <c r="B63" s="8"/>
      <c r="C63" s="8"/>
      <c r="D63" s="8"/>
      <c r="E63" s="8"/>
      <c r="F63" s="8"/>
      <c r="G63" s="8"/>
      <c r="H63" s="8"/>
      <c r="I63" s="8"/>
      <c r="J63" s="8"/>
      <c r="K63" s="8"/>
      <c r="L63" s="8"/>
      <c r="M63" s="12"/>
    </row>
    <row r="64" spans="1:13" s="10" customFormat="1">
      <c r="A64" s="8"/>
      <c r="B64" s="8"/>
      <c r="C64" s="8"/>
      <c r="D64" s="8"/>
      <c r="E64" s="8"/>
      <c r="F64" s="8"/>
      <c r="G64" s="8"/>
      <c r="H64" s="8"/>
      <c r="I64" s="8"/>
      <c r="J64" s="8"/>
      <c r="K64" s="8"/>
      <c r="L64" s="8"/>
      <c r="M64" s="12"/>
    </row>
    <row r="65" spans="1:13" ht="66" customHeight="1"/>
    <row r="72" spans="1:13" s="16" customFormat="1">
      <c r="A72" s="8"/>
      <c r="B72" s="8"/>
      <c r="C72" s="8"/>
      <c r="D72" s="8"/>
      <c r="E72" s="8"/>
      <c r="F72" s="8"/>
      <c r="G72" s="8"/>
      <c r="H72" s="8"/>
      <c r="I72" s="8"/>
      <c r="J72" s="8"/>
      <c r="K72" s="8"/>
      <c r="L72" s="8"/>
    </row>
    <row r="73" spans="1:13" ht="13.5" customHeight="1"/>
    <row r="80" spans="1:13" s="10" customFormat="1">
      <c r="A80" s="8"/>
      <c r="B80" s="8"/>
      <c r="C80" s="8"/>
      <c r="D80" s="8"/>
      <c r="E80" s="8"/>
      <c r="F80" s="8"/>
      <c r="G80" s="8"/>
      <c r="H80" s="8"/>
      <c r="I80" s="8"/>
      <c r="J80" s="8"/>
      <c r="K80" s="8"/>
      <c r="L80" s="8"/>
      <c r="M80" s="12"/>
    </row>
    <row r="81" spans="1:13" s="10" customFormat="1">
      <c r="A81" s="8"/>
      <c r="B81" s="8"/>
      <c r="C81" s="8"/>
      <c r="D81" s="8"/>
      <c r="E81" s="8"/>
      <c r="F81" s="8"/>
      <c r="G81" s="8"/>
      <c r="H81" s="8"/>
      <c r="I81" s="8"/>
      <c r="J81" s="8"/>
      <c r="K81" s="8"/>
      <c r="L81" s="8"/>
      <c r="M81" s="12"/>
    </row>
    <row r="82" spans="1:13" ht="66" customHeight="1"/>
    <row r="89" spans="1:13" s="16" customFormat="1">
      <c r="A89" s="8"/>
      <c r="B89" s="8"/>
      <c r="C89" s="8"/>
      <c r="D89" s="8"/>
      <c r="E89" s="8"/>
      <c r="F89" s="8"/>
      <c r="G89" s="8"/>
      <c r="H89" s="8"/>
      <c r="I89" s="8"/>
      <c r="J89" s="8"/>
      <c r="K89" s="8"/>
      <c r="L89" s="8"/>
    </row>
    <row r="92" spans="1:13" s="16" customFormat="1">
      <c r="A92" s="8"/>
      <c r="B92" s="8"/>
      <c r="C92" s="8"/>
      <c r="D92" s="8"/>
      <c r="E92" s="8"/>
      <c r="F92" s="8"/>
      <c r="G92" s="8"/>
      <c r="H92" s="8"/>
      <c r="I92" s="8"/>
      <c r="J92" s="8"/>
      <c r="K92" s="8"/>
      <c r="L92" s="8"/>
    </row>
    <row r="93" spans="1:13" s="16" customFormat="1">
      <c r="A93" s="8"/>
      <c r="B93" s="8"/>
      <c r="C93" s="8"/>
      <c r="D93" s="8"/>
      <c r="E93" s="8"/>
      <c r="F93" s="8"/>
      <c r="G93" s="8"/>
      <c r="H93" s="8"/>
      <c r="I93" s="8"/>
      <c r="J93" s="8"/>
      <c r="K93" s="8"/>
      <c r="L93" s="8"/>
    </row>
    <row r="94" spans="1:13" s="16" customFormat="1">
      <c r="A94" s="8"/>
      <c r="B94" s="8"/>
      <c r="C94" s="8"/>
      <c r="D94" s="8"/>
      <c r="E94" s="8"/>
      <c r="F94" s="8"/>
      <c r="G94" s="8"/>
      <c r="H94" s="8"/>
      <c r="I94" s="8"/>
      <c r="J94" s="8"/>
      <c r="K94" s="8"/>
      <c r="L94" s="8"/>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qref="A30">
      <formula1>#REF!</formula1>
    </dataValidation>
  </dataValidations>
  <pageMargins left="0.39370078740157483" right="0.27559055118110237" top="0.59055118110236227" bottom="0.74803149606299213" header="0.31496062992125984" footer="0.31496062992125984"/>
  <pageSetup paperSize="9" scale="49"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競争性のない随契によらざるを得ないもの</vt:lpstr>
      <vt:lpstr>緊急の必要により競争に付することができないもの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2014-07-01T05:59:52Z</dcterms:modified>
</cp:coreProperties>
</file>