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01_整備本課\01_作業中フォルダ（保存期間１年未満）\05_建築基準第二係\01 津波\診断指針改定作業\★津波防災診断調査表の記入例と解説（R2作成）（保留）\UP\"/>
    </mc:Choice>
  </mc:AlternateContent>
  <bookViews>
    <workbookView xWindow="9705" yWindow="-15" windowWidth="9540" windowHeight="8760"/>
  </bookViews>
  <sheets>
    <sheet name="総合判定（目標①）" sheetId="10" r:id="rId1"/>
    <sheet name="総合判定（目標②）" sheetId="11" r:id="rId2"/>
    <sheet name="総合判定（目標③）" sheetId="12" r:id="rId3"/>
    <sheet name="個別判定表 " sheetId="9" r:id="rId4"/>
    <sheet name="■調査表 " sheetId="5" r:id="rId5"/>
  </sheets>
  <definedNames>
    <definedName name="_xlnm.Print_Area" localSheetId="4">'■調査表 '!$B$1:$N$219</definedName>
    <definedName name="_xlnm.Print_Area" localSheetId="3">'個別判定表 '!$B$1:$L$24</definedName>
    <definedName name="_xlnm.Print_Area" localSheetId="0">'総合判定（目標①）'!$A$1:$L$31</definedName>
    <definedName name="_xlnm.Print_Area" localSheetId="2">'総合判定（目標③）'!$A$1:$L$37</definedName>
    <definedName name="Z_CE7A56B1_7D5D_4D58_9B43_B31702A6F2F1_.wvu.PrintArea" localSheetId="4" hidden="1">'■調査表 '!$B$1:$O$219</definedName>
    <definedName name="Z_CE7A56B1_7D5D_4D58_9B43_B31702A6F2F1_.wvu.PrintArea" localSheetId="3" hidden="1">'個別判定表 '!$B$1:$L$25</definedName>
  </definedNames>
  <calcPr calcId="162913"/>
  <customWorkbookViews>
    <customWorkbookView name="ㅤ - 個人用ビュー" guid="{CE7A56B1-7D5D-4D58-9B43-B31702A6F2F1}" mergeInterval="0" personalView="1" maximized="1" xWindow="-8" yWindow="-8" windowWidth="1382" windowHeight="744" activeSheetId="1"/>
  </customWorkbookViews>
</workbook>
</file>

<file path=xl/calcChain.xml><?xml version="1.0" encoding="utf-8"?>
<calcChain xmlns="http://schemas.openxmlformats.org/spreadsheetml/2006/main">
  <c r="H5" i="10" l="1"/>
  <c r="M164" i="5" l="1"/>
  <c r="M165" i="5"/>
  <c r="M163" i="5"/>
  <c r="M152" i="5"/>
  <c r="M153" i="5"/>
  <c r="M154" i="5"/>
  <c r="M155" i="5"/>
  <c r="M156" i="5"/>
  <c r="M157" i="5"/>
  <c r="M158" i="5"/>
  <c r="M159" i="5"/>
  <c r="M160" i="5"/>
  <c r="M161" i="5"/>
  <c r="M151" i="5"/>
  <c r="M144" i="5" l="1"/>
  <c r="K144" i="5"/>
  <c r="M143" i="5"/>
  <c r="K143" i="5"/>
  <c r="M142" i="5"/>
  <c r="K142" i="5"/>
  <c r="M141" i="5"/>
  <c r="K141" i="5"/>
  <c r="M140" i="5"/>
  <c r="K140" i="5"/>
  <c r="H8" i="10" l="1"/>
  <c r="J27" i="12"/>
  <c r="J21" i="12"/>
  <c r="H14" i="12"/>
  <c r="H11" i="12"/>
  <c r="H8" i="12"/>
  <c r="H5" i="12"/>
  <c r="J18" i="11"/>
  <c r="H11" i="11"/>
  <c r="H8" i="11"/>
  <c r="J21" i="10"/>
  <c r="J15" i="10"/>
  <c r="N117" i="5" l="1"/>
  <c r="L117" i="5"/>
  <c r="L115" i="5"/>
  <c r="N115" i="5" s="1"/>
  <c r="L113" i="5"/>
  <c r="N113" i="5" s="1"/>
  <c r="L111" i="5"/>
  <c r="N111" i="5" s="1"/>
  <c r="L109" i="5"/>
  <c r="N109" i="5" s="1"/>
  <c r="L107" i="5"/>
  <c r="N107" i="5" s="1"/>
  <c r="L105" i="5"/>
  <c r="N105" i="5" s="1"/>
  <c r="L103" i="5"/>
  <c r="N103" i="5" s="1"/>
  <c r="L101" i="5"/>
  <c r="N101" i="5" s="1"/>
  <c r="L99" i="5"/>
  <c r="N99" i="5" s="1"/>
  <c r="E92" i="5"/>
  <c r="E90" i="5"/>
  <c r="E88" i="5"/>
  <c r="E86" i="5"/>
  <c r="E84" i="5"/>
  <c r="E82" i="5"/>
  <c r="E80" i="5"/>
  <c r="E78" i="5"/>
  <c r="E76" i="5"/>
  <c r="E74" i="5"/>
  <c r="M62" i="5"/>
  <c r="M63" i="5" s="1"/>
  <c r="M40" i="5"/>
  <c r="N31" i="5"/>
  <c r="L31" i="5"/>
  <c r="L32" i="5" l="1"/>
  <c r="M145" i="5" s="1"/>
</calcChain>
</file>

<file path=xl/sharedStrings.xml><?xml version="1.0" encoding="utf-8"?>
<sst xmlns="http://schemas.openxmlformats.org/spreadsheetml/2006/main" count="522" uniqueCount="286">
  <si>
    <t>■津波防災診断　【調査表】</t>
    <rPh sb="1" eb="3">
      <t>ツナミ</t>
    </rPh>
    <rPh sb="3" eb="5">
      <t>ボウサイ</t>
    </rPh>
    <rPh sb="5" eb="7">
      <t>シンダン</t>
    </rPh>
    <rPh sb="9" eb="12">
      <t>チョウサヒョウ</t>
    </rPh>
    <phoneticPr fontId="1"/>
  </si>
  <si>
    <t>定義</t>
    <rPh sb="0" eb="2">
      <t>テイギ</t>
    </rPh>
    <phoneticPr fontId="1"/>
  </si>
  <si>
    <t>個別判定の
評語</t>
    <rPh sb="0" eb="2">
      <t>コベツ</t>
    </rPh>
    <rPh sb="2" eb="4">
      <t>ハンテイ</t>
    </rPh>
    <rPh sb="6" eb="8">
      <t>ヒョウゴ</t>
    </rPh>
    <phoneticPr fontId="1"/>
  </si>
  <si>
    <t xml:space="preserve"> ■ 基礎データ</t>
    <rPh sb="3" eb="5">
      <t>キソ</t>
    </rPh>
    <phoneticPr fontId="1"/>
  </si>
  <si>
    <t xml:space="preserve"> ■ 施設概要</t>
    <rPh sb="3" eb="5">
      <t>シセツ</t>
    </rPh>
    <rPh sb="5" eb="7">
      <t>ガイヨウ</t>
    </rPh>
    <phoneticPr fontId="1"/>
  </si>
  <si>
    <t>5) 敷地に漂着することが想定される周囲の危険物の有無</t>
    <rPh sb="3" eb="5">
      <t>シキチ</t>
    </rPh>
    <rPh sb="6" eb="8">
      <t>ヒョウチャク</t>
    </rPh>
    <rPh sb="13" eb="15">
      <t>ソウテイ</t>
    </rPh>
    <rPh sb="18" eb="20">
      <t>シュウイ</t>
    </rPh>
    <rPh sb="21" eb="24">
      <t>キケンブツ</t>
    </rPh>
    <rPh sb="25" eb="27">
      <t>ウム</t>
    </rPh>
    <phoneticPr fontId="1"/>
  </si>
  <si>
    <t>1) 各機関が実施する災害応急対策活動の内容等</t>
    <rPh sb="3" eb="6">
      <t>カクキカン</t>
    </rPh>
    <rPh sb="7" eb="9">
      <t>ジッシ</t>
    </rPh>
    <rPh sb="11" eb="13">
      <t>サイガイ</t>
    </rPh>
    <rPh sb="13" eb="15">
      <t>オウキュウ</t>
    </rPh>
    <rPh sb="15" eb="17">
      <t>タイサク</t>
    </rPh>
    <rPh sb="17" eb="19">
      <t>カツドウ</t>
    </rPh>
    <rPh sb="20" eb="22">
      <t>ナイヨウ</t>
    </rPh>
    <rPh sb="22" eb="23">
      <t>トウ</t>
    </rPh>
    <phoneticPr fontId="1"/>
  </si>
  <si>
    <t>6) 一時的な避難場所に通じる階段</t>
    <rPh sb="3" eb="6">
      <t>イチジテキ</t>
    </rPh>
    <rPh sb="7" eb="9">
      <t>ヒナン</t>
    </rPh>
    <rPh sb="9" eb="11">
      <t>バショ</t>
    </rPh>
    <rPh sb="12" eb="13">
      <t>ツウ</t>
    </rPh>
    <rPh sb="15" eb="17">
      <t>カイダン</t>
    </rPh>
    <phoneticPr fontId="1"/>
  </si>
  <si>
    <t>1) 津波発生時の避難計画</t>
    <phoneticPr fontId="1"/>
  </si>
  <si>
    <t>2) 津波発生時の災害応急対策活動の実施に関する運用規則</t>
    <rPh sb="3" eb="5">
      <t>ツナミ</t>
    </rPh>
    <rPh sb="5" eb="8">
      <t>ハッセイジ</t>
    </rPh>
    <rPh sb="9" eb="11">
      <t>サイガイ</t>
    </rPh>
    <rPh sb="11" eb="13">
      <t>オウキュウ</t>
    </rPh>
    <rPh sb="13" eb="15">
      <t>タイサク</t>
    </rPh>
    <rPh sb="15" eb="17">
      <t>カツドウ</t>
    </rPh>
    <rPh sb="18" eb="20">
      <t>ジッシ</t>
    </rPh>
    <rPh sb="21" eb="22">
      <t>カン</t>
    </rPh>
    <rPh sb="24" eb="26">
      <t>ウンヨウ</t>
    </rPh>
    <rPh sb="26" eb="28">
      <t>キソク</t>
    </rPh>
    <phoneticPr fontId="1"/>
  </si>
  <si>
    <t>3) 診断対象施設が使用不可能となった場合の代替拠点の確保</t>
    <rPh sb="3" eb="5">
      <t>シンダン</t>
    </rPh>
    <rPh sb="5" eb="7">
      <t>タイショウ</t>
    </rPh>
    <rPh sb="7" eb="9">
      <t>シセツ</t>
    </rPh>
    <rPh sb="10" eb="12">
      <t>シヨウ</t>
    </rPh>
    <rPh sb="12" eb="15">
      <t>フカノウ</t>
    </rPh>
    <rPh sb="19" eb="21">
      <t>バアイ</t>
    </rPh>
    <rPh sb="22" eb="24">
      <t>ダイタイ</t>
    </rPh>
    <rPh sb="24" eb="26">
      <t>キョテン</t>
    </rPh>
    <rPh sb="27" eb="29">
      <t>カクホ</t>
    </rPh>
    <phoneticPr fontId="1"/>
  </si>
  <si>
    <t>２．３．１　地域の津波対策に関する調査</t>
    <rPh sb="6" eb="8">
      <t>チイキ</t>
    </rPh>
    <rPh sb="9" eb="11">
      <t>ツナミ</t>
    </rPh>
    <rPh sb="11" eb="13">
      <t>タイサク</t>
    </rPh>
    <rPh sb="14" eb="15">
      <t>カン</t>
    </rPh>
    <rPh sb="17" eb="19">
      <t>チョウサ</t>
    </rPh>
    <phoneticPr fontId="1"/>
  </si>
  <si>
    <t>２．３．２　施設整備上の対策に関する調査</t>
    <rPh sb="6" eb="8">
      <t>シセツ</t>
    </rPh>
    <rPh sb="8" eb="11">
      <t>セイビジョウ</t>
    </rPh>
    <rPh sb="12" eb="14">
      <t>タイサク</t>
    </rPh>
    <rPh sb="15" eb="16">
      <t>カン</t>
    </rPh>
    <rPh sb="18" eb="20">
      <t>チョウサ</t>
    </rPh>
    <phoneticPr fontId="1"/>
  </si>
  <si>
    <t>作成担当部局</t>
    <rPh sb="0" eb="2">
      <t>サクセイ</t>
    </rPh>
    <rPh sb="2" eb="4">
      <t>タントウ</t>
    </rPh>
    <rPh sb="4" eb="6">
      <t>ブキョク</t>
    </rPh>
    <phoneticPr fontId="1"/>
  </si>
  <si>
    <r>
      <t xml:space="preserve">二 </t>
    </r>
    <r>
      <rPr>
        <sz val="11"/>
        <color theme="1"/>
        <rFont val="ＭＳ Ｐゴシック"/>
        <family val="2"/>
        <charset val="128"/>
        <scheme val="minor"/>
      </rPr>
      <t>　消防、水防その他の応急措置に関する事項</t>
    </r>
  </si>
  <si>
    <r>
      <t xml:space="preserve">三 </t>
    </r>
    <r>
      <rPr>
        <sz val="11"/>
        <color theme="1"/>
        <rFont val="ＭＳ Ｐゴシック"/>
        <family val="2"/>
        <charset val="128"/>
        <scheme val="minor"/>
      </rPr>
      <t>　被災者の救難、救助その他保護に関する事項</t>
    </r>
  </si>
  <si>
    <r>
      <t xml:space="preserve">四 </t>
    </r>
    <r>
      <rPr>
        <sz val="11"/>
        <color theme="1"/>
        <rFont val="ＭＳ Ｐゴシック"/>
        <family val="2"/>
        <charset val="128"/>
        <scheme val="minor"/>
      </rPr>
      <t>　災害を受けた児童及び生徒の応急の教育に関する事項</t>
    </r>
  </si>
  <si>
    <r>
      <t xml:space="preserve">五 </t>
    </r>
    <r>
      <rPr>
        <sz val="11"/>
        <color theme="1"/>
        <rFont val="ＭＳ Ｐゴシック"/>
        <family val="2"/>
        <charset val="128"/>
        <scheme val="minor"/>
      </rPr>
      <t>　施設及び設備の応急の復旧に関する事項</t>
    </r>
  </si>
  <si>
    <r>
      <t xml:space="preserve">六 </t>
    </r>
    <r>
      <rPr>
        <sz val="11"/>
        <color theme="1"/>
        <rFont val="ＭＳ Ｐゴシック"/>
        <family val="2"/>
        <charset val="128"/>
        <scheme val="minor"/>
      </rPr>
      <t>　清掃、防疫その他の保健衛生に関する事項</t>
    </r>
  </si>
  <si>
    <r>
      <t xml:space="preserve">七 </t>
    </r>
    <r>
      <rPr>
        <sz val="11"/>
        <color theme="1"/>
        <rFont val="ＭＳ Ｐゴシック"/>
        <family val="2"/>
        <charset val="128"/>
        <scheme val="minor"/>
      </rPr>
      <t>　犯罪の予防、交通の規制その他災害地における社会秩序の維持に関する事項</t>
    </r>
  </si>
  <si>
    <r>
      <t xml:space="preserve">八 </t>
    </r>
    <r>
      <rPr>
        <sz val="11"/>
        <color theme="1"/>
        <rFont val="ＭＳ Ｐゴシック"/>
        <family val="2"/>
        <charset val="128"/>
        <scheme val="minor"/>
      </rPr>
      <t>　緊急輸送の確保に関する事項</t>
    </r>
  </si>
  <si>
    <r>
      <t xml:space="preserve">九 </t>
    </r>
    <r>
      <rPr>
        <sz val="11"/>
        <color theme="1"/>
        <rFont val="ＭＳ Ｐゴシック"/>
        <family val="2"/>
        <charset val="128"/>
        <scheme val="minor"/>
      </rPr>
      <t>　前各号に掲げるもののほか、災害の発生の防禦又は拡大の防止のための措置に関する事項</t>
    </r>
  </si>
  <si>
    <r>
      <t xml:space="preserve">一 </t>
    </r>
    <r>
      <rPr>
        <sz val="11"/>
        <color theme="1"/>
        <rFont val="ＭＳ Ｐゴシック"/>
        <family val="2"/>
        <charset val="128"/>
        <scheme val="minor"/>
      </rPr>
      <t>　警報の発令及び伝達並びに避難の勧告又は指示に関する事項</t>
    </r>
    <phoneticPr fontId="1"/>
  </si>
  <si>
    <t xml:space="preserve"> ■ 建物位置図</t>
    <rPh sb="3" eb="5">
      <t>タテモノ</t>
    </rPh>
    <rPh sb="5" eb="7">
      <t>イチ</t>
    </rPh>
    <rPh sb="7" eb="8">
      <t>ズ</t>
    </rPh>
    <phoneticPr fontId="1"/>
  </si>
  <si>
    <t>留意事項</t>
    <rPh sb="0" eb="2">
      <t>リュウイ</t>
    </rPh>
    <rPh sb="2" eb="4">
      <t>ジコウ</t>
    </rPh>
    <phoneticPr fontId="1"/>
  </si>
  <si>
    <t>　　・必要情報例</t>
    <rPh sb="3" eb="5">
      <t>ヒツヨウ</t>
    </rPh>
    <rPh sb="5" eb="7">
      <t>ジョウホウ</t>
    </rPh>
    <rPh sb="7" eb="8">
      <t>レイ</t>
    </rPh>
    <phoneticPr fontId="1"/>
  </si>
  <si>
    <t>海岸線との位置関係、避難場所との位置関係　　等</t>
    <rPh sb="0" eb="3">
      <t>カイガンセン</t>
    </rPh>
    <rPh sb="5" eb="7">
      <t>イチ</t>
    </rPh>
    <rPh sb="7" eb="9">
      <t>カンケイ</t>
    </rPh>
    <rPh sb="10" eb="12">
      <t>ヒナン</t>
    </rPh>
    <rPh sb="12" eb="14">
      <t>バショ</t>
    </rPh>
    <rPh sb="16" eb="18">
      <t>イチ</t>
    </rPh>
    <rPh sb="18" eb="20">
      <t>カンケイ</t>
    </rPh>
    <rPh sb="22" eb="23">
      <t>トウ</t>
    </rPh>
    <phoneticPr fontId="1"/>
  </si>
  <si>
    <t>合計</t>
    <rPh sb="0" eb="2">
      <t>ゴウケイ</t>
    </rPh>
    <phoneticPr fontId="1"/>
  </si>
  <si>
    <t>　⑥設計津波の水位</t>
    <rPh sb="2" eb="4">
      <t>セッケイ</t>
    </rPh>
    <rPh sb="4" eb="6">
      <t>ツナミ</t>
    </rPh>
    <rPh sb="7" eb="9">
      <t>スイイ</t>
    </rPh>
    <phoneticPr fontId="1"/>
  </si>
  <si>
    <t>地域海岸名</t>
    <rPh sb="0" eb="2">
      <t>チイキ</t>
    </rPh>
    <rPh sb="2" eb="4">
      <t>カイガン</t>
    </rPh>
    <rPh sb="4" eb="5">
      <t>メイ</t>
    </rPh>
    <phoneticPr fontId="1"/>
  </si>
  <si>
    <t>官署名、担当部局</t>
    <rPh sb="0" eb="2">
      <t>カンショ</t>
    </rPh>
    <rPh sb="2" eb="3">
      <t>メイ</t>
    </rPh>
    <rPh sb="4" eb="6">
      <t>タントウ</t>
    </rPh>
    <rPh sb="6" eb="8">
      <t>ブキョク</t>
    </rPh>
    <phoneticPr fontId="1"/>
  </si>
  <si>
    <t>住所</t>
    <rPh sb="0" eb="2">
      <t>ジュウショ</t>
    </rPh>
    <phoneticPr fontId="1"/>
  </si>
  <si>
    <t>入居官署名</t>
    <rPh sb="0" eb="2">
      <t>ニュウキョ</t>
    </rPh>
    <rPh sb="2" eb="4">
      <t>カンショ</t>
    </rPh>
    <rPh sb="4" eb="5">
      <t>メイ</t>
    </rPh>
    <phoneticPr fontId="1"/>
  </si>
  <si>
    <t>地上１階の階高</t>
    <rPh sb="0" eb="2">
      <t>チジョウ</t>
    </rPh>
    <rPh sb="3" eb="4">
      <t>カイ</t>
    </rPh>
    <rPh sb="5" eb="7">
      <t>カイダカ</t>
    </rPh>
    <phoneticPr fontId="1"/>
  </si>
  <si>
    <t>地上２階の階高</t>
    <rPh sb="0" eb="2">
      <t>チジョウ</t>
    </rPh>
    <rPh sb="3" eb="4">
      <t>カイ</t>
    </rPh>
    <rPh sb="5" eb="7">
      <t>カイダカ</t>
    </rPh>
    <phoneticPr fontId="1"/>
  </si>
  <si>
    <t>地上３階の階高</t>
    <rPh sb="0" eb="2">
      <t>チジョウ</t>
    </rPh>
    <rPh sb="3" eb="4">
      <t>カイ</t>
    </rPh>
    <rPh sb="5" eb="7">
      <t>カイダカ</t>
    </rPh>
    <phoneticPr fontId="1"/>
  </si>
  <si>
    <t>地上４階の階高</t>
    <rPh sb="0" eb="2">
      <t>チジョウ</t>
    </rPh>
    <rPh sb="3" eb="4">
      <t>カイ</t>
    </rPh>
    <rPh sb="5" eb="7">
      <t>カイダカ</t>
    </rPh>
    <phoneticPr fontId="1"/>
  </si>
  <si>
    <t>地上５階の階高</t>
    <rPh sb="0" eb="2">
      <t>チジョウ</t>
    </rPh>
    <rPh sb="3" eb="4">
      <t>カイ</t>
    </rPh>
    <rPh sb="5" eb="7">
      <t>カイダカ</t>
    </rPh>
    <phoneticPr fontId="1"/>
  </si>
  <si>
    <t>地上６階の階高</t>
    <rPh sb="0" eb="2">
      <t>チジョウ</t>
    </rPh>
    <rPh sb="3" eb="4">
      <t>カイ</t>
    </rPh>
    <rPh sb="5" eb="7">
      <t>カイダカ</t>
    </rPh>
    <phoneticPr fontId="1"/>
  </si>
  <si>
    <t>地上７階の階高</t>
    <rPh sb="0" eb="2">
      <t>チジョウ</t>
    </rPh>
    <rPh sb="3" eb="4">
      <t>カイ</t>
    </rPh>
    <rPh sb="5" eb="7">
      <t>カイダカ</t>
    </rPh>
    <phoneticPr fontId="1"/>
  </si>
  <si>
    <t>地上８階の階高</t>
    <rPh sb="0" eb="2">
      <t>チジョウ</t>
    </rPh>
    <rPh sb="3" eb="4">
      <t>カイ</t>
    </rPh>
    <rPh sb="5" eb="7">
      <t>カイダカ</t>
    </rPh>
    <phoneticPr fontId="1"/>
  </si>
  <si>
    <t>地上９階の階高</t>
    <rPh sb="0" eb="2">
      <t>チジョウ</t>
    </rPh>
    <rPh sb="3" eb="4">
      <t>カイ</t>
    </rPh>
    <rPh sb="5" eb="7">
      <t>カイダカ</t>
    </rPh>
    <phoneticPr fontId="1"/>
  </si>
  <si>
    <t>●地上９階の床面の高さ</t>
    <rPh sb="1" eb="3">
      <t>チジョウ</t>
    </rPh>
    <rPh sb="4" eb="5">
      <t>カイ</t>
    </rPh>
    <rPh sb="6" eb="7">
      <t>ユカ</t>
    </rPh>
    <rPh sb="7" eb="8">
      <t>メン</t>
    </rPh>
    <rPh sb="9" eb="10">
      <t>タカ</t>
    </rPh>
    <phoneticPr fontId="1"/>
  </si>
  <si>
    <t>●地上８階の床面の高さ</t>
    <rPh sb="1" eb="3">
      <t>チジョウ</t>
    </rPh>
    <rPh sb="4" eb="5">
      <t>カイ</t>
    </rPh>
    <rPh sb="6" eb="7">
      <t>ユカ</t>
    </rPh>
    <rPh sb="7" eb="8">
      <t>メン</t>
    </rPh>
    <rPh sb="9" eb="10">
      <t>タカ</t>
    </rPh>
    <phoneticPr fontId="1"/>
  </si>
  <si>
    <t>●地上７階の床面の高さ</t>
    <rPh sb="1" eb="3">
      <t>チジョウ</t>
    </rPh>
    <rPh sb="4" eb="5">
      <t>カイ</t>
    </rPh>
    <rPh sb="6" eb="7">
      <t>ユカ</t>
    </rPh>
    <rPh sb="7" eb="8">
      <t>メン</t>
    </rPh>
    <rPh sb="9" eb="10">
      <t>タカ</t>
    </rPh>
    <phoneticPr fontId="1"/>
  </si>
  <si>
    <t>●地上６階の床面の高さ</t>
    <rPh sb="1" eb="3">
      <t>チジョウ</t>
    </rPh>
    <rPh sb="4" eb="5">
      <t>カイ</t>
    </rPh>
    <rPh sb="6" eb="7">
      <t>ユカ</t>
    </rPh>
    <rPh sb="7" eb="8">
      <t>メン</t>
    </rPh>
    <rPh sb="9" eb="10">
      <t>タカ</t>
    </rPh>
    <phoneticPr fontId="1"/>
  </si>
  <si>
    <t>●地上５階の床面の高さ</t>
    <rPh sb="1" eb="3">
      <t>チジョウ</t>
    </rPh>
    <rPh sb="4" eb="5">
      <t>カイ</t>
    </rPh>
    <rPh sb="6" eb="7">
      <t>ユカ</t>
    </rPh>
    <rPh sb="7" eb="8">
      <t>メン</t>
    </rPh>
    <rPh sb="9" eb="10">
      <t>タカ</t>
    </rPh>
    <phoneticPr fontId="1"/>
  </si>
  <si>
    <t>●地上４階の床面の高さ</t>
    <rPh sb="1" eb="3">
      <t>チジョウ</t>
    </rPh>
    <rPh sb="4" eb="5">
      <t>カイ</t>
    </rPh>
    <rPh sb="6" eb="7">
      <t>ユカ</t>
    </rPh>
    <rPh sb="7" eb="8">
      <t>メン</t>
    </rPh>
    <rPh sb="9" eb="10">
      <t>タカ</t>
    </rPh>
    <phoneticPr fontId="1"/>
  </si>
  <si>
    <t>●地上３階の床面の高さ</t>
    <rPh sb="1" eb="3">
      <t>チジョウ</t>
    </rPh>
    <rPh sb="4" eb="5">
      <t>カイ</t>
    </rPh>
    <rPh sb="6" eb="7">
      <t>ユカ</t>
    </rPh>
    <rPh sb="7" eb="8">
      <t>メン</t>
    </rPh>
    <rPh sb="9" eb="10">
      <t>タカ</t>
    </rPh>
    <phoneticPr fontId="1"/>
  </si>
  <si>
    <t>●地上２階の床面の高さ</t>
    <rPh sb="1" eb="3">
      <t>チジョウ</t>
    </rPh>
    <rPh sb="4" eb="5">
      <t>カイ</t>
    </rPh>
    <rPh sb="6" eb="7">
      <t>ユカ</t>
    </rPh>
    <rPh sb="7" eb="8">
      <t>メン</t>
    </rPh>
    <rPh sb="9" eb="10">
      <t>タカ</t>
    </rPh>
    <phoneticPr fontId="1"/>
  </si>
  <si>
    <t>●屋上階の床面の高さ　</t>
    <rPh sb="1" eb="3">
      <t>オクジョウ</t>
    </rPh>
    <rPh sb="3" eb="4">
      <t>カイ</t>
    </rPh>
    <rPh sb="5" eb="6">
      <t>ユカ</t>
    </rPh>
    <rPh sb="6" eb="7">
      <t>メン</t>
    </rPh>
    <rPh sb="8" eb="9">
      <t>タカ</t>
    </rPh>
    <phoneticPr fontId="1"/>
  </si>
  <si>
    <t>(1)</t>
    <phoneticPr fontId="1"/>
  </si>
  <si>
    <t>(2)</t>
    <phoneticPr fontId="1"/>
  </si>
  <si>
    <t>(3)</t>
    <phoneticPr fontId="1"/>
  </si>
  <si>
    <t>(4)</t>
    <phoneticPr fontId="1"/>
  </si>
  <si>
    <t>●階</t>
    <rPh sb="1" eb="2">
      <t>カイ</t>
    </rPh>
    <phoneticPr fontId="1"/>
  </si>
  <si>
    <t>●㎡</t>
    <phoneticPr fontId="1"/>
  </si>
  <si>
    <t>参照したハザードマップの名称</t>
    <phoneticPr fontId="1"/>
  </si>
  <si>
    <t xml:space="preserve"> ③　イ．の場合</t>
    <phoneticPr fontId="1"/>
  </si>
  <si>
    <t xml:space="preserve"> ④　ロ．の場合</t>
    <phoneticPr fontId="1"/>
  </si>
  <si>
    <t xml:space="preserve"> ⑤　ハ．の場合</t>
    <phoneticPr fontId="1"/>
  </si>
  <si>
    <t>屋上</t>
    <rPh sb="0" eb="2">
      <t>オクジョウ</t>
    </rPh>
    <phoneticPr fontId="1"/>
  </si>
  <si>
    <t>②避難場所の名称、住所</t>
    <rPh sb="1" eb="3">
      <t>ヒナン</t>
    </rPh>
    <rPh sb="3" eb="5">
      <t>バショ</t>
    </rPh>
    <rPh sb="6" eb="8">
      <t>メイショウ</t>
    </rPh>
    <rPh sb="9" eb="11">
      <t>ジュウショ</t>
    </rPh>
    <phoneticPr fontId="1"/>
  </si>
  <si>
    <t>4) 活動拠点室の設置位置</t>
    <rPh sb="3" eb="5">
      <t>カツドウ</t>
    </rPh>
    <rPh sb="5" eb="7">
      <t>キョテン</t>
    </rPh>
    <rPh sb="7" eb="8">
      <t>シツ</t>
    </rPh>
    <rPh sb="9" eb="11">
      <t>セッチ</t>
    </rPh>
    <rPh sb="11" eb="13">
      <t>イチ</t>
    </rPh>
    <phoneticPr fontId="1"/>
  </si>
  <si>
    <t>5) 津波発生時に一時的な避難場所として使用できる室等の設置位置</t>
    <rPh sb="3" eb="5">
      <t>ツナミ</t>
    </rPh>
    <rPh sb="5" eb="8">
      <t>ハッセイジ</t>
    </rPh>
    <rPh sb="9" eb="12">
      <t>イチジテキ</t>
    </rPh>
    <rPh sb="13" eb="15">
      <t>ヒナン</t>
    </rPh>
    <rPh sb="15" eb="17">
      <t>バショ</t>
    </rPh>
    <rPh sb="20" eb="22">
      <t>シヨウ</t>
    </rPh>
    <rPh sb="25" eb="26">
      <t>シツ</t>
    </rPh>
    <rPh sb="26" eb="27">
      <t>トウ</t>
    </rPh>
    <rPh sb="28" eb="30">
      <t>セッチ</t>
    </rPh>
    <rPh sb="30" eb="32">
      <t>イチ</t>
    </rPh>
    <phoneticPr fontId="1"/>
  </si>
  <si>
    <t>2) 建築物の各階床面の高さ</t>
    <rPh sb="3" eb="6">
      <t>ケンチクブツ</t>
    </rPh>
    <rPh sb="7" eb="9">
      <t>カクカイ</t>
    </rPh>
    <rPh sb="9" eb="11">
      <t>ユカメン</t>
    </rPh>
    <rPh sb="12" eb="13">
      <t>タカ</t>
    </rPh>
    <phoneticPr fontId="1"/>
  </si>
  <si>
    <t>①津波発生時の避難計画の有無</t>
    <phoneticPr fontId="1"/>
  </si>
  <si>
    <t>職員数(人)</t>
    <rPh sb="0" eb="2">
      <t>ショクイン</t>
    </rPh>
    <rPh sb="2" eb="3">
      <t>スウ</t>
    </rPh>
    <rPh sb="4" eb="5">
      <t>ニン</t>
    </rPh>
    <phoneticPr fontId="1"/>
  </si>
  <si>
    <t>※存在しない階の階高は空欄とする。</t>
    <phoneticPr fontId="1"/>
  </si>
  <si>
    <t xml:space="preserve">
(単位：ｍ)</t>
    <rPh sb="2" eb="4">
      <t>タンイ</t>
    </rPh>
    <phoneticPr fontId="1"/>
  </si>
  <si>
    <t>設置階</t>
    <rPh sb="0" eb="2">
      <t>セッチ</t>
    </rPh>
    <rPh sb="2" eb="3">
      <t>カイ</t>
    </rPh>
    <phoneticPr fontId="1"/>
  </si>
  <si>
    <t>上部階からの累計面積</t>
    <rPh sb="0" eb="1">
      <t>ジョウ</t>
    </rPh>
    <rPh sb="2" eb="3">
      <t>カイ</t>
    </rPh>
    <rPh sb="6" eb="8">
      <t>ルイケイ</t>
    </rPh>
    <rPh sb="8" eb="10">
      <t>メンセキ</t>
    </rPh>
    <phoneticPr fontId="1"/>
  </si>
  <si>
    <t>面積(各階)</t>
    <rPh sb="0" eb="2">
      <t>メンセキ</t>
    </rPh>
    <rPh sb="3" eb="5">
      <t>カクカイ</t>
    </rPh>
    <phoneticPr fontId="1"/>
  </si>
  <si>
    <t>床面の高さ</t>
    <rPh sb="0" eb="2">
      <t>ユカメン</t>
    </rPh>
    <rPh sb="3" eb="4">
      <t>タカ</t>
    </rPh>
    <phoneticPr fontId="1"/>
  </si>
  <si>
    <t>最大来庁者数(人)</t>
    <rPh sb="0" eb="2">
      <t>サイダイ</t>
    </rPh>
    <rPh sb="2" eb="4">
      <t>ライチョウ</t>
    </rPh>
    <rPh sb="5" eb="6">
      <t>スウ</t>
    </rPh>
    <rPh sb="7" eb="8">
      <t>ニン</t>
    </rPh>
    <phoneticPr fontId="1"/>
  </si>
  <si>
    <r>
      <t xml:space="preserve">施設利用者の総数
</t>
    </r>
    <r>
      <rPr>
        <sz val="7.5"/>
        <color theme="1"/>
        <rFont val="メイリオ"/>
        <family val="3"/>
        <charset val="128"/>
      </rPr>
      <t>(最大来庁者数＋職員数)</t>
    </r>
    <rPh sb="0" eb="2">
      <t>シセツ</t>
    </rPh>
    <rPh sb="2" eb="5">
      <t>リヨウシャ</t>
    </rPh>
    <rPh sb="6" eb="8">
      <t>ソウスウ</t>
    </rPh>
    <rPh sb="10" eb="12">
      <t>サイダイ</t>
    </rPh>
    <rPh sb="12" eb="15">
      <t>ライチョウシャ</t>
    </rPh>
    <rPh sb="15" eb="16">
      <t>スウ</t>
    </rPh>
    <rPh sb="17" eb="19">
      <t>ショクイン</t>
    </rPh>
    <rPh sb="19" eb="20">
      <t>スウ</t>
    </rPh>
    <phoneticPr fontId="1"/>
  </si>
  <si>
    <t>個別判定</t>
    <rPh sb="0" eb="4">
      <t>コベツハンテイ</t>
    </rPh>
    <phoneticPr fontId="1"/>
  </si>
  <si>
    <t>判定</t>
    <rPh sb="0" eb="2">
      <t>ハンテイ</t>
    </rPh>
    <phoneticPr fontId="1"/>
  </si>
  <si>
    <t>○</t>
    <phoneticPr fontId="1"/>
  </si>
  <si>
    <t>判定根拠</t>
    <rPh sb="0" eb="4">
      <t>ハンテイコンキョ</t>
    </rPh>
    <phoneticPr fontId="1"/>
  </si>
  <si>
    <t>棟名</t>
    <rPh sb="0" eb="1">
      <t>ムネ</t>
    </rPh>
    <rPh sb="1" eb="2">
      <t>メイ</t>
    </rPh>
    <phoneticPr fontId="1"/>
  </si>
  <si>
    <t>(5)</t>
    <phoneticPr fontId="1"/>
  </si>
  <si>
    <t>(6)</t>
    <phoneticPr fontId="1"/>
  </si>
  <si>
    <r>
      <t>⑤診断対象施設から避難場所までの</t>
    </r>
    <r>
      <rPr>
        <u/>
        <sz val="10"/>
        <color theme="1"/>
        <rFont val="メイリオ"/>
        <family val="3"/>
        <charset val="128"/>
      </rPr>
      <t>距離</t>
    </r>
    <r>
      <rPr>
        <sz val="10"/>
        <color theme="1"/>
        <rFont val="メイリオ"/>
        <family val="3"/>
        <charset val="128"/>
      </rPr>
      <t>(単位：ｍ)
　※　直線距離ではなく、避難ルートの距離とする</t>
    </r>
    <rPh sb="1" eb="3">
      <t>シンダン</t>
    </rPh>
    <rPh sb="3" eb="5">
      <t>タイショウ</t>
    </rPh>
    <rPh sb="5" eb="7">
      <t>シセツ</t>
    </rPh>
    <rPh sb="9" eb="11">
      <t>ヒナン</t>
    </rPh>
    <rPh sb="11" eb="13">
      <t>バショ</t>
    </rPh>
    <rPh sb="16" eb="18">
      <t>キョリ</t>
    </rPh>
    <rPh sb="19" eb="21">
      <t>タンイ</t>
    </rPh>
    <rPh sb="28" eb="30">
      <t>チョクセン</t>
    </rPh>
    <rPh sb="30" eb="32">
      <t>キョリ</t>
    </rPh>
    <rPh sb="37" eb="39">
      <t>ヒナン</t>
    </rPh>
    <rPh sb="43" eb="45">
      <t>キョリ</t>
    </rPh>
    <phoneticPr fontId="1"/>
  </si>
  <si>
    <r>
      <t>⑧診断対象施設の所在地における</t>
    </r>
    <r>
      <rPr>
        <u/>
        <sz val="10"/>
        <color theme="1"/>
        <rFont val="メイリオ"/>
        <family val="3"/>
        <charset val="128"/>
      </rPr>
      <t>津波到達予想時間</t>
    </r>
    <r>
      <rPr>
        <sz val="10"/>
        <color theme="1"/>
        <rFont val="メイリオ"/>
        <family val="3"/>
        <charset val="128"/>
      </rPr>
      <t>　　(単位：分)
　※　地方公共団体等のシミュレーションの結果に基づいて記入</t>
    </r>
    <rPh sb="1" eb="3">
      <t>シンダン</t>
    </rPh>
    <rPh sb="3" eb="5">
      <t>タイショウ</t>
    </rPh>
    <rPh sb="5" eb="7">
      <t>シセツ</t>
    </rPh>
    <rPh sb="8" eb="11">
      <t>ショザイチ</t>
    </rPh>
    <rPh sb="15" eb="17">
      <t>ツナミ</t>
    </rPh>
    <rPh sb="17" eb="19">
      <t>トウタツ</t>
    </rPh>
    <rPh sb="19" eb="21">
      <t>ヨソウ</t>
    </rPh>
    <rPh sb="21" eb="23">
      <t>ジカン</t>
    </rPh>
    <rPh sb="26" eb="28">
      <t>タンイ</t>
    </rPh>
    <rPh sb="29" eb="30">
      <t>フン</t>
    </rPh>
    <rPh sb="35" eb="37">
      <t>チホウ</t>
    </rPh>
    <rPh sb="37" eb="39">
      <t>コウキョウ</t>
    </rPh>
    <rPh sb="39" eb="41">
      <t>ダンタイ</t>
    </rPh>
    <rPh sb="41" eb="42">
      <t>トウ</t>
    </rPh>
    <rPh sb="52" eb="54">
      <t>ケッカ</t>
    </rPh>
    <rPh sb="55" eb="56">
      <t>モト</t>
    </rPh>
    <rPh sb="59" eb="61">
      <t>キニュウ</t>
    </rPh>
    <phoneticPr fontId="1"/>
  </si>
  <si>
    <t>2) 最も近い地域海岸における海岸保全施設のレベル１の津波に対する対策の措置状況</t>
    <rPh sb="3" eb="4">
      <t>モット</t>
    </rPh>
    <rPh sb="5" eb="6">
      <t>チカ</t>
    </rPh>
    <rPh sb="7" eb="9">
      <t>チイキ</t>
    </rPh>
    <rPh sb="9" eb="11">
      <t>カイガン</t>
    </rPh>
    <rPh sb="15" eb="17">
      <t>カイガン</t>
    </rPh>
    <rPh sb="17" eb="19">
      <t>ホゼン</t>
    </rPh>
    <rPh sb="19" eb="21">
      <t>シセツ</t>
    </rPh>
    <rPh sb="27" eb="29">
      <t>ツナミ</t>
    </rPh>
    <rPh sb="30" eb="31">
      <t>タイ</t>
    </rPh>
    <rPh sb="33" eb="35">
      <t>タイサク</t>
    </rPh>
    <rPh sb="36" eb="38">
      <t>ソチ</t>
    </rPh>
    <rPh sb="38" eb="40">
      <t>ジョウキョウ</t>
    </rPh>
    <phoneticPr fontId="1"/>
  </si>
  <si>
    <t>名称</t>
    <rPh sb="0" eb="2">
      <t>メイショウ</t>
    </rPh>
    <phoneticPr fontId="1"/>
  </si>
  <si>
    <t>活動内容１</t>
    <rPh sb="0" eb="2">
      <t>カツドウ</t>
    </rPh>
    <rPh sb="2" eb="4">
      <t>ナイヨウ</t>
    </rPh>
    <phoneticPr fontId="1"/>
  </si>
  <si>
    <t>活動内容２</t>
    <rPh sb="0" eb="2">
      <t>カツドウ</t>
    </rPh>
    <rPh sb="2" eb="4">
      <t>ナイヨウ</t>
    </rPh>
    <phoneticPr fontId="1"/>
  </si>
  <si>
    <t>室名(官署)</t>
    <rPh sb="0" eb="2">
      <t>シツメイ</t>
    </rPh>
    <rPh sb="3" eb="5">
      <t>カンショ</t>
    </rPh>
    <phoneticPr fontId="1"/>
  </si>
  <si>
    <t>活動拠点室の
名称、
設置階、
面積、
活動内容</t>
    <rPh sb="11" eb="13">
      <t>セッチ</t>
    </rPh>
    <rPh sb="13" eb="14">
      <t>カイ</t>
    </rPh>
    <phoneticPr fontId="1"/>
  </si>
  <si>
    <t>地上１階の床面の基準時盤面からの高さ</t>
    <rPh sb="0" eb="2">
      <t>チジョウ</t>
    </rPh>
    <rPh sb="3" eb="4">
      <t>カイ</t>
    </rPh>
    <rPh sb="5" eb="7">
      <t>ユカメン</t>
    </rPh>
    <rPh sb="16" eb="17">
      <t>タカ</t>
    </rPh>
    <phoneticPr fontId="1"/>
  </si>
  <si>
    <t>4) 敷地の標高</t>
    <rPh sb="3" eb="5">
      <t>シキチ</t>
    </rPh>
    <rPh sb="6" eb="8">
      <t>ヒョウコウ</t>
    </rPh>
    <phoneticPr fontId="1"/>
  </si>
  <si>
    <t>② ①で「1」の場合、
その室等の設置階及び各階の合計面積　
※上部階から下部階の順に、
上部欄より記入する。</t>
    <rPh sb="19" eb="20">
      <t>カイ</t>
    </rPh>
    <rPh sb="20" eb="21">
      <t>オヨ</t>
    </rPh>
    <rPh sb="22" eb="24">
      <t>カクカイ</t>
    </rPh>
    <rPh sb="25" eb="27">
      <t>ゴウケイ</t>
    </rPh>
    <rPh sb="27" eb="29">
      <t>メンセキ</t>
    </rPh>
    <rPh sb="32" eb="33">
      <t>ジョウ</t>
    </rPh>
    <rPh sb="34" eb="35">
      <t>カイ</t>
    </rPh>
    <rPh sb="37" eb="39">
      <t>カブ</t>
    </rPh>
    <rPh sb="39" eb="40">
      <t>カイ</t>
    </rPh>
    <rPh sb="41" eb="42">
      <t>ジュン</t>
    </rPh>
    <rPh sb="50" eb="52">
      <t>キニュウ</t>
    </rPh>
    <phoneticPr fontId="1"/>
  </si>
  <si>
    <t>レベル２の津波で浸水を免れる上層階の規模</t>
    <phoneticPr fontId="1"/>
  </si>
  <si>
    <t>レベル１の津波で浸水する室の代替可能性</t>
    <phoneticPr fontId="1"/>
  </si>
  <si>
    <t>避難場所に応じた避難計画の有無</t>
    <phoneticPr fontId="1"/>
  </si>
  <si>
    <t>診断対象施設の代替拠点の確保等</t>
    <phoneticPr fontId="1"/>
  </si>
  <si>
    <t>管理官署</t>
    <rPh sb="0" eb="2">
      <t>カンリ</t>
    </rPh>
    <rPh sb="2" eb="4">
      <t>カンショ</t>
    </rPh>
    <phoneticPr fontId="1"/>
  </si>
  <si>
    <t>1) 基準水位及び設計津波の水位</t>
    <rPh sb="3" eb="5">
      <t>キジュン</t>
    </rPh>
    <rPh sb="5" eb="7">
      <t>スイイ</t>
    </rPh>
    <rPh sb="7" eb="8">
      <t>オヨ</t>
    </rPh>
    <rPh sb="9" eb="11">
      <t>セッケイ</t>
    </rPh>
    <rPh sb="11" eb="13">
      <t>ツナミ</t>
    </rPh>
    <rPh sb="14" eb="16">
      <t>スイイ</t>
    </rPh>
    <phoneticPr fontId="1"/>
  </si>
  <si>
    <t>②標高の算出方法</t>
    <rPh sb="1" eb="3">
      <t>ヒョウコウ</t>
    </rPh>
    <rPh sb="4" eb="6">
      <t>サンシュツ</t>
    </rPh>
    <rPh sb="6" eb="8">
      <t>ホウホウ</t>
    </rPh>
    <phoneticPr fontId="1"/>
  </si>
  <si>
    <t>(単位：mm)</t>
    <phoneticPr fontId="1"/>
  </si>
  <si>
    <t>→</t>
    <phoneticPr fontId="1"/>
  </si>
  <si>
    <t>単位変換</t>
    <rPh sb="0" eb="2">
      <t>タンイ</t>
    </rPh>
    <rPh sb="2" eb="4">
      <t>ヘンカン</t>
    </rPh>
    <phoneticPr fontId="1"/>
  </si>
  <si>
    <t>図面等に記載された各階の階高
(単位：mm)</t>
    <rPh sb="0" eb="2">
      <t>ズメン</t>
    </rPh>
    <rPh sb="2" eb="3">
      <t>トウ</t>
    </rPh>
    <rPh sb="4" eb="6">
      <t>キサイ</t>
    </rPh>
    <rPh sb="9" eb="11">
      <t>カクカイ</t>
    </rPh>
    <rPh sb="12" eb="14">
      <t>カイダカ</t>
    </rPh>
    <phoneticPr fontId="1"/>
  </si>
  <si>
    <r>
      <t>備考　</t>
    </r>
    <r>
      <rPr>
        <sz val="9"/>
        <color theme="1"/>
        <rFont val="メイリオ"/>
        <family val="3"/>
        <charset val="128"/>
      </rPr>
      <t>※レベル２の津波が襲来してもなお損失等が許されない重要な財産・情報等の内容、保管場所</t>
    </r>
    <rPh sb="0" eb="2">
      <t>ビコウ</t>
    </rPh>
    <phoneticPr fontId="1"/>
  </si>
  <si>
    <t>施設名</t>
    <rPh sb="0" eb="2">
      <t>シセツ</t>
    </rPh>
    <rPh sb="2" eb="3">
      <t>メイ</t>
    </rPh>
    <phoneticPr fontId="1"/>
  </si>
  <si>
    <t>施設所在地</t>
    <rPh sb="0" eb="2">
      <t>シセツ</t>
    </rPh>
    <rPh sb="2" eb="5">
      <t>ショザイチ</t>
    </rPh>
    <phoneticPr fontId="1"/>
  </si>
  <si>
    <t>※合同庁舎等で入居官署が複数あり、各入居官署で対策を定めている場合には各入居官署で調査すること。</t>
    <rPh sb="1" eb="3">
      <t>ゴウドウ</t>
    </rPh>
    <rPh sb="3" eb="5">
      <t>チョウシャ</t>
    </rPh>
    <rPh sb="5" eb="6">
      <t>トウ</t>
    </rPh>
    <rPh sb="7" eb="9">
      <t>ニュウキョ</t>
    </rPh>
    <rPh sb="9" eb="11">
      <t>カンショ</t>
    </rPh>
    <rPh sb="12" eb="14">
      <t>フクスウ</t>
    </rPh>
    <rPh sb="17" eb="18">
      <t>カク</t>
    </rPh>
    <rPh sb="18" eb="20">
      <t>ニュウキョ</t>
    </rPh>
    <rPh sb="20" eb="22">
      <t>カンショ</t>
    </rPh>
    <rPh sb="23" eb="25">
      <t>タイサク</t>
    </rPh>
    <rPh sb="26" eb="27">
      <t>サダ</t>
    </rPh>
    <rPh sb="31" eb="33">
      <t>バアイ</t>
    </rPh>
    <rPh sb="35" eb="36">
      <t>カク</t>
    </rPh>
    <rPh sb="36" eb="38">
      <t>ニュウキョ</t>
    </rPh>
    <rPh sb="38" eb="40">
      <t>カンショ</t>
    </rPh>
    <rPh sb="41" eb="43">
      <t>チョウサ</t>
    </rPh>
    <phoneticPr fontId="1"/>
  </si>
  <si>
    <t>入力項目</t>
    <rPh sb="0" eb="2">
      <t>ニュウリョク</t>
    </rPh>
    <rPh sb="2" eb="4">
      <t>コウモク</t>
    </rPh>
    <phoneticPr fontId="1"/>
  </si>
  <si>
    <t>自動入力</t>
    <rPh sb="0" eb="2">
      <t>ジドウ</t>
    </rPh>
    <rPh sb="2" eb="4">
      <t>ニュウリョク</t>
    </rPh>
    <phoneticPr fontId="1"/>
  </si>
  <si>
    <t>3) 高台等の安全な避難場所の有無</t>
    <rPh sb="3" eb="5">
      <t>タカダイ</t>
    </rPh>
    <rPh sb="5" eb="6">
      <t>トウ</t>
    </rPh>
    <rPh sb="7" eb="9">
      <t>アンゼン</t>
    </rPh>
    <rPh sb="10" eb="12">
      <t>ヒナン</t>
    </rPh>
    <rPh sb="12" eb="14">
      <t>バショ</t>
    </rPh>
    <rPh sb="15" eb="17">
      <t>ウム</t>
    </rPh>
    <phoneticPr fontId="0"/>
  </si>
  <si>
    <t>7) 業務の早期再開及び災害応急対策活動に必要な設備機器等の設置位置</t>
    <rPh sb="3" eb="5">
      <t>ギョウム</t>
    </rPh>
    <rPh sb="6" eb="8">
      <t>ソウキ</t>
    </rPh>
    <rPh sb="8" eb="10">
      <t>サイカイ</t>
    </rPh>
    <rPh sb="10" eb="11">
      <t>オヨ</t>
    </rPh>
    <rPh sb="12" eb="14">
      <t>サイガイ</t>
    </rPh>
    <rPh sb="14" eb="16">
      <t>オウキュウ</t>
    </rPh>
    <rPh sb="16" eb="18">
      <t>タイサク</t>
    </rPh>
    <rPh sb="18" eb="20">
      <t>カツドウ</t>
    </rPh>
    <rPh sb="21" eb="23">
      <t>ヒツヨウ</t>
    </rPh>
    <rPh sb="24" eb="26">
      <t>セツビ</t>
    </rPh>
    <rPh sb="26" eb="28">
      <t>キキ</t>
    </rPh>
    <rPh sb="28" eb="29">
      <t>ナド</t>
    </rPh>
    <rPh sb="30" eb="32">
      <t>セッチ</t>
    </rPh>
    <rPh sb="32" eb="34">
      <t>イチ</t>
    </rPh>
    <phoneticPr fontId="1"/>
  </si>
  <si>
    <t>早期再開</t>
    <rPh sb="0" eb="2">
      <t>ソウキ</t>
    </rPh>
    <rPh sb="2" eb="4">
      <t>サイカイ</t>
    </rPh>
    <phoneticPr fontId="1"/>
  </si>
  <si>
    <t>災害応急
対策活動</t>
    <rPh sb="0" eb="2">
      <t>サイガイ</t>
    </rPh>
    <rPh sb="2" eb="4">
      <t>オウキュウ</t>
    </rPh>
    <rPh sb="5" eb="7">
      <t>タイサク</t>
    </rPh>
    <rPh sb="7" eb="9">
      <t>カツドウ</t>
    </rPh>
    <phoneticPr fontId="1"/>
  </si>
  <si>
    <t>×</t>
    <phoneticPr fontId="1"/>
  </si>
  <si>
    <t>診断対象施設の構造体の性能</t>
    <phoneticPr fontId="1"/>
  </si>
  <si>
    <t>災害応急対策活動に必要な活動拠点室の設置位置</t>
  </si>
  <si>
    <t>診断対象施設における一時的な避難場所の設置位置</t>
  </si>
  <si>
    <t>別地の高台等の避難場所の有無</t>
    <rPh sb="0" eb="1">
      <t>ベツ</t>
    </rPh>
    <rPh sb="1" eb="2">
      <t>チ</t>
    </rPh>
    <rPh sb="3" eb="5">
      <t>タカダイ</t>
    </rPh>
    <rPh sb="5" eb="6">
      <t>トウ</t>
    </rPh>
    <rPh sb="7" eb="9">
      <t>ヒナン</t>
    </rPh>
    <rPh sb="9" eb="11">
      <t>バショ</t>
    </rPh>
    <rPh sb="12" eb="14">
      <t>ウム</t>
    </rPh>
    <phoneticPr fontId="1"/>
  </si>
  <si>
    <t>津波発生時の災害応急対策活動の実施に関する運用規則の有無</t>
  </si>
  <si>
    <t>■津波防災診断　【個別判定表】</t>
    <rPh sb="9" eb="11">
      <t>コベツ</t>
    </rPh>
    <phoneticPr fontId="1"/>
  </si>
  <si>
    <t>（※）災害応急対策活動を行う機関に限る。</t>
  </si>
  <si>
    <t>判定項目</t>
  </si>
  <si>
    <t>判定</t>
  </si>
  <si>
    <t>診断対象施設の構造体の性能</t>
  </si>
  <si>
    <t>※個別判定３と５の両方の判定が○の場合のみ、施設整備上の対策に関する判定が○となります。個別判定に×が1つ以上ある場合、判定が×になります。個別判定３が－、個別判定５が○の場合は判定が－になります。</t>
    <phoneticPr fontId="1"/>
  </si>
  <si>
    <t>別地の高台等の避難場所の有無</t>
  </si>
  <si>
    <t>対津波機能目標（１）　施設利用者の安全確保</t>
    <rPh sb="0" eb="1">
      <t>タイ</t>
    </rPh>
    <rPh sb="1" eb="3">
      <t>ツナミ</t>
    </rPh>
    <rPh sb="3" eb="5">
      <t>キノウ</t>
    </rPh>
    <rPh sb="5" eb="7">
      <t>モクヒョウ</t>
    </rPh>
    <rPh sb="11" eb="13">
      <t>シセツ</t>
    </rPh>
    <rPh sb="13" eb="16">
      <t>リヨウシャ</t>
    </rPh>
    <rPh sb="17" eb="19">
      <t>アンゼン</t>
    </rPh>
    <rPh sb="19" eb="21">
      <t>カクホ</t>
    </rPh>
    <phoneticPr fontId="1"/>
  </si>
  <si>
    <r>
      <rPr>
        <b/>
        <sz val="14"/>
        <color rgb="FF7030A0"/>
        <rFont val="ＭＳ Ｐゴシック"/>
        <family val="3"/>
        <charset val="128"/>
        <scheme val="minor"/>
      </rPr>
      <t>■</t>
    </r>
    <r>
      <rPr>
        <b/>
        <sz val="14"/>
        <color theme="1"/>
        <rFont val="ＭＳ Ｐゴシック"/>
        <family val="3"/>
        <charset val="128"/>
        <scheme val="minor"/>
      </rPr>
      <t>施設整備上の対策に関する判定（ハード対策）</t>
    </r>
    <phoneticPr fontId="1"/>
  </si>
  <si>
    <r>
      <rPr>
        <sz val="11"/>
        <color rgb="FF7030A0"/>
        <rFont val="ＭＳ Ｐゴシック"/>
        <family val="3"/>
        <charset val="128"/>
        <scheme val="minor"/>
      </rPr>
      <t>■</t>
    </r>
    <r>
      <rPr>
        <sz val="11"/>
        <color theme="1"/>
        <rFont val="ＭＳ Ｐゴシック"/>
        <family val="2"/>
        <charset val="128"/>
        <scheme val="minor"/>
      </rPr>
      <t>施設整備上の対策に関する判定
（ハード対策）</t>
    </r>
    <phoneticPr fontId="1"/>
  </si>
  <si>
    <r>
      <t>■</t>
    </r>
    <r>
      <rPr>
        <b/>
        <sz val="14"/>
        <color rgb="FF000000"/>
        <rFont val="ＭＳ Ｐゴシック"/>
        <family val="3"/>
        <charset val="128"/>
        <scheme val="minor"/>
      </rPr>
      <t>施設運用管理上の対策に関する判定（ソフト対策①）</t>
    </r>
    <phoneticPr fontId="1"/>
  </si>
  <si>
    <r>
      <rPr>
        <sz val="11"/>
        <color rgb="FFFFC000"/>
        <rFont val="ＭＳ Ｐゴシック"/>
        <family val="3"/>
        <charset val="128"/>
        <scheme val="minor"/>
      </rPr>
      <t>■</t>
    </r>
    <r>
      <rPr>
        <sz val="11"/>
        <color theme="1"/>
        <rFont val="ＭＳ Ｐゴシック"/>
        <family val="2"/>
        <charset val="128"/>
        <scheme val="minor"/>
      </rPr>
      <t>施設運用管理上の対策に関する判定
（ソフト対策①）</t>
    </r>
    <phoneticPr fontId="1"/>
  </si>
  <si>
    <r>
      <t>■</t>
    </r>
    <r>
      <rPr>
        <b/>
        <sz val="14"/>
        <color rgb="FF000000"/>
        <rFont val="ＭＳ Ｐゴシック"/>
        <family val="3"/>
        <charset val="128"/>
        <scheme val="minor"/>
      </rPr>
      <t>施設運用管理上の対策に関する判定（ソフト対策②）</t>
    </r>
    <phoneticPr fontId="1"/>
  </si>
  <si>
    <r>
      <rPr>
        <sz val="11"/>
        <color rgb="FFFFC000"/>
        <rFont val="ＭＳ Ｐゴシック"/>
        <family val="3"/>
        <charset val="128"/>
        <scheme val="minor"/>
      </rPr>
      <t>■</t>
    </r>
    <r>
      <rPr>
        <sz val="11"/>
        <color theme="1"/>
        <rFont val="ＭＳ Ｐゴシック"/>
        <family val="2"/>
        <charset val="128"/>
        <scheme val="minor"/>
      </rPr>
      <t>施設運用管理上の対策に関する判定
（ソフト対策②）</t>
    </r>
    <phoneticPr fontId="1"/>
  </si>
  <si>
    <t>対津波機能目標（１）の総合判定</t>
    <rPh sb="0" eb="1">
      <t>タイ</t>
    </rPh>
    <rPh sb="1" eb="3">
      <t>ツナミ</t>
    </rPh>
    <rPh sb="3" eb="5">
      <t>キノウ</t>
    </rPh>
    <rPh sb="5" eb="7">
      <t>モクヒョウ</t>
    </rPh>
    <rPh sb="11" eb="13">
      <t>ソウゴウ</t>
    </rPh>
    <rPh sb="13" eb="15">
      <t>ハンテイ</t>
    </rPh>
    <phoneticPr fontId="1"/>
  </si>
  <si>
    <t>○</t>
    <phoneticPr fontId="1"/>
  </si>
  <si>
    <t>○</t>
    <phoneticPr fontId="1"/>
  </si>
  <si>
    <t>○</t>
    <phoneticPr fontId="1"/>
  </si>
  <si>
    <t>×</t>
  </si>
  <si>
    <t>×</t>
    <phoneticPr fontId="1"/>
  </si>
  <si>
    <t>○</t>
    <phoneticPr fontId="1"/>
  </si>
  <si>
    <t>×</t>
    <phoneticPr fontId="1"/>
  </si>
  <si>
    <t>×</t>
    <phoneticPr fontId="1"/>
  </si>
  <si>
    <r>
      <rPr>
        <sz val="10"/>
        <color theme="1"/>
        <rFont val="ＭＳ Ｐゴシック"/>
        <family val="3"/>
        <charset val="128"/>
        <scheme val="minor"/>
      </rPr>
      <t xml:space="preserve">×
</t>
    </r>
    <r>
      <rPr>
        <sz val="6"/>
        <color theme="1"/>
        <rFont val="ＭＳ Ｐゴシック"/>
        <family val="3"/>
        <charset val="128"/>
        <scheme val="minor"/>
      </rPr>
      <t xml:space="preserve">又は
</t>
    </r>
    <r>
      <rPr>
        <sz val="10"/>
        <color theme="1"/>
        <rFont val="ＭＳ Ｐゴシック"/>
        <family val="3"/>
        <charset val="128"/>
        <scheme val="minor"/>
      </rPr>
      <t>－</t>
    </r>
    <rPh sb="2" eb="3">
      <t>マタ</t>
    </rPh>
    <phoneticPr fontId="1"/>
  </si>
  <si>
    <t>対津波機能目標（１）の総合判定</t>
    <rPh sb="11" eb="13">
      <t>ソウゴウ</t>
    </rPh>
    <rPh sb="13" eb="15">
      <t>ハンテイ</t>
    </rPh>
    <phoneticPr fontId="1"/>
  </si>
  <si>
    <t>施設利用者の安全確保</t>
    <rPh sb="0" eb="2">
      <t>シセツ</t>
    </rPh>
    <rPh sb="2" eb="5">
      <t>リヨウシャ</t>
    </rPh>
    <rPh sb="6" eb="8">
      <t>アンゼン</t>
    </rPh>
    <rPh sb="8" eb="10">
      <t>カクホ</t>
    </rPh>
    <phoneticPr fontId="1"/>
  </si>
  <si>
    <t>判定結果</t>
    <rPh sb="0" eb="2">
      <t>ハンテイ</t>
    </rPh>
    <rPh sb="2" eb="4">
      <t>ケッカ</t>
    </rPh>
    <phoneticPr fontId="1"/>
  </si>
  <si>
    <t>個別判定</t>
    <rPh sb="0" eb="2">
      <t>コベツ</t>
    </rPh>
    <rPh sb="2" eb="4">
      <t>ハンテイ</t>
    </rPh>
    <phoneticPr fontId="1"/>
  </si>
  <si>
    <t>個別判定３</t>
    <rPh sb="0" eb="2">
      <t>コベツ</t>
    </rPh>
    <rPh sb="2" eb="4">
      <t>ハンテイ</t>
    </rPh>
    <phoneticPr fontId="1"/>
  </si>
  <si>
    <t>個別判定５</t>
    <rPh sb="0" eb="2">
      <t>コベツ</t>
    </rPh>
    <rPh sb="2" eb="4">
      <t>ハンテイ</t>
    </rPh>
    <phoneticPr fontId="1"/>
  </si>
  <si>
    <t>※</t>
    <phoneticPr fontId="1"/>
  </si>
  <si>
    <t>（○,×で判定）</t>
    <rPh sb="5" eb="7">
      <t>ハンテイ</t>
    </rPh>
    <phoneticPr fontId="1"/>
  </si>
  <si>
    <t>（○,×,－で判定）</t>
    <rPh sb="7" eb="9">
      <t>ハンテイ</t>
    </rPh>
    <phoneticPr fontId="1"/>
  </si>
  <si>
    <t>最も近い地域海岸の海岸保全施設について、レベル１の津波に対する対策の措置が終了していない場合に判定を行う。</t>
    <rPh sb="0" eb="1">
      <t>モット</t>
    </rPh>
    <rPh sb="2" eb="3">
      <t>チカ</t>
    </rPh>
    <rPh sb="4" eb="6">
      <t>チイキ</t>
    </rPh>
    <rPh sb="6" eb="8">
      <t>カイガン</t>
    </rPh>
    <rPh sb="9" eb="11">
      <t>カイガン</t>
    </rPh>
    <rPh sb="11" eb="13">
      <t>ホゼン</t>
    </rPh>
    <rPh sb="13" eb="15">
      <t>シセツ</t>
    </rPh>
    <rPh sb="25" eb="27">
      <t>ツナミ</t>
    </rPh>
    <rPh sb="28" eb="29">
      <t>タイ</t>
    </rPh>
    <rPh sb="31" eb="33">
      <t>タイサク</t>
    </rPh>
    <rPh sb="34" eb="36">
      <t>ソチ</t>
    </rPh>
    <rPh sb="37" eb="39">
      <t>シュウリョウ</t>
    </rPh>
    <rPh sb="44" eb="46">
      <t>バアイ</t>
    </rPh>
    <rPh sb="47" eb="49">
      <t>ハンテイ</t>
    </rPh>
    <rPh sb="50" eb="51">
      <t>オコナ</t>
    </rPh>
    <phoneticPr fontId="1"/>
  </si>
  <si>
    <t>レベル１の津波で浸水する室の代替可能性</t>
    <rPh sb="5" eb="7">
      <t>ツナミ</t>
    </rPh>
    <rPh sb="8" eb="10">
      <t>シンスイ</t>
    </rPh>
    <rPh sb="12" eb="13">
      <t>シツ</t>
    </rPh>
    <rPh sb="14" eb="16">
      <t>ダイタイ</t>
    </rPh>
    <rPh sb="16" eb="19">
      <t>カノウセイ</t>
    </rPh>
    <phoneticPr fontId="1"/>
  </si>
  <si>
    <t>個別判定２</t>
    <rPh sb="0" eb="2">
      <t>コベツ</t>
    </rPh>
    <rPh sb="2" eb="4">
      <t>ハンテイ</t>
    </rPh>
    <phoneticPr fontId="1"/>
  </si>
  <si>
    <t>個別判定６</t>
    <rPh sb="0" eb="2">
      <t>コベツ</t>
    </rPh>
    <rPh sb="2" eb="4">
      <t>ハンテイ</t>
    </rPh>
    <phoneticPr fontId="1"/>
  </si>
  <si>
    <t>診断対象施設の代替拠点の確保等</t>
    <phoneticPr fontId="1"/>
  </si>
  <si>
    <t>診断対象施設の代替拠点の確保等</t>
    <phoneticPr fontId="1"/>
  </si>
  <si>
    <t>個別判定１１</t>
    <rPh sb="0" eb="2">
      <t>コベツ</t>
    </rPh>
    <rPh sb="2" eb="4">
      <t>ハンテイ</t>
    </rPh>
    <phoneticPr fontId="1"/>
  </si>
  <si>
    <t>対津波機能目標（２）の総合判定</t>
    <rPh sb="11" eb="13">
      <t>ソウゴウ</t>
    </rPh>
    <rPh sb="13" eb="15">
      <t>ハンテイ</t>
    </rPh>
    <phoneticPr fontId="1"/>
  </si>
  <si>
    <t>レベル１の津波収束後の事務及び事業の早期再開</t>
    <rPh sb="5" eb="7">
      <t>ツナミ</t>
    </rPh>
    <rPh sb="7" eb="9">
      <t>シュウソク</t>
    </rPh>
    <rPh sb="9" eb="10">
      <t>ゴ</t>
    </rPh>
    <rPh sb="11" eb="13">
      <t>ジム</t>
    </rPh>
    <rPh sb="13" eb="14">
      <t>オヨ</t>
    </rPh>
    <rPh sb="15" eb="17">
      <t>ジギョウ</t>
    </rPh>
    <rPh sb="18" eb="20">
      <t>ソウキ</t>
    </rPh>
    <rPh sb="20" eb="22">
      <t>サイカイ</t>
    </rPh>
    <phoneticPr fontId="1"/>
  </si>
  <si>
    <t>個別判定９</t>
    <rPh sb="0" eb="2">
      <t>コベツ</t>
    </rPh>
    <rPh sb="2" eb="4">
      <t>ハンテイ</t>
    </rPh>
    <phoneticPr fontId="1"/>
  </si>
  <si>
    <t>避難場所に応じた避難計画の有無</t>
    <rPh sb="0" eb="2">
      <t>ヒナン</t>
    </rPh>
    <rPh sb="2" eb="4">
      <t>バショ</t>
    </rPh>
    <rPh sb="5" eb="6">
      <t>オウ</t>
    </rPh>
    <rPh sb="8" eb="10">
      <t>ヒナン</t>
    </rPh>
    <rPh sb="10" eb="12">
      <t>ケイカク</t>
    </rPh>
    <rPh sb="13" eb="15">
      <t>ウム</t>
    </rPh>
    <phoneticPr fontId="1"/>
  </si>
  <si>
    <t>対津波機能目標（２）　レベル１の津波収束後の事務及び事業の早期再開</t>
    <rPh sb="0" eb="1">
      <t>タイ</t>
    </rPh>
    <rPh sb="1" eb="3">
      <t>ツナミ</t>
    </rPh>
    <rPh sb="3" eb="5">
      <t>キノウ</t>
    </rPh>
    <rPh sb="5" eb="7">
      <t>モクヒョウ</t>
    </rPh>
    <rPh sb="16" eb="18">
      <t>ツナミ</t>
    </rPh>
    <rPh sb="18" eb="20">
      <t>シュウソク</t>
    </rPh>
    <rPh sb="20" eb="21">
      <t>ゴ</t>
    </rPh>
    <rPh sb="22" eb="24">
      <t>ジム</t>
    </rPh>
    <rPh sb="24" eb="25">
      <t>オヨ</t>
    </rPh>
    <rPh sb="26" eb="28">
      <t>ジギョウ</t>
    </rPh>
    <rPh sb="29" eb="31">
      <t>ソウキ</t>
    </rPh>
    <rPh sb="31" eb="33">
      <t>サイカイ</t>
    </rPh>
    <phoneticPr fontId="1"/>
  </si>
  <si>
    <t>個別判定１</t>
    <rPh sb="0" eb="2">
      <t>コベツ</t>
    </rPh>
    <rPh sb="2" eb="4">
      <t>ハンテイ</t>
    </rPh>
    <phoneticPr fontId="1"/>
  </si>
  <si>
    <t>レベル２の津波で浸水を免れる上層階の規模</t>
    <rPh sb="5" eb="7">
      <t>ツナミ</t>
    </rPh>
    <rPh sb="8" eb="10">
      <t>シンスイ</t>
    </rPh>
    <rPh sb="11" eb="12">
      <t>マヌガ</t>
    </rPh>
    <rPh sb="14" eb="17">
      <t>ジョウソウカイ</t>
    </rPh>
    <rPh sb="18" eb="20">
      <t>キボ</t>
    </rPh>
    <phoneticPr fontId="1"/>
  </si>
  <si>
    <t>個別判定４</t>
    <rPh sb="0" eb="2">
      <t>コベツ</t>
    </rPh>
    <rPh sb="2" eb="4">
      <t>ハンテイ</t>
    </rPh>
    <phoneticPr fontId="1"/>
  </si>
  <si>
    <t>個別判定７</t>
    <rPh sb="0" eb="2">
      <t>コベツ</t>
    </rPh>
    <rPh sb="2" eb="4">
      <t>ハンテイ</t>
    </rPh>
    <phoneticPr fontId="1"/>
  </si>
  <si>
    <t>　診断対象施設の構造体の性能</t>
    <rPh sb="1" eb="3">
      <t>シンダン</t>
    </rPh>
    <rPh sb="3" eb="5">
      <t>タイショウ</t>
    </rPh>
    <rPh sb="5" eb="7">
      <t>シセツ</t>
    </rPh>
    <rPh sb="8" eb="11">
      <t>コウゾウタイ</t>
    </rPh>
    <rPh sb="12" eb="14">
      <t>セイノウ</t>
    </rPh>
    <phoneticPr fontId="1"/>
  </si>
  <si>
    <t>災害応急対策活動に必要な活動拠点室の設置位置</t>
    <rPh sb="0" eb="2">
      <t>サイガイ</t>
    </rPh>
    <rPh sb="2" eb="4">
      <t>オウキュウ</t>
    </rPh>
    <rPh sb="4" eb="6">
      <t>タイサク</t>
    </rPh>
    <rPh sb="6" eb="8">
      <t>カツドウ</t>
    </rPh>
    <rPh sb="9" eb="11">
      <t>ヒツヨウ</t>
    </rPh>
    <rPh sb="12" eb="14">
      <t>カツドウ</t>
    </rPh>
    <rPh sb="14" eb="16">
      <t>キョテン</t>
    </rPh>
    <rPh sb="16" eb="17">
      <t>シツ</t>
    </rPh>
    <rPh sb="18" eb="20">
      <t>セッチ</t>
    </rPh>
    <rPh sb="20" eb="22">
      <t>イチ</t>
    </rPh>
    <phoneticPr fontId="1"/>
  </si>
  <si>
    <t>津波発生時の災害応急対策活動の実施に関する運用規則の有無</t>
    <phoneticPr fontId="1"/>
  </si>
  <si>
    <t>個別判定１０</t>
    <rPh sb="0" eb="2">
      <t>コベツ</t>
    </rPh>
    <rPh sb="2" eb="4">
      <t>ハンテイ</t>
    </rPh>
    <phoneticPr fontId="1"/>
  </si>
  <si>
    <t>対津波機能目標（２）の総合判定</t>
    <rPh sb="0" eb="1">
      <t>タイ</t>
    </rPh>
    <rPh sb="1" eb="3">
      <t>ツナミ</t>
    </rPh>
    <rPh sb="3" eb="5">
      <t>キノウ</t>
    </rPh>
    <rPh sb="5" eb="7">
      <t>モクヒョウ</t>
    </rPh>
    <rPh sb="11" eb="13">
      <t>ソウゴウ</t>
    </rPh>
    <rPh sb="13" eb="15">
      <t>ハンテイ</t>
    </rPh>
    <phoneticPr fontId="1"/>
  </si>
  <si>
    <t>対津波機能目標（３）の総合判定</t>
    <rPh sb="0" eb="1">
      <t>タイ</t>
    </rPh>
    <rPh sb="1" eb="3">
      <t>ツナミ</t>
    </rPh>
    <rPh sb="3" eb="5">
      <t>キノウ</t>
    </rPh>
    <rPh sb="5" eb="7">
      <t>モクヒョウ</t>
    </rPh>
    <rPh sb="11" eb="13">
      <t>ソウゴウ</t>
    </rPh>
    <rPh sb="13" eb="15">
      <t>ハンテイ</t>
    </rPh>
    <phoneticPr fontId="1"/>
  </si>
  <si>
    <t>対津波機能目標（３）の総合判定</t>
    <rPh sb="11" eb="13">
      <t>ソウゴウ</t>
    </rPh>
    <rPh sb="13" eb="15">
      <t>ハンテイ</t>
    </rPh>
    <phoneticPr fontId="1"/>
  </si>
  <si>
    <t xml:space="preserve">※個別判定がすべて○の場合のみ、判定が○となります。個別判定に1つ以上×がある場合、判定が×になります。それ以外は－の判定となります。
</t>
    <phoneticPr fontId="1"/>
  </si>
  <si>
    <t>個別判定８</t>
    <rPh sb="0" eb="2">
      <t>コベツ</t>
    </rPh>
    <rPh sb="2" eb="4">
      <t>ハンテイ</t>
    </rPh>
    <phoneticPr fontId="1"/>
  </si>
  <si>
    <r>
      <rPr>
        <sz val="11"/>
        <color rgb="FF7030A0"/>
        <rFont val="ＭＳ Ｐゴシック"/>
        <family val="3"/>
        <charset val="128"/>
        <scheme val="minor"/>
      </rPr>
      <t>■</t>
    </r>
    <r>
      <rPr>
        <sz val="11"/>
        <color theme="1"/>
        <rFont val="ＭＳ Ｐゴシック"/>
        <family val="2"/>
        <charset val="128"/>
        <scheme val="minor"/>
      </rPr>
      <t>施設整備上の対策に関する判定
　（ハード対策）</t>
    </r>
    <phoneticPr fontId="1"/>
  </si>
  <si>
    <r>
      <rPr>
        <sz val="11"/>
        <color rgb="FFFFC000"/>
        <rFont val="ＭＳ Ｐゴシック"/>
        <family val="3"/>
        <charset val="128"/>
        <scheme val="minor"/>
      </rPr>
      <t>■</t>
    </r>
    <r>
      <rPr>
        <sz val="11"/>
        <color theme="1"/>
        <rFont val="ＭＳ Ｐゴシック"/>
        <family val="2"/>
        <charset val="128"/>
        <scheme val="minor"/>
      </rPr>
      <t>施設運用管理上の対策に関する判定
　（ソフト対策①）</t>
    </r>
    <phoneticPr fontId="1"/>
  </si>
  <si>
    <r>
      <rPr>
        <sz val="11"/>
        <color rgb="FFFFC000"/>
        <rFont val="ＭＳ Ｐゴシック"/>
        <family val="3"/>
        <charset val="128"/>
        <scheme val="minor"/>
      </rPr>
      <t>■</t>
    </r>
    <r>
      <rPr>
        <sz val="11"/>
        <color theme="1"/>
        <rFont val="ＭＳ Ｐゴシック"/>
        <family val="2"/>
        <charset val="128"/>
        <scheme val="minor"/>
      </rPr>
      <t>施設運用管理上の対策に関する判定
　（ソフト対策②）</t>
    </r>
    <phoneticPr fontId="1"/>
  </si>
  <si>
    <t>②津波に対する性能が確保されている</t>
  </si>
  <si>
    <t>業務の早期再開に必要な設備機器等の設置位置</t>
    <rPh sb="0" eb="2">
      <t>ギョウム</t>
    </rPh>
    <rPh sb="3" eb="5">
      <t>ソウキ</t>
    </rPh>
    <rPh sb="5" eb="7">
      <t>サイカイ</t>
    </rPh>
    <rPh sb="8" eb="10">
      <t>ヒツヨウ</t>
    </rPh>
    <rPh sb="11" eb="13">
      <t>セツビ</t>
    </rPh>
    <rPh sb="13" eb="16">
      <t>キキナド</t>
    </rPh>
    <rPh sb="17" eb="19">
      <t>セッチ</t>
    </rPh>
    <rPh sb="19" eb="21">
      <t>イチ</t>
    </rPh>
    <phoneticPr fontId="1"/>
  </si>
  <si>
    <t>対津波機能目標（３）　津波発生時の災害応急対策活動が可能</t>
    <rPh sb="0" eb="1">
      <t>タイ</t>
    </rPh>
    <rPh sb="1" eb="3">
      <t>ツナミ</t>
    </rPh>
    <rPh sb="3" eb="5">
      <t>キノウ</t>
    </rPh>
    <rPh sb="5" eb="7">
      <t>モクヒョウ</t>
    </rPh>
    <rPh sb="11" eb="13">
      <t>ツナミ</t>
    </rPh>
    <rPh sb="13" eb="16">
      <t>ハッセイジ</t>
    </rPh>
    <rPh sb="17" eb="19">
      <t>サイガイ</t>
    </rPh>
    <rPh sb="19" eb="21">
      <t>オウキュウ</t>
    </rPh>
    <rPh sb="21" eb="23">
      <t>タイサク</t>
    </rPh>
    <rPh sb="23" eb="25">
      <t>カツドウ</t>
    </rPh>
    <rPh sb="26" eb="28">
      <t>カノウ</t>
    </rPh>
    <phoneticPr fontId="1"/>
  </si>
  <si>
    <t>津波発生時の災害応急対策活動が可能</t>
    <rPh sb="0" eb="2">
      <t>ツナミ</t>
    </rPh>
    <rPh sb="2" eb="5">
      <t>ハッセイジ</t>
    </rPh>
    <rPh sb="6" eb="8">
      <t>サイガイ</t>
    </rPh>
    <rPh sb="8" eb="10">
      <t>オウキュウ</t>
    </rPh>
    <rPh sb="10" eb="12">
      <t>タイサク</t>
    </rPh>
    <rPh sb="12" eb="14">
      <t>カツドウ</t>
    </rPh>
    <rPh sb="15" eb="17">
      <t>カノウ</t>
    </rPh>
    <phoneticPr fontId="1"/>
  </si>
  <si>
    <r>
      <t>3) 診断対象施設の</t>
    </r>
    <r>
      <rPr>
        <sz val="10"/>
        <rFont val="メイリオ"/>
        <family val="3"/>
        <charset val="128"/>
      </rPr>
      <t>構造体の地震及び津波に対する性能</t>
    </r>
    <rPh sb="3" eb="5">
      <t>シンダン</t>
    </rPh>
    <rPh sb="5" eb="7">
      <t>タイショウ</t>
    </rPh>
    <rPh sb="7" eb="9">
      <t>シセツ</t>
    </rPh>
    <rPh sb="10" eb="13">
      <t>コウゾウタイ</t>
    </rPh>
    <rPh sb="14" eb="16">
      <t>ジシン</t>
    </rPh>
    <rPh sb="16" eb="17">
      <t>オヨ</t>
    </rPh>
    <rPh sb="18" eb="20">
      <t>ツナミ</t>
    </rPh>
    <rPh sb="21" eb="22">
      <t>タイ</t>
    </rPh>
    <rPh sb="24" eb="26">
      <t>セイノウ</t>
    </rPh>
    <phoneticPr fontId="1"/>
  </si>
  <si>
    <t>（○,×で判定）</t>
    <phoneticPr fontId="1"/>
  </si>
  <si>
    <t>（○,×で判定）</t>
    <phoneticPr fontId="1"/>
  </si>
  <si>
    <t>※個別判定２と６の両方の判定が○の場合のみ、施設整備上の対策に関する判定が○となります。個別判定に１つ以上×がある場合、判定が×になります。</t>
    <phoneticPr fontId="1"/>
  </si>
  <si>
    <t>付帯制御盤</t>
    <rPh sb="0" eb="2">
      <t>フタイ</t>
    </rPh>
    <rPh sb="2" eb="5">
      <t>セイギョバン</t>
    </rPh>
    <phoneticPr fontId="1"/>
  </si>
  <si>
    <t>災害応急対策活動に必要な設備機器等の関連部分の機能</t>
    <rPh sb="0" eb="2">
      <t>サイガイ</t>
    </rPh>
    <rPh sb="2" eb="4">
      <t>オウキュウ</t>
    </rPh>
    <rPh sb="4" eb="6">
      <t>タイサク</t>
    </rPh>
    <rPh sb="6" eb="8">
      <t>カツドウ</t>
    </rPh>
    <rPh sb="9" eb="11">
      <t>ヒツヨウ</t>
    </rPh>
    <rPh sb="12" eb="14">
      <t>セツビ</t>
    </rPh>
    <rPh sb="14" eb="16">
      <t>キキ</t>
    </rPh>
    <rPh sb="16" eb="17">
      <t>ナド</t>
    </rPh>
    <rPh sb="18" eb="20">
      <t>カンレン</t>
    </rPh>
    <rPh sb="20" eb="22">
      <t>ブブン</t>
    </rPh>
    <rPh sb="23" eb="25">
      <t>キノウ</t>
    </rPh>
    <phoneticPr fontId="1"/>
  </si>
  <si>
    <t>連絡先(電話番号)</t>
    <rPh sb="0" eb="3">
      <t>レンラクサキ</t>
    </rPh>
    <rPh sb="4" eb="6">
      <t>デンワ</t>
    </rPh>
    <rPh sb="6" eb="8">
      <t>バンゴウ</t>
    </rPh>
    <phoneticPr fontId="1"/>
  </si>
  <si>
    <t>延べ面積等
（国有財産法上)</t>
    <rPh sb="0" eb="1">
      <t>ノ</t>
    </rPh>
    <rPh sb="2" eb="4">
      <t>メンセキ</t>
    </rPh>
    <rPh sb="4" eb="5">
      <t>トウ</t>
    </rPh>
    <rPh sb="7" eb="9">
      <t>コクユウ</t>
    </rPh>
    <rPh sb="9" eb="13">
      <t>ザイサンホウジョウ</t>
    </rPh>
    <phoneticPr fontId="1"/>
  </si>
  <si>
    <t>建面積(㎡)※整数</t>
    <rPh sb="0" eb="1">
      <t>ケン</t>
    </rPh>
    <rPh sb="1" eb="3">
      <t>メンセキ</t>
    </rPh>
    <rPh sb="7" eb="9">
      <t>セイスウ</t>
    </rPh>
    <phoneticPr fontId="1"/>
  </si>
  <si>
    <t>延べ面積(㎡)※整数</t>
    <rPh sb="0" eb="1">
      <t>ノ</t>
    </rPh>
    <rPh sb="2" eb="4">
      <t>メンセキ</t>
    </rPh>
    <rPh sb="8" eb="10">
      <t>セイスウ</t>
    </rPh>
    <phoneticPr fontId="1"/>
  </si>
  <si>
    <t>建築年(西暦)</t>
    <rPh sb="0" eb="2">
      <t>ケンチク</t>
    </rPh>
    <rPh sb="2" eb="3">
      <t>ネン</t>
    </rPh>
    <rPh sb="4" eb="6">
      <t>セイレキ</t>
    </rPh>
    <phoneticPr fontId="1"/>
  </si>
  <si>
    <t>入居官署に関する内容
(注１)
最大来庁者数及び職員数は概数とする。
※１最大来庁者数は、最も多くの来庁者が来る瞬間の人数
※２職員数は、当該施設に通年で勤務する非常勤職員を含めた職員数合計。
(注２)
入居官署の記入欄が不足する場合は、適宜追加。
(注３)
管理官署は最上段に記入。</t>
    <rPh sb="0" eb="2">
      <t>ニュウキョ</t>
    </rPh>
    <rPh sb="2" eb="4">
      <t>カンショ</t>
    </rPh>
    <rPh sb="5" eb="6">
      <t>カン</t>
    </rPh>
    <rPh sb="8" eb="10">
      <t>ナイヨウ</t>
    </rPh>
    <rPh sb="14" eb="15">
      <t>チュウ</t>
    </rPh>
    <rPh sb="18" eb="20">
      <t>サイダイ</t>
    </rPh>
    <rPh sb="20" eb="23">
      <t>ライチョウシャ</t>
    </rPh>
    <rPh sb="23" eb="24">
      <t>スウ</t>
    </rPh>
    <rPh sb="24" eb="25">
      <t>オヨ</t>
    </rPh>
    <rPh sb="26" eb="28">
      <t>ショクイン</t>
    </rPh>
    <rPh sb="28" eb="29">
      <t>スウ</t>
    </rPh>
    <rPh sb="30" eb="32">
      <t>ガイスウ</t>
    </rPh>
    <rPh sb="39" eb="41">
      <t>サイダイ</t>
    </rPh>
    <rPh sb="41" eb="44">
      <t>ライチョウシャ</t>
    </rPh>
    <rPh sb="44" eb="45">
      <t>スウ</t>
    </rPh>
    <rPh sb="47" eb="48">
      <t>モット</t>
    </rPh>
    <rPh sb="49" eb="50">
      <t>オオ</t>
    </rPh>
    <rPh sb="52" eb="55">
      <t>ライチョウシャ</t>
    </rPh>
    <rPh sb="56" eb="57">
      <t>キ</t>
    </rPh>
    <rPh sb="58" eb="60">
      <t>シュンカン</t>
    </rPh>
    <rPh sb="61" eb="63">
      <t>ニンズウ</t>
    </rPh>
    <rPh sb="66" eb="68">
      <t>ショクイン</t>
    </rPh>
    <rPh sb="68" eb="69">
      <t>スウ</t>
    </rPh>
    <rPh sb="71" eb="73">
      <t>トウガイ</t>
    </rPh>
    <rPh sb="73" eb="75">
      <t>シセツ</t>
    </rPh>
    <rPh sb="76" eb="78">
      <t>ツウネン</t>
    </rPh>
    <rPh sb="79" eb="81">
      <t>キンム</t>
    </rPh>
    <rPh sb="83" eb="86">
      <t>ヒジョウキン</t>
    </rPh>
    <rPh sb="86" eb="88">
      <t>ショクイン</t>
    </rPh>
    <rPh sb="89" eb="90">
      <t>フク</t>
    </rPh>
    <rPh sb="92" eb="95">
      <t>ショクインスウ</t>
    </rPh>
    <rPh sb="95" eb="97">
      <t>ゴウケイ</t>
    </rPh>
    <rPh sb="101" eb="102">
      <t>チュウ</t>
    </rPh>
    <rPh sb="105" eb="107">
      <t>ニュウキョ</t>
    </rPh>
    <rPh sb="107" eb="109">
      <t>カンショ</t>
    </rPh>
    <rPh sb="110" eb="113">
      <t>キニュウラン</t>
    </rPh>
    <rPh sb="114" eb="116">
      <t>フソク</t>
    </rPh>
    <rPh sb="118" eb="120">
      <t>バアイ</t>
    </rPh>
    <rPh sb="122" eb="124">
      <t>テキギ</t>
    </rPh>
    <rPh sb="124" eb="126">
      <t>ツイカ</t>
    </rPh>
    <rPh sb="134" eb="136">
      <t>カンリ</t>
    </rPh>
    <rPh sb="136" eb="138">
      <t>カンショ</t>
    </rPh>
    <rPh sb="139" eb="142">
      <t>サイジョウダン</t>
    </rPh>
    <rPh sb="143" eb="145">
      <t>キニュウ</t>
    </rPh>
    <phoneticPr fontId="1"/>
  </si>
  <si>
    <t>入居官署名
(管理官署)</t>
    <rPh sb="0" eb="2">
      <t>ニュウキョ</t>
    </rPh>
    <rPh sb="2" eb="4">
      <t>カンショ</t>
    </rPh>
    <rPh sb="4" eb="5">
      <t>メイ</t>
    </rPh>
    <rPh sb="7" eb="10">
      <t>カンリカン</t>
    </rPh>
    <rPh sb="10" eb="11">
      <t>ショ</t>
    </rPh>
    <phoneticPr fontId="0"/>
  </si>
  <si>
    <t>　①基準水位(単位：ｍ)　※公示前の場合は空欄</t>
    <rPh sb="2" eb="4">
      <t>キジュン</t>
    </rPh>
    <rPh sb="14" eb="16">
      <t>コウジ</t>
    </rPh>
    <rPh sb="16" eb="17">
      <t>マエ</t>
    </rPh>
    <rPh sb="18" eb="20">
      <t>バアイ</t>
    </rPh>
    <rPh sb="21" eb="23">
      <t>クウラン</t>
    </rPh>
    <phoneticPr fontId="1"/>
  </si>
  <si>
    <t>　②基準水位の公示前に仮診断を行う場合に想定する水位
　　(採用した方法に該当する記号を記入)
　　　イ．津波浸水シミュレーションの活用
　　　ロ．(公表された)津波浸水想定の活用
　　　ハ．既存の津波ハザードマップの活用</t>
    <rPh sb="20" eb="22">
      <t>ソウテイ</t>
    </rPh>
    <rPh sb="24" eb="26">
      <t>スイイ</t>
    </rPh>
    <rPh sb="30" eb="32">
      <t>サイヨウ</t>
    </rPh>
    <rPh sb="34" eb="36">
      <t>ホウホウ</t>
    </rPh>
    <rPh sb="37" eb="39">
      <t>ガイトウ</t>
    </rPh>
    <rPh sb="41" eb="43">
      <t>キゴウ</t>
    </rPh>
    <rPh sb="44" eb="46">
      <t>キニュウ</t>
    </rPh>
    <rPh sb="53" eb="55">
      <t>ツナミ</t>
    </rPh>
    <rPh sb="55" eb="57">
      <t>シンスイ</t>
    </rPh>
    <rPh sb="66" eb="68">
      <t>カツヨウ</t>
    </rPh>
    <rPh sb="75" eb="77">
      <t>コウヒョウ</t>
    </rPh>
    <rPh sb="81" eb="83">
      <t>ツナミ</t>
    </rPh>
    <rPh sb="83" eb="85">
      <t>シンスイ</t>
    </rPh>
    <rPh sb="85" eb="87">
      <t>ソウテイ</t>
    </rPh>
    <rPh sb="88" eb="90">
      <t>カツヨウ</t>
    </rPh>
    <rPh sb="96" eb="98">
      <t>キソン</t>
    </rPh>
    <rPh sb="99" eb="101">
      <t>ツナミ</t>
    </rPh>
    <rPh sb="109" eb="111">
      <t>カツヨウ</t>
    </rPh>
    <phoneticPr fontId="1"/>
  </si>
  <si>
    <t>「津波浸水想定に定める水深」(ａ)(単位：ｍ)</t>
  </si>
  <si>
    <t>「せき上げ高」(ｂ)(単位：ｍ)</t>
  </si>
  <si>
    <t>合計(ａ＋ｂ)(単位：ｍ)</t>
  </si>
  <si>
    <t>(公表された)津波浸水想定の該当する区分の上限値(単位：m)</t>
    <rPh sb="14" eb="16">
      <t>ガイトウ</t>
    </rPh>
    <phoneticPr fontId="1"/>
  </si>
  <si>
    <t>既存の津波ハザードマップによる浸水深(単位：ｍ)</t>
  </si>
  <si>
    <t>海岸管理者(担当部局)</t>
    <rPh sb="0" eb="2">
      <t>カイガン</t>
    </rPh>
    <rPh sb="2" eb="4">
      <t>カンリ</t>
    </rPh>
    <rPh sb="4" eb="5">
      <t>シャ</t>
    </rPh>
    <rPh sb="6" eb="8">
      <t>タントウ</t>
    </rPh>
    <rPh sb="8" eb="10">
      <t>ブキョク</t>
    </rPh>
    <phoneticPr fontId="1"/>
  </si>
  <si>
    <t>設計津波の水位(単位：ｍ)　※T.P.(東京湾平均海面)を基準とする。</t>
    <rPh sb="0" eb="2">
      <t>セッケイ</t>
    </rPh>
    <rPh sb="2" eb="4">
      <t>ツナミ</t>
    </rPh>
    <rPh sb="5" eb="7">
      <t>スイイ</t>
    </rPh>
    <rPh sb="8" eb="10">
      <t>タンイ</t>
    </rPh>
    <rPh sb="20" eb="22">
      <t>トウキョウ</t>
    </rPh>
    <rPh sb="22" eb="23">
      <t>ワン</t>
    </rPh>
    <rPh sb="23" eb="25">
      <t>ヘイキン</t>
    </rPh>
    <rPh sb="25" eb="27">
      <t>カイメン</t>
    </rPh>
    <rPh sb="29" eb="31">
      <t>キジュン</t>
    </rPh>
    <phoneticPr fontId="1"/>
  </si>
  <si>
    <t>計画堤防高(単位：ｍ)　※T.P.(東京湾平均海面)を基準とする。</t>
  </si>
  <si>
    <t>特記事項
※完成予定時期(●年●月)等</t>
    <rPh sb="0" eb="2">
      <t>トッキ</t>
    </rPh>
    <rPh sb="2" eb="4">
      <t>ジコウ</t>
    </rPh>
    <rPh sb="6" eb="8">
      <t>カンセイ</t>
    </rPh>
    <rPh sb="8" eb="10">
      <t>ヨテイ</t>
    </rPh>
    <rPh sb="10" eb="12">
      <t>ジキ</t>
    </rPh>
    <rPh sb="14" eb="15">
      <t>ネン</t>
    </rPh>
    <rPh sb="16" eb="17">
      <t>ガツ</t>
    </rPh>
    <rPh sb="18" eb="19">
      <t>トウ</t>
    </rPh>
    <phoneticPr fontId="1"/>
  </si>
  <si>
    <t>津波発生時の水門・陸閘(りっこう)等の閉鎖の体制等、運用管理体制
(整っている場合は「１」、整っていない場合は「０」を入力(半角数字))</t>
    <rPh sb="0" eb="2">
      <t>ツナミ</t>
    </rPh>
    <rPh sb="2" eb="5">
      <t>ハッセイジ</t>
    </rPh>
    <rPh sb="6" eb="8">
      <t>スイモン</t>
    </rPh>
    <rPh sb="9" eb="10">
      <t>リク</t>
    </rPh>
    <rPh sb="10" eb="11">
      <t>コウ</t>
    </rPh>
    <rPh sb="17" eb="18">
      <t>ナド</t>
    </rPh>
    <rPh sb="19" eb="21">
      <t>ヘイサ</t>
    </rPh>
    <rPh sb="22" eb="24">
      <t>タイセイ</t>
    </rPh>
    <rPh sb="24" eb="25">
      <t>ナド</t>
    </rPh>
    <rPh sb="26" eb="28">
      <t>ウンヨウ</t>
    </rPh>
    <rPh sb="28" eb="30">
      <t>カンリ</t>
    </rPh>
    <rPh sb="30" eb="32">
      <t>タイセイ</t>
    </rPh>
    <rPh sb="34" eb="35">
      <t>トトノ</t>
    </rPh>
    <rPh sb="39" eb="41">
      <t>バアイ</t>
    </rPh>
    <rPh sb="46" eb="47">
      <t>トトノ</t>
    </rPh>
    <rPh sb="52" eb="54">
      <t>バアイ</t>
    </rPh>
    <rPh sb="59" eb="61">
      <t>ニュウリョク</t>
    </rPh>
    <rPh sb="62" eb="64">
      <t>ハンカク</t>
    </rPh>
    <rPh sb="64" eb="66">
      <t>スウジ</t>
    </rPh>
    <phoneticPr fontId="1"/>
  </si>
  <si>
    <t>③避難場所の標高(単位：ｍ)　　※　T.P.(東京湾平均海面)を基準とする。</t>
    <rPh sb="1" eb="3">
      <t>ヒナン</t>
    </rPh>
    <rPh sb="3" eb="5">
      <t>バショ</t>
    </rPh>
    <rPh sb="6" eb="8">
      <t>ヒョウコウ</t>
    </rPh>
    <phoneticPr fontId="1"/>
  </si>
  <si>
    <t>④地震発生から避難が開始できるまでに必要な時間(単位：分)
　　　　　　　　　　　　(a)　※地域の実情に応じて、2~5分</t>
    <rPh sb="1" eb="3">
      <t>ジシン</t>
    </rPh>
    <rPh sb="3" eb="5">
      <t>ハッセイ</t>
    </rPh>
    <rPh sb="7" eb="9">
      <t>ヒナン</t>
    </rPh>
    <rPh sb="10" eb="12">
      <t>カイシ</t>
    </rPh>
    <rPh sb="18" eb="20">
      <t>ヒツヨウ</t>
    </rPh>
    <rPh sb="21" eb="23">
      <t>ジカン</t>
    </rPh>
    <rPh sb="24" eb="26">
      <t>タンイ</t>
    </rPh>
    <rPh sb="27" eb="28">
      <t>フン</t>
    </rPh>
    <rPh sb="47" eb="49">
      <t>チイキ</t>
    </rPh>
    <rPh sb="50" eb="52">
      <t>ジツジョウ</t>
    </rPh>
    <rPh sb="53" eb="54">
      <t>オウ</t>
    </rPh>
    <rPh sb="60" eb="61">
      <t>フン</t>
    </rPh>
    <phoneticPr fontId="1"/>
  </si>
  <si>
    <t>⑥避難開始から避難場所への到達までに必要な時間(単位：分)
　　　　　　　　　　　　(b)　※　60[m/分]で自動計算(切り上げ)</t>
    <rPh sb="1" eb="3">
      <t>ヒナン</t>
    </rPh>
    <rPh sb="3" eb="5">
      <t>カイシ</t>
    </rPh>
    <rPh sb="7" eb="9">
      <t>ヒナン</t>
    </rPh>
    <rPh sb="9" eb="11">
      <t>バショ</t>
    </rPh>
    <rPh sb="13" eb="15">
      <t>トウタツ</t>
    </rPh>
    <rPh sb="18" eb="20">
      <t>ヒツヨウ</t>
    </rPh>
    <rPh sb="21" eb="23">
      <t>ジカン</t>
    </rPh>
    <rPh sb="24" eb="26">
      <t>タンイ</t>
    </rPh>
    <rPh sb="27" eb="28">
      <t>フン</t>
    </rPh>
    <rPh sb="53" eb="54">
      <t>フン</t>
    </rPh>
    <rPh sb="56" eb="58">
      <t>ジドウ</t>
    </rPh>
    <rPh sb="58" eb="60">
      <t>ケイサン</t>
    </rPh>
    <rPh sb="61" eb="62">
      <t>キ</t>
    </rPh>
    <rPh sb="63" eb="64">
      <t>ア</t>
    </rPh>
    <phoneticPr fontId="1"/>
  </si>
  <si>
    <t>⑦地震発生から避難場所への到達までに必要な時間(単位：分)
　　　　　　　　　　(ａ)＋(ｂ)   ※自動計算(切り上げ)</t>
    <rPh sb="1" eb="3">
      <t>ジシン</t>
    </rPh>
    <rPh sb="3" eb="5">
      <t>ハッセイ</t>
    </rPh>
    <rPh sb="7" eb="9">
      <t>ヒナン</t>
    </rPh>
    <rPh sb="9" eb="11">
      <t>バショ</t>
    </rPh>
    <rPh sb="13" eb="15">
      <t>トウタツ</t>
    </rPh>
    <rPh sb="18" eb="20">
      <t>ヒツヨウ</t>
    </rPh>
    <rPh sb="21" eb="23">
      <t>ジカン</t>
    </rPh>
    <rPh sb="24" eb="26">
      <t>タンイ</t>
    </rPh>
    <rPh sb="27" eb="28">
      <t>フン</t>
    </rPh>
    <rPh sb="51" eb="53">
      <t>ジドウ</t>
    </rPh>
    <rPh sb="53" eb="55">
      <t>ケイサン</t>
    </rPh>
    <rPh sb="56" eb="57">
      <t>キ</t>
    </rPh>
    <rPh sb="58" eb="59">
      <t>ア</t>
    </rPh>
    <phoneticPr fontId="1"/>
  </si>
  <si>
    <t>①敷地の標高(単位：ｍ)　　※　T.P.(東京湾平均海面)を基準とする。</t>
    <rPh sb="1" eb="3">
      <t>シキチ</t>
    </rPh>
    <rPh sb="4" eb="6">
      <t>ヒョウコウ</t>
    </rPh>
    <phoneticPr fontId="1"/>
  </si>
  <si>
    <t>②危険物の状況(自由記述)</t>
    <rPh sb="1" eb="4">
      <t>キケンブツ</t>
    </rPh>
    <rPh sb="5" eb="7">
      <t>ジョウキョウ</t>
    </rPh>
    <rPh sb="8" eb="10">
      <t>ジユウ</t>
    </rPh>
    <rPh sb="10" eb="12">
      <t>キジュツ</t>
    </rPh>
    <phoneticPr fontId="1"/>
  </si>
  <si>
    <t xml:space="preserve"> 災害応急対策活動を行う官署がある場合、その活動内容
　　※　入居官署名は自動入力、活動内容はプルダウンで選択(最も該当するものを２つまで)</t>
    <rPh sb="31" eb="33">
      <t>ニュウキョ</t>
    </rPh>
    <rPh sb="33" eb="35">
      <t>カンショ</t>
    </rPh>
    <rPh sb="35" eb="36">
      <t>メイ</t>
    </rPh>
    <rPh sb="37" eb="39">
      <t>ジドウ</t>
    </rPh>
    <rPh sb="39" eb="41">
      <t>ニュウリョク</t>
    </rPh>
    <rPh sb="42" eb="44">
      <t>カツドウ</t>
    </rPh>
    <rPh sb="44" eb="46">
      <t>ナイヨウ</t>
    </rPh>
    <rPh sb="53" eb="55">
      <t>センタク</t>
    </rPh>
    <rPh sb="56" eb="57">
      <t>モット</t>
    </rPh>
    <rPh sb="58" eb="60">
      <t>ガイトウ</t>
    </rPh>
    <phoneticPr fontId="1"/>
  </si>
  <si>
    <t>①建築物の各階床面の高さ(基準地盤面からの高さ)</t>
    <rPh sb="13" eb="15">
      <t>キジュン</t>
    </rPh>
    <phoneticPr fontId="1"/>
  </si>
  <si>
    <t>各階床面の高さ(自動計算)</t>
    <rPh sb="0" eb="2">
      <t>カクカイ</t>
    </rPh>
    <rPh sb="2" eb="4">
      <t>ユカメン</t>
    </rPh>
    <rPh sb="5" eb="6">
      <t>タカ</t>
    </rPh>
    <rPh sb="8" eb="10">
      <t>ジドウ</t>
    </rPh>
    <rPh sb="10" eb="12">
      <t>ケイサン</t>
    </rPh>
    <phoneticPr fontId="1"/>
  </si>
  <si>
    <t>●地上１階の床面の高さ
(基準地盤面との差)</t>
    <rPh sb="1" eb="3">
      <t>チジョウ</t>
    </rPh>
    <rPh sb="4" eb="5">
      <t>カイ</t>
    </rPh>
    <rPh sb="6" eb="7">
      <t>ユカ</t>
    </rPh>
    <rPh sb="7" eb="8">
      <t>メン</t>
    </rPh>
    <rPh sb="9" eb="10">
      <t>タカ</t>
    </rPh>
    <rPh sb="13" eb="15">
      <t>キジュン</t>
    </rPh>
    <rPh sb="15" eb="17">
      <t>ジバン</t>
    </rPh>
    <rPh sb="17" eb="18">
      <t>メン</t>
    </rPh>
    <rPh sb="20" eb="21">
      <t>サ</t>
    </rPh>
    <phoneticPr fontId="1"/>
  </si>
  <si>
    <t>※構造計算書や診断報告書等により確認する。(確保されている場合は「1」、確保されていない場合は「0」、詳細確認等を実施していない場合は「ｰ」を入力(半角数字))</t>
    <rPh sb="51" eb="53">
      <t>ショウサイ</t>
    </rPh>
    <rPh sb="53" eb="55">
      <t>カクニン</t>
    </rPh>
    <rPh sb="55" eb="56">
      <t>ナド</t>
    </rPh>
    <phoneticPr fontId="1"/>
  </si>
  <si>
    <t>面積(㎡)</t>
    <rPh sb="0" eb="2">
      <t>メンセキ</t>
    </rPh>
    <phoneticPr fontId="1"/>
  </si>
  <si>
    <t>③ 施設利用者全員が避難するのに必要な一時的な避難場所の面積
　(施設概要(4)の施設利用者の総数×1 ㎡/人)</t>
    <rPh sb="2" eb="4">
      <t>シセツ</t>
    </rPh>
    <rPh sb="4" eb="7">
      <t>リヨウシャ</t>
    </rPh>
    <rPh sb="7" eb="9">
      <t>ゼンイン</t>
    </rPh>
    <rPh sb="10" eb="12">
      <t>ヒナン</t>
    </rPh>
    <rPh sb="16" eb="18">
      <t>ヒツヨウ</t>
    </rPh>
    <rPh sb="28" eb="30">
      <t>メンセキ</t>
    </rPh>
    <rPh sb="33" eb="35">
      <t>シセツ</t>
    </rPh>
    <rPh sb="35" eb="37">
      <t>ガイヨウ</t>
    </rPh>
    <rPh sb="41" eb="43">
      <t>シセツ</t>
    </rPh>
    <rPh sb="43" eb="46">
      <t>リヨウシャ</t>
    </rPh>
    <rPh sb="47" eb="49">
      <t>ソウスウ</t>
    </rPh>
    <rPh sb="54" eb="55">
      <t>ヒト</t>
    </rPh>
    <phoneticPr fontId="1"/>
  </si>
  <si>
    <t>設置階の
床面の高さ
(自動計算)</t>
    <rPh sb="0" eb="2">
      <t>セッチ</t>
    </rPh>
    <rPh sb="2" eb="3">
      <t>カイ</t>
    </rPh>
    <rPh sb="5" eb="7">
      <t>ユカメン</t>
    </rPh>
    <rPh sb="8" eb="9">
      <t>タカ</t>
    </rPh>
    <rPh sb="12" eb="14">
      <t>ジドウ</t>
    </rPh>
    <rPh sb="14" eb="16">
      <t>ケイサン</t>
    </rPh>
    <phoneticPr fontId="1"/>
  </si>
  <si>
    <t>必要な機器を選択
(○:必要 ×:不要 ー:不明)</t>
    <rPh sb="0" eb="2">
      <t>ヒツヨウ</t>
    </rPh>
    <rPh sb="3" eb="5">
      <t>キキ</t>
    </rPh>
    <rPh sb="6" eb="8">
      <t>センタク</t>
    </rPh>
    <rPh sb="12" eb="14">
      <t>ヒツヨウ</t>
    </rPh>
    <rPh sb="17" eb="19">
      <t>フヨウ</t>
    </rPh>
    <rPh sb="22" eb="24">
      <t>フメイ</t>
    </rPh>
    <phoneticPr fontId="1"/>
  </si>
  <si>
    <t>８)</t>
  </si>
  <si>
    <t>9)</t>
  </si>
  <si>
    <t>２．３．３　施設運用管理上の対策に関する調査(※)</t>
    <rPh sb="6" eb="8">
      <t>シセツ</t>
    </rPh>
    <rPh sb="8" eb="10">
      <t>ウンヨウ</t>
    </rPh>
    <rPh sb="10" eb="12">
      <t>カンリ</t>
    </rPh>
    <rPh sb="12" eb="13">
      <t>ジョウ</t>
    </rPh>
    <rPh sb="14" eb="16">
      <t>タイサク</t>
    </rPh>
    <rPh sb="17" eb="18">
      <t>カン</t>
    </rPh>
    <rPh sb="20" eb="22">
      <t>チョウサ</t>
    </rPh>
    <phoneticPr fontId="1"/>
  </si>
  <si>
    <t>①津波発生時の災害応急対策活動の実施に関する運用規則の有無
　(業務継続計画等で定められた津波災害発生時の当該活動の運用規則)</t>
  </si>
  <si>
    <t>①代替拠点の確保の有無
(確保されている場合は｢1｣、されていない場合は｢0｣を入力(半角数字))</t>
  </si>
  <si>
    <t>② (①で「1」の場合)
　　代替拠点の名称、住所</t>
    <rPh sb="15" eb="17">
      <t>ダイタイ</t>
    </rPh>
    <rPh sb="17" eb="19">
      <t>キョテン</t>
    </rPh>
    <rPh sb="20" eb="22">
      <t>メイショウ</t>
    </rPh>
    <rPh sb="23" eb="25">
      <t>ジュウショ</t>
    </rPh>
    <phoneticPr fontId="1"/>
  </si>
  <si>
    <t>建物位置、方位、近隣の主な施設(鉄道駅、幹線道路、公共施設等)、</t>
    <rPh sb="0" eb="2">
      <t>タテモノ</t>
    </rPh>
    <rPh sb="2" eb="4">
      <t>イチ</t>
    </rPh>
    <rPh sb="5" eb="7">
      <t>ホウイ</t>
    </rPh>
    <rPh sb="8" eb="10">
      <t>キンリン</t>
    </rPh>
    <rPh sb="11" eb="12">
      <t>オモ</t>
    </rPh>
    <rPh sb="13" eb="15">
      <t>シセツ</t>
    </rPh>
    <rPh sb="16" eb="19">
      <t>テツドウエキ</t>
    </rPh>
    <rPh sb="20" eb="22">
      <t>カンセン</t>
    </rPh>
    <rPh sb="22" eb="24">
      <t>ドウロ</t>
    </rPh>
    <rPh sb="25" eb="27">
      <t>コウキョウ</t>
    </rPh>
    <rPh sb="27" eb="29">
      <t>シセツ</t>
    </rPh>
    <rPh sb="29" eb="30">
      <t>トウ</t>
    </rPh>
    <phoneticPr fontId="1"/>
  </si>
  <si>
    <t>災害応急対策活動に必要な配管、ダクト、配線等は想定される水位より低い位置にある階と切り離して使用が可能
(可能な場合は｢1｣、不可能な場合は｢0｣、不明の場合は｢－｣を入力(半角数字))</t>
    <rPh sb="0" eb="2">
      <t>サイガイ</t>
    </rPh>
    <rPh sb="2" eb="4">
      <t>オウキュウ</t>
    </rPh>
    <rPh sb="4" eb="6">
      <t>タイサク</t>
    </rPh>
    <rPh sb="6" eb="8">
      <t>カツドウ</t>
    </rPh>
    <rPh sb="9" eb="11">
      <t>ヒツヨウ</t>
    </rPh>
    <rPh sb="12" eb="14">
      <t>ハイカン</t>
    </rPh>
    <rPh sb="19" eb="21">
      <t>ハイセン</t>
    </rPh>
    <rPh sb="21" eb="22">
      <t>ナド</t>
    </rPh>
    <rPh sb="23" eb="25">
      <t>ソウテイ</t>
    </rPh>
    <rPh sb="28" eb="30">
      <t>スイイ</t>
    </rPh>
    <rPh sb="32" eb="33">
      <t>ヒク</t>
    </rPh>
    <rPh sb="34" eb="36">
      <t>イチ</t>
    </rPh>
    <rPh sb="39" eb="40">
      <t>カイ</t>
    </rPh>
    <rPh sb="41" eb="42">
      <t>キ</t>
    </rPh>
    <rPh sb="43" eb="44">
      <t>ハナ</t>
    </rPh>
    <rPh sb="46" eb="48">
      <t>シヨウ</t>
    </rPh>
    <rPh sb="49" eb="51">
      <t>カノウ</t>
    </rPh>
    <rPh sb="74" eb="76">
      <t>フメイ</t>
    </rPh>
    <rPh sb="77" eb="79">
      <t>バアイ</t>
    </rPh>
    <rPh sb="84" eb="86">
      <t>ニュウリョク</t>
    </rPh>
    <phoneticPr fontId="1"/>
  </si>
  <si>
    <t>エレベーター浸水時管制運転機能の有無
(ありの場合は「１」、なしの場合は「０」、不明の場合は｢－｣を入力(半角数字))</t>
    <rPh sb="6" eb="8">
      <t>シンスイ</t>
    </rPh>
    <rPh sb="8" eb="9">
      <t>ジ</t>
    </rPh>
    <rPh sb="9" eb="11">
      <t>カンセイ</t>
    </rPh>
    <rPh sb="11" eb="13">
      <t>ウンテン</t>
    </rPh>
    <rPh sb="13" eb="15">
      <t>キノウ</t>
    </rPh>
    <rPh sb="16" eb="18">
      <t>ウム</t>
    </rPh>
    <rPh sb="23" eb="25">
      <t>バアイ</t>
    </rPh>
    <rPh sb="33" eb="35">
      <t>バアイ</t>
    </rPh>
    <rPh sb="40" eb="42">
      <t>フメイ</t>
    </rPh>
    <rPh sb="43" eb="45">
      <t>バアイ</t>
    </rPh>
    <rPh sb="50" eb="52">
      <t>ニュウリョク</t>
    </rPh>
    <phoneticPr fontId="1"/>
  </si>
  <si>
    <t>対津波機能目標の達成に極めて大きな支障となる。</t>
  </si>
  <si>
    <t>災害応急対策活動に必要な設備機器等の機能確保</t>
    <rPh sb="0" eb="2">
      <t>サイガイ</t>
    </rPh>
    <rPh sb="2" eb="4">
      <t>オウキュウ</t>
    </rPh>
    <rPh sb="4" eb="6">
      <t>タイサク</t>
    </rPh>
    <rPh sb="6" eb="8">
      <t>カツドウ</t>
    </rPh>
    <rPh sb="9" eb="11">
      <t>ヒツヨウ</t>
    </rPh>
    <rPh sb="12" eb="14">
      <t>セツビ</t>
    </rPh>
    <rPh sb="14" eb="17">
      <t>キキナド</t>
    </rPh>
    <rPh sb="18" eb="20">
      <t>キノウ</t>
    </rPh>
    <rPh sb="20" eb="22">
      <t>カクホ</t>
    </rPh>
    <phoneticPr fontId="1"/>
  </si>
  <si>
    <r>
      <rPr>
        <b/>
        <u/>
        <sz val="11"/>
        <color theme="1"/>
        <rFont val="メイリオ"/>
        <family val="3"/>
        <charset val="128"/>
      </rPr>
      <t>１</t>
    </r>
    <r>
      <rPr>
        <sz val="11"/>
        <color theme="1"/>
        <rFont val="メイリオ"/>
        <family val="3"/>
        <charset val="128"/>
      </rPr>
      <t xml:space="preserve"> </t>
    </r>
    <phoneticPr fontId="1"/>
  </si>
  <si>
    <r>
      <rPr>
        <b/>
        <u/>
        <sz val="11"/>
        <color theme="1"/>
        <rFont val="メイリオ"/>
        <family val="3"/>
        <charset val="128"/>
      </rPr>
      <t>２</t>
    </r>
    <r>
      <rPr>
        <sz val="11"/>
        <color theme="1"/>
        <rFont val="メイリオ"/>
        <family val="3"/>
        <charset val="128"/>
      </rPr>
      <t xml:space="preserve"> </t>
    </r>
    <phoneticPr fontId="1"/>
  </si>
  <si>
    <r>
      <rPr>
        <b/>
        <u/>
        <sz val="11"/>
        <color theme="1"/>
        <rFont val="メイリオ"/>
        <family val="3"/>
        <charset val="128"/>
      </rPr>
      <t>３</t>
    </r>
    <r>
      <rPr>
        <sz val="11"/>
        <color theme="1"/>
        <rFont val="メイリオ"/>
        <family val="3"/>
        <charset val="128"/>
      </rPr>
      <t xml:space="preserve"> </t>
    </r>
    <phoneticPr fontId="1"/>
  </si>
  <si>
    <r>
      <rPr>
        <b/>
        <u/>
        <sz val="11"/>
        <color theme="1"/>
        <rFont val="メイリオ"/>
        <family val="3"/>
        <charset val="128"/>
      </rPr>
      <t>４</t>
    </r>
    <r>
      <rPr>
        <sz val="11"/>
        <color theme="1"/>
        <rFont val="メイリオ"/>
        <family val="3"/>
        <charset val="128"/>
      </rPr>
      <t xml:space="preserve"> </t>
    </r>
    <phoneticPr fontId="1"/>
  </si>
  <si>
    <r>
      <rPr>
        <b/>
        <u/>
        <sz val="11"/>
        <color theme="1"/>
        <rFont val="メイリオ"/>
        <family val="3"/>
        <charset val="128"/>
      </rPr>
      <t>５</t>
    </r>
    <r>
      <rPr>
        <sz val="11"/>
        <color theme="1"/>
        <rFont val="メイリオ"/>
        <family val="3"/>
        <charset val="128"/>
      </rPr>
      <t xml:space="preserve"> </t>
    </r>
    <phoneticPr fontId="1"/>
  </si>
  <si>
    <r>
      <rPr>
        <b/>
        <u/>
        <sz val="11"/>
        <color theme="1"/>
        <rFont val="メイリオ"/>
        <family val="3"/>
        <charset val="128"/>
      </rPr>
      <t>６</t>
    </r>
    <r>
      <rPr>
        <sz val="11"/>
        <color theme="1"/>
        <rFont val="メイリオ"/>
        <family val="3"/>
        <charset val="128"/>
      </rPr>
      <t xml:space="preserve"> </t>
    </r>
    <phoneticPr fontId="1"/>
  </si>
  <si>
    <r>
      <rPr>
        <b/>
        <u/>
        <sz val="11"/>
        <color theme="1"/>
        <rFont val="メイリオ"/>
        <family val="3"/>
        <charset val="128"/>
      </rPr>
      <t>７</t>
    </r>
    <r>
      <rPr>
        <sz val="11"/>
        <color theme="1"/>
        <rFont val="メイリオ"/>
        <family val="3"/>
        <charset val="128"/>
      </rPr>
      <t xml:space="preserve"> </t>
    </r>
    <phoneticPr fontId="1"/>
  </si>
  <si>
    <r>
      <rPr>
        <b/>
        <u/>
        <sz val="11"/>
        <color theme="1"/>
        <rFont val="メイリオ"/>
        <family val="3"/>
        <charset val="128"/>
      </rPr>
      <t>８</t>
    </r>
    <r>
      <rPr>
        <sz val="11"/>
        <color theme="1"/>
        <rFont val="メイリオ"/>
        <family val="3"/>
        <charset val="128"/>
      </rPr>
      <t xml:space="preserve"> </t>
    </r>
    <phoneticPr fontId="1"/>
  </si>
  <si>
    <r>
      <rPr>
        <b/>
        <u/>
        <sz val="11"/>
        <color theme="1"/>
        <rFont val="メイリオ"/>
        <family val="3"/>
        <charset val="128"/>
      </rPr>
      <t>９</t>
    </r>
    <r>
      <rPr>
        <sz val="11"/>
        <color theme="1"/>
        <rFont val="メイリオ"/>
        <family val="3"/>
        <charset val="128"/>
      </rPr>
      <t xml:space="preserve"> </t>
    </r>
    <phoneticPr fontId="1"/>
  </si>
  <si>
    <r>
      <rPr>
        <b/>
        <u/>
        <sz val="11"/>
        <color theme="1"/>
        <rFont val="メイリオ"/>
        <family val="3"/>
        <charset val="128"/>
      </rPr>
      <t>１0</t>
    </r>
    <r>
      <rPr>
        <sz val="11"/>
        <color theme="1"/>
        <rFont val="メイリオ"/>
        <family val="3"/>
        <charset val="128"/>
      </rPr>
      <t xml:space="preserve"> </t>
    </r>
    <phoneticPr fontId="1"/>
  </si>
  <si>
    <r>
      <rPr>
        <b/>
        <u/>
        <sz val="11"/>
        <color theme="1"/>
        <rFont val="メイリオ"/>
        <family val="3"/>
        <charset val="128"/>
      </rPr>
      <t>１1</t>
    </r>
    <r>
      <rPr>
        <sz val="11"/>
        <color theme="1"/>
        <rFont val="メイリオ"/>
        <family val="3"/>
        <charset val="128"/>
      </rPr>
      <t xml:space="preserve"> </t>
    </r>
    <phoneticPr fontId="1"/>
  </si>
  <si>
    <t>診断対象施設における一時的な避難場所の設置位置</t>
    <phoneticPr fontId="1"/>
  </si>
  <si>
    <t>構造、階数（構造-地上階数-(地下階数))</t>
    <rPh sb="0" eb="2">
      <t>コウゾウ</t>
    </rPh>
    <rPh sb="3" eb="5">
      <t>カイスウ</t>
    </rPh>
    <rPh sb="6" eb="8">
      <t>コウゾウ</t>
    </rPh>
    <rPh sb="9" eb="11">
      <t>チジョウ</t>
    </rPh>
    <rPh sb="11" eb="13">
      <t>カイスウ</t>
    </rPh>
    <rPh sb="15" eb="17">
      <t>チカ</t>
    </rPh>
    <rPh sb="17" eb="19">
      <t>カイスウ</t>
    </rPh>
    <phoneticPr fontId="1"/>
  </si>
  <si>
    <t>災害応急対策活動に必要な設備機器等の機能確保</t>
    <rPh sb="0" eb="2">
      <t>サイガイ</t>
    </rPh>
    <rPh sb="2" eb="4">
      <t>オウキュウ</t>
    </rPh>
    <rPh sb="4" eb="6">
      <t>タイサク</t>
    </rPh>
    <rPh sb="6" eb="8">
      <t>カツドウ</t>
    </rPh>
    <rPh sb="9" eb="11">
      <t>ヒツヨウ</t>
    </rPh>
    <rPh sb="12" eb="14">
      <t>セツビ</t>
    </rPh>
    <rPh sb="14" eb="16">
      <t>キキ</t>
    </rPh>
    <rPh sb="16" eb="17">
      <t>ナド</t>
    </rPh>
    <rPh sb="18" eb="20">
      <t>キノウ</t>
    </rPh>
    <rPh sb="20" eb="22">
      <t>カクホ</t>
    </rPh>
    <phoneticPr fontId="1"/>
  </si>
  <si>
    <t>浸水からエレベーター設備を守るための機能</t>
    <rPh sb="0" eb="2">
      <t>シンスイ</t>
    </rPh>
    <rPh sb="10" eb="12">
      <t>セツビ</t>
    </rPh>
    <rPh sb="13" eb="14">
      <t>マモ</t>
    </rPh>
    <rPh sb="18" eb="20">
      <t>キノウ</t>
    </rPh>
    <phoneticPr fontId="1"/>
  </si>
  <si>
    <t>ー</t>
    <phoneticPr fontId="1"/>
  </si>
  <si>
    <t>※耐震診断報告書等により、診断対象施設の耐震性（官庁施設として求められるもの）を確認する。(確保されている場合は「1」、確保されていない場合は「0」、詳細確認等を実施していない場合は「ｰ」を入力(半角数字))</t>
    <rPh sb="1" eb="3">
      <t>タイシン</t>
    </rPh>
    <rPh sb="20" eb="22">
      <t>タイシン</t>
    </rPh>
    <rPh sb="24" eb="26">
      <t>カンチョウ</t>
    </rPh>
    <rPh sb="26" eb="28">
      <t>シセツ</t>
    </rPh>
    <rPh sb="31" eb="32">
      <t>モト</t>
    </rPh>
    <rPh sb="46" eb="48">
      <t>カクホ</t>
    </rPh>
    <rPh sb="60" eb="62">
      <t>カクホ</t>
    </rPh>
    <rPh sb="75" eb="77">
      <t>ショウサイ</t>
    </rPh>
    <rPh sb="77" eb="79">
      <t>カクニン</t>
    </rPh>
    <rPh sb="79" eb="80">
      <t>ナド</t>
    </rPh>
    <phoneticPr fontId="1"/>
  </si>
  <si>
    <t>早期再開又は災害応急対策活動に必要となる設備機器(BCP計画等に応じて必要な機器を選択又は追加)</t>
    <rPh sb="0" eb="2">
      <t>ソウキ</t>
    </rPh>
    <rPh sb="2" eb="4">
      <t>サイカイ</t>
    </rPh>
    <rPh sb="4" eb="5">
      <t>マタ</t>
    </rPh>
    <rPh sb="6" eb="8">
      <t>サイガイ</t>
    </rPh>
    <rPh sb="8" eb="10">
      <t>オウキュウ</t>
    </rPh>
    <rPh sb="10" eb="12">
      <t>タイサク</t>
    </rPh>
    <rPh sb="12" eb="14">
      <t>カツドウ</t>
    </rPh>
    <rPh sb="20" eb="22">
      <t>セツビ</t>
    </rPh>
    <rPh sb="22" eb="24">
      <t>キキ</t>
    </rPh>
    <rPh sb="41" eb="43">
      <t>センタク</t>
    </rPh>
    <rPh sb="43" eb="44">
      <t>マタ</t>
    </rPh>
    <phoneticPr fontId="1"/>
  </si>
  <si>
    <t>①自家発電設備</t>
  </si>
  <si>
    <t>・オイルタンク</t>
  </si>
  <si>
    <t>・送油ポンプ</t>
  </si>
  <si>
    <t>②水槽類(受水槽タンク、給水ポンプ)</t>
  </si>
  <si>
    <t>③水槽類(高置タンク)</t>
    <rPh sb="5" eb="7">
      <t>コウチ</t>
    </rPh>
    <phoneticPr fontId="1"/>
  </si>
  <si>
    <t>④配電盤</t>
  </si>
  <si>
    <t>⑤直流電源装置</t>
  </si>
  <si>
    <t>⑥交流無停電電源設備</t>
  </si>
  <si>
    <t>⑦構内(電話)交換機</t>
  </si>
  <si>
    <t>⑧火災報知設備</t>
    <rPh sb="3" eb="5">
      <t>ホウチ</t>
    </rPh>
    <rPh sb="5" eb="7">
      <t>セツビ</t>
    </rPh>
    <phoneticPr fontId="1"/>
  </si>
  <si>
    <t>⑨中央監視制御装置</t>
  </si>
  <si>
    <t>⑩エレベーター設備</t>
  </si>
  <si>
    <t>⑪その他(　　　)</t>
  </si>
  <si>
    <t>対津波機能目標の達成にほとんど支障とならない、又はその達成に寄与する。</t>
    <rPh sb="0" eb="1">
      <t>タイ</t>
    </rPh>
    <rPh sb="1" eb="3">
      <t>ツナミ</t>
    </rPh>
    <rPh sb="3" eb="5">
      <t>キノウ</t>
    </rPh>
    <rPh sb="5" eb="7">
      <t>モクヒョウ</t>
    </rPh>
    <rPh sb="8" eb="10">
      <t>タッセイ</t>
    </rPh>
    <rPh sb="15" eb="17">
      <t>シショウ</t>
    </rPh>
    <rPh sb="23" eb="24">
      <t>マタ</t>
    </rPh>
    <rPh sb="27" eb="29">
      <t>タッセイ</t>
    </rPh>
    <rPh sb="30" eb="32">
      <t>キヨ</t>
    </rPh>
    <phoneticPr fontId="1"/>
  </si>
  <si>
    <t>個別判定のための条件が不明なため、又は必要な詳細確認等が未実施のため判定できない。（個別判定３、７のみ）</t>
    <rPh sb="0" eb="2">
      <t>コベツ</t>
    </rPh>
    <rPh sb="2" eb="4">
      <t>ハンテイ</t>
    </rPh>
    <rPh sb="8" eb="10">
      <t>ジョウケン</t>
    </rPh>
    <rPh sb="11" eb="13">
      <t>フメイ</t>
    </rPh>
    <phoneticPr fontId="1"/>
  </si>
  <si>
    <t>別紙</t>
    <rPh sb="0" eb="2">
      <t>ベッシ</t>
    </rPh>
    <phoneticPr fontId="1"/>
  </si>
  <si>
    <r>
      <t>３</t>
    </r>
    <r>
      <rPr>
        <b/>
        <sz val="7"/>
        <rFont val="メイリオ"/>
        <family val="3"/>
        <charset val="128"/>
      </rPr>
      <t xml:space="preserve">
</t>
    </r>
    <r>
      <rPr>
        <b/>
        <sz val="6"/>
        <rFont val="メイリオ"/>
        <family val="3"/>
        <charset val="128"/>
      </rPr>
      <t>(※)</t>
    </r>
    <phoneticPr fontId="1"/>
  </si>
  <si>
    <t>調査表作成年月日(西暦)</t>
    <rPh sb="0" eb="2">
      <t>チョウサ</t>
    </rPh>
    <rPh sb="2" eb="5">
      <t>ヒョウサクセイ</t>
    </rPh>
    <rPh sb="3" eb="5">
      <t>サクセイ</t>
    </rPh>
    <rPh sb="5" eb="8">
      <t>ネンガッピ</t>
    </rPh>
    <rPh sb="9" eb="11">
      <t>セイレキ</t>
    </rPh>
    <phoneticPr fontId="1"/>
  </si>
  <si>
    <t>①指定緊急避難場所または近傍の避難可能な高台等の有無
(ある場合は「1」、ない場合は「0」を入力(半角数字))</t>
    <rPh sb="1" eb="3">
      <t>シテイ</t>
    </rPh>
    <rPh sb="3" eb="5">
      <t>キンキュウ</t>
    </rPh>
    <rPh sb="7" eb="9">
      <t>バショ</t>
    </rPh>
    <rPh sb="12" eb="14">
      <t>キンボウ</t>
    </rPh>
    <rPh sb="15" eb="17">
      <t>ヒナン</t>
    </rPh>
    <rPh sb="17" eb="19">
      <t>カノウ</t>
    </rPh>
    <rPh sb="20" eb="22">
      <t>タカダイ</t>
    </rPh>
    <rPh sb="22" eb="23">
      <t>ナド</t>
    </rPh>
    <rPh sb="30" eb="32">
      <t>バアイ</t>
    </rPh>
    <rPh sb="39" eb="41">
      <t>バアイ</t>
    </rPh>
    <phoneticPr fontId="0"/>
  </si>
  <si>
    <t>①所要の耐震性能が確保されている</t>
    <rPh sb="1" eb="3">
      <t>ショヨウ</t>
    </rPh>
    <rPh sb="4" eb="6">
      <t>タイシン</t>
    </rPh>
    <rPh sb="6" eb="8">
      <t>セイノウ</t>
    </rPh>
    <rPh sb="9" eb="11">
      <t>カクホ</t>
    </rPh>
    <phoneticPr fontId="1"/>
  </si>
  <si>
    <t>①津波発生時に一時的な避難場所として利用される室等(共用部含む)が施設内にあるか　※ある場合は「1」、ない場合は「0」を入力(半角数字)</t>
    <rPh sb="26" eb="29">
      <t>キョウヨウブ</t>
    </rPh>
    <rPh sb="29" eb="30">
      <t>フク</t>
    </rPh>
    <phoneticPr fontId="1"/>
  </si>
  <si>
    <t>①一時的な避難場所に通じる階段の有無
　(ある場合は「1」、ない場合は「0」を入力(半角数字))</t>
    <phoneticPr fontId="1"/>
  </si>
  <si>
    <t>巻上げ機</t>
    <rPh sb="0" eb="1">
      <t>マ</t>
    </rPh>
    <rPh sb="1" eb="2">
      <t>ア</t>
    </rPh>
    <rPh sb="3" eb="4">
      <t>キ</t>
    </rPh>
    <phoneticPr fontId="1"/>
  </si>
  <si>
    <t>・避難計画の有無
　(ある場合は「1」、ない場合は「0」を入力(半角数字))</t>
    <rPh sb="1" eb="3">
      <t>ヒナン</t>
    </rPh>
    <rPh sb="3" eb="5">
      <t>ケイカク</t>
    </rPh>
    <rPh sb="6" eb="8">
      <t>ウム</t>
    </rPh>
    <phoneticPr fontId="1"/>
  </si>
  <si>
    <t>・訓練の実施の有無
　(ある場合は「1」、ない場合は「0」を入力(半角数字))</t>
    <rPh sb="1" eb="3">
      <t>クンレン</t>
    </rPh>
    <rPh sb="4" eb="6">
      <t>ジッシ</t>
    </rPh>
    <rPh sb="7" eb="9">
      <t>ウム</t>
    </rPh>
    <phoneticPr fontId="1"/>
  </si>
  <si>
    <t>・運用規則の有無
　(ある場合は「1」、ない場合は「0」を入力(半角数字))</t>
    <rPh sb="1" eb="3">
      <t>ウンヨウ</t>
    </rPh>
    <rPh sb="3" eb="5">
      <t>キソク</t>
    </rPh>
    <rPh sb="6" eb="8">
      <t>ウム</t>
    </rPh>
    <phoneticPr fontId="1"/>
  </si>
  <si>
    <t>②津波警報発令時の初動体制による防災訓練の有無
　(ある場合は「1」、ない場合は「0」を入力(半角数字))</t>
    <rPh sb="16" eb="18">
      <t>ボウサイ</t>
    </rPh>
    <rPh sb="18" eb="20">
      <t>クンレン</t>
    </rPh>
    <phoneticPr fontId="1"/>
  </si>
  <si>
    <t>③通信機器等の災害応急対策活動に必要な通信機器を用いた防災訓練の有無
　(ある場合は「1」、ない場合は「0」を入力(半角数字))</t>
    <rPh sb="19" eb="21">
      <t>ツウシン</t>
    </rPh>
    <rPh sb="21" eb="23">
      <t>キキ</t>
    </rPh>
    <rPh sb="24" eb="25">
      <t>モチ</t>
    </rPh>
    <rPh sb="27" eb="29">
      <t>ボウサイ</t>
    </rPh>
    <rPh sb="29" eb="31">
      <t>クンレン</t>
    </rPh>
    <rPh sb="32" eb="34">
      <t>ウム</t>
    </rPh>
    <phoneticPr fontId="1"/>
  </si>
  <si>
    <t>③代替拠点の使用に関する事前協定の締結の有無
　(ある場合は「1」、ない場合は「0」を入力(半角数字))</t>
    <rPh sb="1" eb="3">
      <t>ダイタイ</t>
    </rPh>
    <rPh sb="3" eb="5">
      <t>キョテン</t>
    </rPh>
    <rPh sb="6" eb="8">
      <t>シヨウ</t>
    </rPh>
    <rPh sb="9" eb="10">
      <t>カン</t>
    </rPh>
    <rPh sb="12" eb="14">
      <t>ジゼン</t>
    </rPh>
    <rPh sb="14" eb="16">
      <t>キョウテイ</t>
    </rPh>
    <rPh sb="17" eb="19">
      <t>テイケツ</t>
    </rPh>
    <rPh sb="20" eb="22">
      <t>ウム</t>
    </rPh>
    <phoneticPr fontId="1"/>
  </si>
  <si>
    <t>計画堤防高に対する措置状況
(整備が終了している場合は「1」、未了又は不明の場合は「0」を入力(半角数字))
※整備が終了し、かつ、設計津波の水位≦計画堤防高の場合は｢1｣
　整備が終了していても、設計津波の水位＞計画堤防高の場合は｢0｣を入力</t>
    <rPh sb="56" eb="58">
      <t>セイビ</t>
    </rPh>
    <rPh sb="59" eb="61">
      <t>シュウリョウ</t>
    </rPh>
    <rPh sb="66" eb="68">
      <t>セッケイ</t>
    </rPh>
    <rPh sb="68" eb="70">
      <t>ツナミ</t>
    </rPh>
    <rPh sb="71" eb="73">
      <t>スイイ</t>
    </rPh>
    <rPh sb="74" eb="76">
      <t>ケイカク</t>
    </rPh>
    <rPh sb="76" eb="78">
      <t>テイボウ</t>
    </rPh>
    <rPh sb="78" eb="79">
      <t>タカ</t>
    </rPh>
    <rPh sb="80" eb="82">
      <t>バアイ</t>
    </rPh>
    <rPh sb="88" eb="90">
      <t>セイビ</t>
    </rPh>
    <rPh sb="91" eb="93">
      <t>シュウリョウ</t>
    </rPh>
    <rPh sb="99" eb="101">
      <t>セッケイ</t>
    </rPh>
    <rPh sb="101" eb="103">
      <t>ツナミ</t>
    </rPh>
    <rPh sb="104" eb="106">
      <t>スイイ</t>
    </rPh>
    <rPh sb="107" eb="109">
      <t>ケイカク</t>
    </rPh>
    <rPh sb="109" eb="111">
      <t>テイボウ</t>
    </rPh>
    <rPh sb="111" eb="112">
      <t>タカ</t>
    </rPh>
    <rPh sb="113" eb="115">
      <t>バアイ</t>
    </rPh>
    <rPh sb="120" eb="122">
      <t>ニュウリョク</t>
    </rPh>
    <phoneticPr fontId="1"/>
  </si>
  <si>
    <t>①危険物の有無(隣地に限る)
(ある場合は「1」、ない場合は「0」を入力(半角数字))</t>
    <rPh sb="1" eb="4">
      <t>キケンブツ</t>
    </rPh>
    <rPh sb="8" eb="10">
      <t>リンチ</t>
    </rPh>
    <rPh sb="11" eb="12">
      <t>カギ</t>
    </rPh>
    <rPh sb="18" eb="20">
      <t>バアイ</t>
    </rPh>
    <rPh sb="27" eb="2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</si>
</sst>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階&quot;"/>
    <numFmt numFmtId="178" formatCode="0&quot;㎡&quot;"/>
    <numFmt numFmtId="179" formatCode="0&quot;㎡（累計）&quot;"/>
    <numFmt numFmtId="180" formatCode="&quot;(&quot;0.0&quot;m)&quot;"/>
    <numFmt numFmtId="181" formatCode="0.0_ "/>
    <numFmt numFmtId="182" formatCode="#,##0_ "/>
    <numFmt numFmtId="183" formatCode="0&quot; 人&quot;"/>
  </numFmts>
  <fonts count="56"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8"/>
      <color theme="0"/>
      <name val="ＭＳ Ｐゴシック"/>
      <family val="2"/>
      <charset val="128"/>
      <scheme val="minor"/>
    </font>
    <font>
      <sz val="10"/>
      <color theme="1"/>
      <name val="HGPｺﾞｼｯｸM"/>
      <family val="3"/>
      <charset val="128"/>
    </font>
    <font>
      <sz val="10"/>
      <color theme="1"/>
      <name val="ＭＳ Ｐゴシック"/>
      <family val="2"/>
      <charset val="128"/>
      <scheme val="minor"/>
    </font>
    <font>
      <b/>
      <sz val="10"/>
      <color theme="0"/>
      <name val="メイリオ"/>
      <family val="3"/>
      <charset val="128"/>
    </font>
    <font>
      <sz val="10"/>
      <color theme="1"/>
      <name val="メイリオ"/>
      <family val="3"/>
      <charset val="128"/>
    </font>
    <font>
      <sz val="11"/>
      <color theme="1"/>
      <name val="メイリオ"/>
      <family val="3"/>
      <charset val="128"/>
    </font>
    <font>
      <b/>
      <sz val="12"/>
      <color theme="0"/>
      <name val="メイリオ"/>
      <family val="3"/>
      <charset val="128"/>
    </font>
    <font>
      <u/>
      <sz val="10"/>
      <color theme="1"/>
      <name val="メイリオ"/>
      <family val="3"/>
      <charset val="128"/>
    </font>
    <font>
      <sz val="12"/>
      <color theme="1"/>
      <name val="メイリオ"/>
      <family val="3"/>
      <charset val="128"/>
    </font>
    <font>
      <b/>
      <sz val="14"/>
      <color theme="1"/>
      <name val="メイリオ"/>
      <family val="3"/>
      <charset val="128"/>
    </font>
    <font>
      <sz val="8"/>
      <color theme="1"/>
      <name val="ＭＳ Ｐゴシック"/>
      <family val="2"/>
      <charset val="128"/>
      <scheme val="minor"/>
    </font>
    <font>
      <sz val="11"/>
      <color theme="1"/>
      <name val="ＭＳ Ｐゴシック"/>
      <family val="3"/>
      <charset val="128"/>
      <scheme val="minor"/>
    </font>
    <font>
      <sz val="9"/>
      <color theme="1"/>
      <name val="メイリオ"/>
      <family val="3"/>
      <charset val="128"/>
    </font>
    <font>
      <b/>
      <sz val="11"/>
      <color theme="1"/>
      <name val="ＭＳ Ｐゴシック"/>
      <family val="3"/>
      <charset val="128"/>
      <scheme val="minor"/>
    </font>
    <font>
      <b/>
      <sz val="12"/>
      <color theme="1" tint="0.499984740745262"/>
      <name val="ＭＳ Ｐゴシック"/>
      <family val="3"/>
      <charset val="128"/>
      <scheme val="minor"/>
    </font>
    <font>
      <sz val="11"/>
      <color theme="1" tint="0.499984740745262"/>
      <name val="ＭＳ Ｐゴシック"/>
      <family val="2"/>
      <charset val="128"/>
      <scheme val="minor"/>
    </font>
    <font>
      <sz val="11"/>
      <color theme="1" tint="0.499984740745262"/>
      <name val="ＭＳ Ｐゴシック"/>
      <family val="3"/>
      <charset val="128"/>
      <scheme val="minor"/>
    </font>
    <font>
      <b/>
      <sz val="20"/>
      <color theme="1"/>
      <name val="HGSｺﾞｼｯｸE"/>
      <family val="3"/>
      <charset val="128"/>
    </font>
    <font>
      <sz val="7.5"/>
      <color theme="1"/>
      <name val="メイリオ"/>
      <family val="3"/>
      <charset val="128"/>
    </font>
    <font>
      <b/>
      <sz val="12"/>
      <name val="メイリオ"/>
      <family val="3"/>
      <charset val="128"/>
    </font>
    <font>
      <b/>
      <sz val="6"/>
      <name val="メイリオ"/>
      <family val="3"/>
      <charset val="128"/>
    </font>
    <font>
      <b/>
      <sz val="7"/>
      <name val="メイリオ"/>
      <family val="3"/>
      <charset val="128"/>
    </font>
    <font>
      <sz val="10"/>
      <name val="メイリオ"/>
      <family val="3"/>
      <charset val="128"/>
    </font>
    <font>
      <sz val="10"/>
      <color rgb="FFFF0000"/>
      <name val="メイリオ"/>
      <family val="3"/>
      <charset val="128"/>
    </font>
    <font>
      <sz val="12"/>
      <color theme="1"/>
      <name val="HGPｺﾞｼｯｸM"/>
      <family val="3"/>
      <charset val="128"/>
    </font>
    <font>
      <b/>
      <sz val="16"/>
      <color theme="1"/>
      <name val="メイリオ"/>
      <family val="3"/>
      <charset val="128"/>
    </font>
    <font>
      <b/>
      <sz val="14"/>
      <name val="メイリオ"/>
      <family val="3"/>
      <charset val="128"/>
    </font>
    <font>
      <b/>
      <sz val="11"/>
      <name val="メイリオ"/>
      <family val="3"/>
      <charset val="128"/>
    </font>
    <font>
      <sz val="12"/>
      <color rgb="FF000000"/>
      <name val="ＭＳ Ｐゴシック"/>
      <family val="3"/>
      <charset val="128"/>
    </font>
    <font>
      <sz val="12"/>
      <color rgb="FF000000"/>
      <name val="Arial"/>
      <family val="2"/>
    </font>
    <font>
      <sz val="14"/>
      <color rgb="FF000000"/>
      <name val="ＭＳ Ｐゴシック"/>
      <family val="3"/>
      <charset val="128"/>
    </font>
    <font>
      <sz val="11"/>
      <color rgb="FF000000"/>
      <name val="ＭＳ Ｐゴシック"/>
      <family val="3"/>
      <charset val="128"/>
    </font>
    <font>
      <sz val="16"/>
      <color theme="1"/>
      <name val="ＭＳ Ｐゴシック"/>
      <family val="3"/>
      <charset val="128"/>
      <scheme val="minor"/>
    </font>
    <font>
      <sz val="11"/>
      <color rgb="FF000000"/>
      <name val="Calibri"/>
      <family val="2"/>
    </font>
    <font>
      <b/>
      <sz val="14"/>
      <color rgb="FFFFC000"/>
      <name val="ＭＳ Ｐゴシック"/>
      <family val="3"/>
      <charset val="128"/>
      <scheme val="minor"/>
    </font>
    <font>
      <b/>
      <sz val="14"/>
      <color rgb="FF000000"/>
      <name val="ＭＳ Ｐゴシック"/>
      <family val="3"/>
      <charset val="128"/>
      <scheme val="minor"/>
    </font>
    <font>
      <b/>
      <sz val="14"/>
      <color theme="1"/>
      <name val="ＭＳ Ｐゴシック"/>
      <family val="3"/>
      <charset val="128"/>
      <scheme val="minor"/>
    </font>
    <font>
      <b/>
      <sz val="14"/>
      <color rgb="FF7030A0"/>
      <name val="ＭＳ Ｐゴシック"/>
      <family val="3"/>
      <charset val="128"/>
      <scheme val="minor"/>
    </font>
    <font>
      <b/>
      <sz val="16"/>
      <color theme="1"/>
      <name val="ＭＳ Ｐゴシック"/>
      <family val="3"/>
      <charset val="128"/>
      <scheme val="minor"/>
    </font>
    <font>
      <sz val="11"/>
      <color rgb="FF7030A0"/>
      <name val="ＭＳ Ｐゴシック"/>
      <family val="3"/>
      <charset val="128"/>
      <scheme val="minor"/>
    </font>
    <font>
      <sz val="11"/>
      <color rgb="FFFFC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12"/>
      <color theme="1"/>
      <name val="ＭＳ Ｐゴシック"/>
      <family val="3"/>
      <charset val="128"/>
      <scheme val="minor"/>
    </font>
    <font>
      <sz val="12"/>
      <color rgb="FF000000"/>
      <name val="ＭＳ Ｐゴシック"/>
      <family val="3"/>
      <charset val="128"/>
      <scheme val="minor"/>
    </font>
    <font>
      <b/>
      <sz val="11"/>
      <color theme="0"/>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b/>
      <u/>
      <sz val="11"/>
      <color theme="1"/>
      <name val="メイリオ"/>
      <family val="3"/>
      <charset val="128"/>
    </font>
    <font>
      <sz val="14"/>
      <color theme="1"/>
      <name val="メイリオ"/>
      <family val="3"/>
      <charset val="128"/>
    </font>
    <font>
      <sz val="10"/>
      <color rgb="FF000000"/>
      <name val="メイリオ"/>
      <family val="3"/>
      <charset val="128"/>
    </font>
    <font>
      <sz val="8"/>
      <name val="メイリオ"/>
      <family val="3"/>
      <charset val="128"/>
    </font>
  </fonts>
  <fills count="13">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DCE6F1"/>
        <bgColor indexed="64"/>
      </patternFill>
    </fill>
    <fill>
      <patternFill patternType="solid">
        <fgColor rgb="FFD9D9D9"/>
        <bgColor indexed="64"/>
      </patternFill>
    </fill>
    <fill>
      <patternFill patternType="solid">
        <fgColor theme="1" tint="0.249977111117893"/>
        <bgColor indexed="64"/>
      </patternFill>
    </fill>
    <fill>
      <patternFill patternType="solid">
        <fgColor rgb="FFDCE6F1"/>
        <bgColor rgb="FF000000"/>
      </patternFill>
    </fill>
  </fills>
  <borders count="1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bottom style="hair">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medium">
        <color indexed="64"/>
      </left>
      <right style="hair">
        <color theme="1" tint="0.14999847407452621"/>
      </right>
      <top/>
      <bottom/>
      <diagonal/>
    </border>
    <border>
      <left/>
      <right style="thin">
        <color indexed="64"/>
      </right>
      <top/>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theme="1" tint="0.14999847407452621"/>
      </right>
      <top/>
      <bottom style="medium">
        <color indexed="64"/>
      </bottom>
      <diagonal/>
    </border>
    <border>
      <left style="hair">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rgb="FF7D60A0"/>
      </left>
      <right style="medium">
        <color rgb="FF7D60A0"/>
      </right>
      <top style="thick">
        <color rgb="FF7D60A0"/>
      </top>
      <bottom style="medium">
        <color rgb="FF7D60A0"/>
      </bottom>
      <diagonal/>
    </border>
    <border>
      <left style="medium">
        <color rgb="FF7D60A0"/>
      </left>
      <right/>
      <top style="thick">
        <color rgb="FF7D60A0"/>
      </top>
      <bottom style="medium">
        <color rgb="FF7D60A0"/>
      </bottom>
      <diagonal/>
    </border>
    <border>
      <left/>
      <right style="thick">
        <color rgb="FF7D60A0"/>
      </right>
      <top style="thick">
        <color rgb="FF7D60A0"/>
      </top>
      <bottom style="medium">
        <color rgb="FF7D60A0"/>
      </bottom>
      <diagonal/>
    </border>
    <border>
      <left style="medium">
        <color rgb="FF7D60A0"/>
      </left>
      <right/>
      <top style="medium">
        <color rgb="FF7D60A0"/>
      </top>
      <bottom/>
      <diagonal/>
    </border>
    <border>
      <left style="medium">
        <color rgb="FF7D60A0"/>
      </left>
      <right/>
      <top/>
      <bottom style="thick">
        <color rgb="FF7D60A0"/>
      </bottom>
      <diagonal/>
    </border>
    <border>
      <left/>
      <right style="thick">
        <color rgb="FF7D60A0"/>
      </right>
      <top/>
      <bottom style="thick">
        <color rgb="FF7D60A0"/>
      </bottom>
      <diagonal/>
    </border>
    <border>
      <left/>
      <right/>
      <top/>
      <bottom style="thick">
        <color rgb="FF7D60A0"/>
      </bottom>
      <diagonal/>
    </border>
    <border>
      <left/>
      <right/>
      <top style="thick">
        <color rgb="FF7D60A0"/>
      </top>
      <bottom/>
      <diagonal/>
    </border>
    <border>
      <left style="thick">
        <color rgb="FFFFC000"/>
      </left>
      <right style="medium">
        <color rgb="FFFFC000"/>
      </right>
      <top style="thick">
        <color rgb="FFFFC000"/>
      </top>
      <bottom style="medium">
        <color rgb="FFFFC000"/>
      </bottom>
      <diagonal/>
    </border>
    <border>
      <left style="medium">
        <color rgb="FFFFC000"/>
      </left>
      <right style="thick">
        <color rgb="FFFFC000"/>
      </right>
      <top style="thick">
        <color rgb="FFFFC000"/>
      </top>
      <bottom style="medium">
        <color rgb="FFFFC000"/>
      </bottom>
      <diagonal/>
    </border>
    <border>
      <left/>
      <right style="medium">
        <color rgb="FF7D60A0"/>
      </right>
      <top/>
      <bottom style="thick">
        <color rgb="FF7D60A0"/>
      </bottom>
      <diagonal/>
    </border>
    <border>
      <left style="medium">
        <color rgb="FFFFC000"/>
      </left>
      <right style="medium">
        <color rgb="FFFFC000"/>
      </right>
      <top style="thick">
        <color rgb="FFFFC000"/>
      </top>
      <bottom style="medium">
        <color rgb="FFFFC000"/>
      </bottom>
      <diagonal/>
    </border>
    <border>
      <left style="thick">
        <color rgb="FF7D60A0"/>
      </left>
      <right/>
      <top style="thick">
        <color rgb="FF7D60A0"/>
      </top>
      <bottom style="medium">
        <color rgb="FF7D60A0"/>
      </bottom>
      <diagonal/>
    </border>
    <border>
      <left/>
      <right/>
      <top style="thick">
        <color rgb="FF7D60A0"/>
      </top>
      <bottom style="medium">
        <color rgb="FF7D60A0"/>
      </bottom>
      <diagonal/>
    </border>
    <border>
      <left/>
      <right style="medium">
        <color rgb="FF7D60A0"/>
      </right>
      <top style="thick">
        <color rgb="FF7D60A0"/>
      </top>
      <bottom style="medium">
        <color rgb="FF7D60A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FFC000"/>
      </right>
      <top style="thick">
        <color rgb="FFFFC000"/>
      </top>
      <bottom style="medium">
        <color rgb="FFFFC000"/>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ck">
        <color rgb="FF7D60A0"/>
      </left>
      <right/>
      <top/>
      <bottom style="medium">
        <color rgb="FF7D60A0"/>
      </bottom>
      <diagonal/>
    </border>
    <border>
      <left/>
      <right/>
      <top/>
      <bottom style="medium">
        <color rgb="FF7D60A0"/>
      </bottom>
      <diagonal/>
    </border>
    <border>
      <left/>
      <right style="medium">
        <color rgb="FF7D60A0"/>
      </right>
      <top/>
      <bottom style="medium">
        <color rgb="FF7D60A0"/>
      </bottom>
      <diagonal/>
    </border>
    <border>
      <left style="medium">
        <color rgb="FF7D60A0"/>
      </left>
      <right/>
      <top/>
      <bottom/>
      <diagonal/>
    </border>
    <border>
      <left/>
      <right style="thick">
        <color rgb="FF7D60A0"/>
      </right>
      <top/>
      <bottom/>
      <diagonal/>
    </border>
    <border>
      <left style="thick">
        <color rgb="FF7D60A0"/>
      </left>
      <right/>
      <top style="medium">
        <color rgb="FF7D60A0"/>
      </top>
      <bottom/>
      <diagonal/>
    </border>
    <border>
      <left/>
      <right/>
      <top style="medium">
        <color rgb="FF7D60A0"/>
      </top>
      <bottom/>
      <diagonal/>
    </border>
    <border>
      <left/>
      <right style="medium">
        <color rgb="FF7D60A0"/>
      </right>
      <top style="medium">
        <color rgb="FF7D60A0"/>
      </top>
      <bottom/>
      <diagonal/>
    </border>
    <border>
      <left style="thick">
        <color rgb="FF7D60A0"/>
      </left>
      <right/>
      <top/>
      <bottom/>
      <diagonal/>
    </border>
    <border>
      <left/>
      <right style="medium">
        <color rgb="FF7D60A0"/>
      </right>
      <top/>
      <bottom/>
      <diagonal/>
    </border>
    <border>
      <left style="thick">
        <color rgb="FF7D60A0"/>
      </left>
      <right/>
      <top/>
      <bottom style="thick">
        <color rgb="FF7D60A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rgb="FF7D60A0"/>
      </left>
      <right/>
      <top/>
      <bottom style="medium">
        <color rgb="FF7D60A0"/>
      </bottom>
      <diagonal/>
    </border>
    <border>
      <left/>
      <right style="medium">
        <color rgb="FFFFC000"/>
      </right>
      <top/>
      <bottom/>
      <diagonal/>
    </border>
    <border>
      <left/>
      <right style="medium">
        <color rgb="FFFFC000"/>
      </right>
      <top style="medium">
        <color rgb="FFFFC000"/>
      </top>
      <bottom/>
      <diagonal/>
    </border>
    <border>
      <left style="medium">
        <color rgb="FFFFC000"/>
      </left>
      <right/>
      <top style="medium">
        <color rgb="FFFFC000"/>
      </top>
      <bottom/>
      <diagonal/>
    </border>
    <border>
      <left/>
      <right/>
      <top style="medium">
        <color rgb="FFFFC000"/>
      </top>
      <bottom/>
      <diagonal/>
    </border>
    <border>
      <left style="thick">
        <color rgb="FFFFC000"/>
      </left>
      <right style="medium">
        <color rgb="FFFFC000"/>
      </right>
      <top/>
      <bottom style="thick">
        <color rgb="FFFFC000"/>
      </bottom>
      <diagonal/>
    </border>
    <border>
      <left/>
      <right style="medium">
        <color rgb="FFFFC000"/>
      </right>
      <top/>
      <bottom style="thick">
        <color rgb="FFFFC000"/>
      </bottom>
      <diagonal/>
    </border>
    <border>
      <left style="medium">
        <color rgb="FFFFC000"/>
      </left>
      <right style="medium">
        <color rgb="FFFFC000"/>
      </right>
      <top/>
      <bottom style="thick">
        <color rgb="FFFFC000"/>
      </bottom>
      <diagonal/>
    </border>
    <border>
      <left style="thick">
        <color rgb="FFFFC000"/>
      </left>
      <right/>
      <top/>
      <bottom/>
      <diagonal/>
    </border>
    <border>
      <left style="medium">
        <color rgb="FFFFC000"/>
      </left>
      <right/>
      <top/>
      <bottom/>
      <diagonal/>
    </border>
    <border>
      <left/>
      <right style="thick">
        <color rgb="FFFFC000"/>
      </right>
      <top style="medium">
        <color rgb="FFFFC000"/>
      </top>
      <bottom/>
      <diagonal/>
    </border>
    <border>
      <left/>
      <right style="thick">
        <color rgb="FFFFC000"/>
      </right>
      <top/>
      <bottom/>
      <diagonal/>
    </border>
    <border>
      <left style="medium">
        <color rgb="FFFFC000"/>
      </left>
      <right/>
      <top/>
      <bottom style="thick">
        <color rgb="FFFFC000"/>
      </bottom>
      <diagonal/>
    </border>
    <border>
      <left/>
      <right style="thick">
        <color rgb="FFFFC000"/>
      </right>
      <top/>
      <bottom style="thick">
        <color rgb="FFFFC000"/>
      </bottom>
      <diagonal/>
    </border>
    <border>
      <left style="thick">
        <color rgb="FFFFC000"/>
      </left>
      <right/>
      <top style="medium">
        <color rgb="FFFFC000"/>
      </top>
      <bottom/>
      <diagonal/>
    </border>
    <border>
      <left style="thin">
        <color indexed="64"/>
      </left>
      <right/>
      <top/>
      <bottom style="thin">
        <color indexed="64"/>
      </bottom>
      <diagonal/>
    </border>
    <border>
      <left/>
      <right style="thin">
        <color indexed="64"/>
      </right>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top style="hair">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639">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2" fillId="0" borderId="0" xfId="0" applyFont="1" applyBorder="1">
      <alignment vertical="center"/>
    </xf>
    <xf numFmtId="0" fontId="0" fillId="0" borderId="0" xfId="0" applyBorder="1">
      <alignment vertical="center"/>
    </xf>
    <xf numFmtId="0" fontId="3" fillId="0" borderId="0" xfId="0" applyFont="1" applyFill="1" applyAlignment="1">
      <alignment horizontal="right" vertical="center"/>
    </xf>
    <xf numFmtId="0" fontId="2" fillId="0" borderId="0" xfId="0" applyFont="1" applyBorder="1" applyAlignment="1">
      <alignment vertical="center" wrapText="1"/>
    </xf>
    <xf numFmtId="0" fontId="4" fillId="0" borderId="0" xfId="0" applyFont="1" applyBorder="1">
      <alignment vertical="center"/>
    </xf>
    <xf numFmtId="0" fontId="4" fillId="0" borderId="0" xfId="0" applyFont="1" applyBorder="1" applyAlignment="1">
      <alignment vertical="center" wrapText="1"/>
    </xf>
    <xf numFmtId="0" fontId="5" fillId="0" borderId="0" xfId="0" applyFont="1" applyBorder="1">
      <alignment vertical="center"/>
    </xf>
    <xf numFmtId="0" fontId="5" fillId="0" borderId="0" xfId="0" applyFont="1" applyBorder="1" applyAlignment="1">
      <alignment vertical="center" wrapText="1"/>
    </xf>
    <xf numFmtId="0" fontId="3" fillId="0" borderId="0" xfId="0" applyFont="1" applyFill="1" applyBorder="1" applyAlignme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vertical="center"/>
    </xf>
    <xf numFmtId="49" fontId="7" fillId="0" borderId="0"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7" fillId="0" borderId="28" xfId="0" applyNumberFormat="1" applyFont="1" applyFill="1" applyBorder="1" applyAlignment="1">
      <alignment vertical="center"/>
    </xf>
    <xf numFmtId="49" fontId="7" fillId="0" borderId="29" xfId="0" applyNumberFormat="1" applyFont="1" applyFill="1" applyBorder="1" applyAlignment="1">
      <alignment vertical="center"/>
    </xf>
    <xf numFmtId="49" fontId="7" fillId="0" borderId="36" xfId="0" applyNumberFormat="1" applyFont="1" applyFill="1" applyBorder="1" applyAlignment="1">
      <alignment vertical="center"/>
    </xf>
    <xf numFmtId="49" fontId="7" fillId="0" borderId="29" xfId="0" applyNumberFormat="1" applyFont="1" applyFill="1" applyBorder="1" applyAlignment="1">
      <alignment horizontal="left" vertical="center"/>
    </xf>
    <xf numFmtId="0" fontId="5" fillId="0" borderId="0" xfId="0" applyFont="1" applyFill="1" applyBorder="1" applyAlignment="1">
      <alignment vertical="center"/>
    </xf>
    <xf numFmtId="0" fontId="0" fillId="0" borderId="0" xfId="0"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4" fillId="0" borderId="0" xfId="0" applyFont="1" applyFill="1" applyBorder="1" applyAlignment="1">
      <alignment vertical="center"/>
    </xf>
    <xf numFmtId="0" fontId="2" fillId="0" borderId="0" xfId="0" applyFont="1" applyAlignment="1">
      <alignment vertical="center"/>
    </xf>
    <xf numFmtId="0" fontId="7" fillId="0" borderId="4" xfId="0" applyFont="1" applyFill="1" applyBorder="1" applyAlignment="1">
      <alignment vertical="center"/>
    </xf>
    <xf numFmtId="49" fontId="7" fillId="0" borderId="28" xfId="0" applyNumberFormat="1" applyFont="1" applyFill="1" applyBorder="1" applyAlignment="1">
      <alignment horizontal="left" vertical="center"/>
    </xf>
    <xf numFmtId="0" fontId="7" fillId="0" borderId="6" xfId="0" applyFont="1" applyFill="1" applyBorder="1" applyAlignment="1">
      <alignment vertical="center"/>
    </xf>
    <xf numFmtId="0" fontId="6" fillId="0" borderId="0" xfId="0" applyFont="1" applyFill="1" applyBorder="1"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0" fillId="0" borderId="0" xfId="0" applyFill="1" applyBorder="1">
      <alignment vertical="center"/>
    </xf>
    <xf numFmtId="0" fontId="7" fillId="0" borderId="50" xfId="0" applyFont="1" applyFill="1" applyBorder="1" applyAlignment="1">
      <alignment vertical="center"/>
    </xf>
    <xf numFmtId="0" fontId="13" fillId="0" borderId="0" xfId="0" applyFont="1" applyFill="1" applyAlignment="1">
      <alignment horizontal="center" vertical="center"/>
    </xf>
    <xf numFmtId="0" fontId="14" fillId="0" borderId="0" xfId="0" applyFont="1" applyAlignment="1">
      <alignment horizontal="center" vertical="center"/>
    </xf>
    <xf numFmtId="0" fontId="7" fillId="0" borderId="62" xfId="0" applyFont="1" applyFill="1" applyBorder="1" applyAlignment="1">
      <alignment vertical="center"/>
    </xf>
    <xf numFmtId="0" fontId="7" fillId="0" borderId="1" xfId="0" applyFont="1" applyFill="1" applyBorder="1" applyAlignment="1">
      <alignment vertical="center"/>
    </xf>
    <xf numFmtId="49" fontId="7" fillId="0" borderId="38" xfId="0" applyNumberFormat="1" applyFont="1" applyFill="1" applyBorder="1" applyAlignment="1">
      <alignment horizontal="center" vertical="center"/>
    </xf>
    <xf numFmtId="0" fontId="16" fillId="0" borderId="0" xfId="0" applyFont="1" applyAlignment="1">
      <alignment horizontal="left" vertical="center" indent="1"/>
    </xf>
    <xf numFmtId="0" fontId="4" fillId="0" borderId="4" xfId="0" applyFont="1" applyBorder="1">
      <alignment vertical="center"/>
    </xf>
    <xf numFmtId="0" fontId="4" fillId="0" borderId="5" xfId="0" applyFont="1" applyBorder="1">
      <alignment vertical="center"/>
    </xf>
    <xf numFmtId="0" fontId="5" fillId="0" borderId="4" xfId="0" applyFont="1" applyBorder="1">
      <alignment vertical="center"/>
    </xf>
    <xf numFmtId="0" fontId="5" fillId="0" borderId="5" xfId="0" applyFon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34" xfId="0"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60" xfId="0" applyBorder="1">
      <alignment vertical="center"/>
    </xf>
    <xf numFmtId="0" fontId="0" fillId="0" borderId="51" xfId="0" applyBorder="1">
      <alignment vertical="center"/>
    </xf>
    <xf numFmtId="0" fontId="0" fillId="0" borderId="63" xfId="0" applyBorder="1">
      <alignment vertical="center"/>
    </xf>
    <xf numFmtId="0" fontId="0" fillId="0" borderId="59" xfId="0" applyBorder="1">
      <alignment vertical="center"/>
    </xf>
    <xf numFmtId="0" fontId="17" fillId="0" borderId="0" xfId="0" applyFont="1" applyBorder="1">
      <alignment vertical="center"/>
    </xf>
    <xf numFmtId="0" fontId="18" fillId="0" borderId="0" xfId="0" applyFont="1" applyBorder="1">
      <alignment vertical="center"/>
    </xf>
    <xf numFmtId="0" fontId="19" fillId="0" borderId="0" xfId="0" applyFont="1" applyBorder="1">
      <alignment vertical="center"/>
    </xf>
    <xf numFmtId="49" fontId="7" fillId="0" borderId="30" xfId="0" applyNumberFormat="1" applyFont="1" applyFill="1" applyBorder="1" applyAlignment="1">
      <alignment horizontal="center" vertical="center"/>
    </xf>
    <xf numFmtId="49" fontId="7" fillId="0" borderId="55" xfId="0" applyNumberFormat="1" applyFont="1" applyFill="1" applyBorder="1" applyAlignment="1">
      <alignment vertical="center"/>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7" fillId="0" borderId="36" xfId="0" applyFont="1" applyFill="1" applyBorder="1" applyAlignment="1">
      <alignment vertical="center" wrapText="1"/>
    </xf>
    <xf numFmtId="0" fontId="7" fillId="0" borderId="30" xfId="0" applyFont="1" applyFill="1" applyBorder="1" applyAlignment="1">
      <alignment vertical="center"/>
    </xf>
    <xf numFmtId="0" fontId="7" fillId="0" borderId="38" xfId="0" applyFont="1" applyBorder="1" applyAlignment="1">
      <alignment vertical="center"/>
    </xf>
    <xf numFmtId="0" fontId="7" fillId="0" borderId="29" xfId="0" applyFont="1" applyFill="1" applyBorder="1" applyAlignment="1">
      <alignment vertical="center"/>
    </xf>
    <xf numFmtId="0" fontId="7" fillId="0" borderId="36" xfId="0" applyFont="1" applyBorder="1" applyAlignment="1">
      <alignment vertical="center"/>
    </xf>
    <xf numFmtId="0" fontId="7" fillId="0" borderId="29" xfId="0" applyFont="1" applyBorder="1" applyAlignment="1">
      <alignment vertical="center"/>
    </xf>
    <xf numFmtId="49" fontId="7" fillId="0" borderId="54" xfId="0" applyNumberFormat="1" applyFont="1" applyFill="1" applyBorder="1" applyAlignment="1">
      <alignment horizontal="center" vertical="center"/>
    </xf>
    <xf numFmtId="0" fontId="1" fillId="0" borderId="0" xfId="0" applyFont="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pplyBorder="1">
      <alignment vertical="center"/>
    </xf>
    <xf numFmtId="0" fontId="0" fillId="0" borderId="42" xfId="0" applyBorder="1">
      <alignment vertical="center"/>
    </xf>
    <xf numFmtId="183" fontId="7" fillId="7" borderId="17" xfId="0" applyNumberFormat="1" applyFont="1" applyFill="1" applyBorder="1" applyAlignment="1">
      <alignment vertical="center" wrapText="1"/>
    </xf>
    <xf numFmtId="183" fontId="7" fillId="0" borderId="17" xfId="0" applyNumberFormat="1" applyFont="1" applyFill="1" applyBorder="1" applyAlignment="1">
      <alignment vertical="center" wrapText="1"/>
    </xf>
    <xf numFmtId="49" fontId="15" fillId="0" borderId="26" xfId="0" applyNumberFormat="1" applyFont="1" applyFill="1" applyBorder="1" applyAlignment="1">
      <alignment horizontal="center" vertical="center" wrapText="1"/>
    </xf>
    <xf numFmtId="183" fontId="7" fillId="0" borderId="19" xfId="0" applyNumberFormat="1" applyFont="1" applyFill="1" applyBorder="1" applyAlignment="1">
      <alignment vertical="center" wrapText="1"/>
    </xf>
    <xf numFmtId="0" fontId="22" fillId="0" borderId="76" xfId="0" applyFont="1" applyFill="1" applyBorder="1" applyAlignment="1">
      <alignment horizontal="center" vertical="center"/>
    </xf>
    <xf numFmtId="178" fontId="7" fillId="7" borderId="27" xfId="0" applyNumberFormat="1" applyFont="1" applyFill="1" applyBorder="1" applyAlignment="1">
      <alignment vertical="center"/>
    </xf>
    <xf numFmtId="176" fontId="7" fillId="7" borderId="38" xfId="0" applyNumberFormat="1" applyFont="1" applyFill="1" applyBorder="1" applyAlignment="1">
      <alignment horizontal="left" vertical="center"/>
    </xf>
    <xf numFmtId="176" fontId="7" fillId="7" borderId="40" xfId="0" applyNumberFormat="1" applyFont="1" applyFill="1" applyBorder="1" applyAlignment="1">
      <alignment horizontal="left" vertical="center"/>
    </xf>
    <xf numFmtId="176" fontId="7" fillId="7" borderId="52" xfId="0" applyNumberFormat="1" applyFont="1" applyFill="1" applyBorder="1" applyAlignment="1">
      <alignment horizontal="left" vertical="center"/>
    </xf>
    <xf numFmtId="0" fontId="7" fillId="0" borderId="26" xfId="0" applyFont="1" applyFill="1" applyBorder="1" applyAlignment="1">
      <alignment horizontal="center" vertical="center"/>
    </xf>
    <xf numFmtId="0" fontId="7" fillId="0" borderId="83" xfId="0" applyFont="1" applyFill="1" applyBorder="1" applyAlignment="1">
      <alignment vertical="center"/>
    </xf>
    <xf numFmtId="49" fontId="7" fillId="0" borderId="7" xfId="0" applyNumberFormat="1" applyFont="1" applyFill="1" applyBorder="1" applyAlignment="1">
      <alignment horizontal="center" vertical="center"/>
    </xf>
    <xf numFmtId="0" fontId="7" fillId="0" borderId="26" xfId="0" applyFont="1" applyFill="1" applyBorder="1" applyAlignment="1">
      <alignment vertical="center" shrinkToFit="1"/>
    </xf>
    <xf numFmtId="0" fontId="7" fillId="7" borderId="19" xfId="0" applyFont="1" applyFill="1" applyBorder="1" applyAlignment="1">
      <alignment vertical="center"/>
    </xf>
    <xf numFmtId="177" fontId="7" fillId="0" borderId="26" xfId="0" applyNumberFormat="1" applyFont="1" applyFill="1" applyBorder="1" applyAlignment="1">
      <alignment vertical="center"/>
    </xf>
    <xf numFmtId="0" fontId="7" fillId="0" borderId="20" xfId="0" applyFont="1" applyFill="1" applyBorder="1" applyAlignment="1">
      <alignment vertical="center" shrinkToFit="1"/>
    </xf>
    <xf numFmtId="0" fontId="7" fillId="0" borderId="39"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19" xfId="0" applyFont="1" applyFill="1" applyBorder="1" applyAlignment="1">
      <alignment vertical="center" shrinkToFit="1"/>
    </xf>
    <xf numFmtId="183" fontId="7" fillId="7" borderId="26" xfId="0" applyNumberFormat="1" applyFont="1" applyFill="1" applyBorder="1" applyAlignment="1">
      <alignment vertical="center" wrapText="1"/>
    </xf>
    <xf numFmtId="0" fontId="7" fillId="0" borderId="29" xfId="0" applyFont="1" applyBorder="1" applyAlignment="1">
      <alignment vertical="center" wrapText="1"/>
    </xf>
    <xf numFmtId="0" fontId="7" fillId="0" borderId="28" xfId="0" applyFont="1" applyBorder="1" applyAlignment="1">
      <alignment vertical="center"/>
    </xf>
    <xf numFmtId="0" fontId="7" fillId="0" borderId="27" xfId="0" applyFont="1" applyFill="1" applyBorder="1" applyAlignment="1">
      <alignment vertical="center" shrinkToFit="1"/>
    </xf>
    <xf numFmtId="0" fontId="22" fillId="0" borderId="77" xfId="0" applyFont="1" applyFill="1" applyBorder="1" applyAlignment="1">
      <alignment horizontal="center" vertical="center" wrapText="1"/>
    </xf>
    <xf numFmtId="49" fontId="25" fillId="0" borderId="31"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0" fontId="0" fillId="0" borderId="0" xfId="0" applyAlignment="1">
      <alignment vertical="top"/>
    </xf>
    <xf numFmtId="0" fontId="4" fillId="0" borderId="2" xfId="0" applyFont="1" applyBorder="1" applyAlignment="1">
      <alignment vertical="top"/>
    </xf>
    <xf numFmtId="0" fontId="4" fillId="0" borderId="2" xfId="0" applyFont="1" applyBorder="1" applyAlignment="1">
      <alignment horizontal="center" vertical="top"/>
    </xf>
    <xf numFmtId="0" fontId="4" fillId="0" borderId="2" xfId="0" applyFont="1" applyBorder="1" applyAlignment="1">
      <alignment vertical="top" wrapText="1"/>
    </xf>
    <xf numFmtId="0" fontId="4" fillId="0" borderId="2" xfId="0" applyFont="1" applyBorder="1" applyAlignment="1">
      <alignment horizontal="right" vertical="top"/>
    </xf>
    <xf numFmtId="0" fontId="4" fillId="0" borderId="0" xfId="0" applyFont="1" applyBorder="1" applyAlignment="1">
      <alignment vertical="top"/>
    </xf>
    <xf numFmtId="0" fontId="2" fillId="0" borderId="0" xfId="0" applyFont="1" applyAlignment="1">
      <alignment vertical="top"/>
    </xf>
    <xf numFmtId="0" fontId="0" fillId="0" borderId="86" xfId="0" applyBorder="1">
      <alignment vertical="center"/>
    </xf>
    <xf numFmtId="0" fontId="0" fillId="7" borderId="86" xfId="0" applyFill="1" applyBorder="1">
      <alignment vertical="center"/>
    </xf>
    <xf numFmtId="49" fontId="7" fillId="3" borderId="16" xfId="0" applyNumberFormat="1" applyFont="1" applyFill="1" applyBorder="1" applyAlignment="1">
      <alignment horizontal="left" vertical="center"/>
    </xf>
    <xf numFmtId="49" fontId="7" fillId="3" borderId="17" xfId="0" applyNumberFormat="1" applyFont="1" applyFill="1" applyBorder="1" applyAlignment="1">
      <alignment horizontal="left" vertical="center"/>
    </xf>
    <xf numFmtId="49" fontId="7" fillId="3" borderId="20" xfId="0" applyNumberFormat="1" applyFont="1" applyFill="1" applyBorder="1" applyAlignment="1">
      <alignment horizontal="left" vertical="center"/>
    </xf>
    <xf numFmtId="49" fontId="7" fillId="0" borderId="28"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25" fillId="0" borderId="20"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49" fontId="7" fillId="0" borderId="19" xfId="0" applyNumberFormat="1" applyFont="1" applyFill="1" applyBorder="1" applyAlignment="1">
      <alignment horizontal="center" vertical="center"/>
    </xf>
    <xf numFmtId="49" fontId="7" fillId="3" borderId="40" xfId="0" applyNumberFormat="1" applyFont="1" applyFill="1" applyBorder="1" applyAlignment="1">
      <alignment horizontal="left" vertical="center"/>
    </xf>
    <xf numFmtId="49" fontId="7" fillId="3" borderId="52" xfId="0" applyNumberFormat="1" applyFont="1" applyFill="1" applyBorder="1" applyAlignment="1">
      <alignment horizontal="left" vertical="center"/>
    </xf>
    <xf numFmtId="49" fontId="7" fillId="0" borderId="36" xfId="0" applyNumberFormat="1" applyFont="1" applyFill="1" applyBorder="1" applyAlignment="1">
      <alignment horizontal="center" vertical="center"/>
    </xf>
    <xf numFmtId="49" fontId="7" fillId="0" borderId="21" xfId="0" applyNumberFormat="1" applyFont="1" applyFill="1" applyBorder="1" applyAlignment="1">
      <alignment horizontal="left" vertical="center"/>
    </xf>
    <xf numFmtId="49" fontId="11" fillId="0" borderId="82" xfId="0" applyNumberFormat="1" applyFont="1" applyFill="1" applyBorder="1" applyAlignment="1">
      <alignment horizontal="center" vertical="center"/>
    </xf>
    <xf numFmtId="49" fontId="11" fillId="0" borderId="80" xfId="0" applyNumberFormat="1" applyFont="1" applyFill="1" applyBorder="1" applyAlignment="1">
      <alignment horizontal="center" vertical="center"/>
    </xf>
    <xf numFmtId="0" fontId="7" fillId="0" borderId="87" xfId="0" applyFont="1" applyFill="1" applyBorder="1" applyAlignment="1">
      <alignment vertical="center"/>
    </xf>
    <xf numFmtId="49" fontId="7" fillId="0" borderId="26" xfId="0" applyNumberFormat="1" applyFont="1" applyFill="1" applyBorder="1" applyAlignment="1">
      <alignment horizontal="center" vertical="center"/>
    </xf>
    <xf numFmtId="0" fontId="22" fillId="0" borderId="75" xfId="0" applyFont="1" applyFill="1" applyBorder="1" applyAlignment="1">
      <alignment horizontal="center" vertical="center"/>
    </xf>
    <xf numFmtId="0" fontId="2" fillId="0" borderId="0" xfId="0" applyFont="1" applyBorder="1" applyAlignment="1">
      <alignment horizontal="left" vertical="center" wrapText="1"/>
    </xf>
    <xf numFmtId="49" fontId="11" fillId="8" borderId="82" xfId="0" applyNumberFormat="1" applyFont="1" applyFill="1" applyBorder="1" applyAlignment="1">
      <alignment horizontal="center" vertical="center"/>
    </xf>
    <xf numFmtId="0" fontId="35" fillId="0" borderId="0" xfId="0" applyFont="1">
      <alignment vertical="center"/>
    </xf>
    <xf numFmtId="0" fontId="36" fillId="0" borderId="0" xfId="0" applyFont="1" applyAlignment="1">
      <alignment vertical="center" readingOrder="1"/>
    </xf>
    <xf numFmtId="0" fontId="14" fillId="0" borderId="0" xfId="0" applyFont="1" applyAlignment="1">
      <alignment horizontal="left" vertical="center" wrapText="1"/>
    </xf>
    <xf numFmtId="0" fontId="37" fillId="0" borderId="0" xfId="0" applyFont="1" applyAlignment="1">
      <alignment horizontal="left" vertical="center" readingOrder="1"/>
    </xf>
    <xf numFmtId="0" fontId="0" fillId="0" borderId="0" xfId="0" applyAlignment="1">
      <alignment horizontal="center" vertical="center"/>
    </xf>
    <xf numFmtId="0" fontId="0" fillId="0" borderId="0" xfId="0" applyFont="1" applyBorder="1" applyAlignment="1">
      <alignment horizontal="left" vertical="center" wrapText="1"/>
    </xf>
    <xf numFmtId="0" fontId="33" fillId="0" borderId="0" xfId="0" applyFont="1" applyBorder="1" applyAlignment="1">
      <alignment horizontal="left" vertical="center" wrapText="1" indent="1" readingOrder="1"/>
    </xf>
    <xf numFmtId="0" fontId="36" fillId="0" borderId="0" xfId="0" applyFont="1" applyBorder="1" applyAlignment="1">
      <alignment horizontal="center" vertical="center" readingOrder="1"/>
    </xf>
    <xf numFmtId="0" fontId="0" fillId="0" borderId="88" xfId="0" applyBorder="1" applyAlignment="1">
      <alignment horizontal="center" vertical="center"/>
    </xf>
    <xf numFmtId="0" fontId="0" fillId="0" borderId="104" xfId="0" applyBorder="1">
      <alignment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45" fillId="0" borderId="107" xfId="0" applyFont="1" applyBorder="1" applyAlignment="1">
      <alignment horizontal="center" vertical="center" wrapText="1"/>
    </xf>
    <xf numFmtId="0" fontId="45" fillId="0" borderId="108" xfId="0" applyFont="1" applyBorder="1" applyAlignment="1">
      <alignment horizontal="center" vertical="center" wrapText="1"/>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14" xfId="0" applyBorder="1">
      <alignment vertical="center"/>
    </xf>
    <xf numFmtId="0" fontId="32" fillId="0" borderId="118" xfId="0" applyFont="1" applyBorder="1" applyAlignment="1">
      <alignment horizontal="center" vertical="center" wrapText="1" readingOrder="1"/>
    </xf>
    <xf numFmtId="0" fontId="32" fillId="0" borderId="119" xfId="0" applyFont="1" applyBorder="1" applyAlignment="1">
      <alignment horizontal="center" vertical="center" wrapText="1" readingOrder="1"/>
    </xf>
    <xf numFmtId="0" fontId="31" fillId="0" borderId="120" xfId="0" applyFont="1" applyBorder="1" applyAlignment="1">
      <alignment horizontal="center" vertical="center" wrapText="1" readingOrder="1"/>
    </xf>
    <xf numFmtId="0" fontId="31" fillId="0" borderId="121" xfId="0" applyFont="1" applyBorder="1" applyAlignment="1">
      <alignment horizontal="center" vertical="center" wrapText="1" readingOrder="1"/>
    </xf>
    <xf numFmtId="0" fontId="31" fillId="0" borderId="122" xfId="0" applyFont="1" applyBorder="1" applyAlignment="1">
      <alignment horizontal="center" vertical="center" wrapText="1" readingOrder="1"/>
    </xf>
    <xf numFmtId="0" fontId="31" fillId="0" borderId="123" xfId="0" applyFont="1" applyBorder="1" applyAlignment="1">
      <alignment horizontal="center" vertical="center" wrapText="1" readingOrder="1"/>
    </xf>
    <xf numFmtId="0" fontId="31" fillId="0" borderId="0" xfId="0" applyFont="1" applyBorder="1" applyAlignment="1">
      <alignment horizontal="center" vertical="center" wrapText="1" readingOrder="1"/>
    </xf>
    <xf numFmtId="0" fontId="31" fillId="0" borderId="124" xfId="0" applyFont="1" applyBorder="1" applyAlignment="1">
      <alignment horizontal="center" vertical="center" wrapText="1" readingOrder="1"/>
    </xf>
    <xf numFmtId="0" fontId="31" fillId="0" borderId="118" xfId="0" applyFont="1" applyBorder="1" applyAlignment="1">
      <alignment horizontal="center" vertical="center" wrapText="1" readingOrder="1"/>
    </xf>
    <xf numFmtId="0" fontId="33" fillId="0" borderId="123" xfId="0" applyFont="1" applyFill="1" applyBorder="1" applyAlignment="1">
      <alignment horizontal="left" vertical="center" wrapText="1" readingOrder="1"/>
    </xf>
    <xf numFmtId="0" fontId="33" fillId="0" borderId="0" xfId="0" applyFont="1" applyFill="1" applyBorder="1" applyAlignment="1">
      <alignment horizontal="left" vertical="center" wrapText="1" readingOrder="1"/>
    </xf>
    <xf numFmtId="0" fontId="33" fillId="0" borderId="124" xfId="0" applyFont="1" applyFill="1" applyBorder="1" applyAlignment="1">
      <alignment horizontal="left" vertical="center" wrapText="1" readingOrder="1"/>
    </xf>
    <xf numFmtId="0" fontId="34" fillId="0" borderId="0" xfId="0" applyFont="1" applyBorder="1" applyAlignment="1">
      <alignment horizontal="left" vertical="center" wrapText="1" indent="1" readingOrder="1"/>
    </xf>
    <xf numFmtId="0" fontId="48" fillId="0" borderId="129" xfId="0" applyFont="1" applyBorder="1" applyAlignment="1">
      <alignment horizontal="left" vertical="center" wrapText="1" readingOrder="1"/>
    </xf>
    <xf numFmtId="0" fontId="48" fillId="0" borderId="130" xfId="0" applyFont="1" applyBorder="1" applyAlignment="1">
      <alignment horizontal="left" vertical="center" wrapText="1" readingOrder="1"/>
    </xf>
    <xf numFmtId="0" fontId="48" fillId="0" borderId="132" xfId="0" applyFont="1" applyBorder="1" applyAlignment="1">
      <alignment horizontal="left" vertical="center" wrapText="1" readingOrder="1"/>
    </xf>
    <xf numFmtId="0" fontId="31" fillId="0" borderId="136" xfId="0" applyFont="1" applyBorder="1" applyAlignment="1">
      <alignment horizontal="center" vertical="center" wrapText="1" readingOrder="1"/>
    </xf>
    <xf numFmtId="0" fontId="48" fillId="0" borderId="0" xfId="0" applyFont="1" applyBorder="1" applyAlignment="1">
      <alignment horizontal="left" vertical="center" wrapText="1" readingOrder="1"/>
    </xf>
    <xf numFmtId="0" fontId="31" fillId="0" borderId="142" xfId="0" applyFont="1" applyBorder="1" applyAlignment="1">
      <alignment horizontal="center" vertical="center" wrapText="1" readingOrder="1"/>
    </xf>
    <xf numFmtId="0" fontId="31" fillId="0" borderId="132" xfId="0" applyFont="1" applyBorder="1" applyAlignment="1">
      <alignment horizontal="center" vertical="center" wrapText="1" readingOrder="1"/>
    </xf>
    <xf numFmtId="0" fontId="0" fillId="0" borderId="0" xfId="0" applyFill="1" applyBorder="1" applyAlignment="1">
      <alignment horizontal="center" vertical="center"/>
    </xf>
    <xf numFmtId="0" fontId="39" fillId="0" borderId="0" xfId="0" applyFont="1" applyAlignment="1">
      <alignment horizontal="center" vertical="center"/>
    </xf>
    <xf numFmtId="0" fontId="14" fillId="0" borderId="108" xfId="0" applyFont="1" applyBorder="1" applyAlignment="1">
      <alignment horizontal="center" vertical="center" wrapText="1"/>
    </xf>
    <xf numFmtId="0" fontId="33" fillId="0" borderId="123" xfId="0" applyFont="1" applyFill="1" applyBorder="1" applyAlignment="1">
      <alignment horizontal="left" vertical="center" wrapText="1" indent="2" readingOrder="1"/>
    </xf>
    <xf numFmtId="0" fontId="33" fillId="0" borderId="0" xfId="0" applyFont="1" applyFill="1" applyBorder="1" applyAlignment="1">
      <alignment horizontal="left" vertical="center" wrapText="1" indent="2" readingOrder="1"/>
    </xf>
    <xf numFmtId="0" fontId="33" fillId="0" borderId="124" xfId="0" applyFont="1" applyFill="1" applyBorder="1" applyAlignment="1">
      <alignment horizontal="left" vertical="center" wrapText="1" indent="2" readingOrder="1"/>
    </xf>
    <xf numFmtId="0" fontId="33" fillId="0" borderId="120" xfId="0" applyFont="1" applyFill="1" applyBorder="1" applyAlignment="1">
      <alignment horizontal="left" vertical="center" wrapText="1" indent="2" readingOrder="1"/>
    </xf>
    <xf numFmtId="0" fontId="33" fillId="0" borderId="121" xfId="0" applyFont="1" applyFill="1" applyBorder="1" applyAlignment="1">
      <alignment horizontal="left" vertical="center" wrapText="1" indent="2" readingOrder="1"/>
    </xf>
    <xf numFmtId="0" fontId="33" fillId="0" borderId="122" xfId="0" applyFont="1" applyFill="1" applyBorder="1" applyAlignment="1">
      <alignment horizontal="left" vertical="center" wrapText="1" indent="2" readingOrder="1"/>
    </xf>
    <xf numFmtId="0" fontId="33" fillId="0" borderId="115" xfId="0" applyFont="1" applyFill="1" applyBorder="1" applyAlignment="1">
      <alignment horizontal="left" vertical="center" wrapText="1" indent="2" readingOrder="1"/>
    </xf>
    <xf numFmtId="0" fontId="49" fillId="11" borderId="0" xfId="0" applyFont="1" applyFill="1" applyBorder="1" applyAlignment="1">
      <alignment horizontal="center" vertical="center" wrapText="1" readingOrder="1"/>
    </xf>
    <xf numFmtId="0" fontId="7" fillId="7" borderId="33" xfId="0" applyFont="1" applyFill="1" applyBorder="1" applyAlignment="1">
      <alignment horizontal="center" vertical="center"/>
    </xf>
    <xf numFmtId="0" fontId="7" fillId="7" borderId="38" xfId="0" applyFont="1" applyFill="1" applyBorder="1" applyAlignment="1">
      <alignment horizontal="center" vertical="center"/>
    </xf>
    <xf numFmtId="0" fontId="7" fillId="7" borderId="52" xfId="0" applyFont="1" applyFill="1" applyBorder="1" applyAlignment="1">
      <alignment horizontal="center" vertical="center"/>
    </xf>
    <xf numFmtId="0" fontId="7" fillId="7" borderId="45" xfId="0" applyFont="1" applyFill="1" applyBorder="1" applyAlignment="1">
      <alignment horizontal="center" vertical="center"/>
    </xf>
    <xf numFmtId="0" fontId="26" fillId="0" borderId="0" xfId="0" applyFont="1" applyFill="1" applyBorder="1" applyAlignment="1">
      <alignment horizontal="left" vertical="center" wrapText="1"/>
    </xf>
    <xf numFmtId="0" fontId="7" fillId="0" borderId="148" xfId="0" applyFont="1" applyFill="1" applyBorder="1" applyAlignment="1">
      <alignment vertical="center"/>
    </xf>
    <xf numFmtId="178" fontId="7" fillId="7" borderId="26" xfId="0" applyNumberFormat="1" applyFont="1" applyFill="1" applyBorder="1" applyAlignment="1">
      <alignment horizontal="right" vertical="center"/>
    </xf>
    <xf numFmtId="178" fontId="7" fillId="7" borderId="28" xfId="0" applyNumberFormat="1" applyFont="1" applyFill="1" applyBorder="1" applyAlignment="1">
      <alignment horizontal="right" vertical="center"/>
    </xf>
    <xf numFmtId="177" fontId="7" fillId="7" borderId="26" xfId="0" applyNumberFormat="1" applyFont="1" applyFill="1" applyBorder="1" applyAlignment="1">
      <alignment horizontal="right" vertical="center"/>
    </xf>
    <xf numFmtId="177" fontId="7" fillId="7" borderId="28" xfId="0" applyNumberFormat="1" applyFont="1" applyFill="1" applyBorder="1" applyAlignment="1">
      <alignment horizontal="right" vertical="center"/>
    </xf>
    <xf numFmtId="180" fontId="7" fillId="0" borderId="26" xfId="0" applyNumberFormat="1" applyFont="1" applyBorder="1" applyAlignment="1">
      <alignment horizontal="right" vertical="center"/>
    </xf>
    <xf numFmtId="180" fontId="7" fillId="0" borderId="28" xfId="0" applyNumberFormat="1" applyFont="1" applyBorder="1" applyAlignment="1">
      <alignment horizontal="right" vertical="center"/>
    </xf>
    <xf numFmtId="0" fontId="14" fillId="0" borderId="107" xfId="0" applyFont="1" applyBorder="1" applyAlignment="1">
      <alignment horizontal="center" vertical="center" wrapText="1"/>
    </xf>
    <xf numFmtId="49" fontId="8" fillId="8" borderId="71" xfId="0" applyNumberFormat="1" applyFont="1" applyFill="1" applyBorder="1" applyAlignment="1">
      <alignment horizontal="center" vertical="center"/>
    </xf>
    <xf numFmtId="49" fontId="8" fillId="0" borderId="74" xfId="0" applyNumberFormat="1" applyFont="1" applyFill="1" applyBorder="1" applyAlignment="1">
      <alignment horizontal="center" vertical="center"/>
    </xf>
    <xf numFmtId="49" fontId="8" fillId="8" borderId="74" xfId="0" applyNumberFormat="1" applyFont="1" applyFill="1" applyBorder="1" applyAlignment="1">
      <alignment horizontal="center" vertical="center"/>
    </xf>
    <xf numFmtId="49" fontId="8" fillId="0" borderId="75" xfId="0" applyNumberFormat="1" applyFont="1" applyFill="1" applyBorder="1" applyAlignment="1">
      <alignment horizontal="center" vertical="center"/>
    </xf>
    <xf numFmtId="49" fontId="12" fillId="8" borderId="81" xfId="0" applyNumberFormat="1" applyFont="1" applyFill="1" applyBorder="1" applyAlignment="1">
      <alignment horizontal="center" vertical="center"/>
    </xf>
    <xf numFmtId="49" fontId="53" fillId="8" borderId="36" xfId="0" applyNumberFormat="1" applyFont="1" applyFill="1" applyBorder="1" applyAlignment="1">
      <alignment horizontal="left" vertical="center"/>
    </xf>
    <xf numFmtId="49" fontId="53" fillId="8" borderId="67" xfId="0" applyNumberFormat="1" applyFont="1" applyFill="1" applyBorder="1" applyAlignment="1">
      <alignment horizontal="center" vertical="center"/>
    </xf>
    <xf numFmtId="49" fontId="53" fillId="0" borderId="74" xfId="0" applyNumberFormat="1" applyFont="1" applyFill="1" applyBorder="1" applyAlignment="1">
      <alignment horizontal="left" vertical="center"/>
    </xf>
    <xf numFmtId="49" fontId="12" fillId="0" borderId="26" xfId="0" applyNumberFormat="1" applyFont="1" applyFill="1" applyBorder="1" applyAlignment="1">
      <alignment horizontal="center" vertical="center"/>
    </xf>
    <xf numFmtId="49" fontId="12" fillId="0" borderId="27" xfId="0" applyNumberFormat="1" applyFont="1" applyFill="1" applyBorder="1" applyAlignment="1">
      <alignment horizontal="center" vertical="center"/>
    </xf>
    <xf numFmtId="49" fontId="53" fillId="0" borderId="27" xfId="0" applyNumberFormat="1" applyFont="1" applyFill="1" applyBorder="1" applyAlignment="1">
      <alignment horizontal="left" vertical="center"/>
    </xf>
    <xf numFmtId="49" fontId="12" fillId="0" borderId="74" xfId="0" applyNumberFormat="1" applyFont="1" applyFill="1" applyBorder="1" applyAlignment="1">
      <alignment horizontal="center" vertical="center"/>
    </xf>
    <xf numFmtId="49" fontId="53" fillId="0" borderId="26" xfId="0" applyNumberFormat="1" applyFont="1" applyFill="1" applyBorder="1" applyAlignment="1">
      <alignment horizontal="left" vertical="center"/>
    </xf>
    <xf numFmtId="49" fontId="12" fillId="8" borderId="74" xfId="0" applyNumberFormat="1" applyFont="1" applyFill="1" applyBorder="1" applyAlignment="1">
      <alignment horizontal="center" vertical="center"/>
    </xf>
    <xf numFmtId="49" fontId="53" fillId="8" borderId="26" xfId="0" applyNumberFormat="1" applyFont="1" applyFill="1" applyBorder="1" applyAlignment="1">
      <alignment horizontal="left" vertical="center"/>
    </xf>
    <xf numFmtId="49" fontId="53" fillId="8" borderId="27" xfId="0" applyNumberFormat="1" applyFont="1" applyFill="1" applyBorder="1" applyAlignment="1">
      <alignment horizontal="left" vertical="center"/>
    </xf>
    <xf numFmtId="49" fontId="53" fillId="0" borderId="75" xfId="0" applyNumberFormat="1" applyFont="1" applyFill="1" applyBorder="1" applyAlignment="1">
      <alignment horizontal="left" vertical="center" wrapText="1"/>
    </xf>
    <xf numFmtId="49" fontId="53" fillId="0" borderId="76" xfId="0" applyNumberFormat="1" applyFont="1" applyFill="1" applyBorder="1" applyAlignment="1">
      <alignment horizontal="left" vertical="center" wrapText="1"/>
    </xf>
    <xf numFmtId="49" fontId="12" fillId="0" borderId="77" xfId="0" applyNumberFormat="1" applyFont="1" applyFill="1" applyBorder="1" applyAlignment="1">
      <alignment horizontal="center" vertical="center"/>
    </xf>
    <xf numFmtId="0" fontId="25" fillId="0" borderId="20" xfId="0" applyFont="1" applyFill="1" applyBorder="1" applyAlignment="1">
      <alignment horizontal="left" vertical="center" wrapText="1"/>
    </xf>
    <xf numFmtId="0" fontId="25" fillId="0" borderId="38" xfId="0" applyFont="1" applyFill="1" applyBorder="1" applyAlignment="1">
      <alignment horizontal="left" vertical="center" wrapText="1"/>
    </xf>
    <xf numFmtId="49" fontId="25" fillId="0" borderId="33" xfId="0" applyNumberFormat="1" applyFont="1" applyFill="1" applyBorder="1" applyAlignment="1">
      <alignment horizontal="left" vertical="center"/>
    </xf>
    <xf numFmtId="0" fontId="25" fillId="10" borderId="26" xfId="0" applyFont="1" applyFill="1" applyBorder="1" applyAlignment="1">
      <alignment horizontal="center" vertical="center" wrapText="1"/>
    </xf>
    <xf numFmtId="0" fontId="25" fillId="10" borderId="26" xfId="0" applyFont="1" applyFill="1" applyBorder="1" applyAlignment="1">
      <alignment horizontal="center" vertical="center"/>
    </xf>
    <xf numFmtId="49" fontId="25" fillId="0" borderId="30" xfId="0" applyNumberFormat="1" applyFont="1" applyFill="1" applyBorder="1" applyAlignment="1">
      <alignment horizontal="left" vertical="center"/>
    </xf>
    <xf numFmtId="0" fontId="25" fillId="9" borderId="26" xfId="0" applyFont="1" applyFill="1" applyBorder="1" applyAlignment="1">
      <alignment horizontal="center" vertical="center"/>
    </xf>
    <xf numFmtId="177" fontId="25" fillId="7" borderId="26" xfId="0" applyNumberFormat="1" applyFont="1" applyFill="1" applyBorder="1" applyAlignment="1">
      <alignment horizontal="center" vertical="center"/>
    </xf>
    <xf numFmtId="0" fontId="25" fillId="9" borderId="145" xfId="0" applyFont="1" applyFill="1" applyBorder="1" applyAlignment="1">
      <alignment vertical="center"/>
    </xf>
    <xf numFmtId="49" fontId="25" fillId="0" borderId="20" xfId="0" applyNumberFormat="1" applyFont="1" applyFill="1" applyBorder="1" applyAlignment="1">
      <alignment horizontal="left" vertical="center"/>
    </xf>
    <xf numFmtId="49" fontId="25" fillId="10" borderId="26" xfId="0" applyNumberFormat="1" applyFont="1" applyFill="1" applyBorder="1" applyAlignment="1">
      <alignment horizontal="left" vertical="center"/>
    </xf>
    <xf numFmtId="49" fontId="25" fillId="10" borderId="26" xfId="0" applyNumberFormat="1" applyFont="1" applyFill="1" applyBorder="1" applyAlignment="1">
      <alignment horizontal="center" vertical="center"/>
    </xf>
    <xf numFmtId="49" fontId="25" fillId="0" borderId="76" xfId="0" applyNumberFormat="1" applyFont="1" applyFill="1" applyBorder="1" applyAlignment="1">
      <alignment horizontal="left" vertical="center"/>
    </xf>
    <xf numFmtId="0" fontId="41" fillId="0" borderId="0" xfId="0" applyFont="1" applyAlignment="1">
      <alignment horizontal="center" vertical="center"/>
    </xf>
    <xf numFmtId="0" fontId="39" fillId="0" borderId="95" xfId="0" applyFont="1" applyBorder="1" applyAlignment="1">
      <alignment horizontal="left" vertical="center" wrapText="1"/>
    </xf>
    <xf numFmtId="0" fontId="0" fillId="0" borderId="96" xfId="0" applyFont="1" applyBorder="1" applyAlignment="1">
      <alignment horizontal="left" vertical="center" wrapText="1"/>
    </xf>
    <xf numFmtId="0" fontId="0" fillId="0" borderId="0" xfId="0" applyAlignment="1">
      <alignment horizontal="center" vertical="center"/>
    </xf>
    <xf numFmtId="0" fontId="31" fillId="0" borderId="89" xfId="0" applyFont="1" applyBorder="1" applyAlignment="1">
      <alignment horizontal="center" vertical="center" wrapText="1" readingOrder="1"/>
    </xf>
    <xf numFmtId="0" fontId="32" fillId="0" borderId="90" xfId="0" applyFont="1" applyBorder="1" applyAlignment="1">
      <alignment horizontal="center" vertical="center" wrapText="1" readingOrder="1"/>
    </xf>
    <xf numFmtId="0" fontId="32" fillId="0" borderId="91" xfId="0" applyFont="1" applyBorder="1" applyAlignment="1">
      <alignment horizontal="center" vertical="center" wrapText="1" readingOrder="1"/>
    </xf>
    <xf numFmtId="0" fontId="34" fillId="0" borderId="118" xfId="0" applyFont="1" applyBorder="1" applyAlignment="1">
      <alignment horizontal="center" vertical="center" wrapText="1" readingOrder="1"/>
    </xf>
    <xf numFmtId="0" fontId="34" fillId="0" borderId="119" xfId="0" applyFont="1" applyBorder="1" applyAlignment="1">
      <alignment horizontal="center" vertical="center" wrapText="1" readingOrder="1"/>
    </xf>
    <xf numFmtId="0" fontId="34" fillId="0" borderId="93" xfId="0" applyFont="1" applyBorder="1" applyAlignment="1">
      <alignment horizontal="center" vertical="center" wrapText="1" readingOrder="1"/>
    </xf>
    <xf numFmtId="0" fontId="34" fillId="0" borderId="94" xfId="0" applyFont="1" applyBorder="1" applyAlignment="1">
      <alignment horizontal="center" vertical="center" wrapText="1" readingOrder="1"/>
    </xf>
    <xf numFmtId="0" fontId="31" fillId="0" borderId="101" xfId="0" applyFont="1" applyBorder="1" applyAlignment="1">
      <alignment horizontal="center" vertical="center" wrapText="1" readingOrder="1"/>
    </xf>
    <xf numFmtId="0" fontId="31" fillId="0" borderId="102" xfId="0" applyFont="1" applyBorder="1" applyAlignment="1">
      <alignment horizontal="center" vertical="center" wrapText="1" readingOrder="1"/>
    </xf>
    <xf numFmtId="0" fontId="31" fillId="0" borderId="103" xfId="0" applyFont="1" applyBorder="1" applyAlignment="1">
      <alignment horizontal="center" vertical="center" wrapText="1" readingOrder="1"/>
    </xf>
    <xf numFmtId="0" fontId="33" fillId="0" borderId="115" xfId="0" applyFont="1" applyFill="1" applyBorder="1" applyAlignment="1">
      <alignment horizontal="left" vertical="center" wrapText="1" indent="2" readingOrder="1"/>
    </xf>
    <xf numFmtId="0" fontId="33" fillId="0" borderId="116" xfId="0" applyFont="1" applyFill="1" applyBorder="1" applyAlignment="1">
      <alignment horizontal="left" vertical="center" wrapText="1" indent="2" readingOrder="1"/>
    </xf>
    <xf numFmtId="0" fontId="33" fillId="0" borderId="117" xfId="0" applyFont="1" applyFill="1" applyBorder="1" applyAlignment="1">
      <alignment horizontal="left" vertical="center" wrapText="1" indent="2" readingOrder="1"/>
    </xf>
    <xf numFmtId="0" fontId="33" fillId="0" borderId="125" xfId="0" applyFont="1" applyBorder="1" applyAlignment="1">
      <alignment horizontal="left" vertical="center" indent="2" readingOrder="1"/>
    </xf>
    <xf numFmtId="0" fontId="33" fillId="0" borderId="95" xfId="0" applyFont="1" applyBorder="1" applyAlignment="1">
      <alignment horizontal="left" vertical="center" indent="2" readingOrder="1"/>
    </xf>
    <xf numFmtId="0" fontId="33" fillId="0" borderId="99" xfId="0" applyFont="1" applyBorder="1" applyAlignment="1">
      <alignment horizontal="left" vertical="center" indent="2" readingOrder="1"/>
    </xf>
    <xf numFmtId="0" fontId="31" fillId="0" borderId="92" xfId="0" applyFont="1" applyBorder="1" applyAlignment="1">
      <alignment horizontal="center" vertical="center" wrapText="1" readingOrder="1"/>
    </xf>
    <xf numFmtId="0" fontId="31" fillId="0" borderId="122" xfId="0" applyFont="1" applyBorder="1" applyAlignment="1">
      <alignment horizontal="center" vertical="center" wrapText="1" readingOrder="1"/>
    </xf>
    <xf numFmtId="0" fontId="31" fillId="0" borderId="118" xfId="0" applyFont="1" applyBorder="1" applyAlignment="1">
      <alignment horizontal="center" vertical="center" wrapText="1" readingOrder="1"/>
    </xf>
    <xf numFmtId="0" fontId="31" fillId="0" borderId="124" xfId="0" applyFont="1" applyBorder="1" applyAlignment="1">
      <alignment horizontal="center" vertical="center" wrapText="1" readingOrder="1"/>
    </xf>
    <xf numFmtId="0" fontId="31" fillId="0" borderId="128" xfId="0" applyFont="1" applyBorder="1" applyAlignment="1">
      <alignment horizontal="center" vertical="center" wrapText="1" readingOrder="1"/>
    </xf>
    <xf numFmtId="0" fontId="31" fillId="0" borderId="117" xfId="0" applyFont="1" applyBorder="1" applyAlignment="1">
      <alignment horizontal="center" vertical="center" wrapText="1" readingOrder="1"/>
    </xf>
    <xf numFmtId="0" fontId="31" fillId="0" borderId="100" xfId="0" applyFont="1" applyBorder="1" applyAlignment="1">
      <alignment horizontal="center" vertical="center" wrapText="1" readingOrder="1"/>
    </xf>
    <xf numFmtId="0" fontId="31" fillId="0" borderId="98" xfId="0" applyFont="1" applyBorder="1" applyAlignment="1">
      <alignment horizontal="center" vertical="center" wrapText="1" readingOrder="1"/>
    </xf>
    <xf numFmtId="0" fontId="33" fillId="0" borderId="133" xfId="0" applyFont="1" applyBorder="1" applyAlignment="1">
      <alignment horizontal="left" vertical="center" wrapText="1" indent="1" readingOrder="1"/>
    </xf>
    <xf numFmtId="0" fontId="33" fillId="0" borderId="134" xfId="0" applyFont="1" applyBorder="1" applyAlignment="1">
      <alignment horizontal="left" vertical="center" wrapText="1" indent="1" readingOrder="1"/>
    </xf>
    <xf numFmtId="0" fontId="33" fillId="0" borderId="135" xfId="0" applyFont="1" applyBorder="1" applyAlignment="1">
      <alignment horizontal="left" vertical="center" wrapText="1" indent="1" readingOrder="1"/>
    </xf>
    <xf numFmtId="0" fontId="48" fillId="0" borderId="97" xfId="0" applyFont="1" applyBorder="1" applyAlignment="1">
      <alignment horizontal="center" vertical="center" wrapText="1" readingOrder="1"/>
    </xf>
    <xf numFmtId="0" fontId="48" fillId="0" borderId="112" xfId="0" applyFont="1" applyBorder="1" applyAlignment="1">
      <alignment horizontal="center" vertical="center" wrapText="1" readingOrder="1"/>
    </xf>
    <xf numFmtId="0" fontId="48" fillId="0" borderId="100" xfId="0" applyFont="1" applyBorder="1" applyAlignment="1">
      <alignment horizontal="center" vertical="center" wrapText="1" readingOrder="1"/>
    </xf>
    <xf numFmtId="0" fontId="48" fillId="0" borderId="98" xfId="0" applyFont="1" applyBorder="1" applyAlignment="1">
      <alignment horizontal="center" vertical="center" wrapText="1" readingOrder="1"/>
    </xf>
    <xf numFmtId="0" fontId="32" fillId="0" borderId="131" xfId="0" applyFont="1" applyBorder="1" applyAlignment="1">
      <alignment horizontal="center" vertical="center" wrapText="1" readingOrder="1"/>
    </xf>
    <xf numFmtId="0" fontId="32" fillId="0" borderId="138" xfId="0" applyFont="1" applyBorder="1" applyAlignment="1">
      <alignment horizontal="center" vertical="center" wrapText="1" readingOrder="1"/>
    </xf>
    <xf numFmtId="0" fontId="32" fillId="0" borderId="137" xfId="0" applyFont="1" applyBorder="1" applyAlignment="1">
      <alignment horizontal="center" vertical="center" wrapText="1" readingOrder="1"/>
    </xf>
    <xf numFmtId="0" fontId="32" fillId="0" borderId="139" xfId="0" applyFont="1" applyBorder="1" applyAlignment="1">
      <alignment horizontal="center" vertical="center" wrapText="1" readingOrder="1"/>
    </xf>
    <xf numFmtId="0" fontId="32" fillId="0" borderId="140" xfId="0" applyFont="1" applyBorder="1" applyAlignment="1">
      <alignment horizontal="center" vertical="center" wrapText="1" readingOrder="1"/>
    </xf>
    <xf numFmtId="0" fontId="32" fillId="0" borderId="141" xfId="0" applyFont="1" applyBorder="1" applyAlignment="1">
      <alignment horizontal="center" vertical="center" wrapText="1" readingOrder="1"/>
    </xf>
    <xf numFmtId="0" fontId="31" fillId="0" borderId="97" xfId="0" applyFont="1" applyBorder="1" applyAlignment="1">
      <alignment horizontal="center" vertical="center" wrapText="1" readingOrder="1"/>
    </xf>
    <xf numFmtId="0" fontId="31" fillId="0" borderId="112" xfId="0" applyFont="1" applyBorder="1" applyAlignment="1">
      <alignment horizontal="center" vertical="center" wrapText="1" readingOrder="1"/>
    </xf>
    <xf numFmtId="0" fontId="0" fillId="0" borderId="68"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47" fillId="0" borderId="68" xfId="0" applyFont="1" applyBorder="1" applyAlignment="1">
      <alignment horizontal="left" vertical="center"/>
    </xf>
    <xf numFmtId="0" fontId="47" fillId="0" borderId="69" xfId="0" applyFont="1" applyBorder="1" applyAlignment="1">
      <alignment horizontal="left" vertical="center"/>
    </xf>
    <xf numFmtId="0" fontId="47" fillId="0" borderId="70" xfId="0" applyFont="1" applyBorder="1" applyAlignment="1">
      <alignment horizontal="left" vertical="center"/>
    </xf>
    <xf numFmtId="0" fontId="0" fillId="0" borderId="69" xfId="0" applyBorder="1" applyAlignment="1">
      <alignment horizontal="center" vertical="center"/>
    </xf>
    <xf numFmtId="0" fontId="0" fillId="0" borderId="70" xfId="0" applyBorder="1" applyAlignment="1">
      <alignment horizontal="center" vertical="center"/>
    </xf>
    <xf numFmtId="0" fontId="14" fillId="0" borderId="11" xfId="0" applyFont="1" applyBorder="1" applyAlignment="1">
      <alignment horizontal="left" vertical="center" wrapText="1"/>
    </xf>
    <xf numFmtId="0" fontId="14" fillId="0" borderId="10" xfId="0" applyFont="1" applyBorder="1" applyAlignment="1">
      <alignment horizontal="left" vertical="center" wrapText="1"/>
    </xf>
    <xf numFmtId="0" fontId="14" fillId="0" borderId="85" xfId="0" applyFont="1" applyBorder="1" applyAlignment="1">
      <alignment horizontal="left" vertical="center" wrapText="1"/>
    </xf>
    <xf numFmtId="0" fontId="14" fillId="0" borderId="64" xfId="0" applyFont="1" applyBorder="1" applyAlignment="1">
      <alignment horizontal="left" vertical="center" wrapText="1"/>
    </xf>
    <xf numFmtId="0" fontId="14" fillId="0" borderId="61" xfId="0" applyFont="1" applyBorder="1" applyAlignment="1">
      <alignment horizontal="left" vertical="center" wrapText="1"/>
    </xf>
    <xf numFmtId="0" fontId="14" fillId="0" borderId="65" xfId="0" applyFont="1" applyBorder="1" applyAlignment="1">
      <alignment horizontal="left" vertical="center" wrapText="1"/>
    </xf>
    <xf numFmtId="0" fontId="14" fillId="0" borderId="126" xfId="0" applyFont="1" applyBorder="1" applyAlignment="1">
      <alignment horizontal="left" vertical="center" wrapText="1"/>
    </xf>
    <xf numFmtId="0" fontId="14" fillId="0" borderId="127" xfId="0" applyFont="1" applyBorder="1" applyAlignment="1">
      <alignment horizontal="left" vertical="center" wrapText="1"/>
    </xf>
    <xf numFmtId="0" fontId="14" fillId="0" borderId="113" xfId="0" applyFont="1" applyBorder="1" applyAlignment="1">
      <alignment horizontal="left" vertical="center" wrapText="1"/>
    </xf>
    <xf numFmtId="0" fontId="39" fillId="0" borderId="0" xfId="0" applyFont="1" applyAlignment="1">
      <alignment horizontal="center" vertical="center"/>
    </xf>
    <xf numFmtId="0" fontId="50" fillId="0" borderId="59" xfId="0" applyFont="1" applyBorder="1" applyAlignment="1">
      <alignment horizontal="left" vertical="center" wrapText="1"/>
    </xf>
    <xf numFmtId="0" fontId="51" fillId="0" borderId="42" xfId="0" applyFont="1" applyBorder="1" applyAlignment="1">
      <alignment horizontal="left" vertical="center" wrapText="1"/>
    </xf>
    <xf numFmtId="0" fontId="51" fillId="0" borderId="60" xfId="0" applyFont="1" applyBorder="1" applyAlignment="1">
      <alignment horizontal="left" vertical="center" wrapText="1"/>
    </xf>
    <xf numFmtId="0" fontId="51" fillId="0" borderId="143" xfId="0" applyFont="1" applyBorder="1" applyAlignment="1">
      <alignment horizontal="left" vertical="center" wrapText="1"/>
    </xf>
    <xf numFmtId="0" fontId="51" fillId="0" borderId="34" xfId="0" applyFont="1" applyBorder="1" applyAlignment="1">
      <alignment horizontal="left" vertical="center" wrapText="1"/>
    </xf>
    <xf numFmtId="0" fontId="51" fillId="0" borderId="144" xfId="0" applyFont="1" applyBorder="1" applyAlignment="1">
      <alignment horizontal="left" vertical="center" wrapText="1"/>
    </xf>
    <xf numFmtId="0" fontId="0" fillId="0" borderId="114" xfId="0" applyBorder="1" applyAlignment="1">
      <alignment horizontal="left" vertical="center"/>
    </xf>
    <xf numFmtId="0" fontId="33" fillId="0" borderId="133" xfId="0" applyFont="1" applyBorder="1" applyAlignment="1">
      <alignment horizontal="left" vertical="center" wrapText="1" indent="2" readingOrder="1"/>
    </xf>
    <xf numFmtId="0" fontId="33" fillId="0" borderId="134" xfId="0" applyFont="1" applyBorder="1" applyAlignment="1">
      <alignment horizontal="left" vertical="center" wrapText="1" indent="2" readingOrder="1"/>
    </xf>
    <xf numFmtId="0" fontId="33" fillId="0" borderId="135" xfId="0" applyFont="1" applyBorder="1" applyAlignment="1">
      <alignment horizontal="left" vertical="center" wrapText="1" indent="2" readingOrder="1"/>
    </xf>
    <xf numFmtId="0" fontId="31" fillId="0" borderId="93" xfId="0" applyFont="1" applyBorder="1" applyAlignment="1">
      <alignment horizontal="center" vertical="center" wrapText="1" readingOrder="1"/>
    </xf>
    <xf numFmtId="0" fontId="31" fillId="0" borderId="99" xfId="0" applyFont="1" applyBorder="1" applyAlignment="1">
      <alignment horizontal="center" vertical="center" wrapText="1" readingOrder="1"/>
    </xf>
    <xf numFmtId="0" fontId="33" fillId="0" borderId="116" xfId="0" applyFont="1" applyFill="1" applyBorder="1" applyAlignment="1">
      <alignment horizontal="left" vertical="center" wrapText="1" readingOrder="1"/>
    </xf>
    <xf numFmtId="0" fontId="33" fillId="0" borderId="117" xfId="0" applyFont="1" applyFill="1" applyBorder="1" applyAlignment="1">
      <alignment horizontal="left" vertical="center" wrapText="1" readingOrder="1"/>
    </xf>
    <xf numFmtId="0" fontId="33" fillId="0" borderId="116" xfId="0" applyFont="1" applyFill="1" applyBorder="1" applyAlignment="1">
      <alignment horizontal="left" vertical="center" wrapText="1" indent="1" readingOrder="1"/>
    </xf>
    <xf numFmtId="0" fontId="33" fillId="0" borderId="117" xfId="0" applyFont="1" applyFill="1" applyBorder="1" applyAlignment="1">
      <alignment horizontal="left" vertical="center" wrapText="1" indent="1" readingOrder="1"/>
    </xf>
    <xf numFmtId="0" fontId="31" fillId="0" borderId="131" xfId="0" applyFont="1" applyBorder="1" applyAlignment="1">
      <alignment horizontal="center" vertical="center" wrapText="1" readingOrder="1"/>
    </xf>
    <xf numFmtId="0" fontId="31" fillId="0" borderId="138" xfId="0" applyFont="1" applyBorder="1" applyAlignment="1">
      <alignment horizontal="center" vertical="center" wrapText="1" readingOrder="1"/>
    </xf>
    <xf numFmtId="0" fontId="31" fillId="0" borderId="137" xfId="0" applyFont="1" applyBorder="1" applyAlignment="1">
      <alignment horizontal="center" vertical="center" wrapText="1" readingOrder="1"/>
    </xf>
    <xf numFmtId="0" fontId="31" fillId="0" borderId="139" xfId="0" applyFont="1" applyBorder="1" applyAlignment="1">
      <alignment horizontal="center" vertical="center" wrapText="1" readingOrder="1"/>
    </xf>
    <xf numFmtId="0" fontId="31" fillId="0" borderId="140" xfId="0" applyFont="1" applyBorder="1" applyAlignment="1">
      <alignment horizontal="center" vertical="center" wrapText="1" readingOrder="1"/>
    </xf>
    <xf numFmtId="0" fontId="31" fillId="0" borderId="141" xfId="0" applyFont="1" applyBorder="1" applyAlignment="1">
      <alignment horizontal="center" vertical="center" wrapText="1" readingOrder="1"/>
    </xf>
    <xf numFmtId="0" fontId="28" fillId="6" borderId="68" xfId="0" applyFont="1" applyFill="1" applyBorder="1" applyAlignment="1">
      <alignment horizontal="left" vertical="center"/>
    </xf>
    <xf numFmtId="0" fontId="28" fillId="6" borderId="69" xfId="0" applyFont="1" applyFill="1" applyBorder="1" applyAlignment="1">
      <alignment horizontal="left" vertical="center"/>
    </xf>
    <xf numFmtId="0" fontId="20" fillId="6" borderId="69" xfId="0" applyFont="1" applyFill="1" applyBorder="1" applyAlignment="1">
      <alignment horizontal="center" vertical="center" wrapText="1"/>
    </xf>
    <xf numFmtId="0" fontId="20" fillId="6" borderId="70" xfId="0"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10" xfId="0" applyFont="1" applyBorder="1" applyAlignment="1">
      <alignment horizontal="center" vertical="center"/>
    </xf>
    <xf numFmtId="0" fontId="27" fillId="0" borderId="9" xfId="0" applyFont="1" applyBorder="1" applyAlignment="1">
      <alignment horizontal="center" vertical="center"/>
    </xf>
    <xf numFmtId="0" fontId="27" fillId="0" borderId="149" xfId="0" applyFont="1" applyBorder="1" applyAlignment="1">
      <alignment horizontal="center" vertical="center" wrapText="1"/>
    </xf>
    <xf numFmtId="0" fontId="27" fillId="0" borderId="150" xfId="0" applyFont="1" applyBorder="1" applyAlignment="1">
      <alignment horizontal="center" vertical="center" wrapText="1"/>
    </xf>
    <xf numFmtId="0" fontId="27" fillId="0" borderId="12" xfId="0" applyFont="1" applyBorder="1" applyAlignment="1">
      <alignment horizontal="left" vertical="center" wrapText="1"/>
    </xf>
    <xf numFmtId="0" fontId="27" fillId="0" borderId="37" xfId="0" applyFont="1" applyBorder="1" applyAlignment="1">
      <alignment horizontal="left" vertical="center" wrapText="1"/>
    </xf>
    <xf numFmtId="0" fontId="27" fillId="0" borderId="6"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9" fillId="0" borderId="71"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75"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66" xfId="0" applyFont="1" applyFill="1" applyBorder="1" applyAlignment="1">
      <alignment horizontal="center" vertical="center"/>
    </xf>
    <xf numFmtId="0" fontId="30" fillId="0" borderId="71" xfId="0" applyFont="1" applyFill="1" applyBorder="1" applyAlignment="1">
      <alignment horizontal="center" vertical="center" wrapText="1"/>
    </xf>
    <xf numFmtId="0" fontId="30" fillId="0" borderId="72" xfId="0" applyFont="1" applyFill="1" applyBorder="1" applyAlignment="1">
      <alignment horizontal="center" vertical="center"/>
    </xf>
    <xf numFmtId="0" fontId="30" fillId="0" borderId="73" xfId="0" applyFont="1" applyFill="1" applyBorder="1" applyAlignment="1">
      <alignment horizontal="center" vertical="center"/>
    </xf>
    <xf numFmtId="0" fontId="12" fillId="0" borderId="79" xfId="0" applyFont="1" applyFill="1" applyBorder="1" applyAlignment="1">
      <alignment horizontal="center" vertical="center"/>
    </xf>
    <xf numFmtId="0" fontId="12" fillId="0" borderId="80" xfId="0" applyFont="1" applyFill="1" applyBorder="1" applyAlignment="1">
      <alignment horizontal="center" vertical="center"/>
    </xf>
    <xf numFmtId="0" fontId="12" fillId="0" borderId="78"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77" xfId="0" applyFont="1" applyFill="1" applyBorder="1" applyAlignment="1">
      <alignment horizontal="center" vertical="center"/>
    </xf>
    <xf numFmtId="49" fontId="7" fillId="0" borderId="19" xfId="0" applyNumberFormat="1" applyFont="1" applyFill="1" applyBorder="1" applyAlignment="1">
      <alignment horizontal="left" vertical="center" shrinkToFit="1"/>
    </xf>
    <xf numFmtId="49" fontId="7" fillId="0" borderId="27" xfId="0" applyNumberFormat="1" applyFont="1" applyFill="1" applyBorder="1" applyAlignment="1">
      <alignment horizontal="left" vertical="center" shrinkToFit="1"/>
    </xf>
    <xf numFmtId="49" fontId="8" fillId="0" borderId="20" xfId="0" applyNumberFormat="1" applyFont="1" applyFill="1" applyBorder="1" applyAlignment="1">
      <alignment horizontal="left" vertical="center" wrapText="1"/>
    </xf>
    <xf numFmtId="49" fontId="8" fillId="0" borderId="17" xfId="0" applyNumberFormat="1" applyFont="1" applyFill="1" applyBorder="1" applyAlignment="1">
      <alignment horizontal="left" vertical="center" wrapText="1"/>
    </xf>
    <xf numFmtId="49" fontId="8" fillId="8" borderId="56" xfId="0" applyNumberFormat="1" applyFont="1" applyFill="1" applyBorder="1" applyAlignment="1">
      <alignment horizontal="left" vertical="center" wrapText="1"/>
    </xf>
    <xf numFmtId="49" fontId="8" fillId="8" borderId="58" xfId="0" applyNumberFormat="1" applyFont="1" applyFill="1" applyBorder="1" applyAlignment="1">
      <alignment horizontal="left" vertical="center" wrapText="1"/>
    </xf>
    <xf numFmtId="49" fontId="7" fillId="8" borderId="39" xfId="0" applyNumberFormat="1" applyFont="1" applyFill="1" applyBorder="1" applyAlignment="1">
      <alignment horizontal="left" vertical="center" shrinkToFit="1"/>
    </xf>
    <xf numFmtId="49" fontId="7" fillId="8" borderId="67" xfId="0" applyNumberFormat="1" applyFont="1" applyFill="1" applyBorder="1" applyAlignment="1">
      <alignment horizontal="left" vertical="center" shrinkToFit="1"/>
    </xf>
    <xf numFmtId="0" fontId="27" fillId="0" borderId="87" xfId="0" applyFont="1" applyBorder="1" applyAlignment="1">
      <alignment horizontal="center" vertical="center" wrapText="1"/>
    </xf>
    <xf numFmtId="0" fontId="27" fillId="0" borderId="151" xfId="0" applyFont="1" applyBorder="1" applyAlignment="1">
      <alignment horizontal="center" vertical="center" wrapText="1"/>
    </xf>
    <xf numFmtId="0" fontId="27" fillId="0" borderId="16" xfId="0" applyFont="1" applyBorder="1" applyAlignment="1">
      <alignment horizontal="left" vertical="center"/>
    </xf>
    <xf numFmtId="0" fontId="27" fillId="0" borderId="17" xfId="0" applyFont="1" applyBorder="1" applyAlignment="1">
      <alignment horizontal="left" vertical="center"/>
    </xf>
    <xf numFmtId="49" fontId="7" fillId="0" borderId="2" xfId="0" applyNumberFormat="1" applyFont="1" applyFill="1" applyBorder="1" applyAlignment="1">
      <alignment horizontal="right" vertical="center" wrapText="1"/>
    </xf>
    <xf numFmtId="49" fontId="8" fillId="0" borderId="21" xfId="0" applyNumberFormat="1" applyFont="1" applyFill="1" applyBorder="1" applyAlignment="1">
      <alignment horizontal="left" vertical="center" wrapText="1"/>
    </xf>
    <xf numFmtId="49" fontId="8" fillId="0" borderId="24" xfId="0" applyNumberFormat="1" applyFont="1" applyFill="1" applyBorder="1" applyAlignment="1">
      <alignment horizontal="left" vertical="center" wrapText="1"/>
    </xf>
    <xf numFmtId="49" fontId="7" fillId="0" borderId="23" xfId="0" applyNumberFormat="1" applyFont="1" applyFill="1" applyBorder="1" applyAlignment="1">
      <alignment horizontal="left" vertical="center" shrinkToFit="1"/>
    </xf>
    <xf numFmtId="49" fontId="7" fillId="0" borderId="77" xfId="0" applyNumberFormat="1" applyFont="1" applyFill="1" applyBorder="1" applyAlignment="1">
      <alignment horizontal="left" vertical="center" shrinkToFit="1"/>
    </xf>
    <xf numFmtId="49" fontId="8" fillId="8" borderId="20" xfId="0" applyNumberFormat="1" applyFont="1" applyFill="1" applyBorder="1" applyAlignment="1">
      <alignment horizontal="left" vertical="center" wrapText="1"/>
    </xf>
    <xf numFmtId="49" fontId="8" fillId="8" borderId="17" xfId="0" applyNumberFormat="1" applyFont="1" applyFill="1" applyBorder="1" applyAlignment="1">
      <alignment horizontal="left" vertical="center" wrapText="1"/>
    </xf>
    <xf numFmtId="49" fontId="7" fillId="8" borderId="19" xfId="0" applyNumberFormat="1" applyFont="1" applyFill="1" applyBorder="1" applyAlignment="1">
      <alignment horizontal="left" vertical="center" shrinkToFit="1"/>
    </xf>
    <xf numFmtId="49" fontId="7" fillId="8" borderId="27" xfId="0" applyNumberFormat="1" applyFont="1" applyFill="1" applyBorder="1" applyAlignment="1">
      <alignment horizontal="left" vertical="center" shrinkToFit="1"/>
    </xf>
    <xf numFmtId="0" fontId="25" fillId="0" borderId="20" xfId="0" applyFont="1" applyFill="1" applyBorder="1" applyAlignment="1">
      <alignment horizontal="center" vertical="center"/>
    </xf>
    <xf numFmtId="0" fontId="25" fillId="0" borderId="17" xfId="0" applyFont="1" applyFill="1" applyBorder="1" applyAlignment="1">
      <alignment horizontal="center" vertical="center"/>
    </xf>
    <xf numFmtId="0" fontId="7" fillId="0" borderId="20"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32" xfId="0" applyFont="1" applyFill="1" applyBorder="1" applyAlignment="1">
      <alignment horizontal="left" vertical="center" wrapText="1"/>
    </xf>
    <xf numFmtId="176" fontId="7" fillId="7" borderId="20" xfId="0" applyNumberFormat="1" applyFont="1" applyFill="1" applyBorder="1" applyAlignment="1">
      <alignment horizontal="left" vertical="center"/>
    </xf>
    <xf numFmtId="176" fontId="7" fillId="7" borderId="17" xfId="0" applyNumberFormat="1" applyFont="1" applyFill="1" applyBorder="1" applyAlignment="1">
      <alignment horizontal="left" vertical="center"/>
    </xf>
    <xf numFmtId="0" fontId="7" fillId="0" borderId="19" xfId="0" applyFont="1" applyFill="1" applyBorder="1" applyAlignment="1">
      <alignment horizontal="left" vertical="center" wrapText="1"/>
    </xf>
    <xf numFmtId="176" fontId="7" fillId="7" borderId="20" xfId="0" applyNumberFormat="1" applyFont="1" applyFill="1" applyBorder="1" applyAlignment="1">
      <alignment horizontal="center" vertical="center"/>
    </xf>
    <xf numFmtId="176" fontId="7" fillId="7" borderId="17" xfId="0" applyNumberFormat="1" applyFont="1" applyFill="1" applyBorder="1" applyAlignment="1">
      <alignment horizontal="center" vertical="center"/>
    </xf>
    <xf numFmtId="0" fontId="9" fillId="2" borderId="11" xfId="0" applyFont="1" applyFill="1" applyBorder="1" applyAlignment="1">
      <alignment horizontal="left" vertical="center"/>
    </xf>
    <xf numFmtId="0" fontId="9" fillId="2" borderId="10" xfId="0" applyFont="1" applyFill="1" applyBorder="1" applyAlignment="1">
      <alignment horizontal="left" vertical="center"/>
    </xf>
    <xf numFmtId="0" fontId="9" fillId="2" borderId="9" xfId="0" applyFont="1" applyFill="1" applyBorder="1" applyAlignment="1">
      <alignment horizontal="left" vertical="center"/>
    </xf>
    <xf numFmtId="49" fontId="7" fillId="3" borderId="31" xfId="0" applyNumberFormat="1" applyFont="1" applyFill="1" applyBorder="1" applyAlignment="1">
      <alignment horizontal="left" vertical="center"/>
    </xf>
    <xf numFmtId="49" fontId="7" fillId="3" borderId="12" xfId="0" applyNumberFormat="1" applyFont="1" applyFill="1" applyBorder="1" applyAlignment="1">
      <alignment horizontal="left" vertical="center"/>
    </xf>
    <xf numFmtId="49" fontId="7" fillId="3" borderId="37" xfId="0" applyNumberFormat="1"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46" xfId="0" applyFont="1" applyFill="1" applyBorder="1" applyAlignment="1">
      <alignment horizontal="left" vertical="center" wrapText="1"/>
    </xf>
    <xf numFmtId="176" fontId="7" fillId="7" borderId="38" xfId="0" applyNumberFormat="1" applyFont="1" applyFill="1" applyBorder="1" applyAlignment="1">
      <alignment vertical="center"/>
    </xf>
    <xf numFmtId="176" fontId="7" fillId="7" borderId="52" xfId="0" applyNumberFormat="1" applyFont="1" applyFill="1" applyBorder="1" applyAlignment="1">
      <alignment vertical="center"/>
    </xf>
    <xf numFmtId="176" fontId="7" fillId="7" borderId="20" xfId="0" applyNumberFormat="1" applyFont="1" applyFill="1" applyBorder="1" applyAlignment="1">
      <alignment vertical="center"/>
    </xf>
    <xf numFmtId="176" fontId="7" fillId="7" borderId="17" xfId="0" applyNumberFormat="1" applyFont="1" applyFill="1" applyBorder="1" applyAlignment="1">
      <alignment vertical="center"/>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22" xfId="0" applyFont="1" applyFill="1" applyBorder="1" applyAlignment="1">
      <alignment horizontal="left" vertical="center"/>
    </xf>
    <xf numFmtId="0" fontId="7" fillId="0" borderId="23" xfId="0" applyFont="1" applyFill="1" applyBorder="1" applyAlignment="1">
      <alignment horizontal="left" vertical="center"/>
    </xf>
    <xf numFmtId="176" fontId="7" fillId="7" borderId="21" xfId="0" applyNumberFormat="1" applyFont="1" applyFill="1" applyBorder="1" applyAlignment="1">
      <alignment horizontal="center" vertical="center"/>
    </xf>
    <xf numFmtId="176" fontId="7" fillId="7" borderId="24" xfId="0" applyNumberFormat="1" applyFont="1" applyFill="1" applyBorder="1" applyAlignment="1">
      <alignment horizontal="center" vertical="center"/>
    </xf>
    <xf numFmtId="0" fontId="9" fillId="5" borderId="11" xfId="0" applyFont="1" applyFill="1" applyBorder="1" applyAlignment="1">
      <alignment horizontal="left" vertical="center"/>
    </xf>
    <xf numFmtId="0" fontId="9" fillId="5" borderId="10" xfId="0" applyFont="1" applyFill="1" applyBorder="1" applyAlignment="1">
      <alignment horizontal="left" vertical="center"/>
    </xf>
    <xf numFmtId="0" fontId="9" fillId="5" borderId="9" xfId="0" applyFont="1" applyFill="1" applyBorder="1" applyAlignment="1">
      <alignment horizontal="left" vertical="center"/>
    </xf>
    <xf numFmtId="0" fontId="0" fillId="0" borderId="64" xfId="0" applyBorder="1" applyAlignment="1">
      <alignment horizontal="center" vertical="center"/>
    </xf>
    <xf numFmtId="0" fontId="0" fillId="0" borderId="61" xfId="0" applyBorder="1" applyAlignment="1">
      <alignment horizontal="center" vertical="center"/>
    </xf>
    <xf numFmtId="0" fontId="0" fillId="0" borderId="65" xfId="0" applyBorder="1" applyAlignment="1">
      <alignment horizontal="center" vertical="center"/>
    </xf>
    <xf numFmtId="0" fontId="7" fillId="0" borderId="16" xfId="0" applyFont="1" applyFill="1" applyBorder="1" applyAlignment="1">
      <alignment horizontal="left" vertical="center"/>
    </xf>
    <xf numFmtId="49" fontId="7" fillId="0" borderId="28"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9" xfId="0" applyFont="1" applyFill="1" applyBorder="1" applyAlignment="1">
      <alignment horizontal="left" vertical="center"/>
    </xf>
    <xf numFmtId="0" fontId="7" fillId="0" borderId="44" xfId="0" applyFont="1" applyFill="1" applyBorder="1" applyAlignment="1">
      <alignment horizontal="left" vertical="center"/>
    </xf>
    <xf numFmtId="0" fontId="7" fillId="0" borderId="32" xfId="0" applyFont="1" applyFill="1" applyBorder="1" applyAlignment="1">
      <alignment horizontal="left" vertical="center"/>
    </xf>
    <xf numFmtId="0" fontId="7" fillId="0" borderId="38" xfId="0" applyFont="1" applyFill="1" applyBorder="1" applyAlignment="1">
      <alignment horizontal="left" vertical="center"/>
    </xf>
    <xf numFmtId="0" fontId="7" fillId="0" borderId="40" xfId="0" applyFont="1" applyFill="1" applyBorder="1" applyAlignment="1">
      <alignment horizontal="left" vertical="center"/>
    </xf>
    <xf numFmtId="0" fontId="7" fillId="0" borderId="39" xfId="0" applyFont="1" applyFill="1" applyBorder="1" applyAlignment="1">
      <alignment horizontal="left" vertical="center"/>
    </xf>
    <xf numFmtId="0" fontId="7" fillId="7" borderId="20" xfId="0" applyFont="1" applyFill="1" applyBorder="1" applyAlignment="1">
      <alignment horizontal="left" vertical="center"/>
    </xf>
    <xf numFmtId="0" fontId="7" fillId="7" borderId="16" xfId="0" applyFont="1" applyFill="1" applyBorder="1" applyAlignment="1">
      <alignment horizontal="left" vertical="center"/>
    </xf>
    <xf numFmtId="0" fontId="7" fillId="7" borderId="17" xfId="0" applyFont="1" applyFill="1" applyBorder="1" applyAlignment="1">
      <alignment horizontal="left" vertical="center"/>
    </xf>
    <xf numFmtId="178" fontId="7" fillId="0" borderId="20" xfId="0" applyNumberFormat="1" applyFont="1" applyFill="1" applyBorder="1" applyAlignment="1">
      <alignment horizontal="center" vertical="center"/>
    </xf>
    <xf numFmtId="178" fontId="7" fillId="0" borderId="17" xfId="0" applyNumberFormat="1" applyFont="1" applyFill="1" applyBorder="1" applyAlignment="1">
      <alignment horizontal="center" vertical="center"/>
    </xf>
    <xf numFmtId="49" fontId="7" fillId="3" borderId="38" xfId="0" applyNumberFormat="1" applyFont="1" applyFill="1" applyBorder="1" applyAlignment="1">
      <alignment horizontal="left" vertical="center"/>
    </xf>
    <xf numFmtId="49" fontId="7" fillId="3" borderId="40" xfId="0" applyNumberFormat="1" applyFont="1" applyFill="1" applyBorder="1" applyAlignment="1">
      <alignment horizontal="left" vertical="center"/>
    </xf>
    <xf numFmtId="49" fontId="7" fillId="3" borderId="52" xfId="0" applyNumberFormat="1" applyFont="1" applyFill="1" applyBorder="1" applyAlignment="1">
      <alignment horizontal="left" vertical="center"/>
    </xf>
    <xf numFmtId="49" fontId="7" fillId="0" borderId="21"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25" fillId="10" borderId="56" xfId="0" applyNumberFormat="1" applyFont="1" applyFill="1" applyBorder="1" applyAlignment="1">
      <alignment horizontal="left" vertical="center"/>
    </xf>
    <xf numFmtId="49" fontId="25" fillId="10" borderId="57" xfId="0" applyNumberFormat="1" applyFont="1" applyFill="1" applyBorder="1" applyAlignment="1">
      <alignment horizontal="left" vertical="center"/>
    </xf>
    <xf numFmtId="49" fontId="25" fillId="10" borderId="58" xfId="0" applyNumberFormat="1" applyFont="1" applyFill="1" applyBorder="1" applyAlignment="1">
      <alignment horizontal="left" vertical="center"/>
    </xf>
    <xf numFmtId="0" fontId="25" fillId="0" borderId="20"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5" fillId="0" borderId="20" xfId="0" applyFont="1" applyFill="1" applyBorder="1" applyAlignment="1">
      <alignment horizontal="left" vertical="center"/>
    </xf>
    <xf numFmtId="0" fontId="25" fillId="0" borderId="16" xfId="0" applyFont="1" applyFill="1" applyBorder="1" applyAlignment="1">
      <alignment horizontal="left" vertical="center"/>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indent="2"/>
    </xf>
    <xf numFmtId="0" fontId="25" fillId="0" borderId="16" xfId="0" applyFont="1" applyFill="1" applyBorder="1" applyAlignment="1">
      <alignment horizontal="left" vertical="center" indent="2"/>
    </xf>
    <xf numFmtId="0" fontId="25" fillId="0" borderId="19" xfId="0" applyFont="1" applyFill="1" applyBorder="1" applyAlignment="1">
      <alignment horizontal="left" vertical="center" indent="2"/>
    </xf>
    <xf numFmtId="0" fontId="55" fillId="10" borderId="20" xfId="0" applyFont="1" applyFill="1" applyBorder="1" applyAlignment="1">
      <alignment horizontal="center" vertical="center" wrapText="1"/>
    </xf>
    <xf numFmtId="0" fontId="55" fillId="10" borderId="19" xfId="0" applyFont="1" applyFill="1" applyBorder="1" applyAlignment="1">
      <alignment horizontal="center" vertical="center"/>
    </xf>
    <xf numFmtId="0" fontId="25" fillId="10" borderId="33" xfId="0" applyFont="1" applyFill="1" applyBorder="1" applyAlignment="1">
      <alignment horizontal="left" vertical="center" wrapText="1"/>
    </xf>
    <xf numFmtId="0" fontId="25" fillId="10" borderId="44" xfId="0" applyFont="1" applyFill="1" applyBorder="1" applyAlignment="1">
      <alignment horizontal="left" vertical="center" wrapText="1"/>
    </xf>
    <xf numFmtId="0" fontId="25" fillId="10" borderId="32" xfId="0" applyFont="1" applyFill="1" applyBorder="1" applyAlignment="1">
      <alignment horizontal="left" vertical="center" wrapText="1"/>
    </xf>
    <xf numFmtId="0" fontId="25" fillId="10" borderId="38" xfId="0" applyFont="1" applyFill="1" applyBorder="1" applyAlignment="1">
      <alignment horizontal="left" vertical="center" wrapText="1"/>
    </xf>
    <xf numFmtId="0" fontId="25" fillId="10" borderId="40" xfId="0" applyFont="1" applyFill="1" applyBorder="1" applyAlignment="1">
      <alignment horizontal="left" vertical="center" wrapText="1"/>
    </xf>
    <xf numFmtId="0" fontId="25" fillId="10" borderId="39" xfId="0" applyFont="1" applyFill="1" applyBorder="1" applyAlignment="1">
      <alignment horizontal="left" vertical="center" wrapText="1"/>
    </xf>
    <xf numFmtId="0" fontId="25" fillId="10" borderId="28" xfId="0" applyFont="1" applyFill="1" applyBorder="1" applyAlignment="1">
      <alignment horizontal="center" vertical="center"/>
    </xf>
    <xf numFmtId="0" fontId="25" fillId="10" borderId="36" xfId="0" applyFont="1" applyFill="1" applyBorder="1" applyAlignment="1">
      <alignment horizontal="center" vertical="center"/>
    </xf>
    <xf numFmtId="0" fontId="25" fillId="10" borderId="33" xfId="0" applyFont="1" applyFill="1" applyBorder="1" applyAlignment="1">
      <alignment horizontal="center" vertical="center" wrapText="1"/>
    </xf>
    <xf numFmtId="0" fontId="25" fillId="10" borderId="45" xfId="0" applyFont="1" applyFill="1" applyBorder="1" applyAlignment="1">
      <alignment horizontal="center" vertical="center"/>
    </xf>
    <xf numFmtId="0" fontId="25" fillId="10" borderId="38" xfId="0" applyFont="1" applyFill="1" applyBorder="1" applyAlignment="1">
      <alignment horizontal="center" vertical="center"/>
    </xf>
    <xf numFmtId="0" fontId="25" fillId="10" borderId="52" xfId="0" applyFont="1" applyFill="1" applyBorder="1" applyAlignment="1">
      <alignment horizontal="center" vertical="center"/>
    </xf>
    <xf numFmtId="0" fontId="25" fillId="0" borderId="19" xfId="0" applyFont="1" applyFill="1" applyBorder="1" applyAlignment="1">
      <alignment horizontal="left" vertical="center" wrapText="1"/>
    </xf>
    <xf numFmtId="0" fontId="25" fillId="9" borderId="28" xfId="0" applyFont="1" applyFill="1" applyBorder="1" applyAlignment="1">
      <alignment horizontal="center" vertical="center"/>
    </xf>
    <xf numFmtId="0" fontId="25" fillId="9" borderId="29" xfId="0" applyFont="1" applyFill="1" applyBorder="1" applyAlignment="1">
      <alignment horizontal="center" vertical="center"/>
    </xf>
    <xf numFmtId="0" fontId="25" fillId="9" borderId="36" xfId="0" applyFont="1" applyFill="1" applyBorder="1" applyAlignment="1">
      <alignment horizontal="center" vertical="center"/>
    </xf>
    <xf numFmtId="0" fontId="25" fillId="0" borderId="146" xfId="0" applyFont="1" applyFill="1" applyBorder="1" applyAlignment="1">
      <alignment horizontal="center" vertical="center"/>
    </xf>
    <xf numFmtId="0" fontId="25" fillId="0" borderId="147" xfId="0" applyFont="1" applyFill="1" applyBorder="1" applyAlignment="1">
      <alignment horizontal="center" vertical="center"/>
    </xf>
    <xf numFmtId="49" fontId="7" fillId="0" borderId="33" xfId="0" applyNumberFormat="1" applyFont="1" applyFill="1" applyBorder="1" applyAlignment="1">
      <alignment horizontal="center" vertical="center" wrapText="1"/>
    </xf>
    <xf numFmtId="49" fontId="7" fillId="0" borderId="44" xfId="0" applyNumberFormat="1" applyFont="1" applyFill="1" applyBorder="1" applyAlignment="1">
      <alignment horizontal="center" vertical="center" wrapText="1"/>
    </xf>
    <xf numFmtId="49" fontId="7" fillId="0" borderId="3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76" fontId="15" fillId="0" borderId="26" xfId="0" applyNumberFormat="1" applyFont="1" applyFill="1" applyBorder="1" applyAlignment="1">
      <alignment horizontal="center" vertical="center"/>
    </xf>
    <xf numFmtId="176" fontId="15" fillId="0" borderId="27" xfId="0" applyNumberFormat="1" applyFont="1" applyFill="1" applyBorder="1" applyAlignment="1">
      <alignment horizontal="center" vertical="center"/>
    </xf>
    <xf numFmtId="179" fontId="7" fillId="0" borderId="26" xfId="0" applyNumberFormat="1" applyFont="1" applyFill="1" applyBorder="1" applyAlignment="1">
      <alignment horizontal="center" vertical="center"/>
    </xf>
    <xf numFmtId="179" fontId="7" fillId="0" borderId="27" xfId="0" applyNumberFormat="1" applyFont="1" applyFill="1" applyBorder="1" applyAlignment="1">
      <alignment horizontal="center" vertical="center"/>
    </xf>
    <xf numFmtId="179" fontId="7" fillId="0" borderId="28" xfId="0" applyNumberFormat="1" applyFont="1" applyFill="1" applyBorder="1" applyAlignment="1">
      <alignment horizontal="center" vertical="center"/>
    </xf>
    <xf numFmtId="179" fontId="7" fillId="0" borderId="66" xfId="0" applyNumberFormat="1" applyFont="1" applyFill="1" applyBorder="1" applyAlignment="1">
      <alignment horizontal="center" vertical="center"/>
    </xf>
    <xf numFmtId="0" fontId="7" fillId="7" borderId="20" xfId="0" applyFont="1" applyFill="1" applyBorder="1" applyAlignment="1">
      <alignment horizontal="left" vertical="center" wrapText="1"/>
    </xf>
    <xf numFmtId="0" fontId="7" fillId="7" borderId="16" xfId="0" applyFont="1" applyFill="1" applyBorder="1" applyAlignment="1">
      <alignment horizontal="left" vertical="center" wrapText="1"/>
    </xf>
    <xf numFmtId="0" fontId="7" fillId="7" borderId="19" xfId="0" applyFont="1" applyFill="1" applyBorder="1" applyAlignment="1">
      <alignment horizontal="left" vertical="center" wrapText="1"/>
    </xf>
    <xf numFmtId="49" fontId="7" fillId="3" borderId="16" xfId="0" applyNumberFormat="1" applyFont="1" applyFill="1" applyBorder="1" applyAlignment="1">
      <alignment horizontal="left" vertical="center"/>
    </xf>
    <xf numFmtId="49" fontId="7" fillId="3" borderId="17" xfId="0" applyNumberFormat="1" applyFont="1" applyFill="1" applyBorder="1" applyAlignment="1">
      <alignment horizontal="left" vertical="center"/>
    </xf>
    <xf numFmtId="49" fontId="7" fillId="0" borderId="2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3" borderId="20" xfId="0" applyNumberFormat="1" applyFont="1" applyFill="1" applyBorder="1" applyAlignment="1">
      <alignment horizontal="left" vertical="center"/>
    </xf>
    <xf numFmtId="0" fontId="7" fillId="0" borderId="30"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40" xfId="0" applyFont="1" applyFill="1" applyBorder="1" applyAlignment="1">
      <alignment horizontal="left" vertical="center" wrapText="1"/>
    </xf>
    <xf numFmtId="182" fontId="7" fillId="0" borderId="28" xfId="0" applyNumberFormat="1" applyFont="1" applyFill="1" applyBorder="1" applyAlignment="1">
      <alignment horizontal="center" vertical="center" wrapText="1"/>
    </xf>
    <xf numFmtId="182" fontId="7" fillId="0" borderId="55" xfId="0" applyNumberFormat="1" applyFont="1" applyFill="1" applyBorder="1" applyAlignment="1">
      <alignment horizontal="center" vertical="center" wrapText="1"/>
    </xf>
    <xf numFmtId="0" fontId="0" fillId="0" borderId="32" xfId="0" applyBorder="1" applyAlignment="1">
      <alignment horizontal="center" vertical="center"/>
    </xf>
    <xf numFmtId="0" fontId="0" fillId="0" borderId="53" xfId="0" applyBorder="1" applyAlignment="1">
      <alignment horizontal="center" vertical="center"/>
    </xf>
    <xf numFmtId="181" fontId="7" fillId="0" borderId="66" xfId="0" applyNumberFormat="1" applyFont="1" applyFill="1" applyBorder="1" applyAlignment="1">
      <alignment horizontal="center" vertical="center" wrapText="1"/>
    </xf>
    <xf numFmtId="181" fontId="7" fillId="0" borderId="84" xfId="0" applyNumberFormat="1" applyFont="1" applyFill="1" applyBorder="1" applyAlignment="1">
      <alignment horizontal="center" vertical="center" wrapText="1"/>
    </xf>
    <xf numFmtId="0" fontId="15" fillId="0" borderId="76" xfId="0" applyFont="1" applyFill="1" applyBorder="1" applyAlignment="1">
      <alignment horizontal="center" vertical="center" wrapText="1"/>
    </xf>
    <xf numFmtId="182" fontId="7" fillId="7" borderId="76" xfId="0" applyNumberFormat="1" applyFont="1" applyFill="1" applyBorder="1" applyAlignment="1">
      <alignment horizontal="center" vertical="center" wrapText="1"/>
    </xf>
    <xf numFmtId="49" fontId="7" fillId="3" borderId="56" xfId="0" applyNumberFormat="1" applyFont="1" applyFill="1" applyBorder="1" applyAlignment="1">
      <alignment horizontal="left" vertical="center"/>
    </xf>
    <xf numFmtId="49" fontId="7" fillId="3" borderId="57" xfId="0" applyNumberFormat="1" applyFont="1" applyFill="1" applyBorder="1" applyAlignment="1">
      <alignment horizontal="left" vertical="center"/>
    </xf>
    <xf numFmtId="49" fontId="7" fillId="3" borderId="58" xfId="0" applyNumberFormat="1" applyFont="1" applyFill="1" applyBorder="1" applyAlignment="1">
      <alignment horizontal="left" vertical="center"/>
    </xf>
    <xf numFmtId="0" fontId="25" fillId="0" borderId="33"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25" fillId="0" borderId="32" xfId="0" applyFont="1" applyFill="1" applyBorder="1" applyAlignment="1">
      <alignment horizontal="left" vertical="center" wrapText="1"/>
    </xf>
    <xf numFmtId="0" fontId="7" fillId="7" borderId="33" xfId="0" applyFont="1" applyFill="1" applyBorder="1" applyAlignment="1">
      <alignment horizontal="center" vertical="center"/>
    </xf>
    <xf numFmtId="0" fontId="7" fillId="7" borderId="45" xfId="0" applyFont="1" applyFill="1" applyBorder="1" applyAlignment="1">
      <alignment horizontal="center" vertical="center"/>
    </xf>
    <xf numFmtId="0" fontId="25" fillId="0" borderId="40" xfId="0" applyFont="1" applyFill="1" applyBorder="1" applyAlignment="1">
      <alignment horizontal="left" vertical="center" wrapText="1"/>
    </xf>
    <xf numFmtId="0" fontId="25" fillId="0" borderId="39" xfId="0" applyFont="1" applyFill="1" applyBorder="1" applyAlignment="1">
      <alignment horizontal="left" vertical="center" wrapText="1"/>
    </xf>
    <xf numFmtId="182" fontId="7" fillId="0" borderId="36" xfId="0" applyNumberFormat="1" applyFont="1" applyFill="1" applyBorder="1" applyAlignment="1">
      <alignment horizontal="center" vertical="center" wrapText="1"/>
    </xf>
    <xf numFmtId="0" fontId="0" fillId="0" borderId="46" xfId="0" applyBorder="1" applyAlignment="1">
      <alignment horizontal="center" vertical="center"/>
    </xf>
    <xf numFmtId="181" fontId="7" fillId="0" borderId="67" xfId="0" applyNumberFormat="1" applyFont="1" applyFill="1" applyBorder="1" applyAlignment="1">
      <alignment horizontal="center" vertical="center" wrapText="1"/>
    </xf>
    <xf numFmtId="0" fontId="7" fillId="0" borderId="26" xfId="0" applyFont="1" applyFill="1" applyBorder="1" applyAlignment="1">
      <alignment horizontal="center" vertical="center" wrapText="1"/>
    </xf>
    <xf numFmtId="182" fontId="7" fillId="7" borderId="26" xfId="0" applyNumberFormat="1"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15" fillId="0" borderId="5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9" xfId="0" applyFont="1" applyFill="1" applyBorder="1" applyAlignment="1">
      <alignment horizontal="left" vertical="center" wrapText="1"/>
    </xf>
    <xf numFmtId="0" fontId="7" fillId="7" borderId="20" xfId="0" applyFont="1" applyFill="1" applyBorder="1" applyAlignment="1">
      <alignment horizontal="center" vertical="center" shrinkToFit="1"/>
    </xf>
    <xf numFmtId="0" fontId="7" fillId="7" borderId="16" xfId="0" applyFont="1" applyFill="1" applyBorder="1" applyAlignment="1">
      <alignment horizontal="center" vertical="center" shrinkToFit="1"/>
    </xf>
    <xf numFmtId="0" fontId="7" fillId="7" borderId="17" xfId="0" applyFont="1" applyFill="1" applyBorder="1" applyAlignment="1">
      <alignment horizontal="center" vertical="center" shrinkToFit="1"/>
    </xf>
    <xf numFmtId="0" fontId="0" fillId="7" borderId="20" xfId="0" applyFill="1" applyBorder="1" applyAlignment="1">
      <alignment horizontal="center" vertical="center" wrapText="1"/>
    </xf>
    <xf numFmtId="0" fontId="0" fillId="7" borderId="16" xfId="0" applyFill="1" applyBorder="1" applyAlignment="1">
      <alignment horizontal="center" vertical="center" wrapText="1"/>
    </xf>
    <xf numFmtId="0" fontId="0" fillId="7" borderId="17" xfId="0" applyFill="1" applyBorder="1" applyAlignment="1">
      <alignment horizontal="center" vertical="center" wrapText="1"/>
    </xf>
    <xf numFmtId="0" fontId="0" fillId="0" borderId="16" xfId="0" applyBorder="1">
      <alignment vertical="center"/>
    </xf>
    <xf numFmtId="0" fontId="0" fillId="0" borderId="17" xfId="0" applyBorder="1">
      <alignment vertical="center"/>
    </xf>
    <xf numFmtId="0" fontId="7" fillId="7" borderId="21" xfId="0" applyFont="1" applyFill="1" applyBorder="1" applyAlignment="1">
      <alignment horizontal="left" vertical="center" wrapText="1"/>
    </xf>
    <xf numFmtId="0" fontId="7" fillId="7" borderId="22" xfId="0" applyFont="1" applyFill="1" applyBorder="1" applyAlignment="1">
      <alignment horizontal="left" vertical="center" wrapText="1"/>
    </xf>
    <xf numFmtId="0" fontId="7" fillId="7" borderId="24" xfId="0" applyFont="1" applyFill="1" applyBorder="1" applyAlignment="1">
      <alignment horizontal="left" vertical="center" wrapText="1"/>
    </xf>
    <xf numFmtId="0" fontId="7" fillId="7" borderId="17" xfId="0" applyFont="1" applyFill="1" applyBorder="1" applyAlignment="1">
      <alignment horizontal="left" vertical="center" wrapText="1"/>
    </xf>
    <xf numFmtId="176" fontId="7" fillId="0" borderId="20"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0" fontId="7" fillId="7" borderId="20" xfId="0" applyFont="1" applyFill="1" applyBorder="1" applyAlignment="1">
      <alignment horizontal="center" vertical="center"/>
    </xf>
    <xf numFmtId="0" fontId="7" fillId="7" borderId="17" xfId="0" applyFont="1" applyFill="1" applyBorder="1" applyAlignment="1">
      <alignment horizontal="center" vertical="center"/>
    </xf>
    <xf numFmtId="0" fontId="7" fillId="0" borderId="33" xfId="0" applyFont="1" applyFill="1" applyBorder="1" applyAlignment="1">
      <alignment horizontal="left" vertical="center"/>
    </xf>
    <xf numFmtId="176" fontId="7" fillId="7" borderId="16" xfId="0" applyNumberFormat="1" applyFont="1" applyFill="1" applyBorder="1" applyAlignment="1">
      <alignment horizontal="left" vertical="center"/>
    </xf>
    <xf numFmtId="0" fontId="7" fillId="7" borderId="16" xfId="0" applyFont="1" applyFill="1" applyBorder="1" applyAlignment="1">
      <alignment horizontal="center" vertical="center"/>
    </xf>
    <xf numFmtId="0" fontId="25" fillId="0" borderId="54"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7" fillId="7" borderId="21" xfId="0" applyFont="1" applyFill="1" applyBorder="1" applyAlignment="1">
      <alignment horizontal="center" vertical="center"/>
    </xf>
    <xf numFmtId="0" fontId="7" fillId="7" borderId="24" xfId="0" applyFont="1" applyFill="1" applyBorder="1" applyAlignment="1">
      <alignment horizontal="center" vertical="center"/>
    </xf>
    <xf numFmtId="0" fontId="7" fillId="0" borderId="20" xfId="0" applyFont="1" applyBorder="1" applyAlignment="1">
      <alignment horizontal="left" vertical="center"/>
    </xf>
    <xf numFmtId="0" fontId="7" fillId="0" borderId="16" xfId="0" applyFont="1" applyBorder="1" applyAlignment="1">
      <alignment horizontal="left" vertical="center"/>
    </xf>
    <xf numFmtId="0" fontId="8" fillId="3" borderId="40" xfId="0" applyFont="1" applyFill="1" applyBorder="1" applyAlignment="1">
      <alignment vertical="center"/>
    </xf>
    <xf numFmtId="0" fontId="8" fillId="3" borderId="52" xfId="0" applyFont="1" applyFill="1" applyBorder="1" applyAlignment="1">
      <alignment vertical="center"/>
    </xf>
    <xf numFmtId="0" fontId="7" fillId="0" borderId="19" xfId="0" applyFont="1" applyBorder="1" applyAlignment="1">
      <alignment horizontal="left" vertical="center"/>
    </xf>
    <xf numFmtId="0" fontId="7" fillId="7" borderId="20" xfId="0" applyNumberFormat="1" applyFont="1" applyFill="1" applyBorder="1" applyAlignment="1">
      <alignment horizontal="center" vertical="center"/>
    </xf>
    <xf numFmtId="0" fontId="7" fillId="7" borderId="17" xfId="0" applyNumberFormat="1" applyFont="1" applyFill="1" applyBorder="1" applyAlignment="1">
      <alignment horizontal="center" vertical="center"/>
    </xf>
    <xf numFmtId="0" fontId="25" fillId="0" borderId="44" xfId="0" applyFont="1" applyBorder="1" applyAlignment="1">
      <alignment horizontal="left" vertical="center" wrapText="1"/>
    </xf>
    <xf numFmtId="0" fontId="25" fillId="0" borderId="32" xfId="0" applyFont="1" applyBorder="1" applyAlignment="1">
      <alignment horizontal="left" vertical="center" wrapText="1"/>
    </xf>
    <xf numFmtId="49" fontId="7" fillId="0" borderId="33" xfId="0" applyNumberFormat="1" applyFont="1" applyFill="1" applyBorder="1" applyAlignment="1">
      <alignment horizontal="left" vertical="center"/>
    </xf>
    <xf numFmtId="49" fontId="7" fillId="0" borderId="44" xfId="0" applyNumberFormat="1" applyFont="1" applyFill="1" applyBorder="1" applyAlignment="1">
      <alignment horizontal="left" vertical="center"/>
    </xf>
    <xf numFmtId="49" fontId="7" fillId="0" borderId="45" xfId="0" applyNumberFormat="1" applyFont="1" applyFill="1" applyBorder="1" applyAlignment="1">
      <alignment horizontal="left" vertical="center"/>
    </xf>
    <xf numFmtId="0" fontId="7" fillId="0" borderId="17" xfId="0" applyFont="1" applyFill="1" applyBorder="1" applyAlignment="1">
      <alignment horizontal="left" vertical="center"/>
    </xf>
    <xf numFmtId="0" fontId="7" fillId="7" borderId="38" xfId="0" applyFont="1" applyFill="1" applyBorder="1" applyAlignment="1">
      <alignment horizontal="center" vertical="center"/>
    </xf>
    <xf numFmtId="0" fontId="7" fillId="7" borderId="52" xfId="0" applyFont="1" applyFill="1" applyBorder="1" applyAlignment="1">
      <alignment horizontal="center" vertical="center"/>
    </xf>
    <xf numFmtId="0" fontId="7" fillId="0" borderId="45" xfId="0" applyFont="1" applyFill="1" applyBorder="1" applyAlignment="1">
      <alignment horizontal="left" vertical="center"/>
    </xf>
    <xf numFmtId="0" fontId="25" fillId="0" borderId="20" xfId="0" applyFont="1" applyBorder="1" applyAlignment="1">
      <alignment horizontal="left" vertical="center"/>
    </xf>
    <xf numFmtId="0" fontId="25" fillId="0" borderId="16" xfId="0" applyFont="1" applyBorder="1" applyAlignment="1">
      <alignment horizontal="left" vertical="center"/>
    </xf>
    <xf numFmtId="0" fontId="25" fillId="0" borderId="19" xfId="0" applyFont="1" applyBorder="1" applyAlignment="1">
      <alignment horizontal="left" vertical="center"/>
    </xf>
    <xf numFmtId="0" fontId="7" fillId="7" borderId="20" xfId="0" applyFont="1" applyFill="1" applyBorder="1" applyAlignment="1">
      <alignment horizontal="right" vertical="center"/>
    </xf>
    <xf numFmtId="0" fontId="7" fillId="7" borderId="17" xfId="0" applyFont="1" applyFill="1" applyBorder="1" applyAlignment="1">
      <alignment horizontal="right" vertical="center"/>
    </xf>
    <xf numFmtId="0" fontId="7" fillId="7" borderId="16" xfId="0" applyFont="1" applyFill="1" applyBorder="1" applyAlignment="1">
      <alignment horizontal="right" vertical="center"/>
    </xf>
    <xf numFmtId="0" fontId="7" fillId="0" borderId="16" xfId="0" applyFont="1" applyFill="1" applyBorder="1" applyAlignment="1">
      <alignment horizontal="right" vertical="center"/>
    </xf>
    <xf numFmtId="0" fontId="7" fillId="0" borderId="17" xfId="0" applyFont="1" applyFill="1" applyBorder="1" applyAlignment="1">
      <alignment horizontal="right" vertical="center"/>
    </xf>
    <xf numFmtId="0" fontId="7" fillId="0" borderId="30" xfId="0" applyFont="1" applyBorder="1" applyAlignment="1">
      <alignment horizontal="left" vertical="center" wrapText="1"/>
    </xf>
    <xf numFmtId="0" fontId="7" fillId="0" borderId="40" xfId="0" applyFont="1" applyBorder="1" applyAlignment="1">
      <alignment horizontal="left" vertical="center" wrapText="1"/>
    </xf>
    <xf numFmtId="0" fontId="7" fillId="0" borderId="39" xfId="0" applyFont="1" applyBorder="1" applyAlignment="1">
      <alignment horizontal="left" vertical="center" wrapText="1"/>
    </xf>
    <xf numFmtId="0" fontId="54" fillId="12" borderId="20"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7" fillId="7" borderId="32" xfId="0" applyFont="1" applyFill="1" applyBorder="1" applyAlignment="1">
      <alignment horizontal="center" vertical="center"/>
    </xf>
    <xf numFmtId="0" fontId="7" fillId="7" borderId="1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23" xfId="0" applyFont="1" applyFill="1" applyBorder="1" applyAlignment="1">
      <alignment horizontal="center" vertical="center" wrapText="1"/>
    </xf>
    <xf numFmtId="183" fontId="7" fillId="0" borderId="21" xfId="0" applyNumberFormat="1" applyFont="1" applyFill="1" applyBorder="1" applyAlignment="1">
      <alignment horizontal="right" vertical="center" wrapText="1"/>
    </xf>
    <xf numFmtId="183" fontId="7" fillId="0" borderId="22" xfId="0" applyNumberFormat="1" applyFont="1" applyFill="1" applyBorder="1" applyAlignment="1">
      <alignment horizontal="right" vertical="center" wrapText="1"/>
    </xf>
    <xf numFmtId="183" fontId="7" fillId="0" borderId="24" xfId="0" applyNumberFormat="1" applyFont="1" applyFill="1" applyBorder="1" applyAlignment="1">
      <alignment horizontal="right" vertical="center" wrapText="1"/>
    </xf>
    <xf numFmtId="49" fontId="7" fillId="3" borderId="41" xfId="0" applyNumberFormat="1" applyFont="1" applyFill="1" applyBorder="1" applyAlignment="1">
      <alignment horizontal="left" vertical="center"/>
    </xf>
    <xf numFmtId="49" fontId="7" fillId="3" borderId="42" xfId="0" applyNumberFormat="1" applyFont="1" applyFill="1" applyBorder="1" applyAlignment="1">
      <alignment horizontal="left" vertical="center"/>
    </xf>
    <xf numFmtId="49" fontId="7" fillId="3" borderId="43" xfId="0" applyNumberFormat="1" applyFont="1" applyFill="1" applyBorder="1" applyAlignment="1">
      <alignment horizontal="left" vertical="center"/>
    </xf>
    <xf numFmtId="0" fontId="54" fillId="12" borderId="20" xfId="0" applyFont="1" applyFill="1" applyBorder="1" applyAlignment="1">
      <alignment horizontal="center" vertical="center"/>
    </xf>
    <xf numFmtId="0" fontId="54" fillId="12" borderId="17" xfId="0" applyFont="1" applyFill="1" applyBorder="1" applyAlignment="1">
      <alignment horizontal="center" vertical="center"/>
    </xf>
    <xf numFmtId="0" fontId="25" fillId="0" borderId="33"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6" xfId="0" applyFont="1" applyFill="1" applyBorder="1" applyAlignment="1">
      <alignment horizontal="left" vertical="center" wrapText="1"/>
    </xf>
    <xf numFmtId="49" fontId="7" fillId="0" borderId="19"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25" fillId="0" borderId="3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46" xfId="0" applyFont="1" applyFill="1" applyBorder="1" applyAlignment="1">
      <alignment horizontal="left" vertical="center" wrapText="1"/>
    </xf>
    <xf numFmtId="0" fontId="25" fillId="0" borderId="53" xfId="0" applyFont="1" applyFill="1" applyBorder="1" applyAlignment="1">
      <alignment horizontal="left" vertical="center" wrapText="1"/>
    </xf>
    <xf numFmtId="0" fontId="7" fillId="7" borderId="33" xfId="0" applyFont="1" applyFill="1" applyBorder="1" applyAlignment="1">
      <alignment horizontal="center" vertical="center" wrapText="1"/>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0" xfId="0" applyFont="1" applyFill="1" applyBorder="1" applyAlignment="1">
      <alignment horizontal="left" vertical="center"/>
    </xf>
    <xf numFmtId="0" fontId="7" fillId="0" borderId="54" xfId="0" applyFont="1" applyFill="1" applyBorder="1" applyAlignment="1">
      <alignment horizontal="left" vertical="center"/>
    </xf>
    <xf numFmtId="0" fontId="7" fillId="0" borderId="53" xfId="0" applyFont="1" applyFill="1" applyBorder="1" applyAlignment="1">
      <alignment horizontal="left" vertical="center"/>
    </xf>
    <xf numFmtId="176" fontId="7" fillId="7" borderId="33" xfId="0" applyNumberFormat="1" applyFont="1" applyFill="1" applyBorder="1" applyAlignment="1">
      <alignment horizontal="left" vertical="center"/>
    </xf>
    <xf numFmtId="176" fontId="7" fillId="7" borderId="44" xfId="0" applyNumberFormat="1" applyFont="1" applyFill="1" applyBorder="1" applyAlignment="1">
      <alignment horizontal="left" vertical="center"/>
    </xf>
    <xf numFmtId="0" fontId="9" fillId="5" borderId="1" xfId="0" applyFont="1" applyFill="1" applyBorder="1" applyAlignment="1">
      <alignment horizontal="left" vertical="center"/>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7" fillId="0" borderId="25" xfId="0" applyFont="1" applyFill="1" applyBorder="1" applyAlignment="1">
      <alignment horizontal="left" vertical="center" wrapText="1"/>
    </xf>
    <xf numFmtId="0" fontId="7" fillId="7" borderId="41" xfId="0" applyFont="1" applyFill="1" applyBorder="1" applyAlignment="1">
      <alignment horizontal="left" vertical="center"/>
    </xf>
    <xf numFmtId="0" fontId="7" fillId="7" borderId="42" xfId="0" applyFont="1" applyFill="1" applyBorder="1" applyAlignment="1">
      <alignment horizontal="left" vertical="center"/>
    </xf>
    <xf numFmtId="0" fontId="7" fillId="7" borderId="43" xfId="0" applyFont="1" applyFill="1" applyBorder="1" applyAlignment="1">
      <alignment horizontal="left" vertical="center"/>
    </xf>
    <xf numFmtId="49" fontId="25" fillId="0" borderId="20" xfId="0" applyNumberFormat="1" applyFont="1" applyFill="1" applyBorder="1" applyAlignment="1">
      <alignment horizontal="center" vertical="center"/>
    </xf>
    <xf numFmtId="0" fontId="25" fillId="0" borderId="38" xfId="0" applyFont="1" applyFill="1" applyBorder="1" applyAlignment="1">
      <alignment horizontal="left" vertical="center"/>
    </xf>
    <xf numFmtId="0" fontId="25" fillId="0" borderId="39" xfId="0" applyFont="1" applyFill="1" applyBorder="1" applyAlignment="1">
      <alignment horizontal="left" vertical="center"/>
    </xf>
    <xf numFmtId="0" fontId="12" fillId="4" borderId="47" xfId="0" applyFont="1" applyFill="1" applyBorder="1" applyAlignment="1">
      <alignment horizontal="left" vertical="center"/>
    </xf>
    <xf numFmtId="0" fontId="12" fillId="4" borderId="48" xfId="0" applyFont="1" applyFill="1" applyBorder="1" applyAlignment="1">
      <alignment horizontal="left" vertical="center"/>
    </xf>
    <xf numFmtId="0" fontId="11" fillId="4" borderId="48" xfId="0" applyFont="1" applyFill="1" applyBorder="1" applyAlignment="1">
      <alignment horizontal="right" vertical="center"/>
    </xf>
    <xf numFmtId="0" fontId="11" fillId="4" borderId="48" xfId="0" applyFont="1" applyFill="1" applyBorder="1" applyAlignment="1">
      <alignment horizontal="center" vertical="center"/>
    </xf>
    <xf numFmtId="0" fontId="11" fillId="4" borderId="49" xfId="0"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18" xfId="0" applyFont="1" applyFill="1" applyBorder="1" applyAlignment="1">
      <alignment horizontal="left" vertical="center" wrapText="1"/>
    </xf>
    <xf numFmtId="176" fontId="7" fillId="7" borderId="31" xfId="0" applyNumberFormat="1" applyFont="1" applyFill="1" applyBorder="1" applyAlignment="1">
      <alignment horizontal="left" vertical="center"/>
    </xf>
    <xf numFmtId="176" fontId="7" fillId="7" borderId="12" xfId="0" applyNumberFormat="1" applyFont="1" applyFill="1" applyBorder="1" applyAlignment="1">
      <alignment horizontal="left" vertical="center"/>
    </xf>
    <xf numFmtId="176" fontId="7" fillId="7" borderId="37" xfId="0" applyNumberFormat="1" applyFont="1" applyFill="1" applyBorder="1" applyAlignment="1">
      <alignment horizontal="left" vertical="center"/>
    </xf>
    <xf numFmtId="0" fontId="25" fillId="0" borderId="21" xfId="0" applyFont="1" applyFill="1" applyBorder="1" applyAlignment="1">
      <alignment horizontal="left" vertical="center" wrapText="1"/>
    </xf>
    <xf numFmtId="0" fontId="25" fillId="0" borderId="22"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5" fillId="9" borderId="21" xfId="0" applyFont="1" applyFill="1" applyBorder="1" applyAlignment="1">
      <alignment horizontal="center" vertical="center"/>
    </xf>
    <xf numFmtId="0" fontId="25" fillId="9" borderId="24" xfId="0" applyFont="1" applyFill="1" applyBorder="1" applyAlignment="1">
      <alignment horizontal="center" vertical="center"/>
    </xf>
    <xf numFmtId="0" fontId="25" fillId="9" borderId="20" xfId="0" applyFont="1" applyFill="1" applyBorder="1" applyAlignment="1">
      <alignment horizontal="left" vertical="center"/>
    </xf>
    <xf numFmtId="0" fontId="25" fillId="9" borderId="16" xfId="0" applyFont="1" applyFill="1" applyBorder="1" applyAlignment="1">
      <alignment horizontal="left" vertical="center"/>
    </xf>
    <xf numFmtId="0" fontId="25" fillId="9" borderId="19" xfId="0" applyFont="1" applyFill="1" applyBorder="1" applyAlignment="1">
      <alignment horizontal="left" vertical="center"/>
    </xf>
    <xf numFmtId="0" fontId="25" fillId="10" borderId="20" xfId="0" applyFont="1" applyFill="1" applyBorder="1" applyAlignment="1">
      <alignment horizontal="left" vertical="center"/>
    </xf>
    <xf numFmtId="0" fontId="25" fillId="10" borderId="16" xfId="0" applyFont="1" applyFill="1" applyBorder="1" applyAlignment="1">
      <alignment horizontal="left" vertical="center"/>
    </xf>
    <xf numFmtId="0" fontId="25" fillId="10" borderId="17" xfId="0" applyFont="1" applyFill="1" applyBorder="1" applyAlignment="1">
      <alignment horizontal="left" vertical="center"/>
    </xf>
    <xf numFmtId="0" fontId="25" fillId="9" borderId="20" xfId="0" applyFont="1" applyFill="1" applyBorder="1" applyAlignment="1">
      <alignment horizontal="center" vertical="center"/>
    </xf>
    <xf numFmtId="0" fontId="25" fillId="9" borderId="17" xfId="0" applyFont="1" applyFill="1" applyBorder="1" applyAlignment="1">
      <alignment horizontal="center" vertical="center"/>
    </xf>
  </cellXfs>
  <cellStyles count="1">
    <cellStyle name="標準" xfId="0" builtinId="0"/>
  </cellStyles>
  <dxfs count="1">
    <dxf>
      <fill>
        <patternFill>
          <bgColor rgb="FFFF0000"/>
        </patternFill>
      </fill>
    </dxf>
  </dxfs>
  <tableStyles count="0" defaultTableStyle="TableStyleMedium9" defaultPivotStyle="PivotStyleLight16"/>
  <colors>
    <mruColors>
      <color rgb="FFD9D9D9"/>
      <color rgb="FFDCE6F1"/>
      <color rgb="FFFFFF66"/>
      <color rgb="FFFFFF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789214</xdr:colOff>
      <xdr:row>213</xdr:row>
      <xdr:rowOff>272143</xdr:rowOff>
    </xdr:from>
    <xdr:to>
      <xdr:col>12</xdr:col>
      <xdr:colOff>639536</xdr:colOff>
      <xdr:row>216</xdr:row>
      <xdr:rowOff>13607</xdr:rowOff>
    </xdr:to>
    <xdr:sp macro="" textlink="">
      <xdr:nvSpPr>
        <xdr:cNvPr id="2" name="テキスト ボックス 1"/>
        <xdr:cNvSpPr txBox="1"/>
      </xdr:nvSpPr>
      <xdr:spPr>
        <a:xfrm>
          <a:off x="4113439" y="64184893"/>
          <a:ext cx="2088697" cy="598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2000" b="1">
              <a:solidFill>
                <a:schemeClr val="tx1">
                  <a:lumMod val="50000"/>
                  <a:lumOff val="50000"/>
                </a:schemeClr>
              </a:solidFill>
            </a:rPr>
            <a:t>建物外写真</a:t>
          </a:r>
        </a:p>
      </xdr:txBody>
    </xdr:sp>
    <xdr:clientData/>
  </xdr:twoCellAnchor>
  <xdr:twoCellAnchor>
    <xdr:from>
      <xdr:col>8</xdr:col>
      <xdr:colOff>611641</xdr:colOff>
      <xdr:row>198</xdr:row>
      <xdr:rowOff>57150</xdr:rowOff>
    </xdr:from>
    <xdr:to>
      <xdr:col>9</xdr:col>
      <xdr:colOff>1142320</xdr:colOff>
      <xdr:row>200</xdr:row>
      <xdr:rowOff>84364</xdr:rowOff>
    </xdr:to>
    <xdr:sp macro="" textlink="">
      <xdr:nvSpPr>
        <xdr:cNvPr id="3" name="テキスト ボックス 2"/>
        <xdr:cNvSpPr txBox="1"/>
      </xdr:nvSpPr>
      <xdr:spPr>
        <a:xfrm>
          <a:off x="3297691" y="59683650"/>
          <a:ext cx="816429" cy="598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2000" b="1">
              <a:solidFill>
                <a:schemeClr val="tx1">
                  <a:lumMod val="50000"/>
                  <a:lumOff val="50000"/>
                </a:schemeClr>
              </a:solidFill>
            </a:rPr>
            <a:t>建物位置図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9"/>
  <sheetViews>
    <sheetView showGridLines="0" tabSelected="1" zoomScaleNormal="100" zoomScaleSheetLayoutView="80" workbookViewId="0">
      <selection activeCell="H5" sqref="H5:I7"/>
    </sheetView>
  </sheetViews>
  <sheetFormatPr defaultRowHeight="13.5" x14ac:dyDescent="0.15"/>
  <cols>
    <col min="1" max="1" width="2" customWidth="1"/>
    <col min="2" max="2" width="1.5" customWidth="1"/>
    <col min="3" max="3" width="13.375" customWidth="1"/>
    <col min="4" max="4" width="30.125" customWidth="1"/>
    <col min="5" max="11" width="5.625" customWidth="1"/>
    <col min="12" max="12" width="2.375" customWidth="1"/>
  </cols>
  <sheetData>
    <row r="1" spans="2:12" ht="27" customHeight="1" x14ac:dyDescent="0.15">
      <c r="B1" s="228" t="s">
        <v>128</v>
      </c>
      <c r="C1" s="228"/>
      <c r="D1" s="228"/>
      <c r="E1" s="228"/>
      <c r="F1" s="228"/>
      <c r="G1" s="228"/>
      <c r="H1" s="228"/>
      <c r="I1" s="228"/>
      <c r="J1" s="228"/>
      <c r="K1" s="228"/>
    </row>
    <row r="2" spans="2:12" ht="9.75" customHeight="1" x14ac:dyDescent="0.15">
      <c r="B2" s="231"/>
      <c r="C2" s="231"/>
      <c r="D2" s="231"/>
      <c r="E2" s="231"/>
      <c r="F2" s="231"/>
      <c r="G2" s="231"/>
      <c r="H2" s="231"/>
      <c r="I2" s="231"/>
      <c r="J2" s="231"/>
      <c r="K2" s="231"/>
      <c r="L2" s="231"/>
    </row>
    <row r="3" spans="2:12" s="133" customFormat="1" ht="19.5" thickBot="1" x14ac:dyDescent="0.2">
      <c r="B3" s="229" t="s">
        <v>129</v>
      </c>
      <c r="C3" s="229"/>
      <c r="D3" s="229"/>
      <c r="E3" s="229"/>
      <c r="F3" s="229"/>
      <c r="G3" s="229"/>
      <c r="H3" s="229"/>
      <c r="I3" s="229"/>
      <c r="J3" s="229"/>
      <c r="K3" s="229"/>
    </row>
    <row r="4" spans="2:12" ht="30" customHeight="1" thickTop="1" thickBot="1" x14ac:dyDescent="0.2">
      <c r="B4" s="239" t="s">
        <v>123</v>
      </c>
      <c r="C4" s="240"/>
      <c r="D4" s="240"/>
      <c r="E4" s="240"/>
      <c r="F4" s="240"/>
      <c r="G4" s="241"/>
      <c r="H4" s="232" t="s">
        <v>148</v>
      </c>
      <c r="I4" s="232"/>
      <c r="J4" s="233" t="s">
        <v>124</v>
      </c>
      <c r="K4" s="234"/>
    </row>
    <row r="5" spans="2:12" ht="5.0999999999999996" customHeight="1" x14ac:dyDescent="0.15">
      <c r="B5" s="154"/>
      <c r="C5" s="155"/>
      <c r="D5" s="155"/>
      <c r="E5" s="155"/>
      <c r="F5" s="155"/>
      <c r="G5" s="156"/>
      <c r="H5" s="248" t="str">
        <f>IF('個別判定表 '!I15="","",'個別判定表 '!I15)</f>
        <v/>
      </c>
      <c r="I5" s="249"/>
      <c r="J5" s="152"/>
      <c r="K5" s="153"/>
    </row>
    <row r="6" spans="2:12" ht="15" customHeight="1" x14ac:dyDescent="0.15">
      <c r="B6" s="157"/>
      <c r="C6" s="182" t="s">
        <v>149</v>
      </c>
      <c r="D6" s="164" t="s">
        <v>153</v>
      </c>
      <c r="E6" s="158"/>
      <c r="F6" s="158"/>
      <c r="G6" s="159"/>
      <c r="H6" s="250"/>
      <c r="I6" s="251"/>
      <c r="J6" s="160" t="s">
        <v>151</v>
      </c>
      <c r="K6" s="153"/>
    </row>
    <row r="7" spans="2:12" ht="30" customHeight="1" thickBot="1" x14ac:dyDescent="0.2">
      <c r="B7" s="242" t="s">
        <v>125</v>
      </c>
      <c r="C7" s="243"/>
      <c r="D7" s="243"/>
      <c r="E7" s="243"/>
      <c r="F7" s="243"/>
      <c r="G7" s="244"/>
      <c r="H7" s="252"/>
      <c r="I7" s="253"/>
      <c r="J7" s="235"/>
      <c r="K7" s="236"/>
    </row>
    <row r="8" spans="2:12" ht="5.0999999999999996" customHeight="1" x14ac:dyDescent="0.15">
      <c r="B8" s="161"/>
      <c r="C8" s="162"/>
      <c r="D8" s="162"/>
      <c r="E8" s="162"/>
      <c r="F8" s="162"/>
      <c r="G8" s="163"/>
      <c r="H8" s="248" t="str">
        <f>IF('個別判定表 '!I17="","",'個別判定表 '!I17)</f>
        <v/>
      </c>
      <c r="I8" s="249"/>
      <c r="J8" s="235"/>
      <c r="K8" s="236"/>
    </row>
    <row r="9" spans="2:12" ht="15" customHeight="1" x14ac:dyDescent="0.15">
      <c r="B9" s="161"/>
      <c r="C9" s="182" t="s">
        <v>150</v>
      </c>
      <c r="D9" s="164" t="s">
        <v>152</v>
      </c>
      <c r="E9" s="162"/>
      <c r="F9" s="162"/>
      <c r="G9" s="163"/>
      <c r="H9" s="250"/>
      <c r="I9" s="251"/>
      <c r="J9" s="235"/>
      <c r="K9" s="236"/>
    </row>
    <row r="10" spans="2:12" ht="30" customHeight="1" thickBot="1" x14ac:dyDescent="0.2">
      <c r="B10" s="245" t="s">
        <v>118</v>
      </c>
      <c r="C10" s="246"/>
      <c r="D10" s="246"/>
      <c r="E10" s="246"/>
      <c r="F10" s="246"/>
      <c r="G10" s="247"/>
      <c r="H10" s="252"/>
      <c r="I10" s="253"/>
      <c r="J10" s="237"/>
      <c r="K10" s="238"/>
    </row>
    <row r="11" spans="2:12" ht="60" customHeight="1" thickTop="1" x14ac:dyDescent="0.15">
      <c r="B11" s="230" t="s">
        <v>126</v>
      </c>
      <c r="C11" s="230"/>
      <c r="D11" s="230"/>
      <c r="E11" s="230"/>
      <c r="F11" s="230"/>
      <c r="G11" s="230"/>
      <c r="H11" s="230"/>
      <c r="I11" s="230"/>
      <c r="J11" s="230"/>
      <c r="K11" s="230"/>
    </row>
    <row r="12" spans="2:12" ht="9.75" customHeight="1" x14ac:dyDescent="0.15">
      <c r="B12" s="138"/>
      <c r="C12" s="138"/>
      <c r="D12" s="138"/>
      <c r="E12" s="138"/>
      <c r="F12" s="138"/>
      <c r="G12" s="138"/>
      <c r="H12" s="138"/>
      <c r="I12" s="138"/>
      <c r="J12" s="138"/>
      <c r="K12" s="138"/>
    </row>
    <row r="13" spans="2:12" ht="18" thickBot="1" x14ac:dyDescent="0.2">
      <c r="B13" s="136" t="s">
        <v>131</v>
      </c>
      <c r="C13" s="136"/>
      <c r="D13" s="136"/>
      <c r="E13" s="135"/>
      <c r="F13" s="135"/>
      <c r="G13" s="135"/>
      <c r="H13" s="135"/>
      <c r="I13" s="135"/>
      <c r="J13" s="135"/>
      <c r="K13" s="135"/>
    </row>
    <row r="14" spans="2:12" ht="30" customHeight="1" thickTop="1" thickBot="1" x14ac:dyDescent="0.2">
      <c r="B14" s="259" t="s">
        <v>123</v>
      </c>
      <c r="C14" s="260"/>
      <c r="D14" s="260"/>
      <c r="E14" s="261"/>
      <c r="F14" s="261"/>
      <c r="G14" s="261"/>
      <c r="H14" s="261"/>
      <c r="I14" s="261"/>
      <c r="J14" s="261" t="s">
        <v>124</v>
      </c>
      <c r="K14" s="262"/>
      <c r="L14" s="134"/>
    </row>
    <row r="15" spans="2:12" ht="5.0999999999999996" customHeight="1" x14ac:dyDescent="0.15">
      <c r="B15" s="168"/>
      <c r="C15" s="158"/>
      <c r="D15" s="158"/>
      <c r="E15" s="158"/>
      <c r="F15" s="158"/>
      <c r="G15" s="158"/>
      <c r="H15" s="169"/>
      <c r="I15" s="165"/>
      <c r="J15" s="263" t="str">
        <f>IF('個別判定表 '!I20="","",'個別判定表 '!I20)</f>
        <v/>
      </c>
      <c r="K15" s="264"/>
    </row>
    <row r="16" spans="2:12" ht="15" customHeight="1" x14ac:dyDescent="0.15">
      <c r="B16" s="168"/>
      <c r="C16" s="182" t="s">
        <v>178</v>
      </c>
      <c r="D16" s="164" t="s">
        <v>152</v>
      </c>
      <c r="E16" s="158"/>
      <c r="F16" s="158"/>
      <c r="G16" s="158"/>
      <c r="H16" s="169"/>
      <c r="I16" s="165"/>
      <c r="J16" s="265"/>
      <c r="K16" s="266"/>
    </row>
    <row r="17" spans="2:19" ht="30" customHeight="1" thickBot="1" x14ac:dyDescent="0.2">
      <c r="B17" s="256" t="s">
        <v>127</v>
      </c>
      <c r="C17" s="257"/>
      <c r="D17" s="257"/>
      <c r="E17" s="258"/>
      <c r="F17" s="258"/>
      <c r="G17" s="258"/>
      <c r="H17" s="258"/>
      <c r="I17" s="258"/>
      <c r="J17" s="267"/>
      <c r="K17" s="268"/>
      <c r="L17" s="134"/>
    </row>
    <row r="18" spans="2:19" ht="8.25" customHeight="1" thickTop="1" x14ac:dyDescent="0.15">
      <c r="B18" s="139"/>
      <c r="C18" s="139"/>
      <c r="D18" s="139"/>
      <c r="E18" s="139"/>
      <c r="F18" s="139"/>
      <c r="G18" s="139"/>
      <c r="H18" s="139"/>
      <c r="I18" s="139"/>
      <c r="J18" s="140"/>
      <c r="K18" s="140"/>
      <c r="L18" s="134"/>
    </row>
    <row r="19" spans="2:19" ht="18" thickBot="1" x14ac:dyDescent="0.2">
      <c r="B19" s="136" t="s">
        <v>133</v>
      </c>
      <c r="C19" s="136"/>
      <c r="D19" s="136"/>
      <c r="E19" s="135"/>
      <c r="F19" s="135"/>
      <c r="G19" s="135"/>
      <c r="H19" s="135"/>
      <c r="I19" s="135"/>
      <c r="J19" s="135"/>
      <c r="K19" s="135"/>
    </row>
    <row r="20" spans="2:19" ht="30" customHeight="1" thickTop="1" thickBot="1" x14ac:dyDescent="0.2">
      <c r="B20" s="269" t="s">
        <v>123</v>
      </c>
      <c r="C20" s="270"/>
      <c r="D20" s="270"/>
      <c r="E20" s="254"/>
      <c r="F20" s="254"/>
      <c r="G20" s="254"/>
      <c r="H20" s="254"/>
      <c r="I20" s="254"/>
      <c r="J20" s="254" t="s">
        <v>124</v>
      </c>
      <c r="K20" s="255"/>
      <c r="L20" s="134"/>
    </row>
    <row r="21" spans="2:19" ht="5.0999999999999996" customHeight="1" x14ac:dyDescent="0.15">
      <c r="B21" s="170"/>
      <c r="C21" s="171"/>
      <c r="D21" s="171"/>
      <c r="E21" s="171"/>
      <c r="F21" s="171"/>
      <c r="G21" s="171"/>
      <c r="H21" s="167"/>
      <c r="I21" s="166"/>
      <c r="J21" s="263" t="str">
        <f>IF('個別判定表 '!I21="","",'個別判定表 '!I21)</f>
        <v/>
      </c>
      <c r="K21" s="264"/>
    </row>
    <row r="22" spans="2:19" ht="15" customHeight="1" x14ac:dyDescent="0.15">
      <c r="B22" s="168"/>
      <c r="C22" s="182" t="s">
        <v>163</v>
      </c>
      <c r="D22" s="164" t="s">
        <v>152</v>
      </c>
      <c r="E22" s="158"/>
      <c r="F22" s="158"/>
      <c r="G22" s="158"/>
      <c r="H22" s="169"/>
      <c r="I22" s="165"/>
      <c r="J22" s="265"/>
      <c r="K22" s="266"/>
    </row>
    <row r="23" spans="2:19" ht="30" customHeight="1" thickBot="1" x14ac:dyDescent="0.2">
      <c r="B23" s="256" t="s">
        <v>164</v>
      </c>
      <c r="C23" s="257"/>
      <c r="D23" s="257"/>
      <c r="E23" s="258"/>
      <c r="F23" s="258"/>
      <c r="G23" s="258"/>
      <c r="H23" s="258"/>
      <c r="I23" s="258"/>
      <c r="J23" s="267"/>
      <c r="K23" s="268"/>
      <c r="L23" s="134"/>
    </row>
    <row r="24" spans="2:19" ht="30" customHeight="1" thickTop="1" thickBot="1" x14ac:dyDescent="0.2">
      <c r="N24" s="137"/>
      <c r="O24" s="137"/>
      <c r="P24" s="137"/>
      <c r="Q24" s="137"/>
      <c r="R24" s="137"/>
      <c r="S24" s="137"/>
    </row>
    <row r="25" spans="2:19" ht="41.25" customHeight="1" x14ac:dyDescent="0.15">
      <c r="B25" s="279" t="s">
        <v>179</v>
      </c>
      <c r="C25" s="280"/>
      <c r="D25" s="281"/>
      <c r="E25" s="145" t="s">
        <v>136</v>
      </c>
      <c r="F25" s="145" t="s">
        <v>138</v>
      </c>
      <c r="G25" s="146" t="s">
        <v>144</v>
      </c>
      <c r="H25" s="145" t="s">
        <v>138</v>
      </c>
      <c r="I25" s="145" t="s">
        <v>138</v>
      </c>
      <c r="J25" s="146" t="s">
        <v>144</v>
      </c>
      <c r="K25" s="147" t="s">
        <v>144</v>
      </c>
      <c r="N25" s="137"/>
      <c r="O25" s="137"/>
      <c r="P25" s="137"/>
      <c r="Q25" s="137"/>
      <c r="R25" s="137"/>
      <c r="S25" s="137"/>
    </row>
    <row r="26" spans="2:19" ht="30" customHeight="1" x14ac:dyDescent="0.15">
      <c r="B26" s="282" t="s">
        <v>180</v>
      </c>
      <c r="C26" s="283"/>
      <c r="D26" s="284"/>
      <c r="E26" s="141" t="s">
        <v>137</v>
      </c>
      <c r="F26" s="141" t="s">
        <v>140</v>
      </c>
      <c r="G26" s="141" t="s">
        <v>138</v>
      </c>
      <c r="H26" s="141" t="s">
        <v>138</v>
      </c>
      <c r="I26" s="141" t="s">
        <v>143</v>
      </c>
      <c r="J26" s="141" t="s">
        <v>138</v>
      </c>
      <c r="K26" s="148" t="s">
        <v>140</v>
      </c>
      <c r="N26" s="172"/>
      <c r="O26" s="172"/>
      <c r="P26" s="172"/>
      <c r="Q26" s="172"/>
      <c r="R26" s="172"/>
      <c r="S26" s="172"/>
    </row>
    <row r="27" spans="2:19" ht="30" customHeight="1" thickBot="1" x14ac:dyDescent="0.2">
      <c r="B27" s="285" t="s">
        <v>181</v>
      </c>
      <c r="C27" s="286"/>
      <c r="D27" s="287"/>
      <c r="E27" s="149" t="s">
        <v>138</v>
      </c>
      <c r="F27" s="149" t="s">
        <v>138</v>
      </c>
      <c r="G27" s="149" t="s">
        <v>138</v>
      </c>
      <c r="H27" s="149" t="s">
        <v>140</v>
      </c>
      <c r="I27" s="149" t="s">
        <v>140</v>
      </c>
      <c r="J27" s="149" t="s">
        <v>140</v>
      </c>
      <c r="K27" s="150" t="s">
        <v>140</v>
      </c>
      <c r="N27" s="172"/>
      <c r="O27" s="172"/>
      <c r="P27" s="172"/>
      <c r="Q27" s="172"/>
      <c r="R27" s="172"/>
      <c r="S27" s="172"/>
    </row>
    <row r="28" spans="2:19" ht="30" customHeight="1" thickBot="1" x14ac:dyDescent="0.2">
      <c r="B28" s="142" t="s">
        <v>135</v>
      </c>
      <c r="C28" s="151"/>
      <c r="D28" s="151"/>
      <c r="E28" s="143" t="s">
        <v>138</v>
      </c>
      <c r="F28" s="143" t="s">
        <v>138</v>
      </c>
      <c r="G28" s="143" t="s">
        <v>141</v>
      </c>
      <c r="H28" s="143" t="s">
        <v>142</v>
      </c>
      <c r="I28" s="143" t="s">
        <v>140</v>
      </c>
      <c r="J28" s="143" t="s">
        <v>140</v>
      </c>
      <c r="K28" s="144" t="s">
        <v>140</v>
      </c>
      <c r="N28" s="172"/>
      <c r="O28" s="172"/>
      <c r="P28" s="172"/>
      <c r="Q28" s="172"/>
      <c r="R28" s="172"/>
      <c r="S28" s="172"/>
    </row>
    <row r="29" spans="2:19" ht="30" customHeight="1" thickBot="1" x14ac:dyDescent="0.2">
      <c r="B29" s="4"/>
      <c r="C29" s="4"/>
      <c r="D29" s="4"/>
      <c r="E29" s="4"/>
      <c r="F29" s="4"/>
      <c r="G29" s="4"/>
      <c r="H29" s="4"/>
      <c r="I29" s="4"/>
      <c r="J29" s="4"/>
      <c r="K29" s="4"/>
    </row>
    <row r="30" spans="2:19" ht="18.75" customHeight="1" thickBot="1" x14ac:dyDescent="0.2">
      <c r="B30" s="271" t="s">
        <v>145</v>
      </c>
      <c r="C30" s="272"/>
      <c r="D30" s="272"/>
      <c r="E30" s="272"/>
      <c r="F30" s="272"/>
      <c r="G30" s="272"/>
      <c r="H30" s="272"/>
      <c r="I30" s="273"/>
      <c r="J30" s="277" t="s">
        <v>147</v>
      </c>
      <c r="K30" s="278"/>
    </row>
    <row r="31" spans="2:19" ht="48" customHeight="1" thickBot="1" x14ac:dyDescent="0.2">
      <c r="B31" s="274" t="s">
        <v>146</v>
      </c>
      <c r="C31" s="275"/>
      <c r="D31" s="275"/>
      <c r="E31" s="275"/>
      <c r="F31" s="275"/>
      <c r="G31" s="275"/>
      <c r="H31" s="275"/>
      <c r="I31" s="276"/>
      <c r="J31" s="277"/>
      <c r="K31" s="278"/>
    </row>
    <row r="32" spans="2:19" ht="30" customHeight="1" x14ac:dyDescent="0.15">
      <c r="B32" s="4"/>
      <c r="C32" s="4"/>
      <c r="D32" s="4"/>
      <c r="E32" s="4"/>
      <c r="F32" s="4"/>
      <c r="G32" s="4"/>
      <c r="H32" s="4"/>
      <c r="I32" s="4"/>
      <c r="J32" s="4"/>
      <c r="K32" s="4"/>
    </row>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sheetData>
  <mergeCells count="27">
    <mergeCell ref="B30:I30"/>
    <mergeCell ref="B31:I31"/>
    <mergeCell ref="J30:K30"/>
    <mergeCell ref="J31:K31"/>
    <mergeCell ref="J21:K23"/>
    <mergeCell ref="B25:D25"/>
    <mergeCell ref="B26:D26"/>
    <mergeCell ref="B27:D27"/>
    <mergeCell ref="J20:K20"/>
    <mergeCell ref="B23:I23"/>
    <mergeCell ref="B14:I14"/>
    <mergeCell ref="B17:I17"/>
    <mergeCell ref="J14:K14"/>
    <mergeCell ref="J15:K17"/>
    <mergeCell ref="B20:I20"/>
    <mergeCell ref="B1:K1"/>
    <mergeCell ref="B3:K3"/>
    <mergeCell ref="B11:K11"/>
    <mergeCell ref="B2:L2"/>
    <mergeCell ref="H4:I4"/>
    <mergeCell ref="J4:K4"/>
    <mergeCell ref="J7:K10"/>
    <mergeCell ref="B4:G4"/>
    <mergeCell ref="B7:G7"/>
    <mergeCell ref="B10:G10"/>
    <mergeCell ref="H5:I7"/>
    <mergeCell ref="H8:I10"/>
  </mergeCells>
  <phoneticPr fontId="1"/>
  <pageMargins left="0.70866141732283472" right="0.70866141732283472" top="0.74803149606299213" bottom="0.74803149606299213" header="0.31496062992125984" footer="0.31496062992125984"/>
  <pageSetup paperSize="9" fitToHeight="0" orientation="portrait" r:id="rId1"/>
  <headerFooter>
    <oddHeader>&amp;R別紙１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6"/>
  <sheetViews>
    <sheetView showGridLines="0" topLeftCell="A10" zoomScale="80" zoomScaleNormal="80" workbookViewId="0">
      <selection activeCell="J18" sqref="J18:K20"/>
    </sheetView>
  </sheetViews>
  <sheetFormatPr defaultRowHeight="13.5" x14ac:dyDescent="0.15"/>
  <cols>
    <col min="1" max="1" width="2" customWidth="1"/>
    <col min="2" max="2" width="1.5" customWidth="1"/>
    <col min="3" max="3" width="13.375" customWidth="1"/>
    <col min="4" max="4" width="30.125" customWidth="1"/>
    <col min="5" max="11" width="5.625" customWidth="1"/>
    <col min="12" max="12" width="2.375" customWidth="1"/>
  </cols>
  <sheetData>
    <row r="1" spans="2:14" ht="27" customHeight="1" x14ac:dyDescent="0.15">
      <c r="B1" s="288" t="s">
        <v>165</v>
      </c>
      <c r="C1" s="288"/>
      <c r="D1" s="288"/>
      <c r="E1" s="288"/>
      <c r="F1" s="288"/>
      <c r="G1" s="288"/>
      <c r="H1" s="288"/>
      <c r="I1" s="288"/>
      <c r="J1" s="288"/>
      <c r="K1" s="288"/>
    </row>
    <row r="2" spans="2:14" ht="12.75" customHeight="1" x14ac:dyDescent="0.15">
      <c r="B2" s="173"/>
      <c r="C2" s="173"/>
      <c r="D2" s="173"/>
      <c r="E2" s="173"/>
      <c r="F2" s="173"/>
      <c r="G2" s="173"/>
      <c r="H2" s="173"/>
      <c r="I2" s="173"/>
      <c r="J2" s="173"/>
      <c r="K2" s="173"/>
    </row>
    <row r="3" spans="2:14" ht="24.95" customHeight="1" x14ac:dyDescent="0.15">
      <c r="B3" s="289" t="s">
        <v>154</v>
      </c>
      <c r="C3" s="290"/>
      <c r="D3" s="290"/>
      <c r="E3" s="290"/>
      <c r="F3" s="290"/>
      <c r="G3" s="290"/>
      <c r="H3" s="290"/>
      <c r="I3" s="290"/>
      <c r="J3" s="290"/>
      <c r="K3" s="291"/>
      <c r="L3" s="23"/>
    </row>
    <row r="4" spans="2:14" ht="24.95" customHeight="1" x14ac:dyDescent="0.15">
      <c r="B4" s="292"/>
      <c r="C4" s="293"/>
      <c r="D4" s="293"/>
      <c r="E4" s="293"/>
      <c r="F4" s="293"/>
      <c r="G4" s="293"/>
      <c r="H4" s="293"/>
      <c r="I4" s="293"/>
      <c r="J4" s="293"/>
      <c r="K4" s="294"/>
      <c r="L4" s="137"/>
    </row>
    <row r="5" spans="2:14" ht="30" customHeight="1" x14ac:dyDescent="0.15">
      <c r="B5" s="137"/>
      <c r="C5" s="137"/>
      <c r="D5" s="137"/>
      <c r="E5" s="137"/>
      <c r="F5" s="137"/>
      <c r="G5" s="137"/>
      <c r="H5" s="137"/>
      <c r="I5" s="137"/>
      <c r="J5" s="137"/>
      <c r="K5" s="137"/>
      <c r="L5" s="137"/>
    </row>
    <row r="6" spans="2:14" s="133" customFormat="1" ht="19.5" thickBot="1" x14ac:dyDescent="0.2">
      <c r="B6" s="229" t="s">
        <v>129</v>
      </c>
      <c r="C6" s="229"/>
      <c r="D6" s="229"/>
      <c r="E6" s="229"/>
      <c r="F6" s="229"/>
      <c r="G6" s="229"/>
      <c r="H6" s="229"/>
      <c r="I6" s="229"/>
      <c r="J6" s="229"/>
      <c r="K6" s="229"/>
    </row>
    <row r="7" spans="2:14" ht="30" customHeight="1" thickTop="1" thickBot="1" x14ac:dyDescent="0.2">
      <c r="B7" s="239" t="s">
        <v>123</v>
      </c>
      <c r="C7" s="240"/>
      <c r="D7" s="240"/>
      <c r="E7" s="240"/>
      <c r="F7" s="240"/>
      <c r="G7" s="241"/>
      <c r="H7" s="232" t="s">
        <v>148</v>
      </c>
      <c r="I7" s="232"/>
      <c r="J7" s="233" t="s">
        <v>124</v>
      </c>
      <c r="K7" s="234"/>
    </row>
    <row r="8" spans="2:14" ht="5.0999999999999996" customHeight="1" x14ac:dyDescent="0.15">
      <c r="B8" s="154"/>
      <c r="C8" s="155"/>
      <c r="D8" s="155"/>
      <c r="E8" s="155"/>
      <c r="F8" s="155"/>
      <c r="G8" s="156"/>
      <c r="H8" s="248" t="str">
        <f>IF('個別判定表 '!I14="","",'個別判定表 '!I14)</f>
        <v/>
      </c>
      <c r="I8" s="249"/>
      <c r="J8" s="152"/>
      <c r="K8" s="153"/>
    </row>
    <row r="9" spans="2:14" ht="15" customHeight="1" x14ac:dyDescent="0.15">
      <c r="B9" s="157"/>
      <c r="C9" s="182" t="s">
        <v>156</v>
      </c>
      <c r="D9" s="164" t="s">
        <v>187</v>
      </c>
      <c r="E9" s="158"/>
      <c r="F9" s="158"/>
      <c r="G9" s="159"/>
      <c r="H9" s="250"/>
      <c r="I9" s="251"/>
      <c r="J9" s="160" t="s">
        <v>151</v>
      </c>
      <c r="K9" s="153"/>
    </row>
    <row r="10" spans="2:14" ht="30" customHeight="1" thickBot="1" x14ac:dyDescent="0.2">
      <c r="B10" s="242" t="s">
        <v>155</v>
      </c>
      <c r="C10" s="243"/>
      <c r="D10" s="243"/>
      <c r="E10" s="243"/>
      <c r="F10" s="243"/>
      <c r="G10" s="244"/>
      <c r="H10" s="252"/>
      <c r="I10" s="253"/>
      <c r="J10" s="235"/>
      <c r="K10" s="236"/>
    </row>
    <row r="11" spans="2:14" ht="5.0999999999999996" customHeight="1" x14ac:dyDescent="0.15">
      <c r="B11" s="161"/>
      <c r="C11" s="162"/>
      <c r="D11" s="162"/>
      <c r="E11" s="162"/>
      <c r="F11" s="162"/>
      <c r="G11" s="163"/>
      <c r="H11" s="248" t="str">
        <f>IF('個別判定表 '!I18="","",'個別判定表 '!I18)</f>
        <v/>
      </c>
      <c r="I11" s="249"/>
      <c r="J11" s="235"/>
      <c r="K11" s="236"/>
    </row>
    <row r="12" spans="2:14" ht="15" customHeight="1" x14ac:dyDescent="0.15">
      <c r="B12" s="161"/>
      <c r="C12" s="182" t="s">
        <v>157</v>
      </c>
      <c r="D12" s="164" t="s">
        <v>188</v>
      </c>
      <c r="E12" s="162"/>
      <c r="F12" s="162"/>
      <c r="G12" s="163"/>
      <c r="H12" s="250"/>
      <c r="I12" s="251"/>
      <c r="J12" s="235"/>
      <c r="K12" s="236"/>
    </row>
    <row r="13" spans="2:14" ht="30" customHeight="1" thickBot="1" x14ac:dyDescent="0.2">
      <c r="B13" s="245" t="s">
        <v>183</v>
      </c>
      <c r="C13" s="246"/>
      <c r="D13" s="246"/>
      <c r="E13" s="246"/>
      <c r="F13" s="246"/>
      <c r="G13" s="247"/>
      <c r="H13" s="252"/>
      <c r="I13" s="253"/>
      <c r="J13" s="237"/>
      <c r="K13" s="238"/>
    </row>
    <row r="14" spans="2:14" ht="57" customHeight="1" thickTop="1" x14ac:dyDescent="0.15">
      <c r="B14" s="230" t="s">
        <v>189</v>
      </c>
      <c r="C14" s="230"/>
      <c r="D14" s="230"/>
      <c r="E14" s="230"/>
      <c r="F14" s="230"/>
      <c r="G14" s="230"/>
      <c r="H14" s="230"/>
      <c r="I14" s="230"/>
      <c r="J14" s="230"/>
      <c r="K14" s="230"/>
    </row>
    <row r="15" spans="2:14" ht="30" customHeight="1" x14ac:dyDescent="0.15">
      <c r="B15" s="138"/>
      <c r="C15" s="138"/>
      <c r="D15" s="138"/>
      <c r="E15" s="138"/>
      <c r="F15" s="138"/>
      <c r="G15" s="138"/>
      <c r="H15" s="138"/>
      <c r="I15" s="138"/>
      <c r="J15" s="138"/>
      <c r="K15" s="138"/>
      <c r="N15" s="23"/>
    </row>
    <row r="16" spans="2:14" ht="24" customHeight="1" thickBot="1" x14ac:dyDescent="0.2">
      <c r="B16" s="136" t="s">
        <v>131</v>
      </c>
      <c r="C16" s="136"/>
      <c r="D16" s="136"/>
      <c r="E16" s="135"/>
      <c r="F16" s="135"/>
      <c r="G16" s="135"/>
      <c r="H16" s="135"/>
      <c r="I16" s="135"/>
      <c r="J16" s="135"/>
      <c r="K16" s="135"/>
    </row>
    <row r="17" spans="2:19" ht="30" customHeight="1" thickTop="1" thickBot="1" x14ac:dyDescent="0.2">
      <c r="B17" s="259" t="s">
        <v>123</v>
      </c>
      <c r="C17" s="260"/>
      <c r="D17" s="260"/>
      <c r="E17" s="261"/>
      <c r="F17" s="261"/>
      <c r="G17" s="261"/>
      <c r="H17" s="261"/>
      <c r="I17" s="261"/>
      <c r="J17" s="261" t="s">
        <v>124</v>
      </c>
      <c r="K17" s="262"/>
      <c r="L17" s="134"/>
    </row>
    <row r="18" spans="2:19" ht="5.0999999999999996" customHeight="1" x14ac:dyDescent="0.15">
      <c r="B18" s="168"/>
      <c r="C18" s="158"/>
      <c r="D18" s="158"/>
      <c r="E18" s="158"/>
      <c r="F18" s="158"/>
      <c r="G18" s="158"/>
      <c r="H18" s="169"/>
      <c r="I18" s="165"/>
      <c r="J18" s="263" t="str">
        <f>IF('個別判定表 '!I23="","",'個別判定表 '!I23)</f>
        <v/>
      </c>
      <c r="K18" s="264"/>
    </row>
    <row r="19" spans="2:19" ht="15" customHeight="1" x14ac:dyDescent="0.15">
      <c r="B19" s="168"/>
      <c r="C19" s="182" t="s">
        <v>160</v>
      </c>
      <c r="D19" s="164" t="s">
        <v>152</v>
      </c>
      <c r="E19" s="158"/>
      <c r="F19" s="158"/>
      <c r="G19" s="158"/>
      <c r="H19" s="169"/>
      <c r="I19" s="165"/>
      <c r="J19" s="265"/>
      <c r="K19" s="266"/>
    </row>
    <row r="20" spans="2:19" ht="30" customHeight="1" thickBot="1" x14ac:dyDescent="0.2">
      <c r="B20" s="296" t="s">
        <v>159</v>
      </c>
      <c r="C20" s="297"/>
      <c r="D20" s="297"/>
      <c r="E20" s="298"/>
      <c r="F20" s="298"/>
      <c r="G20" s="298"/>
      <c r="H20" s="298"/>
      <c r="I20" s="298"/>
      <c r="J20" s="267"/>
      <c r="K20" s="268"/>
      <c r="L20" s="134"/>
    </row>
    <row r="21" spans="2:19" ht="8.25" customHeight="1" thickTop="1" x14ac:dyDescent="0.15">
      <c r="B21" s="139"/>
      <c r="C21" s="139"/>
      <c r="D21" s="139"/>
      <c r="E21" s="139"/>
      <c r="F21" s="139"/>
      <c r="G21" s="139"/>
      <c r="H21" s="139"/>
      <c r="I21" s="139"/>
      <c r="J21" s="140"/>
      <c r="K21" s="140"/>
      <c r="L21" s="134"/>
    </row>
    <row r="22" spans="2:19" ht="30" customHeight="1" thickBot="1" x14ac:dyDescent="0.2">
      <c r="N22" s="137"/>
      <c r="O22" s="137"/>
      <c r="P22" s="137"/>
      <c r="Q22" s="137"/>
      <c r="R22" s="137"/>
      <c r="S22" s="137"/>
    </row>
    <row r="23" spans="2:19" ht="41.25" customHeight="1" x14ac:dyDescent="0.15">
      <c r="B23" s="279" t="s">
        <v>179</v>
      </c>
      <c r="C23" s="280"/>
      <c r="D23" s="280"/>
      <c r="E23" s="280"/>
      <c r="F23" s="280"/>
      <c r="G23" s="281"/>
      <c r="H23" s="145" t="s">
        <v>78</v>
      </c>
      <c r="I23" s="145" t="s">
        <v>78</v>
      </c>
      <c r="J23" s="195" t="s">
        <v>115</v>
      </c>
      <c r="K23" s="174" t="s">
        <v>139</v>
      </c>
      <c r="N23" s="137"/>
      <c r="O23" s="137"/>
      <c r="P23" s="137"/>
      <c r="Q23" s="137"/>
      <c r="R23" s="137"/>
      <c r="S23" s="137"/>
    </row>
    <row r="24" spans="2:19" ht="39.950000000000003" customHeight="1" thickBot="1" x14ac:dyDescent="0.2">
      <c r="B24" s="285" t="s">
        <v>180</v>
      </c>
      <c r="C24" s="286"/>
      <c r="D24" s="286"/>
      <c r="E24" s="286"/>
      <c r="F24" s="286"/>
      <c r="G24" s="287"/>
      <c r="H24" s="141" t="s">
        <v>78</v>
      </c>
      <c r="I24" s="141" t="s">
        <v>115</v>
      </c>
      <c r="J24" s="141" t="s">
        <v>78</v>
      </c>
      <c r="K24" s="148" t="s">
        <v>115</v>
      </c>
      <c r="N24" s="172"/>
      <c r="O24" s="172"/>
      <c r="P24" s="172"/>
      <c r="Q24" s="172"/>
      <c r="R24" s="172"/>
      <c r="S24" s="172"/>
    </row>
    <row r="25" spans="2:19" ht="39.950000000000003" customHeight="1" thickBot="1" x14ac:dyDescent="0.2">
      <c r="B25" s="271" t="s">
        <v>174</v>
      </c>
      <c r="C25" s="272"/>
      <c r="D25" s="272"/>
      <c r="E25" s="272"/>
      <c r="F25" s="272"/>
      <c r="G25" s="295"/>
      <c r="H25" s="143" t="s">
        <v>78</v>
      </c>
      <c r="I25" s="143" t="s">
        <v>78</v>
      </c>
      <c r="J25" s="143" t="s">
        <v>78</v>
      </c>
      <c r="K25" s="144" t="s">
        <v>115</v>
      </c>
      <c r="N25" s="172"/>
      <c r="O25" s="172"/>
      <c r="P25" s="172"/>
      <c r="Q25" s="172"/>
      <c r="R25" s="172"/>
      <c r="S25" s="172"/>
    </row>
    <row r="26" spans="2:19" ht="30" customHeight="1" thickBot="1" x14ac:dyDescent="0.2">
      <c r="B26" s="4"/>
      <c r="C26" s="4"/>
      <c r="D26" s="4"/>
      <c r="E26" s="4"/>
      <c r="F26" s="4"/>
      <c r="G26" s="4"/>
      <c r="H26" s="4"/>
      <c r="I26" s="4"/>
      <c r="J26" s="4"/>
      <c r="K26" s="4"/>
    </row>
    <row r="27" spans="2:19" ht="18.75" customHeight="1" thickBot="1" x14ac:dyDescent="0.2">
      <c r="B27" s="271" t="s">
        <v>161</v>
      </c>
      <c r="C27" s="272"/>
      <c r="D27" s="272"/>
      <c r="E27" s="272"/>
      <c r="F27" s="272"/>
      <c r="G27" s="272"/>
      <c r="H27" s="272"/>
      <c r="I27" s="273"/>
      <c r="J27" s="277" t="s">
        <v>147</v>
      </c>
      <c r="K27" s="278"/>
    </row>
    <row r="28" spans="2:19" ht="48" customHeight="1" thickBot="1" x14ac:dyDescent="0.2">
      <c r="B28" s="274" t="s">
        <v>162</v>
      </c>
      <c r="C28" s="275"/>
      <c r="D28" s="275"/>
      <c r="E28" s="275"/>
      <c r="F28" s="275"/>
      <c r="G28" s="275"/>
      <c r="H28" s="275"/>
      <c r="I28" s="276"/>
      <c r="J28" s="277"/>
      <c r="K28" s="278"/>
    </row>
    <row r="29" spans="2:19" ht="30" customHeight="1" x14ac:dyDescent="0.15">
      <c r="B29" s="4"/>
      <c r="C29" s="4"/>
      <c r="D29" s="4"/>
      <c r="E29" s="4"/>
      <c r="F29" s="4"/>
      <c r="G29" s="4"/>
      <c r="H29" s="4"/>
      <c r="I29" s="4"/>
      <c r="J29" s="4"/>
      <c r="K29" s="4"/>
    </row>
    <row r="30" spans="2:19" ht="30" customHeight="1" x14ac:dyDescent="0.15"/>
    <row r="31" spans="2:19" ht="30" customHeight="1" x14ac:dyDescent="0.15"/>
    <row r="32" spans="2:19" ht="30" customHeight="1" x14ac:dyDescent="0.15"/>
    <row r="33" ht="30" customHeight="1" x14ac:dyDescent="0.15"/>
    <row r="34" ht="30" customHeight="1" x14ac:dyDescent="0.15"/>
    <row r="35" ht="30" customHeight="1" x14ac:dyDescent="0.15"/>
    <row r="36" ht="30" customHeight="1" x14ac:dyDescent="0.15"/>
  </sheetData>
  <mergeCells count="23">
    <mergeCell ref="B14:K14"/>
    <mergeCell ref="B23:G23"/>
    <mergeCell ref="B24:G24"/>
    <mergeCell ref="B25:G25"/>
    <mergeCell ref="B28:I28"/>
    <mergeCell ref="J28:K28"/>
    <mergeCell ref="B27:I27"/>
    <mergeCell ref="J27:K27"/>
    <mergeCell ref="B17:I17"/>
    <mergeCell ref="J17:K17"/>
    <mergeCell ref="J18:K20"/>
    <mergeCell ref="B20:I20"/>
    <mergeCell ref="H8:I10"/>
    <mergeCell ref="B10:G10"/>
    <mergeCell ref="J10:K13"/>
    <mergeCell ref="H11:I13"/>
    <mergeCell ref="B13:G13"/>
    <mergeCell ref="B1:K1"/>
    <mergeCell ref="B6:K6"/>
    <mergeCell ref="B7:G7"/>
    <mergeCell ref="H7:I7"/>
    <mergeCell ref="J7:K7"/>
    <mergeCell ref="B3:K4"/>
  </mergeCells>
  <phoneticPr fontId="1"/>
  <dataValidations count="1">
    <dataValidation type="list" allowBlank="1" showInputMessage="1" showErrorMessage="1" sqref="H18:I19">
      <formula1>"○,×,－"</formula1>
    </dataValidation>
  </dataValidations>
  <pageMargins left="0.70866141732283472" right="0.70866141732283472" top="0.74803149606299213" bottom="0.74803149606299213" header="0.31496062992125984" footer="0.31496062992125984"/>
  <pageSetup paperSize="9" orientation="portrait" r:id="rId1"/>
  <headerFooter>
    <oddHeader>&amp;R別紙２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5"/>
  <sheetViews>
    <sheetView showGridLines="0" topLeftCell="A22" zoomScaleNormal="100" zoomScaleSheetLayoutView="80" workbookViewId="0">
      <selection activeCell="J37" sqref="J37:K37"/>
    </sheetView>
  </sheetViews>
  <sheetFormatPr defaultRowHeight="13.5" x14ac:dyDescent="0.15"/>
  <cols>
    <col min="1" max="1" width="2" customWidth="1"/>
    <col min="2" max="2" width="1.5" customWidth="1"/>
    <col min="3" max="3" width="13.375" customWidth="1"/>
    <col min="4" max="4" width="30.125" customWidth="1"/>
    <col min="5" max="8" width="5.625" customWidth="1"/>
    <col min="9" max="9" width="6.875" customWidth="1"/>
    <col min="10" max="11" width="5.625" customWidth="1"/>
    <col min="12" max="12" width="1" customWidth="1"/>
  </cols>
  <sheetData>
    <row r="1" spans="2:12" ht="27" customHeight="1" x14ac:dyDescent="0.15">
      <c r="B1" s="228" t="s">
        <v>184</v>
      </c>
      <c r="C1" s="228"/>
      <c r="D1" s="228"/>
      <c r="E1" s="228"/>
      <c r="F1" s="228"/>
      <c r="G1" s="228"/>
      <c r="H1" s="228"/>
      <c r="I1" s="228"/>
      <c r="J1" s="228"/>
      <c r="K1" s="228"/>
    </row>
    <row r="2" spans="2:12" ht="9.75" customHeight="1" x14ac:dyDescent="0.15">
      <c r="B2" s="231"/>
      <c r="C2" s="231"/>
      <c r="D2" s="231"/>
      <c r="E2" s="231"/>
      <c r="F2" s="231"/>
      <c r="G2" s="231"/>
      <c r="H2" s="231"/>
      <c r="I2" s="231"/>
      <c r="J2" s="231"/>
      <c r="K2" s="231"/>
      <c r="L2" s="231"/>
    </row>
    <row r="3" spans="2:12" s="133" customFormat="1" ht="19.5" thickBot="1" x14ac:dyDescent="0.2">
      <c r="B3" s="229" t="s">
        <v>129</v>
      </c>
      <c r="C3" s="229"/>
      <c r="D3" s="229"/>
      <c r="E3" s="229"/>
      <c r="F3" s="229"/>
      <c r="G3" s="229"/>
      <c r="H3" s="229"/>
      <c r="I3" s="229"/>
      <c r="J3" s="229"/>
      <c r="K3" s="229"/>
    </row>
    <row r="4" spans="2:12" ht="30" customHeight="1" thickTop="1" thickBot="1" x14ac:dyDescent="0.2">
      <c r="B4" s="239" t="s">
        <v>123</v>
      </c>
      <c r="C4" s="240"/>
      <c r="D4" s="240"/>
      <c r="E4" s="240"/>
      <c r="F4" s="240"/>
      <c r="G4" s="241"/>
      <c r="H4" s="232" t="s">
        <v>148</v>
      </c>
      <c r="I4" s="232"/>
      <c r="J4" s="233" t="s">
        <v>124</v>
      </c>
      <c r="K4" s="234"/>
    </row>
    <row r="5" spans="2:12" ht="5.0999999999999996" customHeight="1" x14ac:dyDescent="0.15">
      <c r="B5" s="154"/>
      <c r="C5" s="155"/>
      <c r="D5" s="155"/>
      <c r="E5" s="155"/>
      <c r="F5" s="155"/>
      <c r="G5" s="156"/>
      <c r="H5" s="248" t="str">
        <f>IF('個別判定表 '!I13="","",'個別判定表 '!I13)</f>
        <v/>
      </c>
      <c r="I5" s="249"/>
      <c r="J5" s="152"/>
      <c r="K5" s="153"/>
    </row>
    <row r="6" spans="2:12" ht="15" customHeight="1" x14ac:dyDescent="0.15">
      <c r="B6" s="157"/>
      <c r="C6" s="182" t="s">
        <v>166</v>
      </c>
      <c r="D6" s="164" t="s">
        <v>152</v>
      </c>
      <c r="E6" s="158"/>
      <c r="F6" s="158"/>
      <c r="G6" s="159"/>
      <c r="H6" s="250"/>
      <c r="I6" s="251"/>
      <c r="J6" s="160" t="s">
        <v>151</v>
      </c>
      <c r="K6" s="153"/>
    </row>
    <row r="7" spans="2:12" ht="24.95" customHeight="1" thickBot="1" x14ac:dyDescent="0.2">
      <c r="B7" s="242" t="s">
        <v>167</v>
      </c>
      <c r="C7" s="243"/>
      <c r="D7" s="243"/>
      <c r="E7" s="243"/>
      <c r="F7" s="243"/>
      <c r="G7" s="244"/>
      <c r="H7" s="252"/>
      <c r="I7" s="253"/>
      <c r="J7" s="235"/>
      <c r="K7" s="236"/>
    </row>
    <row r="8" spans="2:12" ht="5.0999999999999996" customHeight="1" x14ac:dyDescent="0.15">
      <c r="B8" s="178"/>
      <c r="C8" s="179"/>
      <c r="D8" s="179"/>
      <c r="E8" s="179"/>
      <c r="F8" s="179"/>
      <c r="G8" s="180"/>
      <c r="H8" s="248" t="str">
        <f>IF('個別判定表 '!I15="","",'個別判定表 '!I15)</f>
        <v/>
      </c>
      <c r="I8" s="249"/>
      <c r="J8" s="235"/>
      <c r="K8" s="236"/>
    </row>
    <row r="9" spans="2:12" ht="15" customHeight="1" x14ac:dyDescent="0.15">
      <c r="B9" s="175"/>
      <c r="C9" s="182" t="s">
        <v>149</v>
      </c>
      <c r="D9" s="164" t="s">
        <v>153</v>
      </c>
      <c r="E9" s="176"/>
      <c r="F9" s="176"/>
      <c r="G9" s="177"/>
      <c r="H9" s="250"/>
      <c r="I9" s="251"/>
      <c r="J9" s="235"/>
      <c r="K9" s="236"/>
    </row>
    <row r="10" spans="2:12" ht="24.95" customHeight="1" thickBot="1" x14ac:dyDescent="0.2">
      <c r="B10" s="181"/>
      <c r="C10" s="301" t="s">
        <v>170</v>
      </c>
      <c r="D10" s="301"/>
      <c r="E10" s="301"/>
      <c r="F10" s="301"/>
      <c r="G10" s="302"/>
      <c r="H10" s="252"/>
      <c r="I10" s="253"/>
      <c r="J10" s="235"/>
      <c r="K10" s="236"/>
    </row>
    <row r="11" spans="2:12" ht="5.0999999999999996" customHeight="1" x14ac:dyDescent="0.15">
      <c r="B11" s="178"/>
      <c r="C11" s="179"/>
      <c r="D11" s="179"/>
      <c r="E11" s="179"/>
      <c r="F11" s="179"/>
      <c r="G11" s="180"/>
      <c r="H11" s="248" t="str">
        <f>IF('個別判定表 '!I16="","",'個別判定表 '!I16)</f>
        <v/>
      </c>
      <c r="I11" s="249"/>
      <c r="J11" s="235"/>
      <c r="K11" s="236"/>
    </row>
    <row r="12" spans="2:12" ht="15" customHeight="1" x14ac:dyDescent="0.15">
      <c r="B12" s="175"/>
      <c r="C12" s="182" t="s">
        <v>168</v>
      </c>
      <c r="D12" s="164" t="s">
        <v>152</v>
      </c>
      <c r="E12" s="176"/>
      <c r="F12" s="176"/>
      <c r="G12" s="177"/>
      <c r="H12" s="250"/>
      <c r="I12" s="251"/>
      <c r="J12" s="235"/>
      <c r="K12" s="236"/>
    </row>
    <row r="13" spans="2:12" ht="24.95" customHeight="1" thickBot="1" x14ac:dyDescent="0.2">
      <c r="B13" s="181"/>
      <c r="C13" s="303" t="s">
        <v>171</v>
      </c>
      <c r="D13" s="303"/>
      <c r="E13" s="303"/>
      <c r="F13" s="303"/>
      <c r="G13" s="304"/>
      <c r="H13" s="252"/>
      <c r="I13" s="253"/>
      <c r="J13" s="235"/>
      <c r="K13" s="236"/>
    </row>
    <row r="14" spans="2:12" ht="5.0999999999999996" customHeight="1" x14ac:dyDescent="0.15">
      <c r="B14" s="161"/>
      <c r="C14" s="162"/>
      <c r="D14" s="162"/>
      <c r="E14" s="162"/>
      <c r="F14" s="162"/>
      <c r="G14" s="163"/>
      <c r="H14" s="248" t="str">
        <f>IF('個別判定表 '!I19="","",'個別判定表 '!I19)</f>
        <v/>
      </c>
      <c r="I14" s="249"/>
      <c r="J14" s="235"/>
      <c r="K14" s="236"/>
    </row>
    <row r="15" spans="2:12" ht="15" customHeight="1" x14ac:dyDescent="0.15">
      <c r="B15" s="161"/>
      <c r="C15" s="182" t="s">
        <v>169</v>
      </c>
      <c r="D15" s="164" t="s">
        <v>153</v>
      </c>
      <c r="E15" s="162"/>
      <c r="F15" s="162"/>
      <c r="G15" s="163"/>
      <c r="H15" s="250"/>
      <c r="I15" s="251"/>
      <c r="J15" s="235"/>
      <c r="K15" s="236"/>
    </row>
    <row r="16" spans="2:12" ht="24.95" customHeight="1" thickBot="1" x14ac:dyDescent="0.2">
      <c r="B16" s="245" t="s">
        <v>250</v>
      </c>
      <c r="C16" s="246"/>
      <c r="D16" s="246"/>
      <c r="E16" s="246"/>
      <c r="F16" s="246"/>
      <c r="G16" s="247"/>
      <c r="H16" s="299"/>
      <c r="I16" s="300"/>
      <c r="J16" s="237"/>
      <c r="K16" s="238"/>
    </row>
    <row r="17" spans="2:19" ht="46.5" customHeight="1" thickTop="1" x14ac:dyDescent="0.15">
      <c r="B17" s="230" t="s">
        <v>177</v>
      </c>
      <c r="C17" s="230"/>
      <c r="D17" s="230"/>
      <c r="E17" s="230"/>
      <c r="F17" s="230"/>
      <c r="G17" s="230"/>
      <c r="H17" s="230"/>
      <c r="I17" s="230"/>
      <c r="J17" s="230"/>
      <c r="K17" s="230"/>
    </row>
    <row r="18" spans="2:19" ht="9.75" customHeight="1" x14ac:dyDescent="0.15">
      <c r="B18" s="138"/>
      <c r="C18" s="138"/>
      <c r="D18" s="138"/>
      <c r="E18" s="138"/>
      <c r="F18" s="138"/>
      <c r="G18" s="138"/>
      <c r="H18" s="138"/>
      <c r="I18" s="138"/>
      <c r="J18" s="138"/>
      <c r="K18" s="138"/>
    </row>
    <row r="19" spans="2:19" ht="24.95" customHeight="1" thickBot="1" x14ac:dyDescent="0.2">
      <c r="B19" s="136" t="s">
        <v>131</v>
      </c>
      <c r="C19" s="136"/>
      <c r="D19" s="136"/>
      <c r="E19" s="135"/>
      <c r="F19" s="135"/>
      <c r="G19" s="135"/>
      <c r="H19" s="135"/>
      <c r="I19" s="135"/>
      <c r="J19" s="135"/>
      <c r="K19" s="135"/>
    </row>
    <row r="20" spans="2:19" ht="30" customHeight="1" thickTop="1" thickBot="1" x14ac:dyDescent="0.2">
      <c r="B20" s="259" t="s">
        <v>123</v>
      </c>
      <c r="C20" s="260"/>
      <c r="D20" s="260"/>
      <c r="E20" s="261"/>
      <c r="F20" s="261"/>
      <c r="G20" s="261"/>
      <c r="H20" s="261"/>
      <c r="I20" s="261"/>
      <c r="J20" s="261" t="s">
        <v>124</v>
      </c>
      <c r="K20" s="262"/>
      <c r="L20" s="134"/>
    </row>
    <row r="21" spans="2:19" ht="5.0999999999999996" customHeight="1" x14ac:dyDescent="0.15">
      <c r="B21" s="168"/>
      <c r="C21" s="158"/>
      <c r="D21" s="158"/>
      <c r="E21" s="158"/>
      <c r="F21" s="158"/>
      <c r="G21" s="158"/>
      <c r="H21" s="169"/>
      <c r="I21" s="165"/>
      <c r="J21" s="263" t="str">
        <f>IF('個別判定表 '!I23="","",'個別判定表 '!I23)</f>
        <v/>
      </c>
      <c r="K21" s="264"/>
    </row>
    <row r="22" spans="2:19" ht="15" customHeight="1" x14ac:dyDescent="0.15">
      <c r="B22" s="168"/>
      <c r="C22" s="182" t="s">
        <v>160</v>
      </c>
      <c r="D22" s="164" t="s">
        <v>152</v>
      </c>
      <c r="E22" s="158"/>
      <c r="F22" s="158"/>
      <c r="G22" s="158"/>
      <c r="H22" s="169"/>
      <c r="I22" s="165"/>
      <c r="J22" s="265"/>
      <c r="K22" s="266"/>
    </row>
    <row r="23" spans="2:19" ht="30" customHeight="1" thickBot="1" x14ac:dyDescent="0.2">
      <c r="B23" s="256" t="s">
        <v>158</v>
      </c>
      <c r="C23" s="257"/>
      <c r="D23" s="257"/>
      <c r="E23" s="258"/>
      <c r="F23" s="258"/>
      <c r="G23" s="258"/>
      <c r="H23" s="258"/>
      <c r="I23" s="258"/>
      <c r="J23" s="267"/>
      <c r="K23" s="268"/>
      <c r="L23" s="134"/>
    </row>
    <row r="24" spans="2:19" ht="8.25" customHeight="1" thickTop="1" x14ac:dyDescent="0.15">
      <c r="B24" s="139"/>
      <c r="C24" s="139"/>
      <c r="D24" s="139"/>
      <c r="E24" s="139"/>
      <c r="F24" s="139"/>
      <c r="G24" s="139"/>
      <c r="H24" s="139"/>
      <c r="I24" s="139"/>
      <c r="J24" s="140"/>
      <c r="K24" s="140"/>
      <c r="L24" s="134"/>
    </row>
    <row r="25" spans="2:19" ht="24.95" customHeight="1" thickBot="1" x14ac:dyDescent="0.2">
      <c r="B25" s="136" t="s">
        <v>133</v>
      </c>
      <c r="C25" s="136"/>
      <c r="D25" s="136"/>
      <c r="E25" s="135"/>
      <c r="F25" s="135"/>
      <c r="G25" s="135"/>
      <c r="H25" s="135"/>
      <c r="I25" s="135"/>
      <c r="J25" s="135"/>
      <c r="K25" s="135"/>
    </row>
    <row r="26" spans="2:19" ht="30" customHeight="1" thickTop="1" thickBot="1" x14ac:dyDescent="0.2">
      <c r="B26" s="269" t="s">
        <v>123</v>
      </c>
      <c r="C26" s="270"/>
      <c r="D26" s="270"/>
      <c r="E26" s="254"/>
      <c r="F26" s="254"/>
      <c r="G26" s="254"/>
      <c r="H26" s="254"/>
      <c r="I26" s="254"/>
      <c r="J26" s="254" t="s">
        <v>124</v>
      </c>
      <c r="K26" s="255"/>
      <c r="L26" s="134"/>
    </row>
    <row r="27" spans="2:19" ht="5.0999999999999996" customHeight="1" x14ac:dyDescent="0.15">
      <c r="B27" s="170"/>
      <c r="C27" s="171"/>
      <c r="D27" s="171"/>
      <c r="E27" s="171"/>
      <c r="F27" s="171"/>
      <c r="G27" s="171"/>
      <c r="H27" s="167"/>
      <c r="I27" s="166"/>
      <c r="J27" s="305" t="str">
        <f>IF('個別判定表 '!I22="","",'個別判定表 '!I22)</f>
        <v/>
      </c>
      <c r="K27" s="306"/>
    </row>
    <row r="28" spans="2:19" ht="15" customHeight="1" x14ac:dyDescent="0.15">
      <c r="B28" s="168"/>
      <c r="C28" s="182" t="s">
        <v>173</v>
      </c>
      <c r="D28" s="164" t="s">
        <v>152</v>
      </c>
      <c r="E28" s="158"/>
      <c r="F28" s="158"/>
      <c r="G28" s="158"/>
      <c r="H28" s="169"/>
      <c r="I28" s="165"/>
      <c r="J28" s="307"/>
      <c r="K28" s="308"/>
    </row>
    <row r="29" spans="2:19" ht="30" customHeight="1" thickBot="1" x14ac:dyDescent="0.2">
      <c r="B29" s="256" t="s">
        <v>172</v>
      </c>
      <c r="C29" s="257"/>
      <c r="D29" s="257"/>
      <c r="E29" s="258"/>
      <c r="F29" s="258"/>
      <c r="G29" s="258"/>
      <c r="H29" s="258"/>
      <c r="I29" s="258"/>
      <c r="J29" s="309"/>
      <c r="K29" s="310"/>
      <c r="L29" s="134"/>
    </row>
    <row r="30" spans="2:19" ht="24.95" customHeight="1" thickTop="1" thickBot="1" x14ac:dyDescent="0.2">
      <c r="N30" s="137"/>
      <c r="O30" s="137"/>
      <c r="P30" s="137"/>
      <c r="Q30" s="137"/>
      <c r="R30" s="137"/>
      <c r="S30" s="137"/>
    </row>
    <row r="31" spans="2:19" ht="41.25" customHeight="1" x14ac:dyDescent="0.15">
      <c r="B31" s="279" t="s">
        <v>130</v>
      </c>
      <c r="C31" s="280"/>
      <c r="D31" s="281"/>
      <c r="E31" s="145" t="s">
        <v>136</v>
      </c>
      <c r="F31" s="145" t="s">
        <v>138</v>
      </c>
      <c r="G31" s="146" t="s">
        <v>144</v>
      </c>
      <c r="H31" s="145" t="s">
        <v>138</v>
      </c>
      <c r="I31" s="145" t="s">
        <v>138</v>
      </c>
      <c r="J31" s="146" t="s">
        <v>144</v>
      </c>
      <c r="K31" s="147" t="s">
        <v>144</v>
      </c>
      <c r="N31" s="137"/>
      <c r="O31" s="137"/>
      <c r="P31" s="137"/>
      <c r="Q31" s="137"/>
      <c r="R31" s="137"/>
      <c r="S31" s="137"/>
    </row>
    <row r="32" spans="2:19" ht="30" customHeight="1" x14ac:dyDescent="0.15">
      <c r="B32" s="282" t="s">
        <v>132</v>
      </c>
      <c r="C32" s="283"/>
      <c r="D32" s="284"/>
      <c r="E32" s="141" t="s">
        <v>137</v>
      </c>
      <c r="F32" s="141" t="s">
        <v>140</v>
      </c>
      <c r="G32" s="141" t="s">
        <v>138</v>
      </c>
      <c r="H32" s="141" t="s">
        <v>138</v>
      </c>
      <c r="I32" s="141" t="s">
        <v>143</v>
      </c>
      <c r="J32" s="141" t="s">
        <v>138</v>
      </c>
      <c r="K32" s="148" t="s">
        <v>140</v>
      </c>
      <c r="N32" s="172"/>
      <c r="O32" s="172"/>
      <c r="P32" s="172"/>
      <c r="Q32" s="172"/>
      <c r="R32" s="172"/>
      <c r="S32" s="172"/>
    </row>
    <row r="33" spans="2:19" ht="30" customHeight="1" thickBot="1" x14ac:dyDescent="0.2">
      <c r="B33" s="285" t="s">
        <v>134</v>
      </c>
      <c r="C33" s="286"/>
      <c r="D33" s="287"/>
      <c r="E33" s="149" t="s">
        <v>138</v>
      </c>
      <c r="F33" s="149" t="s">
        <v>138</v>
      </c>
      <c r="G33" s="149" t="s">
        <v>138</v>
      </c>
      <c r="H33" s="149" t="s">
        <v>140</v>
      </c>
      <c r="I33" s="149" t="s">
        <v>140</v>
      </c>
      <c r="J33" s="149" t="s">
        <v>140</v>
      </c>
      <c r="K33" s="150" t="s">
        <v>140</v>
      </c>
      <c r="N33" s="172"/>
      <c r="O33" s="172"/>
      <c r="P33" s="172"/>
      <c r="Q33" s="172"/>
      <c r="R33" s="172"/>
      <c r="S33" s="172"/>
    </row>
    <row r="34" spans="2:19" ht="30" customHeight="1" thickBot="1" x14ac:dyDescent="0.2">
      <c r="B34" s="142" t="s">
        <v>175</v>
      </c>
      <c r="C34" s="151"/>
      <c r="D34" s="151"/>
      <c r="E34" s="143" t="s">
        <v>138</v>
      </c>
      <c r="F34" s="143" t="s">
        <v>138</v>
      </c>
      <c r="G34" s="143" t="s">
        <v>141</v>
      </c>
      <c r="H34" s="143" t="s">
        <v>142</v>
      </c>
      <c r="I34" s="143" t="s">
        <v>140</v>
      </c>
      <c r="J34" s="143" t="s">
        <v>140</v>
      </c>
      <c r="K34" s="144" t="s">
        <v>140</v>
      </c>
      <c r="N34" s="172"/>
      <c r="O34" s="172"/>
      <c r="P34" s="172"/>
      <c r="Q34" s="172"/>
      <c r="R34" s="172"/>
      <c r="S34" s="172"/>
    </row>
    <row r="35" spans="2:19" ht="24.95" customHeight="1" thickBot="1" x14ac:dyDescent="0.2">
      <c r="B35" s="4"/>
      <c r="C35" s="4"/>
      <c r="D35" s="4"/>
      <c r="E35" s="4"/>
      <c r="F35" s="4"/>
      <c r="G35" s="4"/>
      <c r="H35" s="4"/>
      <c r="I35" s="4"/>
      <c r="J35" s="4"/>
      <c r="K35" s="4"/>
    </row>
    <row r="36" spans="2:19" ht="18.75" customHeight="1" thickBot="1" x14ac:dyDescent="0.2">
      <c r="B36" s="271" t="s">
        <v>176</v>
      </c>
      <c r="C36" s="272"/>
      <c r="D36" s="272"/>
      <c r="E36" s="272"/>
      <c r="F36" s="272"/>
      <c r="G36" s="272"/>
      <c r="H36" s="272"/>
      <c r="I36" s="273"/>
      <c r="J36" s="277" t="s">
        <v>147</v>
      </c>
      <c r="K36" s="278"/>
    </row>
    <row r="37" spans="2:19" ht="48" customHeight="1" thickBot="1" x14ac:dyDescent="0.2">
      <c r="B37" s="274" t="s">
        <v>185</v>
      </c>
      <c r="C37" s="275"/>
      <c r="D37" s="275"/>
      <c r="E37" s="275"/>
      <c r="F37" s="275"/>
      <c r="G37" s="275"/>
      <c r="H37" s="275"/>
      <c r="I37" s="276"/>
      <c r="J37" s="277"/>
      <c r="K37" s="278"/>
    </row>
    <row r="38" spans="2:19" ht="30" customHeight="1" x14ac:dyDescent="0.15">
      <c r="B38" s="4"/>
      <c r="C38" s="4"/>
      <c r="D38" s="4"/>
      <c r="E38" s="4"/>
      <c r="F38" s="4"/>
      <c r="G38" s="4"/>
      <c r="H38" s="4"/>
      <c r="I38" s="4"/>
      <c r="J38" s="4"/>
      <c r="K38" s="4"/>
    </row>
    <row r="39" spans="2:19" ht="30" customHeight="1" x14ac:dyDescent="0.15"/>
    <row r="40" spans="2:19" ht="30" customHeight="1" x14ac:dyDescent="0.15"/>
    <row r="41" spans="2:19" ht="30" customHeight="1" x14ac:dyDescent="0.15"/>
    <row r="42" spans="2:19" ht="30" customHeight="1" x14ac:dyDescent="0.15"/>
    <row r="43" spans="2:19" ht="30" customHeight="1" x14ac:dyDescent="0.15"/>
    <row r="44" spans="2:19" ht="30" customHeight="1" x14ac:dyDescent="0.15"/>
    <row r="45" spans="2:19" ht="30" customHeight="1" x14ac:dyDescent="0.15"/>
  </sheetData>
  <mergeCells count="31">
    <mergeCell ref="B37:I37"/>
    <mergeCell ref="J37:K37"/>
    <mergeCell ref="C10:G10"/>
    <mergeCell ref="C13:G13"/>
    <mergeCell ref="H8:I10"/>
    <mergeCell ref="H11:I13"/>
    <mergeCell ref="J27:K29"/>
    <mergeCell ref="B29:I29"/>
    <mergeCell ref="B31:D31"/>
    <mergeCell ref="B32:D32"/>
    <mergeCell ref="B33:D33"/>
    <mergeCell ref="B36:I36"/>
    <mergeCell ref="J36:K36"/>
    <mergeCell ref="B20:I20"/>
    <mergeCell ref="J20:K20"/>
    <mergeCell ref="J21:K23"/>
    <mergeCell ref="B23:I23"/>
    <mergeCell ref="B26:I26"/>
    <mergeCell ref="J26:K26"/>
    <mergeCell ref="H5:I7"/>
    <mergeCell ref="B7:G7"/>
    <mergeCell ref="J7:K16"/>
    <mergeCell ref="H14:I16"/>
    <mergeCell ref="B16:G16"/>
    <mergeCell ref="B17:K17"/>
    <mergeCell ref="B1:K1"/>
    <mergeCell ref="B2:L2"/>
    <mergeCell ref="B3:K3"/>
    <mergeCell ref="B4:G4"/>
    <mergeCell ref="H4:I4"/>
    <mergeCell ref="J4:K4"/>
  </mergeCells>
  <phoneticPr fontId="1"/>
  <pageMargins left="0.70866141732283472" right="0.70866141732283472" top="0.74803149606299213" bottom="0.74803149606299213" header="0.31496062992125984" footer="0.31496062992125984"/>
  <pageSetup paperSize="9" orientation="portrait" r:id="rId1"/>
  <headerFooter>
    <oddHeader>&amp;R別紙３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M40"/>
  <sheetViews>
    <sheetView showGridLines="0" zoomScale="70" zoomScaleNormal="70" zoomScaleSheetLayoutView="90" workbookViewId="0">
      <selection activeCell="I16" sqref="I16"/>
    </sheetView>
  </sheetViews>
  <sheetFormatPr defaultRowHeight="13.5" x14ac:dyDescent="0.15"/>
  <cols>
    <col min="1" max="1" width="1.125" customWidth="1"/>
    <col min="2" max="2" width="0.75" customWidth="1"/>
    <col min="3" max="3" width="4.25" customWidth="1"/>
    <col min="5" max="5" width="33.25" style="75" customWidth="1"/>
    <col min="6" max="8" width="3.375" style="75" customWidth="1"/>
    <col min="9" max="9" width="5.625" style="75" customWidth="1"/>
    <col min="10" max="10" width="22.625" style="75" customWidth="1"/>
    <col min="11" max="11" width="9" customWidth="1"/>
    <col min="12" max="12" width="0.5" customWidth="1"/>
    <col min="13" max="13" width="3.75" customWidth="1"/>
  </cols>
  <sheetData>
    <row r="1" spans="2:13" ht="7.5" customHeight="1" thickBot="1" x14ac:dyDescent="0.2"/>
    <row r="2" spans="2:13" ht="30" customHeight="1" thickBot="1" x14ac:dyDescent="0.2">
      <c r="B2" s="311" t="s">
        <v>121</v>
      </c>
      <c r="C2" s="312"/>
      <c r="D2" s="312"/>
      <c r="E2" s="312"/>
      <c r="F2" s="312"/>
      <c r="G2" s="312"/>
      <c r="H2" s="312"/>
      <c r="I2" s="312"/>
      <c r="J2" s="313"/>
      <c r="K2" s="314"/>
      <c r="L2" s="11"/>
    </row>
    <row r="3" spans="2:13" ht="5.25" customHeight="1" x14ac:dyDescent="0.15">
      <c r="B3" s="4"/>
      <c r="C3" s="4"/>
      <c r="E3" s="3"/>
      <c r="F3" s="3"/>
      <c r="G3" s="3"/>
      <c r="H3" s="3"/>
      <c r="I3" s="76"/>
      <c r="J3" s="76"/>
      <c r="K3" s="4"/>
      <c r="L3" s="4"/>
    </row>
    <row r="4" spans="2:13" ht="6.75" customHeight="1" thickBot="1" x14ac:dyDescent="0.2">
      <c r="B4" s="4"/>
      <c r="C4" s="131"/>
      <c r="E4" s="131"/>
      <c r="F4" s="131"/>
      <c r="G4" s="131"/>
      <c r="H4" s="131"/>
      <c r="I4" s="131"/>
      <c r="J4" s="131"/>
      <c r="K4" s="131"/>
      <c r="L4" s="4"/>
    </row>
    <row r="5" spans="2:13" ht="39.950000000000003" customHeight="1" x14ac:dyDescent="0.15">
      <c r="B5" s="4"/>
      <c r="C5" s="315" t="s">
        <v>2</v>
      </c>
      <c r="D5" s="316"/>
      <c r="E5" s="317" t="s">
        <v>1</v>
      </c>
      <c r="F5" s="317"/>
      <c r="G5" s="317"/>
      <c r="H5" s="317"/>
      <c r="I5" s="317"/>
      <c r="J5" s="317"/>
      <c r="K5" s="318"/>
      <c r="L5" s="4"/>
      <c r="M5" s="37"/>
    </row>
    <row r="6" spans="2:13" ht="39.950000000000003" customHeight="1" x14ac:dyDescent="0.15">
      <c r="B6" s="4"/>
      <c r="C6" s="319" t="s">
        <v>78</v>
      </c>
      <c r="D6" s="320"/>
      <c r="E6" s="321" t="s">
        <v>268</v>
      </c>
      <c r="F6" s="321"/>
      <c r="G6" s="321"/>
      <c r="H6" s="321"/>
      <c r="I6" s="321"/>
      <c r="J6" s="321"/>
      <c r="K6" s="322"/>
      <c r="L6" s="4"/>
      <c r="M6" s="38"/>
    </row>
    <row r="7" spans="2:13" ht="39.950000000000003" customHeight="1" x14ac:dyDescent="0.15">
      <c r="B7" s="4"/>
      <c r="C7" s="350" t="s">
        <v>139</v>
      </c>
      <c r="D7" s="351"/>
      <c r="E7" s="352" t="s">
        <v>235</v>
      </c>
      <c r="F7" s="352"/>
      <c r="G7" s="352"/>
      <c r="H7" s="352"/>
      <c r="I7" s="352"/>
      <c r="J7" s="352"/>
      <c r="K7" s="353"/>
      <c r="L7" s="4"/>
      <c r="M7" s="38"/>
    </row>
    <row r="8" spans="2:13" ht="39.950000000000003" customHeight="1" thickBot="1" x14ac:dyDescent="0.2">
      <c r="B8" s="4"/>
      <c r="C8" s="323" t="s">
        <v>252</v>
      </c>
      <c r="D8" s="324"/>
      <c r="E8" s="325" t="s">
        <v>269</v>
      </c>
      <c r="F8" s="325"/>
      <c r="G8" s="325"/>
      <c r="H8" s="325"/>
      <c r="I8" s="325"/>
      <c r="J8" s="325"/>
      <c r="K8" s="326"/>
      <c r="L8" s="4"/>
    </row>
    <row r="9" spans="2:13" ht="5.25" customHeight="1" x14ac:dyDescent="0.15">
      <c r="B9" s="4"/>
      <c r="C9" s="4"/>
      <c r="E9" s="3"/>
      <c r="F9" s="3"/>
      <c r="G9" s="3"/>
      <c r="H9" s="3"/>
      <c r="I9" s="76"/>
      <c r="J9" s="76"/>
      <c r="K9" s="4"/>
      <c r="L9" s="4"/>
    </row>
    <row r="10" spans="2:13" ht="7.5" customHeight="1" thickBot="1" x14ac:dyDescent="0.2">
      <c r="B10" s="4"/>
      <c r="C10" s="4"/>
      <c r="E10" s="3"/>
      <c r="F10" s="3"/>
      <c r="G10" s="3"/>
      <c r="H10" s="3"/>
      <c r="I10" s="76"/>
      <c r="J10" s="76"/>
      <c r="K10" s="4"/>
      <c r="L10" s="4"/>
    </row>
    <row r="11" spans="2:13" s="23" customFormat="1" ht="38.1" customHeight="1" x14ac:dyDescent="0.15">
      <c r="B11" s="32"/>
      <c r="C11" s="327" t="s">
        <v>76</v>
      </c>
      <c r="D11" s="328"/>
      <c r="E11" s="329"/>
      <c r="F11" s="333" t="s">
        <v>270</v>
      </c>
      <c r="G11" s="334"/>
      <c r="H11" s="335"/>
      <c r="I11" s="336" t="s">
        <v>77</v>
      </c>
      <c r="J11" s="338" t="s">
        <v>79</v>
      </c>
      <c r="K11" s="339"/>
      <c r="L11" s="27"/>
      <c r="M11" s="28"/>
    </row>
    <row r="12" spans="2:13" s="23" customFormat="1" ht="38.1" customHeight="1" thickBot="1" x14ac:dyDescent="0.2">
      <c r="B12" s="32"/>
      <c r="C12" s="330"/>
      <c r="D12" s="331"/>
      <c r="E12" s="332"/>
      <c r="F12" s="130">
        <v>1</v>
      </c>
      <c r="G12" s="83">
        <v>2</v>
      </c>
      <c r="H12" s="102" t="s">
        <v>271</v>
      </c>
      <c r="I12" s="337"/>
      <c r="J12" s="340"/>
      <c r="K12" s="341"/>
      <c r="L12" s="27"/>
      <c r="M12" s="28"/>
    </row>
    <row r="13" spans="2:13" s="23" customFormat="1" ht="48" customHeight="1" x14ac:dyDescent="0.15">
      <c r="B13" s="34"/>
      <c r="C13" s="196" t="s">
        <v>237</v>
      </c>
      <c r="D13" s="346" t="s">
        <v>94</v>
      </c>
      <c r="E13" s="347"/>
      <c r="F13" s="200"/>
      <c r="G13" s="201"/>
      <c r="H13" s="202" t="s">
        <v>78</v>
      </c>
      <c r="I13" s="132"/>
      <c r="J13" s="348"/>
      <c r="K13" s="349"/>
      <c r="L13" s="27"/>
      <c r="M13" s="28"/>
    </row>
    <row r="14" spans="2:13" s="23" customFormat="1" ht="48" customHeight="1" x14ac:dyDescent="0.15">
      <c r="B14" s="34"/>
      <c r="C14" s="197" t="s">
        <v>238</v>
      </c>
      <c r="D14" s="344" t="s">
        <v>95</v>
      </c>
      <c r="E14" s="345"/>
      <c r="F14" s="203"/>
      <c r="G14" s="204" t="s">
        <v>78</v>
      </c>
      <c r="H14" s="205"/>
      <c r="I14" s="126"/>
      <c r="J14" s="342"/>
      <c r="K14" s="343"/>
      <c r="L14" s="27"/>
      <c r="M14" s="28"/>
    </row>
    <row r="15" spans="2:13" s="23" customFormat="1" ht="48" customHeight="1" x14ac:dyDescent="0.15">
      <c r="B15" s="34"/>
      <c r="C15" s="197" t="s">
        <v>239</v>
      </c>
      <c r="D15" s="344" t="s">
        <v>116</v>
      </c>
      <c r="E15" s="345"/>
      <c r="F15" s="203" t="s">
        <v>78</v>
      </c>
      <c r="G15" s="204"/>
      <c r="H15" s="206" t="s">
        <v>78</v>
      </c>
      <c r="I15" s="126"/>
      <c r="J15" s="342"/>
      <c r="K15" s="343"/>
      <c r="L15" s="27"/>
      <c r="M15" s="28"/>
    </row>
    <row r="16" spans="2:13" s="23" customFormat="1" ht="48" customHeight="1" x14ac:dyDescent="0.15">
      <c r="B16" s="34"/>
      <c r="C16" s="197" t="s">
        <v>240</v>
      </c>
      <c r="D16" s="344" t="s">
        <v>117</v>
      </c>
      <c r="E16" s="345"/>
      <c r="F16" s="207"/>
      <c r="G16" s="208"/>
      <c r="H16" s="205" t="s">
        <v>78</v>
      </c>
      <c r="I16" s="126"/>
      <c r="J16" s="342"/>
      <c r="K16" s="343"/>
      <c r="L16" s="27"/>
      <c r="M16" s="28"/>
    </row>
    <row r="17" spans="2:13" s="23" customFormat="1" ht="48" customHeight="1" x14ac:dyDescent="0.15">
      <c r="B17" s="34"/>
      <c r="C17" s="197" t="s">
        <v>241</v>
      </c>
      <c r="D17" s="344" t="s">
        <v>248</v>
      </c>
      <c r="E17" s="345"/>
      <c r="F17" s="207" t="s">
        <v>78</v>
      </c>
      <c r="G17" s="208"/>
      <c r="H17" s="205"/>
      <c r="I17" s="126"/>
      <c r="J17" s="342"/>
      <c r="K17" s="343"/>
      <c r="L17" s="27"/>
      <c r="M17" s="28"/>
    </row>
    <row r="18" spans="2:13" s="23" customFormat="1" ht="48" customHeight="1" x14ac:dyDescent="0.15">
      <c r="B18" s="34"/>
      <c r="C18" s="197" t="s">
        <v>242</v>
      </c>
      <c r="D18" s="344" t="s">
        <v>183</v>
      </c>
      <c r="E18" s="345"/>
      <c r="F18" s="203"/>
      <c r="G18" s="208" t="s">
        <v>78</v>
      </c>
      <c r="H18" s="205"/>
      <c r="I18" s="126"/>
      <c r="J18" s="342"/>
      <c r="K18" s="343"/>
      <c r="L18" s="27"/>
      <c r="M18" s="28"/>
    </row>
    <row r="19" spans="2:13" s="23" customFormat="1" ht="48" customHeight="1" x14ac:dyDescent="0.15">
      <c r="B19" s="34"/>
      <c r="C19" s="198" t="s">
        <v>243</v>
      </c>
      <c r="D19" s="359" t="s">
        <v>236</v>
      </c>
      <c r="E19" s="360"/>
      <c r="F19" s="209"/>
      <c r="G19" s="210"/>
      <c r="H19" s="211" t="s">
        <v>78</v>
      </c>
      <c r="I19" s="132"/>
      <c r="J19" s="361"/>
      <c r="K19" s="362"/>
      <c r="L19" s="27"/>
      <c r="M19" s="28"/>
    </row>
    <row r="20" spans="2:13" s="23" customFormat="1" ht="48" customHeight="1" x14ac:dyDescent="0.15">
      <c r="B20" s="34"/>
      <c r="C20" s="197" t="s">
        <v>244</v>
      </c>
      <c r="D20" s="344" t="s">
        <v>119</v>
      </c>
      <c r="E20" s="345"/>
      <c r="F20" s="203" t="s">
        <v>78</v>
      </c>
      <c r="G20" s="204"/>
      <c r="H20" s="205"/>
      <c r="I20" s="126"/>
      <c r="J20" s="342"/>
      <c r="K20" s="343"/>
      <c r="L20" s="27"/>
      <c r="M20" s="28"/>
    </row>
    <row r="21" spans="2:13" s="23" customFormat="1" ht="48" customHeight="1" x14ac:dyDescent="0.15">
      <c r="B21" s="34"/>
      <c r="C21" s="197" t="s">
        <v>245</v>
      </c>
      <c r="D21" s="344" t="s">
        <v>96</v>
      </c>
      <c r="E21" s="345"/>
      <c r="F21" s="203" t="s">
        <v>78</v>
      </c>
      <c r="G21" s="204"/>
      <c r="H21" s="205"/>
      <c r="I21" s="126"/>
      <c r="J21" s="342"/>
      <c r="K21" s="343"/>
      <c r="L21" s="27"/>
      <c r="M21" s="28"/>
    </row>
    <row r="22" spans="2:13" s="23" customFormat="1" ht="48" customHeight="1" x14ac:dyDescent="0.15">
      <c r="B22" s="32"/>
      <c r="C22" s="197" t="s">
        <v>246</v>
      </c>
      <c r="D22" s="344" t="s">
        <v>120</v>
      </c>
      <c r="E22" s="345"/>
      <c r="F22" s="207"/>
      <c r="G22" s="208"/>
      <c r="H22" s="206" t="s">
        <v>78</v>
      </c>
      <c r="I22" s="126"/>
      <c r="J22" s="342"/>
      <c r="K22" s="343"/>
      <c r="L22" s="27"/>
      <c r="M22" s="28"/>
    </row>
    <row r="23" spans="2:13" s="23" customFormat="1" ht="48" customHeight="1" thickBot="1" x14ac:dyDescent="0.2">
      <c r="B23" s="32"/>
      <c r="C23" s="199" t="s">
        <v>247</v>
      </c>
      <c r="D23" s="355" t="s">
        <v>97</v>
      </c>
      <c r="E23" s="356"/>
      <c r="F23" s="212"/>
      <c r="G23" s="213" t="s">
        <v>78</v>
      </c>
      <c r="H23" s="214" t="s">
        <v>78</v>
      </c>
      <c r="I23" s="127"/>
      <c r="J23" s="357"/>
      <c r="K23" s="358"/>
      <c r="L23" s="27"/>
      <c r="M23" s="28"/>
    </row>
    <row r="24" spans="2:13" s="23" customFormat="1" ht="38.1" customHeight="1" x14ac:dyDescent="0.15">
      <c r="B24" s="32"/>
      <c r="C24" s="354" t="s">
        <v>122</v>
      </c>
      <c r="D24" s="354"/>
      <c r="E24" s="354"/>
      <c r="F24" s="354"/>
      <c r="G24" s="354"/>
      <c r="H24" s="354"/>
      <c r="I24" s="354"/>
      <c r="J24" s="354"/>
      <c r="K24" s="354"/>
      <c r="L24" s="27"/>
      <c r="M24" s="28"/>
    </row>
    <row r="25" spans="2:13" ht="17.25" customHeight="1" x14ac:dyDescent="0.15">
      <c r="B25" s="35"/>
      <c r="C25" s="35"/>
      <c r="E25" s="77"/>
      <c r="F25" s="77"/>
      <c r="G25" s="77"/>
      <c r="H25" s="77"/>
      <c r="I25" s="77"/>
      <c r="J25" s="77"/>
      <c r="K25" s="35"/>
      <c r="L25" s="4"/>
    </row>
    <row r="26" spans="2:13" x14ac:dyDescent="0.15">
      <c r="B26" s="35"/>
      <c r="C26" s="35"/>
      <c r="E26" s="77"/>
      <c r="F26" s="77"/>
      <c r="G26" s="77"/>
      <c r="H26" s="77"/>
      <c r="I26" s="77"/>
      <c r="J26" s="77"/>
      <c r="K26" s="35"/>
      <c r="L26" s="4"/>
    </row>
    <row r="27" spans="2:13" x14ac:dyDescent="0.15">
      <c r="B27" s="35"/>
      <c r="C27" s="35"/>
      <c r="E27" s="77"/>
      <c r="F27" s="77"/>
      <c r="G27" s="77"/>
      <c r="H27" s="77"/>
      <c r="I27" s="77"/>
      <c r="J27" s="77"/>
      <c r="K27" s="35"/>
      <c r="L27" s="4"/>
    </row>
    <row r="28" spans="2:13" x14ac:dyDescent="0.15">
      <c r="B28" s="35"/>
      <c r="C28" s="35"/>
      <c r="E28" s="77"/>
      <c r="F28" s="77"/>
      <c r="G28" s="77"/>
      <c r="H28" s="77"/>
      <c r="I28" s="77"/>
      <c r="J28" s="77"/>
      <c r="K28" s="35"/>
      <c r="L28" s="4"/>
    </row>
    <row r="29" spans="2:13" x14ac:dyDescent="0.15">
      <c r="B29" s="35"/>
      <c r="C29" s="35"/>
      <c r="E29" s="77"/>
      <c r="F29" s="77"/>
      <c r="G29" s="77"/>
      <c r="H29" s="77"/>
      <c r="I29" s="77"/>
      <c r="J29" s="77"/>
      <c r="K29" s="35"/>
      <c r="L29" s="4"/>
    </row>
    <row r="30" spans="2:13" x14ac:dyDescent="0.15">
      <c r="B30" s="35"/>
      <c r="C30" s="35"/>
      <c r="E30" s="77"/>
      <c r="F30" s="77"/>
      <c r="G30" s="77"/>
      <c r="H30" s="77"/>
      <c r="I30" s="77"/>
      <c r="J30" s="77"/>
      <c r="K30" s="35"/>
      <c r="L30" s="4"/>
    </row>
    <row r="31" spans="2:13" x14ac:dyDescent="0.15">
      <c r="B31" s="35"/>
      <c r="C31" s="35"/>
      <c r="E31" s="77"/>
      <c r="F31" s="77"/>
      <c r="G31" s="77"/>
      <c r="H31" s="77"/>
      <c r="I31" s="77"/>
      <c r="J31" s="77"/>
      <c r="K31" s="35"/>
      <c r="L31" s="4"/>
    </row>
    <row r="32" spans="2:13" x14ac:dyDescent="0.15">
      <c r="B32" s="35"/>
      <c r="C32" s="35"/>
      <c r="E32" s="77"/>
      <c r="F32" s="77"/>
      <c r="G32" s="77"/>
      <c r="H32" s="77"/>
      <c r="I32" s="77"/>
      <c r="J32" s="77"/>
      <c r="K32" s="35"/>
      <c r="L32" s="4"/>
    </row>
    <row r="33" spans="2:12" x14ac:dyDescent="0.15">
      <c r="B33" s="35"/>
      <c r="C33" s="35"/>
      <c r="E33" s="77"/>
      <c r="F33" s="77"/>
      <c r="G33" s="77"/>
      <c r="H33" s="77"/>
      <c r="I33" s="77"/>
      <c r="J33" s="77"/>
      <c r="K33" s="35"/>
      <c r="L33" s="4"/>
    </row>
    <row r="34" spans="2:12" x14ac:dyDescent="0.15">
      <c r="B34" s="35"/>
      <c r="C34" s="35"/>
      <c r="E34" s="77"/>
      <c r="F34" s="77"/>
      <c r="G34" s="77"/>
      <c r="H34" s="77"/>
      <c r="I34" s="77"/>
      <c r="J34" s="77"/>
      <c r="K34" s="35"/>
      <c r="L34" s="4"/>
    </row>
    <row r="35" spans="2:12" x14ac:dyDescent="0.15">
      <c r="B35" s="35"/>
      <c r="C35" s="35"/>
      <c r="E35" s="77"/>
      <c r="F35" s="77"/>
      <c r="G35" s="77"/>
      <c r="H35" s="77"/>
      <c r="I35" s="77"/>
      <c r="J35" s="77"/>
      <c r="K35" s="35"/>
      <c r="L35" s="4"/>
    </row>
    <row r="36" spans="2:12" x14ac:dyDescent="0.15">
      <c r="B36" s="35"/>
      <c r="C36" s="35"/>
      <c r="E36" s="77"/>
      <c r="F36" s="77"/>
      <c r="G36" s="77"/>
      <c r="H36" s="77"/>
      <c r="I36" s="77"/>
      <c r="J36" s="77"/>
      <c r="K36" s="35"/>
      <c r="L36" s="4"/>
    </row>
    <row r="37" spans="2:12" x14ac:dyDescent="0.15">
      <c r="B37" s="35"/>
      <c r="C37" s="35"/>
      <c r="E37" s="77"/>
      <c r="F37" s="77"/>
      <c r="G37" s="77"/>
      <c r="H37" s="77"/>
      <c r="I37" s="77"/>
      <c r="J37" s="77"/>
      <c r="K37" s="35"/>
      <c r="L37" s="4"/>
    </row>
    <row r="38" spans="2:12" x14ac:dyDescent="0.15">
      <c r="B38" s="35"/>
      <c r="C38" s="35"/>
      <c r="E38" s="77"/>
      <c r="F38" s="77"/>
      <c r="G38" s="77"/>
      <c r="H38" s="77"/>
      <c r="I38" s="77"/>
      <c r="J38" s="77"/>
      <c r="K38" s="35"/>
      <c r="L38" s="4"/>
    </row>
    <row r="39" spans="2:12" x14ac:dyDescent="0.15">
      <c r="B39" s="4"/>
      <c r="C39" s="4"/>
      <c r="E39" s="76"/>
      <c r="F39" s="76"/>
      <c r="G39" s="76"/>
      <c r="H39" s="76"/>
      <c r="I39" s="76"/>
      <c r="J39" s="76"/>
      <c r="K39" s="4"/>
      <c r="L39" s="4"/>
    </row>
    <row r="40" spans="2:12" x14ac:dyDescent="0.15">
      <c r="B40" s="4"/>
      <c r="C40" s="4"/>
      <c r="E40" s="76"/>
      <c r="F40" s="76"/>
      <c r="G40" s="76"/>
      <c r="H40" s="76"/>
      <c r="I40" s="76"/>
      <c r="J40" s="76"/>
      <c r="K40" s="4"/>
      <c r="L40" s="4"/>
    </row>
  </sheetData>
  <dataConsolidate/>
  <mergeCells count="37">
    <mergeCell ref="C7:D7"/>
    <mergeCell ref="E7:K7"/>
    <mergeCell ref="C24:K24"/>
    <mergeCell ref="D22:E22"/>
    <mergeCell ref="J22:K22"/>
    <mergeCell ref="D23:E23"/>
    <mergeCell ref="J23:K23"/>
    <mergeCell ref="D19:E19"/>
    <mergeCell ref="J19:K19"/>
    <mergeCell ref="D20:E20"/>
    <mergeCell ref="J20:K20"/>
    <mergeCell ref="D21:E21"/>
    <mergeCell ref="J21:K21"/>
    <mergeCell ref="D16:E16"/>
    <mergeCell ref="J16:K16"/>
    <mergeCell ref="D17:E17"/>
    <mergeCell ref="J17:K17"/>
    <mergeCell ref="D18:E18"/>
    <mergeCell ref="J18:K18"/>
    <mergeCell ref="D13:E13"/>
    <mergeCell ref="J13:K13"/>
    <mergeCell ref="D14:E14"/>
    <mergeCell ref="J14:K14"/>
    <mergeCell ref="D15:E15"/>
    <mergeCell ref="J15:K15"/>
    <mergeCell ref="C8:D8"/>
    <mergeCell ref="E8:K8"/>
    <mergeCell ref="C11:E12"/>
    <mergeCell ref="F11:H11"/>
    <mergeCell ref="I11:I12"/>
    <mergeCell ref="J11:K12"/>
    <mergeCell ref="B2:I2"/>
    <mergeCell ref="J2:K2"/>
    <mergeCell ref="C5:D5"/>
    <mergeCell ref="E5:K5"/>
    <mergeCell ref="C6:D6"/>
    <mergeCell ref="E6:K6"/>
  </mergeCells>
  <phoneticPr fontId="1"/>
  <conditionalFormatting sqref="J2:K2">
    <cfRule type="cellIs" dxfId="0" priority="1" operator="equal">
      <formula>"仮診断"</formula>
    </cfRule>
  </conditionalFormatting>
  <dataValidations count="2">
    <dataValidation type="list" allowBlank="1" showInputMessage="1" showErrorMessage="1" sqref="I15 I19">
      <formula1>"○,×,ー"</formula1>
    </dataValidation>
    <dataValidation type="list" allowBlank="1" showInputMessage="1" showErrorMessage="1" sqref="I20:I23 I13:I14 I16:I18">
      <formula1>"○,×"</formula1>
    </dataValidation>
  </dataValidations>
  <pageMargins left="0.70866141732283472" right="0.70866141732283472" top="0.74803149606299213" bottom="0.74803149606299213" header="0.31496062992125984" footer="0.31496062992125984"/>
  <pageSetup paperSize="9" scale="93" orientation="portrait" r:id="rId1"/>
  <ignoredErrors>
    <ignoredError sqref="C13:C2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19"/>
  <sheetViews>
    <sheetView view="pageBreakPreview" zoomScale="85" zoomScaleNormal="100" zoomScaleSheetLayoutView="85" zoomScalePageLayoutView="85" workbookViewId="0">
      <selection activeCell="M167" sqref="M167:N167"/>
    </sheetView>
  </sheetViews>
  <sheetFormatPr defaultRowHeight="13.5" x14ac:dyDescent="0.15"/>
  <cols>
    <col min="1" max="1" width="3.125" customWidth="1"/>
    <col min="2" max="2" width="0.625" customWidth="1"/>
    <col min="3" max="3" width="1.875" customWidth="1"/>
    <col min="4" max="4" width="3.75" style="2" customWidth="1"/>
    <col min="5" max="6" width="4.125" customWidth="1"/>
    <col min="7" max="7" width="8.25" customWidth="1"/>
    <col min="8" max="10" width="9.375" customWidth="1"/>
    <col min="11" max="14" width="9.5" customWidth="1"/>
    <col min="15" max="15" width="0.5" customWidth="1"/>
    <col min="17" max="17" width="0.875" customWidth="1"/>
    <col min="18" max="18" width="9" customWidth="1"/>
  </cols>
  <sheetData>
    <row r="1" spans="2:17" ht="7.5" customHeight="1" thickBot="1" x14ac:dyDescent="0.2"/>
    <row r="2" spans="2:17" ht="27.75" customHeight="1" thickBot="1" x14ac:dyDescent="0.2">
      <c r="B2" s="4"/>
      <c r="C2" s="616" t="s">
        <v>0</v>
      </c>
      <c r="D2" s="617"/>
      <c r="E2" s="617"/>
      <c r="F2" s="617"/>
      <c r="G2" s="617"/>
      <c r="H2" s="617"/>
      <c r="I2" s="617"/>
      <c r="J2" s="618"/>
      <c r="K2" s="618"/>
      <c r="L2" s="618"/>
      <c r="M2" s="619"/>
      <c r="N2" s="620"/>
      <c r="O2" s="11"/>
      <c r="P2" s="11"/>
      <c r="Q2" s="5"/>
    </row>
    <row r="3" spans="2:17" ht="5.25" customHeight="1" thickBot="1" x14ac:dyDescent="0.2">
      <c r="B3" s="4"/>
      <c r="C3" s="4"/>
      <c r="D3" s="12"/>
      <c r="E3" s="6"/>
      <c r="F3" s="6"/>
      <c r="G3" s="6"/>
      <c r="H3" s="6"/>
      <c r="I3" s="3"/>
      <c r="J3" s="4"/>
      <c r="K3" s="4"/>
      <c r="L3" s="4"/>
      <c r="M3" s="4"/>
      <c r="N3" s="4"/>
      <c r="O3" s="4"/>
      <c r="P3" s="4"/>
    </row>
    <row r="4" spans="2:17" ht="18" customHeight="1" thickBot="1" x14ac:dyDescent="0.2">
      <c r="B4" s="4"/>
      <c r="C4" s="4"/>
      <c r="D4" s="12"/>
      <c r="E4" s="6"/>
      <c r="F4" s="6"/>
      <c r="G4" s="6"/>
      <c r="H4" s="6"/>
      <c r="I4" s="3"/>
      <c r="J4" s="113"/>
      <c r="K4" s="4" t="s">
        <v>109</v>
      </c>
      <c r="L4" s="112"/>
      <c r="M4" s="4" t="s">
        <v>110</v>
      </c>
      <c r="N4" s="4"/>
      <c r="O4" s="4"/>
      <c r="P4" s="4"/>
    </row>
    <row r="5" spans="2:17" ht="7.5" customHeight="1" thickBot="1" x14ac:dyDescent="0.2">
      <c r="B5" s="4"/>
      <c r="C5" s="4"/>
      <c r="D5" s="12"/>
      <c r="E5" s="6"/>
      <c r="F5" s="6"/>
      <c r="G5" s="6"/>
      <c r="H5" s="6"/>
      <c r="I5" s="3"/>
      <c r="J5" s="4"/>
      <c r="K5" s="4"/>
      <c r="L5" s="4"/>
      <c r="M5" s="4"/>
      <c r="N5" s="4"/>
      <c r="O5" s="4"/>
      <c r="P5" s="4"/>
    </row>
    <row r="6" spans="2:17" s="23" customFormat="1" ht="22.5" customHeight="1" x14ac:dyDescent="0.15">
      <c r="B6" s="15"/>
      <c r="C6" s="606" t="s">
        <v>3</v>
      </c>
      <c r="D6" s="607"/>
      <c r="E6" s="607"/>
      <c r="F6" s="607"/>
      <c r="G6" s="607"/>
      <c r="H6" s="607"/>
      <c r="I6" s="607"/>
      <c r="J6" s="607"/>
      <c r="K6" s="607"/>
      <c r="L6" s="607"/>
      <c r="M6" s="607"/>
      <c r="N6" s="608"/>
      <c r="O6" s="22"/>
      <c r="P6" s="22"/>
    </row>
    <row r="7" spans="2:17" s="23" customFormat="1" ht="22.5" customHeight="1" x14ac:dyDescent="0.15">
      <c r="B7" s="15"/>
      <c r="C7" s="24"/>
      <c r="D7" s="103" t="s">
        <v>51</v>
      </c>
      <c r="E7" s="621" t="s">
        <v>106</v>
      </c>
      <c r="F7" s="621"/>
      <c r="G7" s="621"/>
      <c r="H7" s="621"/>
      <c r="I7" s="622"/>
      <c r="J7" s="623"/>
      <c r="K7" s="624"/>
      <c r="L7" s="624"/>
      <c r="M7" s="624"/>
      <c r="N7" s="625"/>
      <c r="O7" s="22"/>
      <c r="P7" s="22"/>
    </row>
    <row r="8" spans="2:17" s="23" customFormat="1" ht="22.5" customHeight="1" x14ac:dyDescent="0.15">
      <c r="B8" s="15"/>
      <c r="C8" s="25"/>
      <c r="D8" s="104" t="s">
        <v>52</v>
      </c>
      <c r="E8" s="490" t="s">
        <v>80</v>
      </c>
      <c r="F8" s="490"/>
      <c r="G8" s="490"/>
      <c r="H8" s="490"/>
      <c r="I8" s="491"/>
      <c r="J8" s="85"/>
      <c r="K8" s="86"/>
      <c r="L8" s="86"/>
      <c r="M8" s="86"/>
      <c r="N8" s="87"/>
      <c r="O8" s="22"/>
      <c r="P8" s="22"/>
    </row>
    <row r="9" spans="2:17" s="23" customFormat="1" ht="22.5" customHeight="1" x14ac:dyDescent="0.15">
      <c r="B9" s="15"/>
      <c r="C9" s="25"/>
      <c r="D9" s="119" t="s">
        <v>53</v>
      </c>
      <c r="E9" s="423" t="s">
        <v>272</v>
      </c>
      <c r="F9" s="423"/>
      <c r="G9" s="423"/>
      <c r="H9" s="423"/>
      <c r="I9" s="447"/>
      <c r="J9" s="371"/>
      <c r="K9" s="531"/>
      <c r="L9" s="531"/>
      <c r="M9" s="531"/>
      <c r="N9" s="372"/>
      <c r="O9" s="22"/>
      <c r="P9" s="22"/>
    </row>
    <row r="10" spans="2:17" s="23" customFormat="1" ht="22.5" customHeight="1" x14ac:dyDescent="0.15">
      <c r="B10" s="15"/>
      <c r="C10" s="25"/>
      <c r="D10" s="613" t="s">
        <v>54</v>
      </c>
      <c r="E10" s="486" t="s">
        <v>13</v>
      </c>
      <c r="F10" s="486"/>
      <c r="G10" s="487"/>
      <c r="H10" s="427" t="s">
        <v>30</v>
      </c>
      <c r="I10" s="429"/>
      <c r="J10" s="371"/>
      <c r="K10" s="531"/>
      <c r="L10" s="531"/>
      <c r="M10" s="531"/>
      <c r="N10" s="372"/>
      <c r="O10" s="22"/>
      <c r="P10" s="22"/>
    </row>
    <row r="11" spans="2:17" s="23" customFormat="1" ht="22.5" customHeight="1" x14ac:dyDescent="0.15">
      <c r="B11" s="15"/>
      <c r="C11" s="25"/>
      <c r="D11" s="613"/>
      <c r="E11" s="490"/>
      <c r="F11" s="490"/>
      <c r="G11" s="491"/>
      <c r="H11" s="614" t="s">
        <v>192</v>
      </c>
      <c r="I11" s="615"/>
      <c r="J11" s="371"/>
      <c r="K11" s="531"/>
      <c r="L11" s="531"/>
      <c r="M11" s="531"/>
      <c r="N11" s="372"/>
      <c r="O11" s="22"/>
      <c r="P11" s="22"/>
    </row>
    <row r="12" spans="2:17" s="23" customFormat="1" ht="22.5" customHeight="1" x14ac:dyDescent="0.15">
      <c r="B12" s="15"/>
      <c r="C12" s="25"/>
      <c r="D12" s="119" t="s">
        <v>81</v>
      </c>
      <c r="E12" s="423" t="s">
        <v>107</v>
      </c>
      <c r="F12" s="423"/>
      <c r="G12" s="447"/>
      <c r="H12" s="427" t="s">
        <v>31</v>
      </c>
      <c r="I12" s="429"/>
      <c r="J12" s="371"/>
      <c r="K12" s="531"/>
      <c r="L12" s="531"/>
      <c r="M12" s="531"/>
      <c r="N12" s="372"/>
      <c r="O12" s="22"/>
      <c r="P12" s="22"/>
    </row>
    <row r="13" spans="2:17" s="23" customFormat="1" ht="22.5" customHeight="1" x14ac:dyDescent="0.15">
      <c r="B13" s="15"/>
      <c r="C13" s="25"/>
      <c r="D13" s="599" t="s">
        <v>82</v>
      </c>
      <c r="E13" s="369" t="s">
        <v>98</v>
      </c>
      <c r="F13" s="369"/>
      <c r="G13" s="370"/>
      <c r="H13" s="601" t="s">
        <v>30</v>
      </c>
      <c r="I13" s="403"/>
      <c r="J13" s="371"/>
      <c r="K13" s="531"/>
      <c r="L13" s="531"/>
      <c r="M13" s="531"/>
      <c r="N13" s="372"/>
      <c r="O13" s="22"/>
      <c r="P13" s="22"/>
    </row>
    <row r="14" spans="2:17" s="23" customFormat="1" ht="22.5" customHeight="1" thickBot="1" x14ac:dyDescent="0.2">
      <c r="B14" s="15"/>
      <c r="C14" s="25"/>
      <c r="D14" s="600"/>
      <c r="E14" s="382"/>
      <c r="F14" s="382"/>
      <c r="G14" s="383"/>
      <c r="H14" s="602" t="s">
        <v>192</v>
      </c>
      <c r="I14" s="603"/>
      <c r="J14" s="604"/>
      <c r="K14" s="605"/>
      <c r="L14" s="531"/>
      <c r="M14" s="531"/>
      <c r="N14" s="372"/>
      <c r="O14" s="22"/>
      <c r="P14" s="22"/>
    </row>
    <row r="15" spans="2:17" s="23" customFormat="1" ht="22.5" customHeight="1" x14ac:dyDescent="0.15">
      <c r="B15" s="15"/>
      <c r="C15" s="606" t="s">
        <v>4</v>
      </c>
      <c r="D15" s="607"/>
      <c r="E15" s="607"/>
      <c r="F15" s="607"/>
      <c r="G15" s="607"/>
      <c r="H15" s="607"/>
      <c r="I15" s="607"/>
      <c r="J15" s="607"/>
      <c r="K15" s="607"/>
      <c r="L15" s="607"/>
      <c r="M15" s="607"/>
      <c r="N15" s="608"/>
      <c r="O15" s="22"/>
      <c r="P15" s="22"/>
    </row>
    <row r="16" spans="2:17" s="23" customFormat="1" ht="22.5" customHeight="1" x14ac:dyDescent="0.15">
      <c r="B16" s="15"/>
      <c r="C16" s="24"/>
      <c r="D16" s="17" t="s">
        <v>51</v>
      </c>
      <c r="E16" s="609" t="s">
        <v>249</v>
      </c>
      <c r="F16" s="609"/>
      <c r="G16" s="609"/>
      <c r="H16" s="609"/>
      <c r="I16" s="609"/>
      <c r="J16" s="610"/>
      <c r="K16" s="611"/>
      <c r="L16" s="611"/>
      <c r="M16" s="611"/>
      <c r="N16" s="612"/>
      <c r="O16" s="22"/>
      <c r="P16" s="22"/>
    </row>
    <row r="17" spans="2:16" s="23" customFormat="1" ht="22.5" customHeight="1" x14ac:dyDescent="0.15">
      <c r="B17" s="15"/>
      <c r="C17" s="25"/>
      <c r="D17" s="401" t="s">
        <v>52</v>
      </c>
      <c r="E17" s="582" t="s">
        <v>193</v>
      </c>
      <c r="F17" s="583"/>
      <c r="G17" s="584"/>
      <c r="H17" s="588" t="s">
        <v>194</v>
      </c>
      <c r="I17" s="589"/>
      <c r="J17" s="409"/>
      <c r="K17" s="410"/>
      <c r="L17" s="410"/>
      <c r="M17" s="410"/>
      <c r="N17" s="411"/>
      <c r="O17" s="22"/>
      <c r="P17" s="22"/>
    </row>
    <row r="18" spans="2:16" s="23" customFormat="1" ht="22.5" customHeight="1" x14ac:dyDescent="0.15">
      <c r="B18" s="15"/>
      <c r="C18" s="25"/>
      <c r="D18" s="402"/>
      <c r="E18" s="585"/>
      <c r="F18" s="586"/>
      <c r="G18" s="587"/>
      <c r="H18" s="568" t="s">
        <v>195</v>
      </c>
      <c r="I18" s="569"/>
      <c r="J18" s="409"/>
      <c r="K18" s="410"/>
      <c r="L18" s="410"/>
      <c r="M18" s="410"/>
      <c r="N18" s="411"/>
      <c r="O18" s="22"/>
      <c r="P18" s="22"/>
    </row>
    <row r="19" spans="2:16" s="23" customFormat="1" ht="22.5" customHeight="1" x14ac:dyDescent="0.15">
      <c r="B19" s="15"/>
      <c r="C19" s="25"/>
      <c r="D19" s="121" t="s">
        <v>53</v>
      </c>
      <c r="E19" s="590" t="s">
        <v>196</v>
      </c>
      <c r="F19" s="590"/>
      <c r="G19" s="590"/>
      <c r="H19" s="590"/>
      <c r="I19" s="590"/>
      <c r="J19" s="409"/>
      <c r="K19" s="410"/>
      <c r="L19" s="410"/>
      <c r="M19" s="410"/>
      <c r="N19" s="411"/>
      <c r="O19" s="22"/>
      <c r="P19" s="22"/>
    </row>
    <row r="20" spans="2:16" s="23" customFormat="1" ht="34.5" customHeight="1" x14ac:dyDescent="0.15">
      <c r="B20" s="15"/>
      <c r="C20" s="25"/>
      <c r="D20" s="591" t="s">
        <v>54</v>
      </c>
      <c r="E20" s="485" t="s">
        <v>197</v>
      </c>
      <c r="F20" s="486"/>
      <c r="G20" s="487"/>
      <c r="H20" s="598" t="s">
        <v>198</v>
      </c>
      <c r="I20" s="566"/>
      <c r="J20" s="365" t="s">
        <v>74</v>
      </c>
      <c r="K20" s="373"/>
      <c r="L20" s="98"/>
      <c r="M20" s="97" t="s">
        <v>67</v>
      </c>
      <c r="N20" s="79"/>
      <c r="O20" s="22"/>
      <c r="P20" s="22"/>
    </row>
    <row r="21" spans="2:16" s="23" customFormat="1" ht="30" customHeight="1" x14ac:dyDescent="0.15">
      <c r="B21" s="15"/>
      <c r="C21" s="25"/>
      <c r="D21" s="591"/>
      <c r="E21" s="594"/>
      <c r="F21" s="595"/>
      <c r="G21" s="596"/>
      <c r="H21" s="488" t="s">
        <v>32</v>
      </c>
      <c r="I21" s="566"/>
      <c r="J21" s="365" t="s">
        <v>74</v>
      </c>
      <c r="K21" s="373"/>
      <c r="L21" s="98"/>
      <c r="M21" s="97" t="s">
        <v>67</v>
      </c>
      <c r="N21" s="79"/>
      <c r="O21" s="22"/>
      <c r="P21" s="22"/>
    </row>
    <row r="22" spans="2:16" s="23" customFormat="1" ht="30" customHeight="1" x14ac:dyDescent="0.15">
      <c r="B22" s="15"/>
      <c r="C22" s="25"/>
      <c r="D22" s="591"/>
      <c r="E22" s="594"/>
      <c r="F22" s="595"/>
      <c r="G22" s="596"/>
      <c r="H22" s="488" t="s">
        <v>32</v>
      </c>
      <c r="I22" s="566"/>
      <c r="J22" s="365" t="s">
        <v>74</v>
      </c>
      <c r="K22" s="373"/>
      <c r="L22" s="98"/>
      <c r="M22" s="97" t="s">
        <v>67</v>
      </c>
      <c r="N22" s="79"/>
      <c r="O22" s="22"/>
      <c r="P22" s="22"/>
    </row>
    <row r="23" spans="2:16" s="23" customFormat="1" ht="30" customHeight="1" x14ac:dyDescent="0.15">
      <c r="B23" s="15"/>
      <c r="C23" s="25"/>
      <c r="D23" s="591"/>
      <c r="E23" s="594"/>
      <c r="F23" s="595"/>
      <c r="G23" s="596"/>
      <c r="H23" s="488" t="s">
        <v>32</v>
      </c>
      <c r="I23" s="566"/>
      <c r="J23" s="365" t="s">
        <v>74</v>
      </c>
      <c r="K23" s="373"/>
      <c r="L23" s="98"/>
      <c r="M23" s="97" t="s">
        <v>67</v>
      </c>
      <c r="N23" s="79"/>
      <c r="O23" s="22"/>
      <c r="P23" s="22"/>
    </row>
    <row r="24" spans="2:16" s="23" customFormat="1" ht="30" customHeight="1" x14ac:dyDescent="0.15">
      <c r="B24" s="15"/>
      <c r="C24" s="25"/>
      <c r="D24" s="591"/>
      <c r="E24" s="594"/>
      <c r="F24" s="595"/>
      <c r="G24" s="596"/>
      <c r="H24" s="488" t="s">
        <v>32</v>
      </c>
      <c r="I24" s="566"/>
      <c r="J24" s="365" t="s">
        <v>74</v>
      </c>
      <c r="K24" s="373"/>
      <c r="L24" s="98"/>
      <c r="M24" s="97" t="s">
        <v>67</v>
      </c>
      <c r="N24" s="79"/>
      <c r="O24" s="22"/>
      <c r="P24" s="22"/>
    </row>
    <row r="25" spans="2:16" s="23" customFormat="1" ht="30" customHeight="1" x14ac:dyDescent="0.15">
      <c r="B25" s="15"/>
      <c r="C25" s="25"/>
      <c r="D25" s="591"/>
      <c r="E25" s="594"/>
      <c r="F25" s="595"/>
      <c r="G25" s="596"/>
      <c r="H25" s="488" t="s">
        <v>32</v>
      </c>
      <c r="I25" s="566"/>
      <c r="J25" s="365" t="s">
        <v>74</v>
      </c>
      <c r="K25" s="373"/>
      <c r="L25" s="98"/>
      <c r="M25" s="97" t="s">
        <v>67</v>
      </c>
      <c r="N25" s="79"/>
      <c r="O25" s="22"/>
      <c r="P25" s="22"/>
    </row>
    <row r="26" spans="2:16" s="23" customFormat="1" ht="30" customHeight="1" x14ac:dyDescent="0.15">
      <c r="B26" s="15"/>
      <c r="C26" s="25"/>
      <c r="D26" s="591"/>
      <c r="E26" s="594"/>
      <c r="F26" s="595"/>
      <c r="G26" s="596"/>
      <c r="H26" s="488" t="s">
        <v>32</v>
      </c>
      <c r="I26" s="566"/>
      <c r="J26" s="365" t="s">
        <v>74</v>
      </c>
      <c r="K26" s="373"/>
      <c r="L26" s="98"/>
      <c r="M26" s="97" t="s">
        <v>67</v>
      </c>
      <c r="N26" s="79"/>
      <c r="O26" s="22"/>
      <c r="P26" s="22"/>
    </row>
    <row r="27" spans="2:16" s="23" customFormat="1" ht="30" customHeight="1" x14ac:dyDescent="0.15">
      <c r="B27" s="15"/>
      <c r="C27" s="25"/>
      <c r="D27" s="591"/>
      <c r="E27" s="594"/>
      <c r="F27" s="595"/>
      <c r="G27" s="596"/>
      <c r="H27" s="488" t="s">
        <v>32</v>
      </c>
      <c r="I27" s="566"/>
      <c r="J27" s="365" t="s">
        <v>74</v>
      </c>
      <c r="K27" s="373"/>
      <c r="L27" s="98"/>
      <c r="M27" s="97" t="s">
        <v>67</v>
      </c>
      <c r="N27" s="79"/>
      <c r="O27" s="22"/>
      <c r="P27" s="22"/>
    </row>
    <row r="28" spans="2:16" s="23" customFormat="1" ht="30" customHeight="1" x14ac:dyDescent="0.15">
      <c r="B28" s="15"/>
      <c r="C28" s="25"/>
      <c r="D28" s="591"/>
      <c r="E28" s="594"/>
      <c r="F28" s="595"/>
      <c r="G28" s="596"/>
      <c r="H28" s="488" t="s">
        <v>32</v>
      </c>
      <c r="I28" s="566"/>
      <c r="J28" s="365" t="s">
        <v>74</v>
      </c>
      <c r="K28" s="373"/>
      <c r="L28" s="98"/>
      <c r="M28" s="97" t="s">
        <v>67</v>
      </c>
      <c r="N28" s="79"/>
      <c r="O28" s="22"/>
      <c r="P28" s="22"/>
    </row>
    <row r="29" spans="2:16" s="23" customFormat="1" ht="30" customHeight="1" x14ac:dyDescent="0.15">
      <c r="B29" s="15"/>
      <c r="C29" s="25"/>
      <c r="D29" s="591"/>
      <c r="E29" s="594"/>
      <c r="F29" s="595"/>
      <c r="G29" s="596"/>
      <c r="H29" s="488" t="s">
        <v>32</v>
      </c>
      <c r="I29" s="566"/>
      <c r="J29" s="365" t="s">
        <v>74</v>
      </c>
      <c r="K29" s="373"/>
      <c r="L29" s="98"/>
      <c r="M29" s="97" t="s">
        <v>67</v>
      </c>
      <c r="N29" s="79"/>
      <c r="O29" s="22"/>
      <c r="P29" s="22"/>
    </row>
    <row r="30" spans="2:16" s="23" customFormat="1" ht="30" customHeight="1" x14ac:dyDescent="0.15">
      <c r="B30" s="15"/>
      <c r="C30" s="25"/>
      <c r="D30" s="591"/>
      <c r="E30" s="594"/>
      <c r="F30" s="595"/>
      <c r="G30" s="596"/>
      <c r="H30" s="528" t="s">
        <v>32</v>
      </c>
      <c r="I30" s="567"/>
      <c r="J30" s="365" t="s">
        <v>74</v>
      </c>
      <c r="K30" s="373"/>
      <c r="L30" s="98"/>
      <c r="M30" s="97" t="s">
        <v>67</v>
      </c>
      <c r="N30" s="79"/>
      <c r="O30" s="22"/>
      <c r="P30" s="22"/>
    </row>
    <row r="31" spans="2:16" s="23" customFormat="1" ht="30" customHeight="1" x14ac:dyDescent="0.15">
      <c r="B31" s="15"/>
      <c r="C31" s="25"/>
      <c r="D31" s="592"/>
      <c r="E31" s="594"/>
      <c r="F31" s="595"/>
      <c r="G31" s="596"/>
      <c r="H31" s="568" t="s">
        <v>27</v>
      </c>
      <c r="I31" s="569"/>
      <c r="J31" s="365" t="s">
        <v>74</v>
      </c>
      <c r="K31" s="373"/>
      <c r="L31" s="82">
        <f>SUM(L20:L30)</f>
        <v>0</v>
      </c>
      <c r="M31" s="91" t="s">
        <v>67</v>
      </c>
      <c r="N31" s="80">
        <f>SUM(N20:N30)</f>
        <v>0</v>
      </c>
      <c r="O31" s="22"/>
      <c r="P31" s="22"/>
    </row>
    <row r="32" spans="2:16" s="23" customFormat="1" ht="37.5" customHeight="1" thickBot="1" x14ac:dyDescent="0.2">
      <c r="B32" s="15"/>
      <c r="C32" s="26"/>
      <c r="D32" s="593"/>
      <c r="E32" s="533"/>
      <c r="F32" s="534"/>
      <c r="G32" s="597"/>
      <c r="H32" s="570"/>
      <c r="I32" s="571"/>
      <c r="J32" s="572" t="s">
        <v>75</v>
      </c>
      <c r="K32" s="573"/>
      <c r="L32" s="574">
        <f>L31+N31</f>
        <v>0</v>
      </c>
      <c r="M32" s="575"/>
      <c r="N32" s="576"/>
      <c r="O32" s="22"/>
      <c r="P32" s="22"/>
    </row>
    <row r="33" spans="2:17" s="23" customFormat="1" ht="24.95" customHeight="1" x14ac:dyDescent="0.15">
      <c r="B33" s="15"/>
      <c r="C33" s="376" t="s">
        <v>11</v>
      </c>
      <c r="D33" s="377"/>
      <c r="E33" s="377"/>
      <c r="F33" s="377"/>
      <c r="G33" s="377"/>
      <c r="H33" s="377"/>
      <c r="I33" s="377"/>
      <c r="J33" s="377"/>
      <c r="K33" s="377"/>
      <c r="L33" s="377"/>
      <c r="M33" s="377"/>
      <c r="N33" s="378"/>
      <c r="O33" s="27"/>
      <c r="P33" s="27"/>
      <c r="Q33" s="28"/>
    </row>
    <row r="34" spans="2:17" s="23" customFormat="1" ht="24.95" customHeight="1" x14ac:dyDescent="0.15">
      <c r="B34" s="15"/>
      <c r="C34" s="39"/>
      <c r="D34" s="577" t="s">
        <v>99</v>
      </c>
      <c r="E34" s="578"/>
      <c r="F34" s="578"/>
      <c r="G34" s="578"/>
      <c r="H34" s="578"/>
      <c r="I34" s="578"/>
      <c r="J34" s="578"/>
      <c r="K34" s="578"/>
      <c r="L34" s="578"/>
      <c r="M34" s="578"/>
      <c r="N34" s="579"/>
      <c r="O34" s="27"/>
      <c r="P34" s="27"/>
      <c r="Q34" s="28"/>
    </row>
    <row r="35" spans="2:17" s="23" customFormat="1" ht="24.95" customHeight="1" x14ac:dyDescent="0.15">
      <c r="B35" s="15"/>
      <c r="C35" s="29"/>
      <c r="D35" s="537" t="s">
        <v>199</v>
      </c>
      <c r="E35" s="538"/>
      <c r="F35" s="538"/>
      <c r="G35" s="538"/>
      <c r="H35" s="538"/>
      <c r="I35" s="538"/>
      <c r="J35" s="538"/>
      <c r="K35" s="538"/>
      <c r="L35" s="541"/>
      <c r="M35" s="580"/>
      <c r="N35" s="581"/>
      <c r="O35" s="27"/>
      <c r="P35" s="27"/>
      <c r="Q35" s="28"/>
    </row>
    <row r="36" spans="2:17" s="23" customFormat="1" ht="99.95" customHeight="1" x14ac:dyDescent="0.15">
      <c r="B36" s="15"/>
      <c r="C36" s="29"/>
      <c r="D36" s="561" t="s">
        <v>200</v>
      </c>
      <c r="E36" s="562"/>
      <c r="F36" s="562"/>
      <c r="G36" s="562"/>
      <c r="H36" s="562"/>
      <c r="I36" s="562"/>
      <c r="J36" s="562"/>
      <c r="K36" s="562"/>
      <c r="L36" s="563"/>
      <c r="M36" s="564"/>
      <c r="N36" s="565"/>
      <c r="O36" s="27"/>
      <c r="P36" s="27"/>
      <c r="Q36" s="28"/>
    </row>
    <row r="37" spans="2:17" s="23" customFormat="1" ht="24.95" customHeight="1" x14ac:dyDescent="0.15">
      <c r="B37" s="15"/>
      <c r="C37" s="29"/>
      <c r="D37" s="70"/>
      <c r="E37" s="404" t="s">
        <v>58</v>
      </c>
      <c r="F37" s="404"/>
      <c r="G37" s="404"/>
      <c r="H37" s="404"/>
      <c r="I37" s="404"/>
      <c r="J37" s="404"/>
      <c r="K37" s="404"/>
      <c r="L37" s="404"/>
      <c r="M37" s="404"/>
      <c r="N37" s="552"/>
      <c r="O37" s="27"/>
      <c r="P37" s="27"/>
      <c r="Q37" s="28"/>
    </row>
    <row r="38" spans="2:17" s="23" customFormat="1" ht="24.95" customHeight="1" x14ac:dyDescent="0.15">
      <c r="B38" s="15"/>
      <c r="C38" s="29"/>
      <c r="D38" s="19"/>
      <c r="E38" s="72"/>
      <c r="F38" s="553" t="s">
        <v>201</v>
      </c>
      <c r="G38" s="554"/>
      <c r="H38" s="554"/>
      <c r="I38" s="554"/>
      <c r="J38" s="554"/>
      <c r="K38" s="554"/>
      <c r="L38" s="555"/>
      <c r="M38" s="556"/>
      <c r="N38" s="557"/>
      <c r="O38" s="27"/>
      <c r="P38" s="27"/>
      <c r="Q38" s="28"/>
    </row>
    <row r="39" spans="2:17" s="23" customFormat="1" ht="24.95" customHeight="1" x14ac:dyDescent="0.15">
      <c r="B39" s="15"/>
      <c r="C39" s="29"/>
      <c r="D39" s="19"/>
      <c r="E39" s="72"/>
      <c r="F39" s="554" t="s">
        <v>202</v>
      </c>
      <c r="G39" s="554"/>
      <c r="H39" s="554"/>
      <c r="I39" s="554"/>
      <c r="J39" s="554"/>
      <c r="K39" s="554"/>
      <c r="L39" s="555"/>
      <c r="M39" s="558"/>
      <c r="N39" s="557"/>
      <c r="O39" s="27"/>
      <c r="P39" s="27"/>
      <c r="Q39" s="28"/>
    </row>
    <row r="40" spans="2:17" s="23" customFormat="1" ht="24.95" customHeight="1" x14ac:dyDescent="0.15">
      <c r="B40" s="15"/>
      <c r="C40" s="29"/>
      <c r="D40" s="19"/>
      <c r="E40" s="71"/>
      <c r="F40" s="538" t="s">
        <v>203</v>
      </c>
      <c r="G40" s="538"/>
      <c r="H40" s="538"/>
      <c r="I40" s="538"/>
      <c r="J40" s="538"/>
      <c r="K40" s="538"/>
      <c r="L40" s="541"/>
      <c r="M40" s="559">
        <f>M38+M39</f>
        <v>0</v>
      </c>
      <c r="N40" s="560"/>
      <c r="O40" s="27"/>
      <c r="P40" s="27"/>
      <c r="Q40" s="28"/>
    </row>
    <row r="41" spans="2:17" s="23" customFormat="1" ht="24.95" customHeight="1" x14ac:dyDescent="0.15">
      <c r="B41" s="15"/>
      <c r="C41" s="29"/>
      <c r="D41" s="70"/>
      <c r="E41" s="404" t="s">
        <v>59</v>
      </c>
      <c r="F41" s="400"/>
      <c r="G41" s="400"/>
      <c r="H41" s="400"/>
      <c r="I41" s="400"/>
      <c r="J41" s="400"/>
      <c r="K41" s="400"/>
      <c r="L41" s="400"/>
      <c r="M41" s="400"/>
      <c r="N41" s="549"/>
      <c r="O41" s="27"/>
      <c r="P41" s="27"/>
      <c r="Q41" s="28"/>
    </row>
    <row r="42" spans="2:17" s="23" customFormat="1" ht="24.95" customHeight="1" x14ac:dyDescent="0.15">
      <c r="B42" s="15"/>
      <c r="C42" s="29"/>
      <c r="D42" s="19"/>
      <c r="E42" s="69"/>
      <c r="F42" s="537" t="s">
        <v>204</v>
      </c>
      <c r="G42" s="538"/>
      <c r="H42" s="538"/>
      <c r="I42" s="538"/>
      <c r="J42" s="538"/>
      <c r="K42" s="538"/>
      <c r="L42" s="541"/>
      <c r="M42" s="528"/>
      <c r="N42" s="529"/>
      <c r="O42" s="27"/>
      <c r="P42" s="27"/>
      <c r="Q42" s="28"/>
    </row>
    <row r="43" spans="2:17" s="23" customFormat="1" ht="24.95" customHeight="1" x14ac:dyDescent="0.15">
      <c r="B43" s="15"/>
      <c r="C43" s="29"/>
      <c r="D43" s="68"/>
      <c r="E43" s="530" t="s">
        <v>60</v>
      </c>
      <c r="F43" s="400"/>
      <c r="G43" s="400"/>
      <c r="H43" s="400"/>
      <c r="I43" s="400"/>
      <c r="J43" s="400"/>
      <c r="K43" s="400"/>
      <c r="L43" s="400"/>
      <c r="M43" s="400"/>
      <c r="N43" s="549"/>
      <c r="O43" s="27"/>
      <c r="P43" s="27"/>
      <c r="Q43" s="28"/>
    </row>
    <row r="44" spans="2:17" s="23" customFormat="1" ht="24.95" customHeight="1" x14ac:dyDescent="0.15">
      <c r="B44" s="15"/>
      <c r="C44" s="29"/>
      <c r="D44" s="19"/>
      <c r="E44" s="72"/>
      <c r="F44" s="537" t="s">
        <v>205</v>
      </c>
      <c r="G44" s="538"/>
      <c r="H44" s="538"/>
      <c r="I44" s="538"/>
      <c r="J44" s="538"/>
      <c r="K44" s="538"/>
      <c r="L44" s="541"/>
      <c r="M44" s="550"/>
      <c r="N44" s="551"/>
      <c r="O44" s="27"/>
      <c r="P44" s="27"/>
      <c r="Q44" s="28"/>
    </row>
    <row r="45" spans="2:17" s="23" customFormat="1" ht="24.95" customHeight="1" x14ac:dyDescent="0.15">
      <c r="B45" s="15"/>
      <c r="C45" s="29"/>
      <c r="D45" s="20"/>
      <c r="E45" s="71"/>
      <c r="F45" s="538" t="s">
        <v>57</v>
      </c>
      <c r="G45" s="538"/>
      <c r="H45" s="538"/>
      <c r="I45" s="541"/>
      <c r="J45" s="409"/>
      <c r="K45" s="410"/>
      <c r="L45" s="410"/>
      <c r="M45" s="410"/>
      <c r="N45" s="411"/>
      <c r="O45" s="27"/>
      <c r="P45" s="27"/>
      <c r="Q45" s="28"/>
    </row>
    <row r="46" spans="2:17" s="23" customFormat="1" ht="24.95" customHeight="1" x14ac:dyDescent="0.15">
      <c r="B46" s="15"/>
      <c r="C46" s="29"/>
      <c r="D46" s="546" t="s">
        <v>28</v>
      </c>
      <c r="E46" s="547"/>
      <c r="F46" s="547"/>
      <c r="G46" s="547"/>
      <c r="H46" s="547"/>
      <c r="I46" s="547"/>
      <c r="J46" s="547"/>
      <c r="K46" s="547"/>
      <c r="L46" s="547"/>
      <c r="M46" s="547"/>
      <c r="N46" s="548"/>
      <c r="O46" s="27"/>
      <c r="P46" s="27"/>
      <c r="Q46" s="28"/>
    </row>
    <row r="47" spans="2:17" s="23" customFormat="1" ht="24.95" customHeight="1" x14ac:dyDescent="0.15">
      <c r="B47" s="15"/>
      <c r="C47" s="29"/>
      <c r="D47" s="19"/>
      <c r="E47" s="537" t="s">
        <v>206</v>
      </c>
      <c r="F47" s="538"/>
      <c r="G47" s="538"/>
      <c r="H47" s="538"/>
      <c r="I47" s="541"/>
      <c r="J47" s="410"/>
      <c r="K47" s="410"/>
      <c r="L47" s="410"/>
      <c r="M47" s="410"/>
      <c r="N47" s="411"/>
      <c r="O47" s="27"/>
      <c r="P47" s="27"/>
      <c r="Q47" s="28"/>
    </row>
    <row r="48" spans="2:17" s="23" customFormat="1" ht="24.95" customHeight="1" x14ac:dyDescent="0.15">
      <c r="B48" s="15"/>
      <c r="C48" s="29"/>
      <c r="D48" s="19"/>
      <c r="E48" s="537" t="s">
        <v>29</v>
      </c>
      <c r="F48" s="538"/>
      <c r="G48" s="538"/>
      <c r="H48" s="538"/>
      <c r="I48" s="541"/>
      <c r="J48" s="410"/>
      <c r="K48" s="410"/>
      <c r="L48" s="410"/>
      <c r="M48" s="410"/>
      <c r="N48" s="411"/>
      <c r="O48" s="27"/>
      <c r="P48" s="27"/>
      <c r="Q48" s="28"/>
    </row>
    <row r="49" spans="2:17" s="23" customFormat="1" ht="24.95" customHeight="1" x14ac:dyDescent="0.15">
      <c r="B49" s="15"/>
      <c r="C49" s="25"/>
      <c r="D49" s="20"/>
      <c r="E49" s="537" t="s">
        <v>207</v>
      </c>
      <c r="F49" s="538"/>
      <c r="G49" s="538"/>
      <c r="H49" s="538"/>
      <c r="I49" s="538"/>
      <c r="J49" s="538"/>
      <c r="K49" s="538"/>
      <c r="L49" s="538"/>
      <c r="M49" s="528"/>
      <c r="N49" s="529"/>
      <c r="O49" s="27"/>
      <c r="P49" s="27"/>
      <c r="Q49" s="28"/>
    </row>
    <row r="50" spans="2:17" s="23" customFormat="1" ht="24.95" customHeight="1" x14ac:dyDescent="0.15">
      <c r="B50" s="15"/>
      <c r="C50" s="29"/>
      <c r="D50" s="414" t="s">
        <v>85</v>
      </c>
      <c r="E50" s="539"/>
      <c r="F50" s="539"/>
      <c r="G50" s="539"/>
      <c r="H50" s="539"/>
      <c r="I50" s="539"/>
      <c r="J50" s="539"/>
      <c r="K50" s="539"/>
      <c r="L50" s="539"/>
      <c r="M50" s="539"/>
      <c r="N50" s="540"/>
      <c r="O50" s="27"/>
      <c r="P50" s="27"/>
      <c r="Q50" s="28"/>
    </row>
    <row r="51" spans="2:17" s="23" customFormat="1" ht="24.95" customHeight="1" x14ac:dyDescent="0.15">
      <c r="B51" s="15"/>
      <c r="C51" s="25"/>
      <c r="D51" s="100"/>
      <c r="E51" s="538" t="s">
        <v>208</v>
      </c>
      <c r="F51" s="538"/>
      <c r="G51" s="538"/>
      <c r="H51" s="538"/>
      <c r="I51" s="538"/>
      <c r="J51" s="538"/>
      <c r="K51" s="538"/>
      <c r="L51" s="541"/>
      <c r="M51" s="542"/>
      <c r="N51" s="543"/>
      <c r="O51" s="27"/>
      <c r="P51" s="27"/>
      <c r="Q51" s="28"/>
    </row>
    <row r="52" spans="2:17" s="23" customFormat="1" ht="108" customHeight="1" x14ac:dyDescent="0.15">
      <c r="B52" s="15"/>
      <c r="C52" s="29"/>
      <c r="D52" s="99"/>
      <c r="E52" s="544" t="s">
        <v>284</v>
      </c>
      <c r="F52" s="544"/>
      <c r="G52" s="544"/>
      <c r="H52" s="544"/>
      <c r="I52" s="544"/>
      <c r="J52" s="544"/>
      <c r="K52" s="544"/>
      <c r="L52" s="545"/>
      <c r="M52" s="488"/>
      <c r="N52" s="489"/>
      <c r="O52" s="27"/>
      <c r="P52" s="27"/>
      <c r="Q52" s="28"/>
    </row>
    <row r="53" spans="2:17" s="23" customFormat="1" ht="50.1" customHeight="1" x14ac:dyDescent="0.15">
      <c r="B53" s="15"/>
      <c r="C53" s="29"/>
      <c r="D53" s="99"/>
      <c r="E53" s="365" t="s">
        <v>209</v>
      </c>
      <c r="F53" s="366"/>
      <c r="G53" s="366"/>
      <c r="H53" s="366"/>
      <c r="I53" s="373"/>
      <c r="J53" s="532"/>
      <c r="K53" s="532"/>
      <c r="L53" s="532"/>
      <c r="M53" s="532"/>
      <c r="N53" s="529"/>
      <c r="O53" s="27"/>
      <c r="P53" s="27"/>
      <c r="Q53" s="28"/>
    </row>
    <row r="54" spans="2:17" s="23" customFormat="1" ht="50.1" customHeight="1" thickBot="1" x14ac:dyDescent="0.2">
      <c r="B54" s="15"/>
      <c r="C54" s="31"/>
      <c r="D54" s="64"/>
      <c r="E54" s="533" t="s">
        <v>210</v>
      </c>
      <c r="F54" s="534"/>
      <c r="G54" s="534"/>
      <c r="H54" s="534"/>
      <c r="I54" s="534"/>
      <c r="J54" s="534"/>
      <c r="K54" s="534"/>
      <c r="L54" s="534"/>
      <c r="M54" s="535"/>
      <c r="N54" s="536"/>
      <c r="O54" s="27"/>
      <c r="P54" s="27"/>
      <c r="Q54" s="28"/>
    </row>
    <row r="55" spans="2:17" s="23" customFormat="1" ht="22.5" customHeight="1" x14ac:dyDescent="0.15">
      <c r="B55" s="15"/>
      <c r="C55" s="40"/>
      <c r="D55" s="482" t="s">
        <v>111</v>
      </c>
      <c r="E55" s="483"/>
      <c r="F55" s="483"/>
      <c r="G55" s="483"/>
      <c r="H55" s="483"/>
      <c r="I55" s="483"/>
      <c r="J55" s="483"/>
      <c r="K55" s="483"/>
      <c r="L55" s="483"/>
      <c r="M55" s="483"/>
      <c r="N55" s="484"/>
      <c r="O55" s="27"/>
      <c r="P55" s="27"/>
      <c r="Q55" s="28"/>
    </row>
    <row r="56" spans="2:17" s="23" customFormat="1" ht="37.5" customHeight="1" x14ac:dyDescent="0.15">
      <c r="B56" s="15"/>
      <c r="C56" s="29"/>
      <c r="D56" s="63"/>
      <c r="E56" s="365" t="s">
        <v>273</v>
      </c>
      <c r="F56" s="366"/>
      <c r="G56" s="366"/>
      <c r="H56" s="366"/>
      <c r="I56" s="366"/>
      <c r="J56" s="366"/>
      <c r="K56" s="366"/>
      <c r="L56" s="366"/>
      <c r="M56" s="528"/>
      <c r="N56" s="529"/>
      <c r="O56" s="27"/>
      <c r="P56" s="27"/>
      <c r="Q56" s="28"/>
    </row>
    <row r="57" spans="2:17" s="23" customFormat="1" ht="22.5" customHeight="1" x14ac:dyDescent="0.15">
      <c r="B57" s="15"/>
      <c r="C57" s="29"/>
      <c r="D57" s="63"/>
      <c r="E57" s="530" t="s">
        <v>62</v>
      </c>
      <c r="F57" s="404"/>
      <c r="G57" s="404"/>
      <c r="H57" s="404"/>
      <c r="I57" s="88" t="s">
        <v>86</v>
      </c>
      <c r="J57" s="386"/>
      <c r="K57" s="520"/>
      <c r="L57" s="520"/>
      <c r="M57" s="520"/>
      <c r="N57" s="521"/>
      <c r="O57" s="27"/>
      <c r="P57" s="27"/>
      <c r="Q57" s="28"/>
    </row>
    <row r="58" spans="2:17" s="23" customFormat="1" ht="22.5" customHeight="1" x14ac:dyDescent="0.15">
      <c r="B58" s="15"/>
      <c r="C58" s="29"/>
      <c r="D58" s="63"/>
      <c r="E58" s="406"/>
      <c r="F58" s="407"/>
      <c r="G58" s="407"/>
      <c r="H58" s="407"/>
      <c r="I58" s="88" t="s">
        <v>31</v>
      </c>
      <c r="J58" s="371"/>
      <c r="K58" s="531"/>
      <c r="L58" s="531"/>
      <c r="M58" s="531"/>
      <c r="N58" s="372"/>
      <c r="O58" s="27"/>
      <c r="P58" s="27"/>
      <c r="Q58" s="28"/>
    </row>
    <row r="59" spans="2:17" s="23" customFormat="1" ht="32.25" customHeight="1" x14ac:dyDescent="0.15">
      <c r="B59" s="15"/>
      <c r="C59" s="29"/>
      <c r="D59" s="63"/>
      <c r="E59" s="422" t="s">
        <v>211</v>
      </c>
      <c r="F59" s="423"/>
      <c r="G59" s="428"/>
      <c r="H59" s="428"/>
      <c r="I59" s="428"/>
      <c r="J59" s="428"/>
      <c r="K59" s="428"/>
      <c r="L59" s="428"/>
      <c r="M59" s="374"/>
      <c r="N59" s="375"/>
      <c r="O59" s="27"/>
      <c r="P59" s="27"/>
      <c r="Q59" s="28"/>
    </row>
    <row r="60" spans="2:17" s="23" customFormat="1" ht="37.5" customHeight="1" x14ac:dyDescent="0.15">
      <c r="B60" s="15"/>
      <c r="C60" s="29"/>
      <c r="D60" s="63"/>
      <c r="E60" s="365" t="s">
        <v>212</v>
      </c>
      <c r="F60" s="400"/>
      <c r="G60" s="400"/>
      <c r="H60" s="400"/>
      <c r="I60" s="400"/>
      <c r="J60" s="400"/>
      <c r="K60" s="400"/>
      <c r="L60" s="400"/>
      <c r="M60" s="374"/>
      <c r="N60" s="375"/>
      <c r="O60" s="27"/>
      <c r="P60" s="27"/>
      <c r="Q60" s="28"/>
    </row>
    <row r="61" spans="2:17" s="23" customFormat="1" ht="37.5" customHeight="1" x14ac:dyDescent="0.15">
      <c r="B61" s="15"/>
      <c r="C61" s="29"/>
      <c r="D61" s="63"/>
      <c r="E61" s="365" t="s">
        <v>83</v>
      </c>
      <c r="F61" s="366"/>
      <c r="G61" s="366"/>
      <c r="H61" s="366"/>
      <c r="I61" s="366"/>
      <c r="J61" s="366"/>
      <c r="K61" s="366"/>
      <c r="L61" s="366"/>
      <c r="M61" s="374"/>
      <c r="N61" s="375"/>
      <c r="O61" s="27"/>
      <c r="P61" s="27"/>
      <c r="Q61" s="28"/>
    </row>
    <row r="62" spans="2:17" s="23" customFormat="1" ht="37.5" customHeight="1" x14ac:dyDescent="0.15">
      <c r="B62" s="15"/>
      <c r="C62" s="29"/>
      <c r="D62" s="63"/>
      <c r="E62" s="365" t="s">
        <v>213</v>
      </c>
      <c r="F62" s="366"/>
      <c r="G62" s="366"/>
      <c r="H62" s="366"/>
      <c r="I62" s="366"/>
      <c r="J62" s="366"/>
      <c r="K62" s="366"/>
      <c r="L62" s="366"/>
      <c r="M62" s="526">
        <f>ROUNDUP(M61/60,0)</f>
        <v>0</v>
      </c>
      <c r="N62" s="527"/>
      <c r="O62" s="27"/>
      <c r="P62" s="27"/>
      <c r="Q62" s="28"/>
    </row>
    <row r="63" spans="2:17" s="23" customFormat="1" ht="37.5" customHeight="1" x14ac:dyDescent="0.15">
      <c r="B63" s="15"/>
      <c r="C63" s="29"/>
      <c r="D63" s="63"/>
      <c r="E63" s="365" t="s">
        <v>214</v>
      </c>
      <c r="F63" s="366"/>
      <c r="G63" s="366"/>
      <c r="H63" s="366"/>
      <c r="I63" s="366"/>
      <c r="J63" s="366"/>
      <c r="K63" s="366"/>
      <c r="L63" s="366"/>
      <c r="M63" s="526">
        <f>M60+M62</f>
        <v>0</v>
      </c>
      <c r="N63" s="527"/>
      <c r="O63" s="27"/>
      <c r="P63" s="27"/>
      <c r="Q63" s="28"/>
    </row>
    <row r="64" spans="2:17" s="23" customFormat="1" ht="37.5" customHeight="1" x14ac:dyDescent="0.15">
      <c r="B64" s="15"/>
      <c r="C64" s="29"/>
      <c r="D64" s="41"/>
      <c r="E64" s="365" t="s">
        <v>84</v>
      </c>
      <c r="F64" s="366"/>
      <c r="G64" s="366"/>
      <c r="H64" s="366"/>
      <c r="I64" s="366"/>
      <c r="J64" s="366"/>
      <c r="K64" s="366"/>
      <c r="L64" s="366"/>
      <c r="M64" s="374"/>
      <c r="N64" s="375"/>
      <c r="O64" s="27"/>
      <c r="P64" s="27"/>
      <c r="Q64" s="28"/>
    </row>
    <row r="65" spans="2:18" s="23" customFormat="1" ht="22.5" customHeight="1" x14ac:dyDescent="0.15">
      <c r="B65" s="15"/>
      <c r="C65" s="29"/>
      <c r="D65" s="470" t="s">
        <v>92</v>
      </c>
      <c r="E65" s="466"/>
      <c r="F65" s="466"/>
      <c r="G65" s="466"/>
      <c r="H65" s="466"/>
      <c r="I65" s="466"/>
      <c r="J65" s="466"/>
      <c r="K65" s="466"/>
      <c r="L65" s="466"/>
      <c r="M65" s="466"/>
      <c r="N65" s="467"/>
      <c r="O65" s="27"/>
      <c r="P65" s="27"/>
      <c r="Q65" s="28"/>
    </row>
    <row r="66" spans="2:18" s="23" customFormat="1" ht="37.5" customHeight="1" x14ac:dyDescent="0.15">
      <c r="B66" s="15"/>
      <c r="C66" s="29"/>
      <c r="D66" s="19"/>
      <c r="E66" s="365" t="s">
        <v>215</v>
      </c>
      <c r="F66" s="366"/>
      <c r="G66" s="400"/>
      <c r="H66" s="400"/>
      <c r="I66" s="400"/>
      <c r="J66" s="400"/>
      <c r="K66" s="400"/>
      <c r="L66" s="400"/>
      <c r="M66" s="374"/>
      <c r="N66" s="375"/>
      <c r="O66" s="27"/>
      <c r="P66" s="27"/>
      <c r="Q66" s="28"/>
    </row>
    <row r="67" spans="2:18" s="23" customFormat="1" ht="37.5" customHeight="1" x14ac:dyDescent="0.15">
      <c r="B67" s="15"/>
      <c r="C67" s="29"/>
      <c r="D67" s="20"/>
      <c r="E67" s="365" t="s">
        <v>100</v>
      </c>
      <c r="F67" s="366"/>
      <c r="G67" s="366"/>
      <c r="H67" s="366"/>
      <c r="I67" s="373"/>
      <c r="J67" s="463"/>
      <c r="K67" s="464"/>
      <c r="L67" s="464"/>
      <c r="M67" s="464"/>
      <c r="N67" s="525"/>
      <c r="O67" s="27"/>
      <c r="P67" s="27"/>
      <c r="Q67" s="28"/>
    </row>
    <row r="68" spans="2:18" s="23" customFormat="1" ht="22.5" customHeight="1" x14ac:dyDescent="0.15">
      <c r="B68" s="15"/>
      <c r="C68" s="29"/>
      <c r="D68" s="470" t="s">
        <v>5</v>
      </c>
      <c r="E68" s="466"/>
      <c r="F68" s="466"/>
      <c r="G68" s="466"/>
      <c r="H68" s="466"/>
      <c r="I68" s="466"/>
      <c r="J68" s="466"/>
      <c r="K68" s="466"/>
      <c r="L68" s="466"/>
      <c r="M68" s="466"/>
      <c r="N68" s="467"/>
      <c r="O68" s="27"/>
      <c r="P68" s="27"/>
      <c r="Q68" s="28"/>
    </row>
    <row r="69" spans="2:18" s="23" customFormat="1" ht="37.5" customHeight="1" x14ac:dyDescent="0.15">
      <c r="B69" s="15"/>
      <c r="C69" s="29"/>
      <c r="D69" s="18"/>
      <c r="E69" s="369" t="s">
        <v>285</v>
      </c>
      <c r="F69" s="369"/>
      <c r="G69" s="369"/>
      <c r="H69" s="369"/>
      <c r="I69" s="369"/>
      <c r="J69" s="369"/>
      <c r="K69" s="369"/>
      <c r="L69" s="369"/>
      <c r="M69" s="374"/>
      <c r="N69" s="375"/>
      <c r="O69" s="27"/>
      <c r="P69" s="27"/>
      <c r="Q69" s="28"/>
    </row>
    <row r="70" spans="2:18" s="23" customFormat="1" ht="75" customHeight="1" thickBot="1" x14ac:dyDescent="0.2">
      <c r="B70" s="15"/>
      <c r="C70" s="31"/>
      <c r="D70" s="64"/>
      <c r="E70" s="390" t="s">
        <v>216</v>
      </c>
      <c r="F70" s="390"/>
      <c r="G70" s="390"/>
      <c r="H70" s="390"/>
      <c r="I70" s="390"/>
      <c r="J70" s="522"/>
      <c r="K70" s="523"/>
      <c r="L70" s="523"/>
      <c r="M70" s="523"/>
      <c r="N70" s="524"/>
      <c r="O70" s="27"/>
      <c r="P70" s="27"/>
      <c r="Q70" s="28"/>
    </row>
    <row r="71" spans="2:18" s="23" customFormat="1" ht="22.5" customHeight="1" x14ac:dyDescent="0.15">
      <c r="C71" s="376" t="s">
        <v>12</v>
      </c>
      <c r="D71" s="377"/>
      <c r="E71" s="377"/>
      <c r="F71" s="377"/>
      <c r="G71" s="377"/>
      <c r="H71" s="377"/>
      <c r="I71" s="377"/>
      <c r="J71" s="377"/>
      <c r="K71" s="377"/>
      <c r="L71" s="377"/>
      <c r="M71" s="377"/>
      <c r="N71" s="378"/>
      <c r="O71" s="27"/>
      <c r="P71" s="27"/>
      <c r="Q71" s="28"/>
    </row>
    <row r="72" spans="2:18" s="23" customFormat="1" ht="20.100000000000001" customHeight="1" x14ac:dyDescent="0.15">
      <c r="C72" s="29"/>
      <c r="D72" s="379" t="s">
        <v>6</v>
      </c>
      <c r="E72" s="380"/>
      <c r="F72" s="380"/>
      <c r="G72" s="380"/>
      <c r="H72" s="380"/>
      <c r="I72" s="380"/>
      <c r="J72" s="380"/>
      <c r="K72" s="380"/>
      <c r="L72" s="380"/>
      <c r="M72" s="380"/>
      <c r="N72" s="381"/>
      <c r="O72" s="27"/>
      <c r="P72" s="27"/>
      <c r="Q72" s="28"/>
    </row>
    <row r="73" spans="2:18" s="23" customFormat="1" ht="35.1" customHeight="1" x14ac:dyDescent="0.15">
      <c r="C73" s="29"/>
      <c r="D73" s="21"/>
      <c r="E73" s="365" t="s">
        <v>217</v>
      </c>
      <c r="F73" s="520"/>
      <c r="G73" s="520"/>
      <c r="H73" s="520"/>
      <c r="I73" s="520"/>
      <c r="J73" s="520"/>
      <c r="K73" s="520"/>
      <c r="L73" s="520"/>
      <c r="M73" s="520"/>
      <c r="N73" s="521"/>
      <c r="O73" s="27"/>
      <c r="P73" s="27"/>
      <c r="Q73" s="28"/>
    </row>
    <row r="74" spans="2:18" s="23" customFormat="1" ht="15.75" customHeight="1" x14ac:dyDescent="0.15">
      <c r="C74" s="29"/>
      <c r="D74" s="19"/>
      <c r="E74" s="368" t="str">
        <f>H20</f>
        <v>入居官署名
(管理官署)</v>
      </c>
      <c r="F74" s="369"/>
      <c r="G74" s="370"/>
      <c r="H74" s="91" t="s">
        <v>87</v>
      </c>
      <c r="I74" s="514"/>
      <c r="J74" s="515"/>
      <c r="K74" s="515"/>
      <c r="L74" s="515"/>
      <c r="M74" s="515"/>
      <c r="N74" s="516"/>
      <c r="O74" s="27"/>
      <c r="P74" s="27"/>
      <c r="Q74" s="28"/>
      <c r="R74" s="42" t="s">
        <v>22</v>
      </c>
    </row>
    <row r="75" spans="2:18" s="23" customFormat="1" ht="15.75" customHeight="1" x14ac:dyDescent="0.15">
      <c r="C75" s="29"/>
      <c r="D75" s="19"/>
      <c r="E75" s="472"/>
      <c r="F75" s="473"/>
      <c r="G75" s="513"/>
      <c r="H75" s="91" t="s">
        <v>88</v>
      </c>
      <c r="I75" s="514"/>
      <c r="J75" s="515"/>
      <c r="K75" s="515"/>
      <c r="L75" s="515"/>
      <c r="M75" s="515"/>
      <c r="N75" s="516"/>
      <c r="O75" s="27"/>
      <c r="P75" s="27"/>
      <c r="Q75" s="28"/>
      <c r="R75" s="42" t="s">
        <v>14</v>
      </c>
    </row>
    <row r="76" spans="2:18" s="23" customFormat="1" ht="15.75" customHeight="1" x14ac:dyDescent="0.15">
      <c r="C76" s="29"/>
      <c r="D76" s="19"/>
      <c r="E76" s="368" t="str">
        <f>H21</f>
        <v>入居官署名</v>
      </c>
      <c r="F76" s="369"/>
      <c r="G76" s="370"/>
      <c r="H76" s="91" t="s">
        <v>87</v>
      </c>
      <c r="I76" s="514"/>
      <c r="J76" s="515"/>
      <c r="K76" s="515"/>
      <c r="L76" s="515"/>
      <c r="M76" s="515"/>
      <c r="N76" s="516"/>
      <c r="O76" s="27"/>
      <c r="P76" s="27"/>
      <c r="Q76" s="28"/>
      <c r="R76" s="42" t="s">
        <v>15</v>
      </c>
    </row>
    <row r="77" spans="2:18" s="23" customFormat="1" ht="15.75" customHeight="1" x14ac:dyDescent="0.15">
      <c r="C77" s="29"/>
      <c r="D77" s="19"/>
      <c r="E77" s="472"/>
      <c r="F77" s="473"/>
      <c r="G77" s="513"/>
      <c r="H77" s="91" t="s">
        <v>88</v>
      </c>
      <c r="I77" s="514"/>
      <c r="J77" s="515"/>
      <c r="K77" s="515"/>
      <c r="L77" s="515"/>
      <c r="M77" s="515"/>
      <c r="N77" s="516"/>
      <c r="O77" s="27"/>
      <c r="P77" s="27"/>
      <c r="Q77" s="28"/>
      <c r="R77" s="42" t="s">
        <v>16</v>
      </c>
    </row>
    <row r="78" spans="2:18" s="23" customFormat="1" ht="15.75" customHeight="1" x14ac:dyDescent="0.15">
      <c r="C78" s="29"/>
      <c r="D78" s="19"/>
      <c r="E78" s="368" t="str">
        <f>H22</f>
        <v>入居官署名</v>
      </c>
      <c r="F78" s="369"/>
      <c r="G78" s="370"/>
      <c r="H78" s="91" t="s">
        <v>87</v>
      </c>
      <c r="I78" s="514"/>
      <c r="J78" s="515"/>
      <c r="K78" s="515"/>
      <c r="L78" s="515"/>
      <c r="M78" s="515"/>
      <c r="N78" s="516"/>
      <c r="O78" s="27"/>
      <c r="P78" s="27"/>
      <c r="Q78" s="28"/>
      <c r="R78" s="42" t="s">
        <v>17</v>
      </c>
    </row>
    <row r="79" spans="2:18" s="23" customFormat="1" ht="15.75" customHeight="1" x14ac:dyDescent="0.15">
      <c r="C79" s="29"/>
      <c r="D79" s="19"/>
      <c r="E79" s="472"/>
      <c r="F79" s="473"/>
      <c r="G79" s="513"/>
      <c r="H79" s="91" t="s">
        <v>88</v>
      </c>
      <c r="I79" s="514"/>
      <c r="J79" s="515"/>
      <c r="K79" s="515"/>
      <c r="L79" s="515"/>
      <c r="M79" s="515"/>
      <c r="N79" s="516"/>
      <c r="O79" s="27"/>
      <c r="P79" s="27"/>
      <c r="Q79" s="28"/>
      <c r="R79" s="42" t="s">
        <v>18</v>
      </c>
    </row>
    <row r="80" spans="2:18" s="23" customFormat="1" ht="15.75" customHeight="1" x14ac:dyDescent="0.15">
      <c r="C80" s="29"/>
      <c r="D80" s="19"/>
      <c r="E80" s="368" t="str">
        <f>H23</f>
        <v>入居官署名</v>
      </c>
      <c r="F80" s="369"/>
      <c r="G80" s="370"/>
      <c r="H80" s="91" t="s">
        <v>87</v>
      </c>
      <c r="I80" s="514"/>
      <c r="J80" s="515"/>
      <c r="K80" s="515"/>
      <c r="L80" s="515"/>
      <c r="M80" s="515"/>
      <c r="N80" s="516"/>
      <c r="O80" s="27"/>
      <c r="P80" s="27"/>
      <c r="Q80" s="28"/>
      <c r="R80" s="42" t="s">
        <v>19</v>
      </c>
    </row>
    <row r="81" spans="3:18" s="23" customFormat="1" ht="15.75" customHeight="1" x14ac:dyDescent="0.15">
      <c r="C81" s="29"/>
      <c r="D81" s="19"/>
      <c r="E81" s="472"/>
      <c r="F81" s="473"/>
      <c r="G81" s="513"/>
      <c r="H81" s="91" t="s">
        <v>88</v>
      </c>
      <c r="I81" s="514"/>
      <c r="J81" s="515"/>
      <c r="K81" s="515"/>
      <c r="L81" s="515"/>
      <c r="M81" s="515"/>
      <c r="N81" s="516"/>
      <c r="O81" s="27"/>
      <c r="P81" s="27"/>
      <c r="Q81" s="28"/>
      <c r="R81" s="42" t="s">
        <v>20</v>
      </c>
    </row>
    <row r="82" spans="3:18" s="23" customFormat="1" ht="15.75" customHeight="1" x14ac:dyDescent="0.15">
      <c r="C82" s="29"/>
      <c r="D82" s="19"/>
      <c r="E82" s="368" t="str">
        <f>H24</f>
        <v>入居官署名</v>
      </c>
      <c r="F82" s="369"/>
      <c r="G82" s="370"/>
      <c r="H82" s="91" t="s">
        <v>87</v>
      </c>
      <c r="I82" s="514"/>
      <c r="J82" s="515"/>
      <c r="K82" s="515"/>
      <c r="L82" s="515"/>
      <c r="M82" s="515"/>
      <c r="N82" s="516"/>
      <c r="O82" s="27"/>
      <c r="P82" s="27"/>
      <c r="Q82" s="28"/>
      <c r="R82" s="42" t="s">
        <v>21</v>
      </c>
    </row>
    <row r="83" spans="3:18" s="23" customFormat="1" ht="15.75" customHeight="1" x14ac:dyDescent="0.15">
      <c r="C83" s="29"/>
      <c r="D83" s="19"/>
      <c r="E83" s="472"/>
      <c r="F83" s="473"/>
      <c r="G83" s="513"/>
      <c r="H83" s="91" t="s">
        <v>88</v>
      </c>
      <c r="I83" s="514"/>
      <c r="J83" s="515"/>
      <c r="K83" s="515"/>
      <c r="L83" s="515"/>
      <c r="M83" s="515"/>
      <c r="N83" s="516"/>
      <c r="O83" s="27"/>
      <c r="P83" s="27"/>
      <c r="Q83" s="28"/>
      <c r="R83" s="42"/>
    </row>
    <row r="84" spans="3:18" s="23" customFormat="1" ht="15.75" customHeight="1" x14ac:dyDescent="0.15">
      <c r="C84" s="29"/>
      <c r="D84" s="19"/>
      <c r="E84" s="368" t="str">
        <f>H25</f>
        <v>入居官署名</v>
      </c>
      <c r="F84" s="369"/>
      <c r="G84" s="370"/>
      <c r="H84" s="91" t="s">
        <v>87</v>
      </c>
      <c r="I84" s="514"/>
      <c r="J84" s="515"/>
      <c r="K84" s="515"/>
      <c r="L84" s="515"/>
      <c r="M84" s="515"/>
      <c r="N84" s="516"/>
      <c r="O84" s="27"/>
      <c r="P84" s="27"/>
      <c r="Q84" s="28"/>
    </row>
    <row r="85" spans="3:18" s="23" customFormat="1" ht="15.75" customHeight="1" x14ac:dyDescent="0.15">
      <c r="C85" s="29"/>
      <c r="D85" s="19"/>
      <c r="E85" s="472"/>
      <c r="F85" s="473"/>
      <c r="G85" s="513"/>
      <c r="H85" s="91" t="s">
        <v>88</v>
      </c>
      <c r="I85" s="514"/>
      <c r="J85" s="515"/>
      <c r="K85" s="515"/>
      <c r="L85" s="515"/>
      <c r="M85" s="515"/>
      <c r="N85" s="516"/>
      <c r="O85" s="27"/>
      <c r="P85" s="27"/>
      <c r="Q85" s="28"/>
      <c r="R85" s="42"/>
    </row>
    <row r="86" spans="3:18" s="23" customFormat="1" ht="15.75" customHeight="1" x14ac:dyDescent="0.15">
      <c r="C86" s="29"/>
      <c r="D86" s="19"/>
      <c r="E86" s="368" t="str">
        <f>H26</f>
        <v>入居官署名</v>
      </c>
      <c r="F86" s="369"/>
      <c r="G86" s="370"/>
      <c r="H86" s="91" t="s">
        <v>87</v>
      </c>
      <c r="I86" s="514"/>
      <c r="J86" s="515"/>
      <c r="K86" s="515"/>
      <c r="L86" s="515"/>
      <c r="M86" s="515"/>
      <c r="N86" s="516"/>
      <c r="O86" s="27"/>
      <c r="P86" s="27"/>
      <c r="Q86" s="28"/>
    </row>
    <row r="87" spans="3:18" s="23" customFormat="1" ht="15.75" customHeight="1" x14ac:dyDescent="0.15">
      <c r="C87" s="29"/>
      <c r="D87" s="19"/>
      <c r="E87" s="472"/>
      <c r="F87" s="473"/>
      <c r="G87" s="513"/>
      <c r="H87" s="91" t="s">
        <v>88</v>
      </c>
      <c r="I87" s="514"/>
      <c r="J87" s="515"/>
      <c r="K87" s="515"/>
      <c r="L87" s="515"/>
      <c r="M87" s="515"/>
      <c r="N87" s="516"/>
      <c r="O87" s="27"/>
      <c r="P87" s="27"/>
      <c r="Q87" s="28"/>
      <c r="R87" s="42"/>
    </row>
    <row r="88" spans="3:18" s="23" customFormat="1" ht="15.75" customHeight="1" x14ac:dyDescent="0.15">
      <c r="C88" s="29"/>
      <c r="D88" s="19"/>
      <c r="E88" s="368" t="str">
        <f>H27</f>
        <v>入居官署名</v>
      </c>
      <c r="F88" s="369"/>
      <c r="G88" s="370"/>
      <c r="H88" s="91" t="s">
        <v>87</v>
      </c>
      <c r="I88" s="514"/>
      <c r="J88" s="515"/>
      <c r="K88" s="515"/>
      <c r="L88" s="515"/>
      <c r="M88" s="515"/>
      <c r="N88" s="516"/>
      <c r="O88" s="27"/>
      <c r="P88" s="27"/>
      <c r="Q88" s="28"/>
    </row>
    <row r="89" spans="3:18" s="23" customFormat="1" ht="15.75" customHeight="1" x14ac:dyDescent="0.15">
      <c r="C89" s="29"/>
      <c r="D89" s="19"/>
      <c r="E89" s="472"/>
      <c r="F89" s="473"/>
      <c r="G89" s="513"/>
      <c r="H89" s="91" t="s">
        <v>88</v>
      </c>
      <c r="I89" s="514"/>
      <c r="J89" s="515"/>
      <c r="K89" s="515"/>
      <c r="L89" s="515"/>
      <c r="M89" s="515"/>
      <c r="N89" s="516"/>
      <c r="O89" s="27"/>
      <c r="P89" s="27"/>
      <c r="Q89" s="28"/>
      <c r="R89" s="42"/>
    </row>
    <row r="90" spans="3:18" s="23" customFormat="1" ht="15.75" customHeight="1" x14ac:dyDescent="0.15">
      <c r="C90" s="29"/>
      <c r="D90" s="19"/>
      <c r="E90" s="368" t="str">
        <f>H28</f>
        <v>入居官署名</v>
      </c>
      <c r="F90" s="369"/>
      <c r="G90" s="370"/>
      <c r="H90" s="91" t="s">
        <v>87</v>
      </c>
      <c r="I90" s="514"/>
      <c r="J90" s="515"/>
      <c r="K90" s="515"/>
      <c r="L90" s="515"/>
      <c r="M90" s="515"/>
      <c r="N90" s="516"/>
      <c r="O90" s="27"/>
      <c r="P90" s="27"/>
      <c r="Q90" s="28"/>
      <c r="R90" s="42"/>
    </row>
    <row r="91" spans="3:18" s="23" customFormat="1" ht="15.75" customHeight="1" x14ac:dyDescent="0.15">
      <c r="C91" s="29"/>
      <c r="D91" s="19"/>
      <c r="E91" s="472"/>
      <c r="F91" s="473"/>
      <c r="G91" s="513"/>
      <c r="H91" s="91" t="s">
        <v>88</v>
      </c>
      <c r="I91" s="514"/>
      <c r="J91" s="515"/>
      <c r="K91" s="515"/>
      <c r="L91" s="515"/>
      <c r="M91" s="515"/>
      <c r="N91" s="516"/>
      <c r="O91" s="27"/>
      <c r="P91" s="27"/>
      <c r="Q91" s="28"/>
    </row>
    <row r="92" spans="3:18" s="23" customFormat="1" ht="15.75" customHeight="1" x14ac:dyDescent="0.15">
      <c r="C92" s="29"/>
      <c r="D92" s="19"/>
      <c r="E92" s="368" t="str">
        <f>H29</f>
        <v>入居官署名</v>
      </c>
      <c r="F92" s="369"/>
      <c r="G92" s="370"/>
      <c r="H92" s="91" t="s">
        <v>87</v>
      </c>
      <c r="I92" s="514"/>
      <c r="J92" s="515"/>
      <c r="K92" s="515"/>
      <c r="L92" s="515"/>
      <c r="M92" s="515"/>
      <c r="N92" s="516"/>
      <c r="O92" s="27"/>
      <c r="P92" s="27"/>
      <c r="Q92" s="28"/>
    </row>
    <row r="93" spans="3:18" s="23" customFormat="1" ht="15.75" customHeight="1" x14ac:dyDescent="0.15">
      <c r="C93" s="29"/>
      <c r="D93" s="19"/>
      <c r="E93" s="472"/>
      <c r="F93" s="473"/>
      <c r="G93" s="513"/>
      <c r="H93" s="91" t="s">
        <v>88</v>
      </c>
      <c r="I93" s="514"/>
      <c r="J93" s="515"/>
      <c r="K93" s="515"/>
      <c r="L93" s="515"/>
      <c r="M93" s="515"/>
      <c r="N93" s="516"/>
      <c r="O93" s="27"/>
      <c r="P93" s="27"/>
      <c r="Q93" s="28"/>
      <c r="R93" s="42"/>
    </row>
    <row r="94" spans="3:18" ht="60" customHeight="1" x14ac:dyDescent="0.15">
      <c r="C94" s="47"/>
      <c r="D94" s="19"/>
      <c r="E94" s="508" t="s">
        <v>105</v>
      </c>
      <c r="F94" s="509"/>
      <c r="G94" s="509"/>
      <c r="H94" s="510"/>
      <c r="I94" s="517"/>
      <c r="J94" s="518"/>
      <c r="K94" s="518"/>
      <c r="L94" s="518"/>
      <c r="M94" s="518"/>
      <c r="N94" s="519"/>
      <c r="O94" s="4"/>
      <c r="P94" s="4"/>
    </row>
    <row r="95" spans="3:18" s="23" customFormat="1" ht="20.100000000000001" customHeight="1" x14ac:dyDescent="0.15">
      <c r="C95" s="29"/>
      <c r="D95" s="470" t="s">
        <v>65</v>
      </c>
      <c r="E95" s="466"/>
      <c r="F95" s="466"/>
      <c r="G95" s="466"/>
      <c r="H95" s="466"/>
      <c r="I95" s="466"/>
      <c r="J95" s="466"/>
      <c r="K95" s="466"/>
      <c r="L95" s="466"/>
      <c r="M95" s="466"/>
      <c r="N95" s="467"/>
      <c r="O95" s="27"/>
      <c r="P95" s="27"/>
      <c r="Q95" s="28"/>
    </row>
    <row r="96" spans="3:18" s="23" customFormat="1" ht="20.100000000000001" customHeight="1" x14ac:dyDescent="0.15">
      <c r="C96" s="29"/>
      <c r="D96" s="117"/>
      <c r="E96" s="365" t="s">
        <v>218</v>
      </c>
      <c r="F96" s="366"/>
      <c r="G96" s="366"/>
      <c r="H96" s="366"/>
      <c r="I96" s="366"/>
      <c r="J96" s="366"/>
      <c r="K96" s="366"/>
      <c r="L96" s="366"/>
      <c r="M96" s="366"/>
      <c r="N96" s="367"/>
      <c r="O96" s="27"/>
      <c r="P96" s="27"/>
      <c r="Q96" s="28"/>
    </row>
    <row r="97" spans="1:18" s="23" customFormat="1" ht="17.45" customHeight="1" x14ac:dyDescent="0.15">
      <c r="C97" s="29"/>
      <c r="D97" s="63"/>
      <c r="E97" s="502" t="s">
        <v>68</v>
      </c>
      <c r="F97" s="503"/>
      <c r="G97" s="504"/>
      <c r="H97" s="502" t="s">
        <v>104</v>
      </c>
      <c r="I97" s="504"/>
      <c r="J97" s="503" t="s">
        <v>219</v>
      </c>
      <c r="K97" s="503"/>
      <c r="L97" s="511"/>
      <c r="M97" s="511"/>
      <c r="N97" s="512"/>
      <c r="O97" s="27"/>
      <c r="P97" s="27"/>
      <c r="Q97" s="28"/>
      <c r="R97" s="120"/>
    </row>
    <row r="98" spans="1:18" s="23" customFormat="1" ht="17.45" customHeight="1" x14ac:dyDescent="0.15">
      <c r="C98" s="29"/>
      <c r="D98" s="63"/>
      <c r="E98" s="505"/>
      <c r="F98" s="506"/>
      <c r="G98" s="507"/>
      <c r="H98" s="505"/>
      <c r="I98" s="507"/>
      <c r="J98" s="508"/>
      <c r="K98" s="510"/>
      <c r="L98" s="91" t="s">
        <v>101</v>
      </c>
      <c r="M98" s="96" t="s">
        <v>103</v>
      </c>
      <c r="N98" s="101" t="s">
        <v>69</v>
      </c>
      <c r="O98" s="27"/>
      <c r="P98" s="27"/>
      <c r="Q98" s="28"/>
      <c r="R98" s="120"/>
    </row>
    <row r="99" spans="1:18" s="23" customFormat="1" ht="17.45" customHeight="1" x14ac:dyDescent="0.15">
      <c r="A99" s="74" t="s">
        <v>61</v>
      </c>
      <c r="C99" s="36"/>
      <c r="D99" s="16"/>
      <c r="E99" s="508"/>
      <c r="F99" s="509"/>
      <c r="G99" s="510"/>
      <c r="H99" s="508"/>
      <c r="I99" s="510"/>
      <c r="J99" s="497" t="s">
        <v>50</v>
      </c>
      <c r="K99" s="497"/>
      <c r="L99" s="474">
        <f>SUM(H100:H118)</f>
        <v>0</v>
      </c>
      <c r="M99" s="476" t="s">
        <v>102</v>
      </c>
      <c r="N99" s="478">
        <f>ROUNDDOWN(L99/1000,1)</f>
        <v>0</v>
      </c>
      <c r="O99" s="27"/>
      <c r="P99" s="27"/>
      <c r="Q99" s="28"/>
      <c r="R99" s="120"/>
    </row>
    <row r="100" spans="1:18" s="23" customFormat="1" ht="17.45" customHeight="1" x14ac:dyDescent="0.15">
      <c r="A100" s="74"/>
      <c r="C100" s="36"/>
      <c r="D100" s="16"/>
      <c r="E100" s="495" t="s">
        <v>41</v>
      </c>
      <c r="F100" s="495"/>
      <c r="G100" s="495"/>
      <c r="H100" s="496"/>
      <c r="I100" s="496"/>
      <c r="J100" s="497"/>
      <c r="K100" s="497"/>
      <c r="L100" s="492"/>
      <c r="M100" s="493"/>
      <c r="N100" s="494"/>
      <c r="O100" s="27"/>
      <c r="P100" s="27"/>
      <c r="Q100" s="28"/>
      <c r="R100" s="120"/>
    </row>
    <row r="101" spans="1:18" s="23" customFormat="1" ht="17.45" customHeight="1" x14ac:dyDescent="0.15">
      <c r="A101" s="74">
        <v>9</v>
      </c>
      <c r="C101" s="36"/>
      <c r="D101" s="16"/>
      <c r="E101" s="495"/>
      <c r="F101" s="495"/>
      <c r="G101" s="495"/>
      <c r="H101" s="496"/>
      <c r="I101" s="496"/>
      <c r="J101" s="497" t="s">
        <v>42</v>
      </c>
      <c r="K101" s="497"/>
      <c r="L101" s="474" t="str">
        <f>IF(H100="","-",L103+H102)</f>
        <v>-</v>
      </c>
      <c r="M101" s="476" t="s">
        <v>102</v>
      </c>
      <c r="N101" s="478" t="str">
        <f>IF(L101="-","-",ROUNDDOWN(L101/1000,1))</f>
        <v>-</v>
      </c>
      <c r="O101" s="27"/>
      <c r="P101" s="27"/>
      <c r="Q101" s="28"/>
      <c r="R101" s="120"/>
    </row>
    <row r="102" spans="1:18" s="23" customFormat="1" ht="17.45" customHeight="1" x14ac:dyDescent="0.15">
      <c r="A102" s="74"/>
      <c r="C102" s="36"/>
      <c r="D102" s="16"/>
      <c r="E102" s="495" t="s">
        <v>40</v>
      </c>
      <c r="F102" s="495"/>
      <c r="G102" s="495"/>
      <c r="H102" s="496"/>
      <c r="I102" s="496"/>
      <c r="J102" s="497"/>
      <c r="K102" s="497"/>
      <c r="L102" s="492"/>
      <c r="M102" s="493"/>
      <c r="N102" s="494"/>
      <c r="O102" s="27"/>
      <c r="P102" s="27"/>
      <c r="Q102" s="28"/>
      <c r="R102" s="120"/>
    </row>
    <row r="103" spans="1:18" s="23" customFormat="1" ht="17.45" customHeight="1" x14ac:dyDescent="0.15">
      <c r="A103" s="74">
        <v>8</v>
      </c>
      <c r="C103" s="36"/>
      <c r="D103" s="16"/>
      <c r="E103" s="495"/>
      <c r="F103" s="495"/>
      <c r="G103" s="495"/>
      <c r="H103" s="496"/>
      <c r="I103" s="496"/>
      <c r="J103" s="497" t="s">
        <v>43</v>
      </c>
      <c r="K103" s="497"/>
      <c r="L103" s="474" t="str">
        <f>IF(H102="","-",L105+H104)</f>
        <v>-</v>
      </c>
      <c r="M103" s="476" t="s">
        <v>102</v>
      </c>
      <c r="N103" s="478" t="str">
        <f>IF(L103="-","-",ROUNDDOWN(L103/1000,1))</f>
        <v>-</v>
      </c>
      <c r="O103" s="27"/>
      <c r="P103" s="27"/>
      <c r="Q103" s="28"/>
      <c r="R103" s="120"/>
    </row>
    <row r="104" spans="1:18" s="23" customFormat="1" ht="17.45" customHeight="1" x14ac:dyDescent="0.15">
      <c r="A104" s="74"/>
      <c r="C104" s="36"/>
      <c r="D104" s="16"/>
      <c r="E104" s="495" t="s">
        <v>39</v>
      </c>
      <c r="F104" s="495"/>
      <c r="G104" s="495"/>
      <c r="H104" s="496"/>
      <c r="I104" s="496"/>
      <c r="J104" s="497"/>
      <c r="K104" s="497"/>
      <c r="L104" s="492"/>
      <c r="M104" s="493"/>
      <c r="N104" s="494"/>
      <c r="O104" s="27"/>
      <c r="P104" s="27"/>
      <c r="Q104" s="28"/>
      <c r="R104" s="120"/>
    </row>
    <row r="105" spans="1:18" s="23" customFormat="1" ht="17.45" customHeight="1" x14ac:dyDescent="0.15">
      <c r="A105" s="74">
        <v>7</v>
      </c>
      <c r="C105" s="36"/>
      <c r="D105" s="16"/>
      <c r="E105" s="495"/>
      <c r="F105" s="495"/>
      <c r="G105" s="495"/>
      <c r="H105" s="496"/>
      <c r="I105" s="496"/>
      <c r="J105" s="497" t="s">
        <v>44</v>
      </c>
      <c r="K105" s="497"/>
      <c r="L105" s="474" t="str">
        <f>IF(H104="","-",L107+H106)</f>
        <v>-</v>
      </c>
      <c r="M105" s="476" t="s">
        <v>102</v>
      </c>
      <c r="N105" s="478" t="str">
        <f>IF(L105="-","-",ROUNDDOWN(L105/1000,1))</f>
        <v>-</v>
      </c>
      <c r="O105" s="27"/>
      <c r="P105" s="27"/>
      <c r="Q105" s="28"/>
      <c r="R105" s="120"/>
    </row>
    <row r="106" spans="1:18" s="23" customFormat="1" ht="17.45" customHeight="1" x14ac:dyDescent="0.15">
      <c r="A106" s="74"/>
      <c r="C106" s="36"/>
      <c r="D106" s="16"/>
      <c r="E106" s="495" t="s">
        <v>38</v>
      </c>
      <c r="F106" s="495"/>
      <c r="G106" s="495"/>
      <c r="H106" s="496"/>
      <c r="I106" s="496"/>
      <c r="J106" s="497"/>
      <c r="K106" s="497"/>
      <c r="L106" s="492"/>
      <c r="M106" s="493"/>
      <c r="N106" s="494"/>
      <c r="O106" s="27"/>
      <c r="P106" s="27"/>
      <c r="Q106" s="28"/>
      <c r="R106" s="120"/>
    </row>
    <row r="107" spans="1:18" s="23" customFormat="1" ht="17.45" customHeight="1" x14ac:dyDescent="0.15">
      <c r="A107" s="74">
        <v>6</v>
      </c>
      <c r="C107" s="36"/>
      <c r="D107" s="16"/>
      <c r="E107" s="495"/>
      <c r="F107" s="495"/>
      <c r="G107" s="495"/>
      <c r="H107" s="496"/>
      <c r="I107" s="496"/>
      <c r="J107" s="497" t="s">
        <v>45</v>
      </c>
      <c r="K107" s="497"/>
      <c r="L107" s="474" t="str">
        <f>IF(H106="","-",L109+H108)</f>
        <v>-</v>
      </c>
      <c r="M107" s="476" t="s">
        <v>102</v>
      </c>
      <c r="N107" s="478" t="str">
        <f>IF(L107="-","-",ROUNDDOWN(L107/1000,1))</f>
        <v>-</v>
      </c>
      <c r="O107" s="27"/>
      <c r="P107" s="27"/>
      <c r="Q107" s="28"/>
      <c r="R107" s="120"/>
    </row>
    <row r="108" spans="1:18" s="23" customFormat="1" ht="17.45" customHeight="1" x14ac:dyDescent="0.15">
      <c r="A108" s="74"/>
      <c r="C108" s="36"/>
      <c r="D108" s="16"/>
      <c r="E108" s="495" t="s">
        <v>37</v>
      </c>
      <c r="F108" s="495"/>
      <c r="G108" s="495"/>
      <c r="H108" s="496"/>
      <c r="I108" s="496"/>
      <c r="J108" s="497"/>
      <c r="K108" s="497"/>
      <c r="L108" s="492"/>
      <c r="M108" s="493"/>
      <c r="N108" s="494"/>
      <c r="O108" s="27"/>
      <c r="P108" s="27"/>
      <c r="Q108" s="28"/>
      <c r="R108" s="120"/>
    </row>
    <row r="109" spans="1:18" s="23" customFormat="1" ht="17.45" customHeight="1" x14ac:dyDescent="0.15">
      <c r="A109" s="74">
        <v>5</v>
      </c>
      <c r="C109" s="36"/>
      <c r="D109" s="16"/>
      <c r="E109" s="495"/>
      <c r="F109" s="495"/>
      <c r="G109" s="495"/>
      <c r="H109" s="496"/>
      <c r="I109" s="496"/>
      <c r="J109" s="497" t="s">
        <v>46</v>
      </c>
      <c r="K109" s="497"/>
      <c r="L109" s="474" t="str">
        <f>IF(H108="","-",L111+H110)</f>
        <v>-</v>
      </c>
      <c r="M109" s="476" t="s">
        <v>102</v>
      </c>
      <c r="N109" s="478" t="str">
        <f>IF(L109="-","-",ROUNDDOWN(L109/1000,1))</f>
        <v>-</v>
      </c>
      <c r="O109" s="27"/>
      <c r="P109" s="27"/>
      <c r="Q109" s="28"/>
      <c r="R109" s="120"/>
    </row>
    <row r="110" spans="1:18" s="23" customFormat="1" ht="17.45" customHeight="1" x14ac:dyDescent="0.15">
      <c r="A110" s="74"/>
      <c r="C110" s="36"/>
      <c r="D110" s="16"/>
      <c r="E110" s="495" t="s">
        <v>36</v>
      </c>
      <c r="F110" s="495"/>
      <c r="G110" s="495"/>
      <c r="H110" s="496"/>
      <c r="I110" s="496"/>
      <c r="J110" s="497"/>
      <c r="K110" s="497"/>
      <c r="L110" s="492"/>
      <c r="M110" s="493"/>
      <c r="N110" s="494"/>
      <c r="O110" s="27"/>
      <c r="P110" s="27"/>
      <c r="Q110" s="28"/>
      <c r="R110" s="120"/>
    </row>
    <row r="111" spans="1:18" s="23" customFormat="1" ht="17.45" customHeight="1" x14ac:dyDescent="0.15">
      <c r="A111" s="74">
        <v>4</v>
      </c>
      <c r="C111" s="36"/>
      <c r="D111" s="16"/>
      <c r="E111" s="495"/>
      <c r="F111" s="495"/>
      <c r="G111" s="495"/>
      <c r="H111" s="496"/>
      <c r="I111" s="496"/>
      <c r="J111" s="497" t="s">
        <v>47</v>
      </c>
      <c r="K111" s="497"/>
      <c r="L111" s="474" t="str">
        <f>IF(H110="","-",L113+H112)</f>
        <v>-</v>
      </c>
      <c r="M111" s="476" t="s">
        <v>102</v>
      </c>
      <c r="N111" s="478" t="str">
        <f>IF(L111="-","-",ROUNDDOWN(L111/1000,1))</f>
        <v>-</v>
      </c>
      <c r="O111" s="27"/>
      <c r="P111" s="27"/>
      <c r="Q111" s="28"/>
      <c r="R111" s="120"/>
    </row>
    <row r="112" spans="1:18" s="23" customFormat="1" ht="17.45" customHeight="1" x14ac:dyDescent="0.15">
      <c r="A112" s="74"/>
      <c r="C112" s="36"/>
      <c r="D112" s="16"/>
      <c r="E112" s="495" t="s">
        <v>35</v>
      </c>
      <c r="F112" s="495"/>
      <c r="G112" s="495"/>
      <c r="H112" s="496"/>
      <c r="I112" s="496"/>
      <c r="J112" s="497"/>
      <c r="K112" s="497"/>
      <c r="L112" s="492"/>
      <c r="M112" s="493"/>
      <c r="N112" s="494"/>
      <c r="O112" s="27"/>
      <c r="P112" s="27"/>
      <c r="Q112" s="28"/>
      <c r="R112" s="33"/>
    </row>
    <row r="113" spans="1:18" s="23" customFormat="1" ht="17.45" customHeight="1" x14ac:dyDescent="0.15">
      <c r="A113" s="74">
        <v>3</v>
      </c>
      <c r="C113" s="36"/>
      <c r="D113" s="16"/>
      <c r="E113" s="495"/>
      <c r="F113" s="495"/>
      <c r="G113" s="495"/>
      <c r="H113" s="496"/>
      <c r="I113" s="496"/>
      <c r="J113" s="497" t="s">
        <v>48</v>
      </c>
      <c r="K113" s="497"/>
      <c r="L113" s="474" t="str">
        <f>IF(H112="","-",L115+H114)</f>
        <v>-</v>
      </c>
      <c r="M113" s="476" t="s">
        <v>102</v>
      </c>
      <c r="N113" s="478" t="str">
        <f>IF(L113="-","-",ROUNDDOWN(L113/1000,1))</f>
        <v>-</v>
      </c>
      <c r="O113" s="27"/>
      <c r="P113" s="27"/>
      <c r="Q113" s="28"/>
      <c r="R113" s="33"/>
    </row>
    <row r="114" spans="1:18" s="23" customFormat="1" ht="17.45" customHeight="1" x14ac:dyDescent="0.15">
      <c r="A114" s="74"/>
      <c r="C114" s="36"/>
      <c r="D114" s="16"/>
      <c r="E114" s="495" t="s">
        <v>34</v>
      </c>
      <c r="F114" s="495"/>
      <c r="G114" s="495"/>
      <c r="H114" s="496"/>
      <c r="I114" s="496"/>
      <c r="J114" s="497"/>
      <c r="K114" s="497"/>
      <c r="L114" s="492"/>
      <c r="M114" s="493"/>
      <c r="N114" s="494"/>
      <c r="O114" s="27"/>
      <c r="P114" s="27"/>
      <c r="Q114" s="28"/>
      <c r="R114" s="33"/>
    </row>
    <row r="115" spans="1:18" s="23" customFormat="1" ht="17.45" customHeight="1" x14ac:dyDescent="0.15">
      <c r="A115" s="74">
        <v>2</v>
      </c>
      <c r="C115" s="36"/>
      <c r="D115" s="16"/>
      <c r="E115" s="495"/>
      <c r="F115" s="495"/>
      <c r="G115" s="495"/>
      <c r="H115" s="496"/>
      <c r="I115" s="496"/>
      <c r="J115" s="497" t="s">
        <v>49</v>
      </c>
      <c r="K115" s="497"/>
      <c r="L115" s="474" t="str">
        <f>IF(H114="","-",H118+H116)</f>
        <v>-</v>
      </c>
      <c r="M115" s="476" t="s">
        <v>102</v>
      </c>
      <c r="N115" s="478" t="str">
        <f>IF(L115="-","-",ROUNDDOWN(L115/1000,1))</f>
        <v>-</v>
      </c>
      <c r="O115" s="27"/>
      <c r="P115" s="27"/>
      <c r="Q115" s="28"/>
      <c r="R115" s="33"/>
    </row>
    <row r="116" spans="1:18" s="23" customFormat="1" ht="17.45" customHeight="1" x14ac:dyDescent="0.15">
      <c r="A116" s="74"/>
      <c r="C116" s="36"/>
      <c r="D116" s="16"/>
      <c r="E116" s="495" t="s">
        <v>33</v>
      </c>
      <c r="F116" s="495"/>
      <c r="G116" s="495"/>
      <c r="H116" s="496"/>
      <c r="I116" s="496"/>
      <c r="J116" s="497"/>
      <c r="K116" s="497"/>
      <c r="L116" s="492"/>
      <c r="M116" s="493"/>
      <c r="N116" s="494"/>
      <c r="O116" s="27"/>
      <c r="P116" s="27"/>
      <c r="Q116" s="28"/>
      <c r="R116" s="33"/>
    </row>
    <row r="117" spans="1:18" s="23" customFormat="1" ht="17.45" customHeight="1" x14ac:dyDescent="0.15">
      <c r="A117" s="74">
        <v>1</v>
      </c>
      <c r="C117" s="36"/>
      <c r="D117" s="16"/>
      <c r="E117" s="495"/>
      <c r="F117" s="495"/>
      <c r="G117" s="495"/>
      <c r="H117" s="496"/>
      <c r="I117" s="496"/>
      <c r="J117" s="498" t="s">
        <v>220</v>
      </c>
      <c r="K117" s="499"/>
      <c r="L117" s="474" t="str">
        <f>IF(H118="","-",H118)</f>
        <v>-</v>
      </c>
      <c r="M117" s="476" t="s">
        <v>102</v>
      </c>
      <c r="N117" s="478" t="str">
        <f>IF(H118="","-",ROUNDDOWN(H118/1000,1))</f>
        <v>-</v>
      </c>
      <c r="O117" s="27"/>
      <c r="P117" s="27"/>
      <c r="Q117" s="28"/>
      <c r="R117" s="33"/>
    </row>
    <row r="118" spans="1:18" s="23" customFormat="1" ht="32.450000000000003" customHeight="1" thickBot="1" x14ac:dyDescent="0.2">
      <c r="A118" s="74"/>
      <c r="C118" s="89"/>
      <c r="D118" s="90"/>
      <c r="E118" s="480" t="s">
        <v>91</v>
      </c>
      <c r="F118" s="480"/>
      <c r="G118" s="480"/>
      <c r="H118" s="481"/>
      <c r="I118" s="481"/>
      <c r="J118" s="500"/>
      <c r="K118" s="501"/>
      <c r="L118" s="475"/>
      <c r="M118" s="477"/>
      <c r="N118" s="479"/>
      <c r="O118" s="27"/>
      <c r="P118" s="27"/>
      <c r="Q118" s="28"/>
      <c r="R118" s="33"/>
    </row>
    <row r="119" spans="1:18" s="23" customFormat="1" ht="20.25" customHeight="1" x14ac:dyDescent="0.15">
      <c r="C119" s="40"/>
      <c r="D119" s="482" t="s">
        <v>186</v>
      </c>
      <c r="E119" s="483"/>
      <c r="F119" s="483"/>
      <c r="G119" s="483"/>
      <c r="H119" s="483"/>
      <c r="I119" s="483"/>
      <c r="J119" s="483"/>
      <c r="K119" s="483"/>
      <c r="L119" s="483"/>
      <c r="M119" s="483"/>
      <c r="N119" s="484"/>
      <c r="O119" s="27"/>
      <c r="P119" s="27"/>
      <c r="Q119" s="28"/>
    </row>
    <row r="120" spans="1:18" s="23" customFormat="1" ht="18" customHeight="1" x14ac:dyDescent="0.15">
      <c r="C120" s="29"/>
      <c r="D120" s="401"/>
      <c r="E120" s="485" t="s">
        <v>274</v>
      </c>
      <c r="F120" s="486"/>
      <c r="G120" s="486"/>
      <c r="H120" s="486"/>
      <c r="I120" s="486"/>
      <c r="J120" s="486"/>
      <c r="K120" s="486"/>
      <c r="L120" s="487"/>
      <c r="M120" s="488"/>
      <c r="N120" s="489"/>
      <c r="O120" s="27"/>
      <c r="P120" s="27"/>
      <c r="Q120" s="28"/>
    </row>
    <row r="121" spans="1:18" s="23" customFormat="1" ht="69.75" customHeight="1" x14ac:dyDescent="0.15">
      <c r="C121" s="29"/>
      <c r="D121" s="402"/>
      <c r="E121" s="216"/>
      <c r="F121" s="490" t="s">
        <v>253</v>
      </c>
      <c r="G121" s="490"/>
      <c r="H121" s="490"/>
      <c r="I121" s="490"/>
      <c r="J121" s="490"/>
      <c r="K121" s="490"/>
      <c r="L121" s="491"/>
      <c r="M121" s="184"/>
      <c r="N121" s="185"/>
      <c r="O121" s="27"/>
      <c r="P121" s="27"/>
      <c r="Q121" s="28"/>
    </row>
    <row r="122" spans="1:18" s="23" customFormat="1" ht="16.5" x14ac:dyDescent="0.15">
      <c r="C122" s="29"/>
      <c r="D122" s="402"/>
      <c r="E122" s="485" t="s">
        <v>182</v>
      </c>
      <c r="F122" s="486"/>
      <c r="G122" s="486"/>
      <c r="H122" s="486"/>
      <c r="I122" s="486"/>
      <c r="J122" s="486"/>
      <c r="K122" s="486"/>
      <c r="L122" s="487"/>
      <c r="M122" s="183"/>
      <c r="N122" s="186"/>
      <c r="O122" s="27"/>
      <c r="P122" s="27"/>
      <c r="Q122" s="28"/>
    </row>
    <row r="123" spans="1:18" s="23" customFormat="1" ht="60.75" customHeight="1" x14ac:dyDescent="0.15">
      <c r="C123" s="29"/>
      <c r="D123" s="402"/>
      <c r="E123" s="216"/>
      <c r="F123" s="490" t="s">
        <v>221</v>
      </c>
      <c r="G123" s="490"/>
      <c r="H123" s="490"/>
      <c r="I123" s="490"/>
      <c r="J123" s="490"/>
      <c r="K123" s="490"/>
      <c r="L123" s="491"/>
      <c r="M123" s="184"/>
      <c r="N123" s="185"/>
      <c r="O123" s="27"/>
      <c r="P123" s="27"/>
      <c r="Q123" s="28"/>
    </row>
    <row r="124" spans="1:18" s="23" customFormat="1" ht="24.95" customHeight="1" x14ac:dyDescent="0.15">
      <c r="C124" s="29"/>
      <c r="D124" s="470" t="s">
        <v>63</v>
      </c>
      <c r="E124" s="466"/>
      <c r="F124" s="466"/>
      <c r="G124" s="466"/>
      <c r="H124" s="466"/>
      <c r="I124" s="466"/>
      <c r="J124" s="466"/>
      <c r="K124" s="466"/>
      <c r="L124" s="466"/>
      <c r="M124" s="466"/>
      <c r="N124" s="467"/>
      <c r="O124" s="27"/>
      <c r="P124" s="27"/>
      <c r="Q124" s="28"/>
    </row>
    <row r="125" spans="1:18" s="23" customFormat="1" ht="24.95" customHeight="1" x14ac:dyDescent="0.15">
      <c r="C125" s="29"/>
      <c r="D125" s="117"/>
      <c r="E125" s="368" t="s">
        <v>90</v>
      </c>
      <c r="F125" s="369"/>
      <c r="G125" s="94" t="s">
        <v>89</v>
      </c>
      <c r="H125" s="463"/>
      <c r="I125" s="464"/>
      <c r="J125" s="465"/>
      <c r="K125" s="93" t="s">
        <v>70</v>
      </c>
      <c r="L125" s="92"/>
      <c r="M125" s="93" t="s">
        <v>222</v>
      </c>
      <c r="N125" s="84"/>
      <c r="O125" s="27"/>
      <c r="P125" s="27"/>
      <c r="Q125" s="28"/>
    </row>
    <row r="126" spans="1:18" s="23" customFormat="1" ht="24.95" customHeight="1" x14ac:dyDescent="0.15">
      <c r="C126" s="29"/>
      <c r="D126" s="118"/>
      <c r="E126" s="471"/>
      <c r="F126" s="382"/>
      <c r="G126" s="94" t="s">
        <v>89</v>
      </c>
      <c r="H126" s="463"/>
      <c r="I126" s="464"/>
      <c r="J126" s="465"/>
      <c r="K126" s="93" t="s">
        <v>70</v>
      </c>
      <c r="L126" s="92"/>
      <c r="M126" s="93" t="s">
        <v>222</v>
      </c>
      <c r="N126" s="84"/>
      <c r="O126" s="27"/>
      <c r="P126" s="27"/>
      <c r="Q126" s="28"/>
    </row>
    <row r="127" spans="1:18" s="23" customFormat="1" ht="24.95" customHeight="1" x14ac:dyDescent="0.15">
      <c r="C127" s="29"/>
      <c r="D127" s="118"/>
      <c r="E127" s="471"/>
      <c r="F127" s="382"/>
      <c r="G127" s="94" t="s">
        <v>89</v>
      </c>
      <c r="H127" s="463"/>
      <c r="I127" s="464"/>
      <c r="J127" s="465"/>
      <c r="K127" s="93" t="s">
        <v>70</v>
      </c>
      <c r="L127" s="92"/>
      <c r="M127" s="93" t="s">
        <v>222</v>
      </c>
      <c r="N127" s="84"/>
      <c r="O127" s="27"/>
      <c r="P127" s="27"/>
      <c r="Q127" s="28"/>
    </row>
    <row r="128" spans="1:18" s="23" customFormat="1" ht="24.95" customHeight="1" x14ac:dyDescent="0.15">
      <c r="C128" s="29"/>
      <c r="D128" s="118"/>
      <c r="E128" s="471"/>
      <c r="F128" s="382"/>
      <c r="G128" s="94" t="s">
        <v>89</v>
      </c>
      <c r="H128" s="463"/>
      <c r="I128" s="464"/>
      <c r="J128" s="465"/>
      <c r="K128" s="93" t="s">
        <v>70</v>
      </c>
      <c r="L128" s="92"/>
      <c r="M128" s="93" t="s">
        <v>222</v>
      </c>
      <c r="N128" s="84"/>
      <c r="O128" s="27"/>
      <c r="P128" s="27"/>
      <c r="Q128" s="28"/>
    </row>
    <row r="129" spans="3:17" s="23" customFormat="1" ht="24.95" customHeight="1" x14ac:dyDescent="0.15">
      <c r="C129" s="29"/>
      <c r="D129" s="118"/>
      <c r="E129" s="471"/>
      <c r="F129" s="382"/>
      <c r="G129" s="94" t="s">
        <v>89</v>
      </c>
      <c r="H129" s="463"/>
      <c r="I129" s="464"/>
      <c r="J129" s="465"/>
      <c r="K129" s="93" t="s">
        <v>70</v>
      </c>
      <c r="L129" s="92"/>
      <c r="M129" s="93" t="s">
        <v>222</v>
      </c>
      <c r="N129" s="84"/>
      <c r="O129" s="27"/>
      <c r="P129" s="27"/>
      <c r="Q129" s="28"/>
    </row>
    <row r="130" spans="3:17" s="23" customFormat="1" ht="24.95" customHeight="1" x14ac:dyDescent="0.15">
      <c r="C130" s="29"/>
      <c r="D130" s="118"/>
      <c r="E130" s="471"/>
      <c r="F130" s="382"/>
      <c r="G130" s="94" t="s">
        <v>89</v>
      </c>
      <c r="H130" s="463"/>
      <c r="I130" s="464"/>
      <c r="J130" s="465"/>
      <c r="K130" s="93" t="s">
        <v>70</v>
      </c>
      <c r="L130" s="92"/>
      <c r="M130" s="93" t="s">
        <v>222</v>
      </c>
      <c r="N130" s="84"/>
      <c r="O130" s="27"/>
      <c r="P130" s="27"/>
      <c r="Q130" s="28"/>
    </row>
    <row r="131" spans="3:17" s="23" customFormat="1" ht="24.95" customHeight="1" x14ac:dyDescent="0.15">
      <c r="C131" s="29"/>
      <c r="D131" s="118"/>
      <c r="E131" s="471"/>
      <c r="F131" s="382"/>
      <c r="G131" s="94" t="s">
        <v>89</v>
      </c>
      <c r="H131" s="463"/>
      <c r="I131" s="464"/>
      <c r="J131" s="465"/>
      <c r="K131" s="93" t="s">
        <v>70</v>
      </c>
      <c r="L131" s="92"/>
      <c r="M131" s="93" t="s">
        <v>222</v>
      </c>
      <c r="N131" s="84"/>
      <c r="O131" s="27"/>
      <c r="P131" s="27"/>
      <c r="Q131" s="28"/>
    </row>
    <row r="132" spans="3:17" s="23" customFormat="1" ht="24.95" customHeight="1" x14ac:dyDescent="0.15">
      <c r="C132" s="29"/>
      <c r="D132" s="118"/>
      <c r="E132" s="471"/>
      <c r="F132" s="382"/>
      <c r="G132" s="94" t="s">
        <v>89</v>
      </c>
      <c r="H132" s="463"/>
      <c r="I132" s="464"/>
      <c r="J132" s="465"/>
      <c r="K132" s="93" t="s">
        <v>70</v>
      </c>
      <c r="L132" s="92"/>
      <c r="M132" s="93" t="s">
        <v>222</v>
      </c>
      <c r="N132" s="84"/>
      <c r="O132" s="27"/>
      <c r="P132" s="27"/>
      <c r="Q132" s="28"/>
    </row>
    <row r="133" spans="3:17" s="23" customFormat="1" ht="24.95" customHeight="1" x14ac:dyDescent="0.15">
      <c r="C133" s="29"/>
      <c r="D133" s="118"/>
      <c r="E133" s="471"/>
      <c r="F133" s="382"/>
      <c r="G133" s="94" t="s">
        <v>89</v>
      </c>
      <c r="H133" s="463"/>
      <c r="I133" s="464"/>
      <c r="J133" s="465"/>
      <c r="K133" s="93" t="s">
        <v>70</v>
      </c>
      <c r="L133" s="92"/>
      <c r="M133" s="93" t="s">
        <v>222</v>
      </c>
      <c r="N133" s="84"/>
      <c r="O133" s="27"/>
      <c r="P133" s="27"/>
      <c r="Q133" s="28"/>
    </row>
    <row r="134" spans="3:17" s="23" customFormat="1" ht="24.95" customHeight="1" x14ac:dyDescent="0.15">
      <c r="C134" s="29"/>
      <c r="D134" s="118"/>
      <c r="E134" s="471"/>
      <c r="F134" s="382"/>
      <c r="G134" s="94" t="s">
        <v>89</v>
      </c>
      <c r="H134" s="463"/>
      <c r="I134" s="464"/>
      <c r="J134" s="465"/>
      <c r="K134" s="93" t="s">
        <v>70</v>
      </c>
      <c r="L134" s="92"/>
      <c r="M134" s="93" t="s">
        <v>222</v>
      </c>
      <c r="N134" s="84"/>
      <c r="O134" s="27"/>
      <c r="P134" s="27"/>
      <c r="Q134" s="28"/>
    </row>
    <row r="135" spans="3:17" s="23" customFormat="1" ht="24.95" customHeight="1" x14ac:dyDescent="0.15">
      <c r="C135" s="29"/>
      <c r="D135" s="118"/>
      <c r="E135" s="471"/>
      <c r="F135" s="382"/>
      <c r="G135" s="94" t="s">
        <v>89</v>
      </c>
      <c r="H135" s="463"/>
      <c r="I135" s="464"/>
      <c r="J135" s="465"/>
      <c r="K135" s="93" t="s">
        <v>70</v>
      </c>
      <c r="L135" s="92"/>
      <c r="M135" s="93" t="s">
        <v>222</v>
      </c>
      <c r="N135" s="84"/>
      <c r="O135" s="27"/>
      <c r="P135" s="27"/>
      <c r="Q135" s="28"/>
    </row>
    <row r="136" spans="3:17" s="23" customFormat="1" ht="24.95" customHeight="1" x14ac:dyDescent="0.15">
      <c r="C136" s="25"/>
      <c r="D136" s="124"/>
      <c r="E136" s="472"/>
      <c r="F136" s="473"/>
      <c r="G136" s="94" t="s">
        <v>89</v>
      </c>
      <c r="H136" s="463"/>
      <c r="I136" s="464"/>
      <c r="J136" s="465"/>
      <c r="K136" s="93" t="s">
        <v>70</v>
      </c>
      <c r="L136" s="92"/>
      <c r="M136" s="93" t="s">
        <v>222</v>
      </c>
      <c r="N136" s="84"/>
      <c r="O136" s="27"/>
      <c r="P136" s="27"/>
      <c r="Q136" s="28"/>
    </row>
    <row r="137" spans="3:17" s="23" customFormat="1" ht="24.95" customHeight="1" x14ac:dyDescent="0.15">
      <c r="C137" s="29"/>
      <c r="D137" s="414" t="s">
        <v>64</v>
      </c>
      <c r="E137" s="466"/>
      <c r="F137" s="466"/>
      <c r="G137" s="466"/>
      <c r="H137" s="466"/>
      <c r="I137" s="466"/>
      <c r="J137" s="466"/>
      <c r="K137" s="466"/>
      <c r="L137" s="466"/>
      <c r="M137" s="466"/>
      <c r="N137" s="467"/>
      <c r="O137" s="27"/>
      <c r="P137" s="27"/>
      <c r="Q137" s="28"/>
    </row>
    <row r="138" spans="3:17" s="23" customFormat="1" ht="50.1" customHeight="1" x14ac:dyDescent="0.15">
      <c r="C138" s="29"/>
      <c r="D138" s="30"/>
      <c r="E138" s="468" t="s">
        <v>275</v>
      </c>
      <c r="F138" s="469"/>
      <c r="G138" s="469"/>
      <c r="H138" s="469"/>
      <c r="I138" s="469"/>
      <c r="J138" s="469"/>
      <c r="K138" s="469"/>
      <c r="L138" s="469"/>
      <c r="M138" s="374"/>
      <c r="N138" s="375"/>
      <c r="O138" s="27"/>
      <c r="P138" s="27"/>
      <c r="Q138" s="28"/>
    </row>
    <row r="139" spans="3:17" s="23" customFormat="1" ht="24.95" customHeight="1" x14ac:dyDescent="0.15">
      <c r="C139" s="29"/>
      <c r="D139" s="21"/>
      <c r="E139" s="453" t="s">
        <v>93</v>
      </c>
      <c r="F139" s="454"/>
      <c r="G139" s="454"/>
      <c r="H139" s="454"/>
      <c r="I139" s="454"/>
      <c r="J139" s="81" t="s">
        <v>70</v>
      </c>
      <c r="K139" s="81" t="s">
        <v>73</v>
      </c>
      <c r="L139" s="81" t="s">
        <v>72</v>
      </c>
      <c r="M139" s="457" t="s">
        <v>71</v>
      </c>
      <c r="N139" s="458"/>
      <c r="O139" s="27"/>
      <c r="P139" s="27"/>
      <c r="Q139" s="28"/>
    </row>
    <row r="140" spans="3:17" s="23" customFormat="1" ht="24.95" customHeight="1" x14ac:dyDescent="0.15">
      <c r="C140" s="29"/>
      <c r="D140" s="21"/>
      <c r="E140" s="455"/>
      <c r="F140" s="456"/>
      <c r="G140" s="456"/>
      <c r="H140" s="456"/>
      <c r="I140" s="456"/>
      <c r="J140" s="191" t="s">
        <v>55</v>
      </c>
      <c r="K140" s="193" t="str">
        <f>IF(ISERROR(VLOOKUP(J140,$A$99:$N$118,14,FALSE)),"(●m)",VLOOKUP(J140,$A$99:$N$118,14,FALSE))</f>
        <v>(●m)</v>
      </c>
      <c r="L140" s="189" t="s">
        <v>56</v>
      </c>
      <c r="M140" s="459" t="str">
        <f>IF(ISERROR(L140+0),"●㎡(累計)",L140)</f>
        <v>●㎡(累計)</v>
      </c>
      <c r="N140" s="460"/>
      <c r="O140" s="27"/>
      <c r="P140" s="27"/>
      <c r="Q140" s="28"/>
    </row>
    <row r="141" spans="3:17" s="23" customFormat="1" ht="24.95" customHeight="1" x14ac:dyDescent="0.15">
      <c r="C141" s="29"/>
      <c r="D141" s="118"/>
      <c r="E141" s="455"/>
      <c r="F141" s="456"/>
      <c r="G141" s="456"/>
      <c r="H141" s="456"/>
      <c r="I141" s="456"/>
      <c r="J141" s="191" t="s">
        <v>55</v>
      </c>
      <c r="K141" s="193" t="str">
        <f>IF(ISERROR(VLOOKUP(J141,$A$99:$N$118,14,FALSE)),"(●m)",VLOOKUP(J141,$A$99:$N$118,14,FALSE))</f>
        <v>(●m)</v>
      </c>
      <c r="L141" s="189" t="s">
        <v>56</v>
      </c>
      <c r="M141" s="459" t="str">
        <f>IF(ISERROR(M140+L141),"●㎡(累計)",M140+L141)</f>
        <v>●㎡(累計)</v>
      </c>
      <c r="N141" s="460"/>
      <c r="O141" s="27"/>
      <c r="P141" s="27"/>
      <c r="Q141" s="28"/>
    </row>
    <row r="142" spans="3:17" s="23" customFormat="1" ht="24.95" customHeight="1" x14ac:dyDescent="0.15">
      <c r="C142" s="29"/>
      <c r="D142" s="118"/>
      <c r="E142" s="455"/>
      <c r="F142" s="456"/>
      <c r="G142" s="456"/>
      <c r="H142" s="456"/>
      <c r="I142" s="456"/>
      <c r="J142" s="191" t="s">
        <v>55</v>
      </c>
      <c r="K142" s="193" t="str">
        <f>IF(ISERROR(VLOOKUP(J142,$A$99:$N$118,14,FALSE)),"(●m)",VLOOKUP(J142,$A$99:$N$118,14,FALSE))</f>
        <v>(●m)</v>
      </c>
      <c r="L142" s="189" t="s">
        <v>56</v>
      </c>
      <c r="M142" s="459" t="str">
        <f>IF(ISERROR(M141+L142),"●㎡(累計)",M141+L142)</f>
        <v>●㎡(累計)</v>
      </c>
      <c r="N142" s="460"/>
      <c r="O142" s="27"/>
      <c r="P142" s="27"/>
      <c r="Q142" s="28"/>
    </row>
    <row r="143" spans="3:17" s="23" customFormat="1" ht="24.95" customHeight="1" x14ac:dyDescent="0.15">
      <c r="C143" s="29"/>
      <c r="D143" s="118"/>
      <c r="E143" s="455"/>
      <c r="F143" s="456"/>
      <c r="G143" s="456"/>
      <c r="H143" s="456"/>
      <c r="I143" s="456"/>
      <c r="J143" s="191" t="s">
        <v>55</v>
      </c>
      <c r="K143" s="193" t="str">
        <f>IF(ISERROR(VLOOKUP(J143,$A$99:$N$118,14,FALSE)),"(●m)",VLOOKUP(J143,$A$99:$N$118,14,FALSE))</f>
        <v>(●m)</v>
      </c>
      <c r="L143" s="189" t="s">
        <v>56</v>
      </c>
      <c r="M143" s="459" t="str">
        <f>IF(ISERROR(M142+L143),"●㎡(累計)",M142+L143)</f>
        <v>●㎡(累計)</v>
      </c>
      <c r="N143" s="460"/>
      <c r="O143" s="27"/>
      <c r="P143" s="27"/>
      <c r="Q143" s="28"/>
    </row>
    <row r="144" spans="3:17" s="23" customFormat="1" ht="24.95" customHeight="1" x14ac:dyDescent="0.15">
      <c r="C144" s="29"/>
      <c r="D144" s="118"/>
      <c r="E144" s="455"/>
      <c r="F144" s="456"/>
      <c r="G144" s="456"/>
      <c r="H144" s="456"/>
      <c r="I144" s="456"/>
      <c r="J144" s="192" t="s">
        <v>55</v>
      </c>
      <c r="K144" s="194" t="str">
        <f>IF(ISERROR(VLOOKUP(J144,$A$99:$N$118,14,FALSE)),"(●m)",VLOOKUP(J144,$A$99:$N$118,14,FALSE))</f>
        <v>(●m)</v>
      </c>
      <c r="L144" s="190" t="s">
        <v>56</v>
      </c>
      <c r="M144" s="461" t="str">
        <f>IF(ISERROR(M143+L144),"●㎡(累計)",M143+L144)</f>
        <v>●㎡(累計)</v>
      </c>
      <c r="N144" s="462"/>
      <c r="O144" s="27"/>
      <c r="P144" s="27"/>
      <c r="Q144" s="28"/>
    </row>
    <row r="145" spans="3:17" s="23" customFormat="1" ht="50.1" customHeight="1" x14ac:dyDescent="0.15">
      <c r="C145" s="128"/>
      <c r="D145" s="129"/>
      <c r="E145" s="365" t="s">
        <v>223</v>
      </c>
      <c r="F145" s="366"/>
      <c r="G145" s="366"/>
      <c r="H145" s="366"/>
      <c r="I145" s="366"/>
      <c r="J145" s="366"/>
      <c r="K145" s="366"/>
      <c r="L145" s="373"/>
      <c r="M145" s="412">
        <f>L32</f>
        <v>0</v>
      </c>
      <c r="N145" s="413"/>
      <c r="O145" s="27"/>
      <c r="P145" s="27"/>
      <c r="Q145" s="28"/>
    </row>
    <row r="146" spans="3:17" s="23" customFormat="1" ht="24.95" customHeight="1" x14ac:dyDescent="0.15">
      <c r="C146" s="29"/>
      <c r="D146" s="414" t="s">
        <v>7</v>
      </c>
      <c r="E146" s="415"/>
      <c r="F146" s="415"/>
      <c r="G146" s="415"/>
      <c r="H146" s="415"/>
      <c r="I146" s="415"/>
      <c r="J146" s="415"/>
      <c r="K146" s="415"/>
      <c r="L146" s="415"/>
      <c r="M146" s="415"/>
      <c r="N146" s="416"/>
      <c r="O146" s="27"/>
      <c r="P146" s="27"/>
      <c r="Q146" s="28"/>
    </row>
    <row r="147" spans="3:17" s="23" customFormat="1" ht="50.1" customHeight="1" thickBot="1" x14ac:dyDescent="0.2">
      <c r="C147" s="31"/>
      <c r="D147" s="125"/>
      <c r="E147" s="417" t="s">
        <v>276</v>
      </c>
      <c r="F147" s="418"/>
      <c r="G147" s="418"/>
      <c r="H147" s="418"/>
      <c r="I147" s="418"/>
      <c r="J147" s="418"/>
      <c r="K147" s="418"/>
      <c r="L147" s="418"/>
      <c r="M147" s="392"/>
      <c r="N147" s="393"/>
      <c r="O147" s="27"/>
      <c r="P147" s="27"/>
      <c r="Q147" s="28"/>
    </row>
    <row r="148" spans="3:17" s="23" customFormat="1" ht="24.95" customHeight="1" x14ac:dyDescent="0.15">
      <c r="C148" s="40"/>
      <c r="D148" s="419" t="s">
        <v>112</v>
      </c>
      <c r="E148" s="420"/>
      <c r="F148" s="420"/>
      <c r="G148" s="420"/>
      <c r="H148" s="420"/>
      <c r="I148" s="420"/>
      <c r="J148" s="420"/>
      <c r="K148" s="420"/>
      <c r="L148" s="420"/>
      <c r="M148" s="420"/>
      <c r="N148" s="421"/>
      <c r="O148" s="27"/>
      <c r="P148" s="27"/>
      <c r="Q148" s="28"/>
    </row>
    <row r="149" spans="3:17" s="23" customFormat="1" ht="34.5" customHeight="1" x14ac:dyDescent="0.15">
      <c r="C149" s="29"/>
      <c r="D149" s="217"/>
      <c r="E149" s="435" t="s">
        <v>254</v>
      </c>
      <c r="F149" s="436"/>
      <c r="G149" s="436"/>
      <c r="H149" s="436"/>
      <c r="I149" s="437"/>
      <c r="J149" s="218" t="s">
        <v>114</v>
      </c>
      <c r="K149" s="219" t="s">
        <v>113</v>
      </c>
      <c r="L149" s="441" t="s">
        <v>70</v>
      </c>
      <c r="M149" s="443" t="s">
        <v>224</v>
      </c>
      <c r="N149" s="444"/>
      <c r="O149" s="27"/>
      <c r="P149" s="27"/>
      <c r="Q149" s="28"/>
    </row>
    <row r="150" spans="3:17" s="23" customFormat="1" ht="29.25" customHeight="1" x14ac:dyDescent="0.15">
      <c r="C150" s="29"/>
      <c r="D150" s="220"/>
      <c r="E150" s="438"/>
      <c r="F150" s="439"/>
      <c r="G150" s="439"/>
      <c r="H150" s="439"/>
      <c r="I150" s="440"/>
      <c r="J150" s="433" t="s">
        <v>225</v>
      </c>
      <c r="K150" s="434"/>
      <c r="L150" s="442"/>
      <c r="M150" s="445"/>
      <c r="N150" s="446"/>
      <c r="O150" s="27"/>
      <c r="P150" s="27"/>
      <c r="Q150" s="28"/>
    </row>
    <row r="151" spans="3:17" s="23" customFormat="1" ht="24.95" customHeight="1" x14ac:dyDescent="0.15">
      <c r="C151" s="29"/>
      <c r="D151" s="220"/>
      <c r="E151" s="427" t="s">
        <v>255</v>
      </c>
      <c r="F151" s="428"/>
      <c r="G151" s="428"/>
      <c r="H151" s="428"/>
      <c r="I151" s="429"/>
      <c r="J151" s="221"/>
      <c r="K151" s="221"/>
      <c r="L151" s="222" t="s">
        <v>55</v>
      </c>
      <c r="M151" s="363" t="str">
        <f>IF(ISERROR(VLOOKUP(L151,$A$99:$N$118,14,FALSE)),"(●m)",VLOOKUP(L151,$A$99:$N$118,14,FALSE))</f>
        <v>(●m)</v>
      </c>
      <c r="N151" s="364"/>
      <c r="O151" s="27"/>
      <c r="P151" s="27"/>
      <c r="Q151" s="28"/>
    </row>
    <row r="152" spans="3:17" s="23" customFormat="1" ht="24.95" customHeight="1" x14ac:dyDescent="0.15">
      <c r="C152" s="29"/>
      <c r="D152" s="220"/>
      <c r="E152" s="430" t="s">
        <v>256</v>
      </c>
      <c r="F152" s="431"/>
      <c r="G152" s="431"/>
      <c r="H152" s="431"/>
      <c r="I152" s="432"/>
      <c r="J152" s="221"/>
      <c r="K152" s="221"/>
      <c r="L152" s="222" t="s">
        <v>55</v>
      </c>
      <c r="M152" s="363" t="str">
        <f t="shared" ref="M152:M161" si="0">IF(ISERROR(VLOOKUP(L152,$A$99:$N$118,14,FALSE)),"(●m)",VLOOKUP(L152,$A$99:$N$118,14,FALSE))</f>
        <v>(●m)</v>
      </c>
      <c r="N152" s="364"/>
      <c r="O152" s="27"/>
      <c r="P152" s="27"/>
      <c r="Q152" s="28"/>
    </row>
    <row r="153" spans="3:17" s="23" customFormat="1" ht="24.95" customHeight="1" x14ac:dyDescent="0.15">
      <c r="C153" s="29"/>
      <c r="D153" s="220"/>
      <c r="E153" s="430" t="s">
        <v>257</v>
      </c>
      <c r="F153" s="431"/>
      <c r="G153" s="431"/>
      <c r="H153" s="431"/>
      <c r="I153" s="432"/>
      <c r="J153" s="221"/>
      <c r="K153" s="221"/>
      <c r="L153" s="222" t="s">
        <v>55</v>
      </c>
      <c r="M153" s="363" t="str">
        <f t="shared" si="0"/>
        <v>(●m)</v>
      </c>
      <c r="N153" s="364"/>
      <c r="O153" s="27"/>
      <c r="P153" s="27"/>
      <c r="Q153" s="28"/>
    </row>
    <row r="154" spans="3:17" s="23" customFormat="1" ht="24.95" customHeight="1" x14ac:dyDescent="0.15">
      <c r="C154" s="29"/>
      <c r="D154" s="220"/>
      <c r="E154" s="422" t="s">
        <v>258</v>
      </c>
      <c r="F154" s="423"/>
      <c r="G154" s="423"/>
      <c r="H154" s="423"/>
      <c r="I154" s="423"/>
      <c r="J154" s="221"/>
      <c r="K154" s="221"/>
      <c r="L154" s="222" t="s">
        <v>55</v>
      </c>
      <c r="M154" s="363" t="str">
        <f t="shared" si="0"/>
        <v>(●m)</v>
      </c>
      <c r="N154" s="364"/>
      <c r="O154" s="27"/>
      <c r="P154" s="27"/>
      <c r="Q154" s="28"/>
    </row>
    <row r="155" spans="3:17" s="23" customFormat="1" ht="24.95" customHeight="1" x14ac:dyDescent="0.15">
      <c r="C155" s="29"/>
      <c r="D155" s="220"/>
      <c r="E155" s="422" t="s">
        <v>259</v>
      </c>
      <c r="F155" s="423"/>
      <c r="G155" s="423"/>
      <c r="H155" s="423"/>
      <c r="I155" s="447"/>
      <c r="J155" s="221"/>
      <c r="K155" s="221"/>
      <c r="L155" s="222" t="s">
        <v>55</v>
      </c>
      <c r="M155" s="363" t="str">
        <f t="shared" si="0"/>
        <v>(●m)</v>
      </c>
      <c r="N155" s="364"/>
      <c r="O155" s="27"/>
      <c r="P155" s="27"/>
      <c r="Q155" s="28"/>
    </row>
    <row r="156" spans="3:17" s="23" customFormat="1" ht="24.95" customHeight="1" x14ac:dyDescent="0.15">
      <c r="C156" s="29"/>
      <c r="D156" s="220"/>
      <c r="E156" s="427" t="s">
        <v>260</v>
      </c>
      <c r="F156" s="428"/>
      <c r="G156" s="428"/>
      <c r="H156" s="428"/>
      <c r="I156" s="429"/>
      <c r="J156" s="221"/>
      <c r="K156" s="221"/>
      <c r="L156" s="222" t="s">
        <v>55</v>
      </c>
      <c r="M156" s="363" t="str">
        <f t="shared" si="0"/>
        <v>(●m)</v>
      </c>
      <c r="N156" s="364"/>
      <c r="O156" s="27"/>
      <c r="P156" s="27"/>
      <c r="Q156" s="28"/>
    </row>
    <row r="157" spans="3:17" s="23" customFormat="1" ht="24.95" customHeight="1" x14ac:dyDescent="0.15">
      <c r="C157" s="29"/>
      <c r="D157" s="220"/>
      <c r="E157" s="427" t="s">
        <v>261</v>
      </c>
      <c r="F157" s="428"/>
      <c r="G157" s="428"/>
      <c r="H157" s="428"/>
      <c r="I157" s="429"/>
      <c r="J157" s="221"/>
      <c r="K157" s="221"/>
      <c r="L157" s="222" t="s">
        <v>55</v>
      </c>
      <c r="M157" s="363" t="str">
        <f t="shared" si="0"/>
        <v>(●m)</v>
      </c>
      <c r="N157" s="364"/>
      <c r="O157" s="27"/>
      <c r="P157" s="27"/>
      <c r="Q157" s="28"/>
    </row>
    <row r="158" spans="3:17" s="23" customFormat="1" ht="24.95" customHeight="1" x14ac:dyDescent="0.15">
      <c r="C158" s="29"/>
      <c r="D158" s="220"/>
      <c r="E158" s="427" t="s">
        <v>262</v>
      </c>
      <c r="F158" s="428"/>
      <c r="G158" s="428"/>
      <c r="H158" s="428"/>
      <c r="I158" s="429"/>
      <c r="J158" s="221"/>
      <c r="K158" s="221"/>
      <c r="L158" s="222" t="s">
        <v>55</v>
      </c>
      <c r="M158" s="363" t="str">
        <f t="shared" si="0"/>
        <v>(●m)</v>
      </c>
      <c r="N158" s="364"/>
      <c r="O158" s="27"/>
      <c r="P158" s="27"/>
      <c r="Q158" s="28"/>
    </row>
    <row r="159" spans="3:17" s="23" customFormat="1" ht="24.95" customHeight="1" x14ac:dyDescent="0.15">
      <c r="C159" s="29"/>
      <c r="D159" s="220"/>
      <c r="E159" s="427" t="s">
        <v>263</v>
      </c>
      <c r="F159" s="428"/>
      <c r="G159" s="428"/>
      <c r="H159" s="428"/>
      <c r="I159" s="429"/>
      <c r="J159" s="221"/>
      <c r="K159" s="221"/>
      <c r="L159" s="222" t="s">
        <v>55</v>
      </c>
      <c r="M159" s="363" t="str">
        <f t="shared" si="0"/>
        <v>(●m)</v>
      </c>
      <c r="N159" s="364"/>
      <c r="O159" s="27"/>
      <c r="P159" s="27"/>
      <c r="Q159" s="28"/>
    </row>
    <row r="160" spans="3:17" s="23" customFormat="1" ht="24.95" customHeight="1" x14ac:dyDescent="0.15">
      <c r="C160" s="29"/>
      <c r="D160" s="220"/>
      <c r="E160" s="427" t="s">
        <v>264</v>
      </c>
      <c r="F160" s="428"/>
      <c r="G160" s="428"/>
      <c r="H160" s="428"/>
      <c r="I160" s="429"/>
      <c r="J160" s="221"/>
      <c r="K160" s="221"/>
      <c r="L160" s="222" t="s">
        <v>55</v>
      </c>
      <c r="M160" s="363" t="str">
        <f t="shared" si="0"/>
        <v>(●m)</v>
      </c>
      <c r="N160" s="364"/>
      <c r="O160" s="27"/>
      <c r="P160" s="27"/>
      <c r="Q160" s="28"/>
    </row>
    <row r="161" spans="3:22" s="23" customFormat="1" ht="24.95" customHeight="1" x14ac:dyDescent="0.15">
      <c r="C161" s="29"/>
      <c r="D161" s="220"/>
      <c r="E161" s="427" t="s">
        <v>265</v>
      </c>
      <c r="F161" s="428"/>
      <c r="G161" s="428"/>
      <c r="H161" s="428"/>
      <c r="I161" s="429"/>
      <c r="J161" s="221"/>
      <c r="K161" s="221"/>
      <c r="L161" s="222" t="s">
        <v>55</v>
      </c>
      <c r="M161" s="363" t="str">
        <f t="shared" si="0"/>
        <v>(●m)</v>
      </c>
      <c r="N161" s="364"/>
      <c r="O161" s="27"/>
      <c r="P161" s="27"/>
      <c r="Q161" s="28"/>
    </row>
    <row r="162" spans="3:22" s="23" customFormat="1" ht="21.75" customHeight="1" x14ac:dyDescent="0.15">
      <c r="C162" s="29"/>
      <c r="D162" s="220"/>
      <c r="E162" s="422" t="s">
        <v>266</v>
      </c>
      <c r="F162" s="423"/>
      <c r="G162" s="423"/>
      <c r="H162" s="423"/>
      <c r="I162" s="447"/>
      <c r="J162" s="448"/>
      <c r="K162" s="448"/>
      <c r="L162" s="223"/>
      <c r="M162" s="451"/>
      <c r="N162" s="452"/>
      <c r="O162" s="27"/>
      <c r="P162" s="27"/>
      <c r="Q162" s="28"/>
      <c r="R162" s="424"/>
      <c r="S162" s="425"/>
      <c r="T162" s="425"/>
      <c r="U162" s="425"/>
      <c r="V162" s="426"/>
    </row>
    <row r="163" spans="3:22" s="23" customFormat="1" ht="25.5" customHeight="1" x14ac:dyDescent="0.15">
      <c r="C163" s="29"/>
      <c r="D163" s="220"/>
      <c r="E163" s="215"/>
      <c r="F163" s="423" t="s">
        <v>190</v>
      </c>
      <c r="G163" s="423"/>
      <c r="H163" s="423"/>
      <c r="I163" s="447"/>
      <c r="J163" s="449"/>
      <c r="K163" s="449"/>
      <c r="L163" s="222" t="s">
        <v>55</v>
      </c>
      <c r="M163" s="363" t="str">
        <f>IF(ISERROR(VLOOKUP(L163,$A$99:$N$118,14,FALSE)),"(●m)",VLOOKUP(L163,$A$99:$N$118,14,FALSE))</f>
        <v>(●m)</v>
      </c>
      <c r="N163" s="364"/>
      <c r="O163" s="27"/>
      <c r="P163" s="27"/>
      <c r="Q163" s="28"/>
      <c r="R163" s="187"/>
      <c r="S163" s="187"/>
      <c r="T163" s="187"/>
      <c r="U163" s="187"/>
      <c r="V163" s="187"/>
    </row>
    <row r="164" spans="3:22" s="23" customFormat="1" ht="24.75" customHeight="1" x14ac:dyDescent="0.15">
      <c r="C164" s="29"/>
      <c r="D164" s="220"/>
      <c r="E164" s="215"/>
      <c r="F164" s="423" t="s">
        <v>277</v>
      </c>
      <c r="G164" s="423"/>
      <c r="H164" s="423"/>
      <c r="I164" s="447"/>
      <c r="J164" s="450"/>
      <c r="K164" s="450"/>
      <c r="L164" s="222" t="s">
        <v>55</v>
      </c>
      <c r="M164" s="363" t="str">
        <f t="shared" ref="M164:M165" si="1">IF(ISERROR(VLOOKUP(L164,$A$99:$N$118,14,FALSE)),"(●m)",VLOOKUP(L164,$A$99:$N$118,14,FALSE))</f>
        <v>(●m)</v>
      </c>
      <c r="N164" s="364"/>
      <c r="O164" s="27"/>
      <c r="P164" s="27"/>
      <c r="Q164" s="28"/>
      <c r="R164" s="187"/>
      <c r="S164" s="187"/>
      <c r="T164" s="187"/>
      <c r="U164" s="187"/>
      <c r="V164" s="187"/>
    </row>
    <row r="165" spans="3:22" s="23" customFormat="1" ht="24.95" customHeight="1" x14ac:dyDescent="0.15">
      <c r="C165" s="128"/>
      <c r="D165" s="224"/>
      <c r="E165" s="631" t="s">
        <v>267</v>
      </c>
      <c r="F165" s="632"/>
      <c r="G165" s="632"/>
      <c r="H165" s="632"/>
      <c r="I165" s="633"/>
      <c r="J165" s="221"/>
      <c r="K165" s="221"/>
      <c r="L165" s="222" t="s">
        <v>55</v>
      </c>
      <c r="M165" s="363" t="str">
        <f t="shared" si="1"/>
        <v>(●m)</v>
      </c>
      <c r="N165" s="364"/>
      <c r="O165" s="27"/>
      <c r="P165" s="27"/>
      <c r="Q165" s="28"/>
    </row>
    <row r="166" spans="3:22" s="23" customFormat="1" ht="24.95" customHeight="1" x14ac:dyDescent="0.15">
      <c r="C166" s="128"/>
      <c r="D166" s="225" t="s">
        <v>226</v>
      </c>
      <c r="E166" s="634" t="s">
        <v>251</v>
      </c>
      <c r="F166" s="635"/>
      <c r="G166" s="635"/>
      <c r="H166" s="635"/>
      <c r="I166" s="635"/>
      <c r="J166" s="635"/>
      <c r="K166" s="635"/>
      <c r="L166" s="635"/>
      <c r="M166" s="635"/>
      <c r="N166" s="636"/>
      <c r="O166" s="27"/>
      <c r="P166" s="27"/>
      <c r="Q166" s="28"/>
    </row>
    <row r="167" spans="3:22" s="23" customFormat="1" ht="68.25" customHeight="1" x14ac:dyDescent="0.15">
      <c r="C167" s="128"/>
      <c r="D167" s="224"/>
      <c r="E167" s="422" t="s">
        <v>234</v>
      </c>
      <c r="F167" s="423"/>
      <c r="G167" s="423"/>
      <c r="H167" s="423"/>
      <c r="I167" s="423"/>
      <c r="J167" s="423"/>
      <c r="K167" s="423"/>
      <c r="L167" s="447"/>
      <c r="M167" s="637"/>
      <c r="N167" s="638"/>
      <c r="O167" s="27"/>
      <c r="P167" s="27"/>
      <c r="Q167" s="28"/>
    </row>
    <row r="168" spans="3:22" s="23" customFormat="1" ht="22.5" customHeight="1" x14ac:dyDescent="0.15">
      <c r="C168" s="128"/>
      <c r="D168" s="226" t="s">
        <v>227</v>
      </c>
      <c r="E168" s="634" t="s">
        <v>191</v>
      </c>
      <c r="F168" s="635"/>
      <c r="G168" s="635"/>
      <c r="H168" s="635"/>
      <c r="I168" s="635"/>
      <c r="J168" s="635"/>
      <c r="K168" s="635"/>
      <c r="L168" s="635"/>
      <c r="M168" s="635"/>
      <c r="N168" s="636"/>
      <c r="O168" s="27"/>
      <c r="P168" s="27"/>
      <c r="Q168" s="28"/>
    </row>
    <row r="169" spans="3:22" s="23" customFormat="1" ht="81.75" customHeight="1" thickBot="1" x14ac:dyDescent="0.2">
      <c r="C169" s="188"/>
      <c r="D169" s="227"/>
      <c r="E169" s="626" t="s">
        <v>233</v>
      </c>
      <c r="F169" s="627"/>
      <c r="G169" s="627"/>
      <c r="H169" s="627"/>
      <c r="I169" s="627"/>
      <c r="J169" s="627"/>
      <c r="K169" s="627"/>
      <c r="L169" s="628"/>
      <c r="M169" s="629"/>
      <c r="N169" s="630"/>
      <c r="O169" s="27"/>
      <c r="P169" s="27"/>
      <c r="Q169" s="28"/>
    </row>
    <row r="170" spans="3:22" s="23" customFormat="1" ht="22.5" customHeight="1" x14ac:dyDescent="0.15">
      <c r="C170" s="376" t="s">
        <v>228</v>
      </c>
      <c r="D170" s="377"/>
      <c r="E170" s="377"/>
      <c r="F170" s="377"/>
      <c r="G170" s="377"/>
      <c r="H170" s="377"/>
      <c r="I170" s="377"/>
      <c r="J170" s="377"/>
      <c r="K170" s="377"/>
      <c r="L170" s="377"/>
      <c r="M170" s="377"/>
      <c r="N170" s="378"/>
      <c r="O170" s="27"/>
      <c r="P170" s="27"/>
      <c r="Q170" s="28"/>
    </row>
    <row r="171" spans="3:22" s="23" customFormat="1" ht="22.5" customHeight="1" x14ac:dyDescent="0.15">
      <c r="C171" s="29"/>
      <c r="D171" s="379" t="s">
        <v>8</v>
      </c>
      <c r="E171" s="380"/>
      <c r="F171" s="380"/>
      <c r="G171" s="380"/>
      <c r="H171" s="380"/>
      <c r="I171" s="380"/>
      <c r="J171" s="380"/>
      <c r="K171" s="380"/>
      <c r="L171" s="380"/>
      <c r="M171" s="380"/>
      <c r="N171" s="381"/>
      <c r="O171" s="27"/>
      <c r="P171" s="27"/>
      <c r="Q171" s="28"/>
    </row>
    <row r="172" spans="3:22" s="23" customFormat="1" ht="22.5" customHeight="1" x14ac:dyDescent="0.15">
      <c r="C172" s="29"/>
      <c r="D172" s="118"/>
      <c r="E172" s="365" t="s">
        <v>66</v>
      </c>
      <c r="F172" s="366"/>
      <c r="G172" s="366"/>
      <c r="H172" s="366"/>
      <c r="I172" s="366"/>
      <c r="J172" s="366"/>
      <c r="K172" s="366"/>
      <c r="L172" s="366"/>
      <c r="M172" s="366"/>
      <c r="N172" s="367"/>
      <c r="O172" s="27"/>
      <c r="P172" s="27"/>
      <c r="Q172" s="28"/>
    </row>
    <row r="173" spans="3:22" s="23" customFormat="1" ht="37.5" customHeight="1" x14ac:dyDescent="0.15">
      <c r="C173" s="29"/>
      <c r="D173" s="19"/>
      <c r="E173" s="65"/>
      <c r="F173" s="382" t="s">
        <v>278</v>
      </c>
      <c r="G173" s="382"/>
      <c r="H173" s="382"/>
      <c r="I173" s="382"/>
      <c r="J173" s="382"/>
      <c r="K173" s="382"/>
      <c r="L173" s="383"/>
      <c r="M173" s="384"/>
      <c r="N173" s="385"/>
      <c r="O173" s="27"/>
      <c r="P173" s="27"/>
      <c r="Q173" s="28"/>
    </row>
    <row r="174" spans="3:22" s="23" customFormat="1" ht="37.5" customHeight="1" x14ac:dyDescent="0.15">
      <c r="C174" s="29"/>
      <c r="D174" s="19"/>
      <c r="E174" s="67"/>
      <c r="F174" s="365" t="s">
        <v>279</v>
      </c>
      <c r="G174" s="366"/>
      <c r="H174" s="366"/>
      <c r="I174" s="366"/>
      <c r="J174" s="366"/>
      <c r="K174" s="366"/>
      <c r="L174" s="373"/>
      <c r="M174" s="386"/>
      <c r="N174" s="387"/>
      <c r="O174" s="27"/>
      <c r="P174" s="27"/>
      <c r="Q174" s="28"/>
    </row>
    <row r="175" spans="3:22" s="23" customFormat="1" ht="22.5" customHeight="1" x14ac:dyDescent="0.15">
      <c r="C175" s="29"/>
      <c r="D175" s="116" t="s">
        <v>9</v>
      </c>
      <c r="E175" s="114"/>
      <c r="F175" s="114"/>
      <c r="G175" s="114"/>
      <c r="H175" s="114"/>
      <c r="I175" s="114"/>
      <c r="J175" s="114"/>
      <c r="K175" s="114"/>
      <c r="L175" s="114"/>
      <c r="M175" s="114"/>
      <c r="N175" s="115"/>
      <c r="O175" s="27"/>
      <c r="P175" s="27"/>
      <c r="Q175" s="28"/>
    </row>
    <row r="176" spans="3:22" s="23" customFormat="1" ht="37.5" customHeight="1" x14ac:dyDescent="0.15">
      <c r="C176" s="29"/>
      <c r="D176" s="18"/>
      <c r="E176" s="365" t="s">
        <v>229</v>
      </c>
      <c r="F176" s="366"/>
      <c r="G176" s="366"/>
      <c r="H176" s="366"/>
      <c r="I176" s="366"/>
      <c r="J176" s="366"/>
      <c r="K176" s="366"/>
      <c r="L176" s="366"/>
      <c r="M176" s="366"/>
      <c r="N176" s="367"/>
      <c r="O176" s="27"/>
      <c r="P176" s="27"/>
      <c r="Q176" s="28"/>
    </row>
    <row r="177" spans="3:17" s="23" customFormat="1" ht="37.5" customHeight="1" x14ac:dyDescent="0.15">
      <c r="C177" s="29"/>
      <c r="D177" s="19"/>
      <c r="E177" s="66"/>
      <c r="F177" s="368" t="s">
        <v>280</v>
      </c>
      <c r="G177" s="369"/>
      <c r="H177" s="369"/>
      <c r="I177" s="369"/>
      <c r="J177" s="369"/>
      <c r="K177" s="369"/>
      <c r="L177" s="370"/>
      <c r="M177" s="371"/>
      <c r="N177" s="372"/>
      <c r="O177" s="27"/>
      <c r="P177" s="27"/>
      <c r="Q177" s="28"/>
    </row>
    <row r="178" spans="3:17" s="23" customFormat="1" ht="37.5" customHeight="1" x14ac:dyDescent="0.15">
      <c r="C178" s="29"/>
      <c r="D178" s="19"/>
      <c r="E178" s="67"/>
      <c r="F178" s="365" t="s">
        <v>279</v>
      </c>
      <c r="G178" s="366"/>
      <c r="H178" s="366"/>
      <c r="I178" s="366"/>
      <c r="J178" s="366"/>
      <c r="K178" s="366"/>
      <c r="L178" s="373"/>
      <c r="M178" s="371"/>
      <c r="N178" s="372"/>
      <c r="O178" s="27"/>
      <c r="P178" s="27"/>
      <c r="Q178" s="28"/>
    </row>
    <row r="179" spans="3:17" s="23" customFormat="1" ht="37.5" customHeight="1" x14ac:dyDescent="0.15">
      <c r="C179" s="29"/>
      <c r="D179" s="19"/>
      <c r="E179" s="365" t="s">
        <v>281</v>
      </c>
      <c r="F179" s="366"/>
      <c r="G179" s="366"/>
      <c r="H179" s="366"/>
      <c r="I179" s="366"/>
      <c r="J179" s="366"/>
      <c r="K179" s="366"/>
      <c r="L179" s="366"/>
      <c r="M179" s="374"/>
      <c r="N179" s="375"/>
      <c r="O179" s="27"/>
      <c r="P179" s="27"/>
      <c r="Q179" s="28"/>
    </row>
    <row r="180" spans="3:17" s="23" customFormat="1" ht="37.5" customHeight="1" x14ac:dyDescent="0.15">
      <c r="C180" s="29"/>
      <c r="D180" s="19"/>
      <c r="E180" s="365" t="s">
        <v>282</v>
      </c>
      <c r="F180" s="366"/>
      <c r="G180" s="400"/>
      <c r="H180" s="400"/>
      <c r="I180" s="400"/>
      <c r="J180" s="400"/>
      <c r="K180" s="400"/>
      <c r="L180" s="400"/>
      <c r="M180" s="374"/>
      <c r="N180" s="375"/>
      <c r="O180" s="27"/>
      <c r="P180" s="27"/>
      <c r="Q180" s="28"/>
    </row>
    <row r="181" spans="3:17" s="23" customFormat="1" ht="22.5" customHeight="1" x14ac:dyDescent="0.15">
      <c r="C181" s="25"/>
      <c r="D181" s="116" t="s">
        <v>10</v>
      </c>
      <c r="E181" s="122"/>
      <c r="F181" s="122"/>
      <c r="G181" s="122"/>
      <c r="H181" s="122"/>
      <c r="I181" s="122"/>
      <c r="J181" s="122"/>
      <c r="K181" s="122"/>
      <c r="L181" s="122"/>
      <c r="M181" s="122"/>
      <c r="N181" s="123"/>
      <c r="O181" s="27"/>
      <c r="P181" s="27"/>
      <c r="Q181" s="28"/>
    </row>
    <row r="182" spans="3:17" s="23" customFormat="1" ht="37.5" customHeight="1" x14ac:dyDescent="0.15">
      <c r="C182" s="29"/>
      <c r="D182" s="401"/>
      <c r="E182" s="365" t="s">
        <v>230</v>
      </c>
      <c r="F182" s="366"/>
      <c r="G182" s="400"/>
      <c r="H182" s="400"/>
      <c r="I182" s="400"/>
      <c r="J182" s="400"/>
      <c r="K182" s="400"/>
      <c r="L182" s="403"/>
      <c r="M182" s="374"/>
      <c r="N182" s="375"/>
      <c r="O182" s="27"/>
      <c r="P182" s="27"/>
      <c r="Q182" s="28"/>
    </row>
    <row r="183" spans="3:17" s="23" customFormat="1" ht="22.5" customHeight="1" x14ac:dyDescent="0.15">
      <c r="C183" s="29"/>
      <c r="D183" s="402"/>
      <c r="E183" s="368" t="s">
        <v>231</v>
      </c>
      <c r="F183" s="404"/>
      <c r="G183" s="404"/>
      <c r="H183" s="404"/>
      <c r="I183" s="405"/>
      <c r="J183" s="88" t="s">
        <v>86</v>
      </c>
      <c r="K183" s="409"/>
      <c r="L183" s="410"/>
      <c r="M183" s="410"/>
      <c r="N183" s="411"/>
      <c r="O183" s="27"/>
      <c r="P183" s="27"/>
      <c r="Q183" s="28"/>
    </row>
    <row r="184" spans="3:17" s="23" customFormat="1" ht="22.5" customHeight="1" x14ac:dyDescent="0.15">
      <c r="C184" s="29"/>
      <c r="D184" s="402"/>
      <c r="E184" s="406"/>
      <c r="F184" s="407"/>
      <c r="G184" s="407"/>
      <c r="H184" s="407"/>
      <c r="I184" s="408"/>
      <c r="J184" s="95" t="s">
        <v>31</v>
      </c>
      <c r="K184" s="409"/>
      <c r="L184" s="410"/>
      <c r="M184" s="410"/>
      <c r="N184" s="411"/>
      <c r="O184" s="27"/>
      <c r="P184" s="27"/>
      <c r="Q184" s="28"/>
    </row>
    <row r="185" spans="3:17" s="23" customFormat="1" ht="37.5" customHeight="1" thickBot="1" x14ac:dyDescent="0.2">
      <c r="C185" s="31"/>
      <c r="D185" s="73"/>
      <c r="E185" s="388" t="s">
        <v>283</v>
      </c>
      <c r="F185" s="389"/>
      <c r="G185" s="390"/>
      <c r="H185" s="390"/>
      <c r="I185" s="390"/>
      <c r="J185" s="390"/>
      <c r="K185" s="390"/>
      <c r="L185" s="391"/>
      <c r="M185" s="392"/>
      <c r="N185" s="393"/>
      <c r="O185" s="27"/>
      <c r="P185" s="27"/>
      <c r="Q185" s="28"/>
    </row>
    <row r="186" spans="3:17" s="105" customFormat="1" ht="20.25" customHeight="1" x14ac:dyDescent="0.15">
      <c r="C186" s="106"/>
      <c r="D186" s="107"/>
      <c r="E186" s="108"/>
      <c r="F186" s="108"/>
      <c r="G186" s="108"/>
      <c r="H186" s="108"/>
      <c r="I186" s="106"/>
      <c r="J186" s="106"/>
      <c r="K186" s="106"/>
      <c r="L186" s="106"/>
      <c r="M186" s="106"/>
      <c r="N186" s="109" t="s">
        <v>108</v>
      </c>
      <c r="O186" s="110"/>
      <c r="P186" s="110"/>
      <c r="Q186" s="111"/>
    </row>
    <row r="187" spans="3:17" ht="5.25" customHeight="1" thickBot="1" x14ac:dyDescent="0.2">
      <c r="C187" s="7"/>
      <c r="D187" s="13"/>
      <c r="E187" s="8"/>
      <c r="F187" s="8"/>
      <c r="G187" s="8"/>
      <c r="H187" s="8"/>
      <c r="I187" s="7"/>
      <c r="J187" s="7"/>
      <c r="K187" s="7"/>
      <c r="L187" s="7"/>
      <c r="M187" s="7"/>
      <c r="N187" s="7"/>
      <c r="O187" s="7"/>
      <c r="P187" s="7"/>
      <c r="Q187" s="1"/>
    </row>
    <row r="188" spans="3:17" ht="22.5" customHeight="1" x14ac:dyDescent="0.15">
      <c r="C188" s="394" t="s">
        <v>23</v>
      </c>
      <c r="D188" s="395"/>
      <c r="E188" s="395"/>
      <c r="F188" s="395"/>
      <c r="G188" s="395"/>
      <c r="H188" s="395"/>
      <c r="I188" s="395"/>
      <c r="J188" s="395"/>
      <c r="K188" s="395"/>
      <c r="L188" s="395"/>
      <c r="M188" s="395"/>
      <c r="N188" s="396"/>
      <c r="O188" s="7"/>
      <c r="P188" s="7"/>
      <c r="Q188" s="1"/>
    </row>
    <row r="189" spans="3:17" ht="22.5" customHeight="1" x14ac:dyDescent="0.15">
      <c r="C189" s="43"/>
      <c r="D189" s="13"/>
      <c r="E189" s="8"/>
      <c r="F189" s="8"/>
      <c r="G189" s="8"/>
      <c r="H189" s="8"/>
      <c r="I189" s="7"/>
      <c r="J189" s="7"/>
      <c r="K189" s="7"/>
      <c r="L189" s="7"/>
      <c r="M189" s="7"/>
      <c r="N189" s="44"/>
      <c r="O189" s="7"/>
      <c r="P189" s="7"/>
      <c r="Q189" s="1"/>
    </row>
    <row r="190" spans="3:17" ht="22.5" customHeight="1" x14ac:dyDescent="0.15">
      <c r="C190" s="45"/>
      <c r="D190" s="14"/>
      <c r="E190" s="10"/>
      <c r="F190" s="10"/>
      <c r="G190" s="10"/>
      <c r="H190" s="10"/>
      <c r="I190" s="9"/>
      <c r="J190" s="9"/>
      <c r="K190" s="9"/>
      <c r="L190" s="9"/>
      <c r="M190" s="9"/>
      <c r="N190" s="46"/>
      <c r="O190" s="9"/>
      <c r="P190" s="9"/>
    </row>
    <row r="191" spans="3:17" ht="22.5" customHeight="1" x14ac:dyDescent="0.15">
      <c r="C191" s="45"/>
      <c r="D191" s="14"/>
      <c r="E191" s="10"/>
      <c r="F191" s="10"/>
      <c r="G191" s="10"/>
      <c r="H191" s="10"/>
      <c r="I191" s="9"/>
      <c r="J191" s="9"/>
      <c r="K191" s="9"/>
      <c r="L191" s="9"/>
      <c r="M191" s="9"/>
      <c r="N191" s="46"/>
      <c r="O191" s="9"/>
      <c r="P191" s="9"/>
    </row>
    <row r="192" spans="3:17" ht="22.5" customHeight="1" x14ac:dyDescent="0.15">
      <c r="C192" s="45"/>
      <c r="D192" s="14"/>
      <c r="E192" s="10"/>
      <c r="F192" s="10"/>
      <c r="G192" s="10"/>
      <c r="H192" s="10"/>
      <c r="I192" s="9"/>
      <c r="J192" s="9"/>
      <c r="K192" s="9"/>
      <c r="L192" s="9"/>
      <c r="M192" s="9"/>
      <c r="N192" s="46"/>
      <c r="O192" s="9"/>
      <c r="P192" s="9"/>
    </row>
    <row r="193" spans="3:16" ht="22.5" customHeight="1" x14ac:dyDescent="0.15">
      <c r="C193" s="45"/>
      <c r="D193" s="14"/>
      <c r="E193" s="9"/>
      <c r="F193" s="9"/>
      <c r="G193" s="9"/>
      <c r="H193" s="9"/>
      <c r="I193" s="9"/>
      <c r="J193" s="9"/>
      <c r="K193" s="9"/>
      <c r="L193" s="9"/>
      <c r="M193" s="9"/>
      <c r="N193" s="46"/>
      <c r="O193" s="9"/>
      <c r="P193" s="9"/>
    </row>
    <row r="194" spans="3:16" ht="22.5" customHeight="1" x14ac:dyDescent="0.15">
      <c r="C194" s="47"/>
      <c r="D194" s="12"/>
      <c r="E194" s="4"/>
      <c r="F194" s="4"/>
      <c r="G194" s="4"/>
      <c r="H194" s="4"/>
      <c r="I194" s="4"/>
      <c r="J194" s="4"/>
      <c r="K194" s="4"/>
      <c r="L194" s="4"/>
      <c r="M194" s="4"/>
      <c r="N194" s="48"/>
      <c r="O194" s="4"/>
      <c r="P194" s="4"/>
    </row>
    <row r="195" spans="3:16" ht="22.5" customHeight="1" x14ac:dyDescent="0.15">
      <c r="C195" s="47"/>
      <c r="D195" s="12"/>
      <c r="E195" s="4"/>
      <c r="F195" s="4"/>
      <c r="G195" s="4"/>
      <c r="H195" s="4"/>
      <c r="I195" s="4"/>
      <c r="J195" s="4"/>
      <c r="K195" s="4"/>
      <c r="L195" s="4"/>
      <c r="M195" s="4"/>
      <c r="N195" s="48"/>
      <c r="O195" s="4"/>
      <c r="P195" s="4"/>
    </row>
    <row r="196" spans="3:16" ht="22.5" customHeight="1" x14ac:dyDescent="0.15">
      <c r="C196" s="47"/>
      <c r="D196" s="12"/>
      <c r="E196" s="4"/>
      <c r="F196" s="4"/>
      <c r="G196" s="4"/>
      <c r="H196" s="4"/>
      <c r="I196" s="4"/>
      <c r="J196" s="4"/>
      <c r="K196" s="4"/>
      <c r="L196" s="4"/>
      <c r="M196" s="4"/>
      <c r="N196" s="48"/>
      <c r="O196" s="4"/>
      <c r="P196" s="4"/>
    </row>
    <row r="197" spans="3:16" ht="22.5" customHeight="1" x14ac:dyDescent="0.15">
      <c r="C197" s="47"/>
      <c r="D197" s="12"/>
      <c r="E197" s="4"/>
      <c r="F197" s="4"/>
      <c r="G197" s="4"/>
      <c r="H197" s="4"/>
      <c r="I197" s="4"/>
      <c r="J197" s="4"/>
      <c r="K197" s="4"/>
      <c r="L197" s="4"/>
      <c r="M197" s="4"/>
      <c r="N197" s="48"/>
      <c r="O197" s="4"/>
      <c r="P197" s="4"/>
    </row>
    <row r="198" spans="3:16" ht="22.5" customHeight="1" x14ac:dyDescent="0.15">
      <c r="C198" s="47"/>
      <c r="D198" s="12"/>
      <c r="E198" s="4"/>
      <c r="F198" s="4"/>
      <c r="G198" s="4"/>
      <c r="H198" s="4"/>
      <c r="I198" s="4"/>
      <c r="J198" s="4"/>
      <c r="K198" s="4"/>
      <c r="L198" s="4"/>
      <c r="M198" s="4"/>
      <c r="N198" s="48"/>
      <c r="O198" s="4"/>
      <c r="P198" s="4"/>
    </row>
    <row r="199" spans="3:16" ht="22.5" customHeight="1" x14ac:dyDescent="0.15">
      <c r="C199" s="47"/>
      <c r="D199" s="12"/>
      <c r="E199" s="4"/>
      <c r="F199" s="4"/>
      <c r="G199" s="4"/>
      <c r="H199" s="4"/>
      <c r="I199" s="4"/>
      <c r="J199" s="4"/>
      <c r="K199" s="4"/>
      <c r="L199" s="4"/>
      <c r="M199" s="4"/>
      <c r="N199" s="48"/>
      <c r="O199" s="4"/>
      <c r="P199" s="4"/>
    </row>
    <row r="200" spans="3:16" ht="22.5" customHeight="1" x14ac:dyDescent="0.15">
      <c r="C200" s="47"/>
      <c r="D200" s="12"/>
      <c r="E200" s="4"/>
      <c r="F200" s="4"/>
      <c r="G200" s="4"/>
      <c r="H200" s="4"/>
      <c r="I200" s="4"/>
      <c r="J200" s="4"/>
      <c r="K200" s="4"/>
      <c r="L200" s="4"/>
      <c r="M200" s="4"/>
      <c r="N200" s="48"/>
      <c r="O200" s="4"/>
      <c r="P200" s="4"/>
    </row>
    <row r="201" spans="3:16" ht="22.5" customHeight="1" x14ac:dyDescent="0.15">
      <c r="C201" s="47"/>
      <c r="D201" s="12"/>
      <c r="E201" s="4"/>
      <c r="F201" s="4"/>
      <c r="G201" s="4"/>
      <c r="H201" s="4"/>
      <c r="I201" s="4"/>
      <c r="J201" s="4"/>
      <c r="K201" s="4"/>
      <c r="L201" s="4"/>
      <c r="M201" s="4"/>
      <c r="N201" s="48"/>
      <c r="O201" s="4"/>
      <c r="P201" s="4"/>
    </row>
    <row r="202" spans="3:16" ht="22.5" customHeight="1" x14ac:dyDescent="0.15">
      <c r="C202" s="47"/>
      <c r="D202" s="12"/>
      <c r="E202" s="4"/>
      <c r="F202" s="60" t="s">
        <v>25</v>
      </c>
      <c r="G202" s="60"/>
      <c r="H202" s="4"/>
      <c r="J202" s="4"/>
      <c r="K202" s="4"/>
      <c r="L202" s="4"/>
      <c r="M202" s="4"/>
      <c r="N202" s="48"/>
      <c r="O202" s="4"/>
      <c r="P202" s="4"/>
    </row>
    <row r="203" spans="3:16" ht="22.5" customHeight="1" x14ac:dyDescent="0.15">
      <c r="C203" s="47"/>
      <c r="D203" s="12"/>
      <c r="E203" s="4"/>
      <c r="F203" s="4"/>
      <c r="G203" s="4"/>
      <c r="H203" s="61" t="s">
        <v>232</v>
      </c>
      <c r="J203" s="4"/>
      <c r="K203" s="4"/>
      <c r="L203" s="4"/>
      <c r="M203" s="4"/>
      <c r="N203" s="48"/>
      <c r="O203" s="4"/>
      <c r="P203" s="4"/>
    </row>
    <row r="204" spans="3:16" ht="22.5" customHeight="1" x14ac:dyDescent="0.15">
      <c r="C204" s="47"/>
      <c r="D204" s="12"/>
      <c r="E204" s="4"/>
      <c r="F204" s="4"/>
      <c r="G204" s="4"/>
      <c r="H204" s="62" t="s">
        <v>26</v>
      </c>
      <c r="J204" s="4"/>
      <c r="K204" s="4"/>
      <c r="L204" s="4"/>
      <c r="M204" s="4"/>
      <c r="N204" s="48"/>
      <c r="O204" s="4"/>
      <c r="P204" s="4"/>
    </row>
    <row r="205" spans="3:16" ht="22.5" customHeight="1" x14ac:dyDescent="0.15">
      <c r="C205" s="47"/>
      <c r="D205" s="12"/>
      <c r="E205" s="4"/>
      <c r="F205" s="4"/>
      <c r="G205" s="4"/>
      <c r="H205" s="4"/>
      <c r="I205" s="4"/>
      <c r="J205" s="4"/>
      <c r="K205" s="4"/>
      <c r="L205" s="4"/>
      <c r="M205" s="4"/>
      <c r="N205" s="48"/>
      <c r="O205" s="4"/>
      <c r="P205" s="4"/>
    </row>
    <row r="206" spans="3:16" ht="22.5" customHeight="1" x14ac:dyDescent="0.15">
      <c r="C206" s="47"/>
      <c r="D206" s="12"/>
      <c r="E206" s="4"/>
      <c r="F206" s="4"/>
      <c r="G206" s="4"/>
      <c r="H206" s="4"/>
      <c r="I206" s="4"/>
      <c r="J206" s="4"/>
      <c r="K206" s="4"/>
      <c r="L206" s="4"/>
      <c r="M206" s="4"/>
      <c r="N206" s="48"/>
      <c r="O206" s="4"/>
      <c r="P206" s="4"/>
    </row>
    <row r="207" spans="3:16" ht="22.5" customHeight="1" x14ac:dyDescent="0.15">
      <c r="C207" s="47"/>
      <c r="D207" s="12"/>
      <c r="E207" s="4"/>
      <c r="F207" s="4"/>
      <c r="G207" s="4"/>
      <c r="H207" s="4"/>
      <c r="I207" s="4"/>
      <c r="J207" s="4"/>
      <c r="K207" s="4"/>
      <c r="L207" s="4"/>
      <c r="M207" s="4"/>
      <c r="N207" s="48"/>
      <c r="O207" s="4"/>
      <c r="P207" s="4"/>
    </row>
    <row r="208" spans="3:16" ht="22.5" customHeight="1" x14ac:dyDescent="0.15">
      <c r="C208" s="47"/>
      <c r="D208" s="12"/>
      <c r="E208" s="4"/>
      <c r="F208" s="4"/>
      <c r="G208" s="4"/>
      <c r="H208" s="4"/>
      <c r="I208" s="4"/>
      <c r="J208" s="4"/>
      <c r="K208" s="4"/>
      <c r="L208" s="4"/>
      <c r="M208" s="4"/>
      <c r="N208" s="48"/>
      <c r="O208" s="4"/>
      <c r="P208" s="4"/>
    </row>
    <row r="209" spans="3:16" ht="22.5" customHeight="1" x14ac:dyDescent="0.15">
      <c r="C209" s="47"/>
      <c r="D209" s="12"/>
      <c r="E209" s="4"/>
      <c r="F209" s="4"/>
      <c r="G209" s="4"/>
      <c r="H209" s="4"/>
      <c r="I209" s="4"/>
      <c r="J209" s="4"/>
      <c r="K209" s="4"/>
      <c r="L209" s="4"/>
      <c r="M209" s="4"/>
      <c r="N209" s="48"/>
      <c r="O209" s="4"/>
      <c r="P209" s="4"/>
    </row>
    <row r="210" spans="3:16" ht="22.5" customHeight="1" x14ac:dyDescent="0.15">
      <c r="C210" s="47"/>
      <c r="D210" s="12"/>
      <c r="E210" s="4"/>
      <c r="F210" s="4"/>
      <c r="G210" s="4"/>
      <c r="H210" s="4"/>
      <c r="I210" s="4"/>
      <c r="J210" s="4"/>
      <c r="K210" s="4"/>
      <c r="L210" s="4"/>
      <c r="M210" s="4"/>
      <c r="N210" s="48"/>
      <c r="O210" s="4"/>
      <c r="P210" s="4"/>
    </row>
    <row r="211" spans="3:16" ht="22.5" customHeight="1" x14ac:dyDescent="0.15">
      <c r="C211" s="47"/>
      <c r="D211" s="53"/>
      <c r="E211" s="54"/>
      <c r="F211" s="54"/>
      <c r="G211" s="54"/>
      <c r="H211" s="54"/>
      <c r="I211" s="54"/>
      <c r="J211" s="54"/>
      <c r="K211" s="54"/>
      <c r="L211" s="54"/>
      <c r="M211" s="54"/>
      <c r="N211" s="55"/>
      <c r="O211" s="4"/>
      <c r="P211" s="4"/>
    </row>
    <row r="212" spans="3:16" ht="22.5" customHeight="1" x14ac:dyDescent="0.15">
      <c r="C212" s="397" t="s">
        <v>24</v>
      </c>
      <c r="D212" s="398"/>
      <c r="E212" s="398"/>
      <c r="F212" s="399"/>
      <c r="G212" s="59"/>
      <c r="H212" s="78"/>
      <c r="I212" s="56"/>
      <c r="J212" s="4"/>
      <c r="K212" s="4"/>
      <c r="L212" s="4"/>
      <c r="M212" s="4"/>
      <c r="N212" s="48"/>
      <c r="O212" s="4"/>
      <c r="P212" s="4"/>
    </row>
    <row r="213" spans="3:16" ht="22.5" customHeight="1" x14ac:dyDescent="0.15">
      <c r="C213" s="47"/>
      <c r="D213" s="12"/>
      <c r="E213" s="4"/>
      <c r="F213" s="4"/>
      <c r="G213" s="4"/>
      <c r="H213" s="4"/>
      <c r="I213" s="57"/>
      <c r="J213" s="4"/>
      <c r="K213" s="4"/>
      <c r="L213" s="4"/>
      <c r="M213" s="4"/>
      <c r="N213" s="48"/>
      <c r="O213" s="4"/>
      <c r="P213" s="4"/>
    </row>
    <row r="214" spans="3:16" ht="22.5" customHeight="1" x14ac:dyDescent="0.15">
      <c r="C214" s="47"/>
      <c r="D214" s="12"/>
      <c r="E214" s="4"/>
      <c r="F214" s="4"/>
      <c r="G214" s="4"/>
      <c r="H214" s="4"/>
      <c r="I214" s="57"/>
      <c r="J214" s="4"/>
      <c r="K214" s="4"/>
      <c r="L214" s="4"/>
      <c r="M214" s="4"/>
      <c r="N214" s="48"/>
      <c r="O214" s="4"/>
      <c r="P214" s="4"/>
    </row>
    <row r="215" spans="3:16" ht="22.5" customHeight="1" x14ac:dyDescent="0.15">
      <c r="C215" s="47"/>
      <c r="D215" s="12"/>
      <c r="E215" s="4"/>
      <c r="F215" s="4"/>
      <c r="G215" s="4"/>
      <c r="H215" s="4"/>
      <c r="I215" s="57"/>
      <c r="J215" s="4"/>
      <c r="K215" s="4"/>
      <c r="L215" s="4"/>
      <c r="M215" s="4"/>
      <c r="N215" s="48"/>
      <c r="O215" s="4"/>
      <c r="P215" s="4"/>
    </row>
    <row r="216" spans="3:16" ht="22.5" customHeight="1" x14ac:dyDescent="0.15">
      <c r="C216" s="47"/>
      <c r="D216" s="12"/>
      <c r="E216" s="4"/>
      <c r="F216" s="4"/>
      <c r="G216" s="4"/>
      <c r="H216" s="4"/>
      <c r="I216" s="57"/>
      <c r="J216" s="4"/>
      <c r="K216" s="4"/>
      <c r="L216" s="4"/>
      <c r="M216" s="4"/>
      <c r="N216" s="48"/>
      <c r="O216" s="4"/>
      <c r="P216" s="4"/>
    </row>
    <row r="217" spans="3:16" ht="22.5" customHeight="1" x14ac:dyDescent="0.15">
      <c r="C217" s="47"/>
      <c r="D217" s="12"/>
      <c r="E217" s="4"/>
      <c r="F217" s="4"/>
      <c r="G217" s="4"/>
      <c r="H217" s="4"/>
      <c r="I217" s="57"/>
      <c r="J217" s="4"/>
      <c r="K217" s="4"/>
      <c r="L217" s="4"/>
      <c r="M217" s="4"/>
      <c r="N217" s="48"/>
      <c r="O217" s="4"/>
      <c r="P217" s="4"/>
    </row>
    <row r="218" spans="3:16" ht="22.5" customHeight="1" x14ac:dyDescent="0.15">
      <c r="C218" s="47"/>
      <c r="D218" s="12"/>
      <c r="E218" s="4"/>
      <c r="F218" s="4"/>
      <c r="G218" s="4"/>
      <c r="H218" s="4"/>
      <c r="I218" s="57"/>
      <c r="J218" s="4"/>
      <c r="K218" s="4"/>
      <c r="L218" s="4"/>
      <c r="M218" s="4"/>
      <c r="N218" s="48"/>
      <c r="O218" s="4"/>
      <c r="P218" s="4"/>
    </row>
    <row r="219" spans="3:16" ht="22.5" customHeight="1" thickBot="1" x14ac:dyDescent="0.2">
      <c r="C219" s="49"/>
      <c r="D219" s="50"/>
      <c r="E219" s="51"/>
      <c r="F219" s="51"/>
      <c r="G219" s="51"/>
      <c r="H219" s="51"/>
      <c r="I219" s="58"/>
      <c r="J219" s="51"/>
      <c r="K219" s="51"/>
      <c r="L219" s="51"/>
      <c r="M219" s="51"/>
      <c r="N219" s="52"/>
      <c r="O219" s="4"/>
      <c r="P219" s="4"/>
    </row>
  </sheetData>
  <mergeCells count="335">
    <mergeCell ref="M152:N152"/>
    <mergeCell ref="M153:N153"/>
    <mergeCell ref="M154:N154"/>
    <mergeCell ref="M156:N156"/>
    <mergeCell ref="M157:N157"/>
    <mergeCell ref="M158:N158"/>
    <mergeCell ref="M159:N159"/>
    <mergeCell ref="E169:L169"/>
    <mergeCell ref="M169:N169"/>
    <mergeCell ref="E165:I165"/>
    <mergeCell ref="E161:I161"/>
    <mergeCell ref="E160:I160"/>
    <mergeCell ref="E168:N168"/>
    <mergeCell ref="F163:I163"/>
    <mergeCell ref="F164:I164"/>
    <mergeCell ref="E167:L167"/>
    <mergeCell ref="M167:N167"/>
    <mergeCell ref="E166:N166"/>
    <mergeCell ref="M160:N160"/>
    <mergeCell ref="M161:N161"/>
    <mergeCell ref="M163:N163"/>
    <mergeCell ref="M164:N164"/>
    <mergeCell ref="M165:N165"/>
    <mergeCell ref="E155:I155"/>
    <mergeCell ref="C2:I2"/>
    <mergeCell ref="J2:L2"/>
    <mergeCell ref="M2:N2"/>
    <mergeCell ref="C6:N6"/>
    <mergeCell ref="E7:I7"/>
    <mergeCell ref="J7:N7"/>
    <mergeCell ref="E8:I8"/>
    <mergeCell ref="E9:I9"/>
    <mergeCell ref="J9:N9"/>
    <mergeCell ref="D10:D11"/>
    <mergeCell ref="E10:G11"/>
    <mergeCell ref="H10:I10"/>
    <mergeCell ref="J10:N10"/>
    <mergeCell ref="H11:I11"/>
    <mergeCell ref="J11:N11"/>
    <mergeCell ref="E12:G12"/>
    <mergeCell ref="H12:I12"/>
    <mergeCell ref="J12:N12"/>
    <mergeCell ref="D13:D14"/>
    <mergeCell ref="E13:G14"/>
    <mergeCell ref="H13:I13"/>
    <mergeCell ref="J13:N13"/>
    <mergeCell ref="H14:I14"/>
    <mergeCell ref="J14:N14"/>
    <mergeCell ref="C15:N15"/>
    <mergeCell ref="E16:I16"/>
    <mergeCell ref="J16:N16"/>
    <mergeCell ref="D17:D18"/>
    <mergeCell ref="E17:G18"/>
    <mergeCell ref="H17:I17"/>
    <mergeCell ref="J17:N17"/>
    <mergeCell ref="H18:I18"/>
    <mergeCell ref="J18:N18"/>
    <mergeCell ref="E19:I19"/>
    <mergeCell ref="J19:N19"/>
    <mergeCell ref="D20:D32"/>
    <mergeCell ref="E20:G32"/>
    <mergeCell ref="H20:I20"/>
    <mergeCell ref="J20:K20"/>
    <mergeCell ref="H21:I21"/>
    <mergeCell ref="J21:K21"/>
    <mergeCell ref="H22:I22"/>
    <mergeCell ref="J22:K22"/>
    <mergeCell ref="H26:I26"/>
    <mergeCell ref="J26:K26"/>
    <mergeCell ref="H27:I27"/>
    <mergeCell ref="J27:K27"/>
    <mergeCell ref="H28:I28"/>
    <mergeCell ref="J28:K28"/>
    <mergeCell ref="H23:I23"/>
    <mergeCell ref="J23:K23"/>
    <mergeCell ref="H24:I24"/>
    <mergeCell ref="J24:K24"/>
    <mergeCell ref="H25:I25"/>
    <mergeCell ref="J25:K25"/>
    <mergeCell ref="L32:N32"/>
    <mergeCell ref="C33:N33"/>
    <mergeCell ref="D34:N34"/>
    <mergeCell ref="D35:L35"/>
    <mergeCell ref="M35:N35"/>
    <mergeCell ref="D36:L36"/>
    <mergeCell ref="M36:N36"/>
    <mergeCell ref="H29:I29"/>
    <mergeCell ref="J29:K29"/>
    <mergeCell ref="H30:I30"/>
    <mergeCell ref="J30:K30"/>
    <mergeCell ref="H31:I32"/>
    <mergeCell ref="J31:K31"/>
    <mergeCell ref="J32:K32"/>
    <mergeCell ref="E41:N41"/>
    <mergeCell ref="F42:L42"/>
    <mergeCell ref="M42:N42"/>
    <mergeCell ref="E43:N43"/>
    <mergeCell ref="F44:L44"/>
    <mergeCell ref="M44:N44"/>
    <mergeCell ref="E37:N37"/>
    <mergeCell ref="F38:L38"/>
    <mergeCell ref="M38:N38"/>
    <mergeCell ref="F39:L39"/>
    <mergeCell ref="M39:N39"/>
    <mergeCell ref="F40:L40"/>
    <mergeCell ref="M40:N40"/>
    <mergeCell ref="E49:L49"/>
    <mergeCell ref="M49:N49"/>
    <mergeCell ref="D50:N50"/>
    <mergeCell ref="E51:L51"/>
    <mergeCell ref="M51:N51"/>
    <mergeCell ref="E52:L52"/>
    <mergeCell ref="M52:N52"/>
    <mergeCell ref="F45:I45"/>
    <mergeCell ref="J45:N45"/>
    <mergeCell ref="D46:N46"/>
    <mergeCell ref="E47:I47"/>
    <mergeCell ref="J47:N47"/>
    <mergeCell ref="E48:I48"/>
    <mergeCell ref="J48:N48"/>
    <mergeCell ref="D55:N55"/>
    <mergeCell ref="E56:L56"/>
    <mergeCell ref="M56:N56"/>
    <mergeCell ref="E57:H58"/>
    <mergeCell ref="J57:N57"/>
    <mergeCell ref="J58:N58"/>
    <mergeCell ref="E53:I53"/>
    <mergeCell ref="J53:N53"/>
    <mergeCell ref="E54:L54"/>
    <mergeCell ref="M54:N54"/>
    <mergeCell ref="E62:L62"/>
    <mergeCell ref="M62:N62"/>
    <mergeCell ref="E63:L63"/>
    <mergeCell ref="M63:N63"/>
    <mergeCell ref="E64:L64"/>
    <mergeCell ref="M64:N64"/>
    <mergeCell ref="E59:L59"/>
    <mergeCell ref="M59:N59"/>
    <mergeCell ref="E60:L60"/>
    <mergeCell ref="M60:N60"/>
    <mergeCell ref="E61:L61"/>
    <mergeCell ref="M61:N61"/>
    <mergeCell ref="E69:L69"/>
    <mergeCell ref="M69:N69"/>
    <mergeCell ref="E70:I70"/>
    <mergeCell ref="J70:N70"/>
    <mergeCell ref="D65:N65"/>
    <mergeCell ref="E66:L66"/>
    <mergeCell ref="M66:N66"/>
    <mergeCell ref="E67:I67"/>
    <mergeCell ref="J67:N67"/>
    <mergeCell ref="D68:N68"/>
    <mergeCell ref="E76:G77"/>
    <mergeCell ref="I76:N76"/>
    <mergeCell ref="I77:N77"/>
    <mergeCell ref="E78:G79"/>
    <mergeCell ref="I78:N78"/>
    <mergeCell ref="I79:N79"/>
    <mergeCell ref="C71:N71"/>
    <mergeCell ref="D72:N72"/>
    <mergeCell ref="E73:N73"/>
    <mergeCell ref="E74:G75"/>
    <mergeCell ref="I74:N74"/>
    <mergeCell ref="I75:N75"/>
    <mergeCell ref="E84:G85"/>
    <mergeCell ref="I84:N84"/>
    <mergeCell ref="I85:N85"/>
    <mergeCell ref="E86:G87"/>
    <mergeCell ref="I86:N86"/>
    <mergeCell ref="I87:N87"/>
    <mergeCell ref="E80:G81"/>
    <mergeCell ref="I80:N80"/>
    <mergeCell ref="I81:N81"/>
    <mergeCell ref="E82:G83"/>
    <mergeCell ref="I82:N82"/>
    <mergeCell ref="I83:N83"/>
    <mergeCell ref="E92:G93"/>
    <mergeCell ref="I92:N92"/>
    <mergeCell ref="I93:N93"/>
    <mergeCell ref="E94:H94"/>
    <mergeCell ref="I94:N94"/>
    <mergeCell ref="D95:N95"/>
    <mergeCell ref="E88:G89"/>
    <mergeCell ref="I88:N88"/>
    <mergeCell ref="I89:N89"/>
    <mergeCell ref="E90:G91"/>
    <mergeCell ref="I90:N90"/>
    <mergeCell ref="I91:N91"/>
    <mergeCell ref="E96:N96"/>
    <mergeCell ref="E97:G99"/>
    <mergeCell ref="H97:I99"/>
    <mergeCell ref="J97:N97"/>
    <mergeCell ref="J98:K98"/>
    <mergeCell ref="J99:K100"/>
    <mergeCell ref="L99:L100"/>
    <mergeCell ref="M99:M100"/>
    <mergeCell ref="N99:N100"/>
    <mergeCell ref="E100:G101"/>
    <mergeCell ref="H100:I101"/>
    <mergeCell ref="J101:K102"/>
    <mergeCell ref="L101:L102"/>
    <mergeCell ref="M101:M102"/>
    <mergeCell ref="N101:N102"/>
    <mergeCell ref="E102:G103"/>
    <mergeCell ref="H102:I103"/>
    <mergeCell ref="J103:K104"/>
    <mergeCell ref="L103:L104"/>
    <mergeCell ref="M103:M104"/>
    <mergeCell ref="N103:N104"/>
    <mergeCell ref="E104:G105"/>
    <mergeCell ref="H104:I105"/>
    <mergeCell ref="J105:K106"/>
    <mergeCell ref="L105:L106"/>
    <mergeCell ref="M105:M106"/>
    <mergeCell ref="N105:N106"/>
    <mergeCell ref="E106:G107"/>
    <mergeCell ref="H106:I107"/>
    <mergeCell ref="J107:K108"/>
    <mergeCell ref="L107:L108"/>
    <mergeCell ref="M107:M108"/>
    <mergeCell ref="N107:N108"/>
    <mergeCell ref="E108:G109"/>
    <mergeCell ref="H108:I109"/>
    <mergeCell ref="J109:K110"/>
    <mergeCell ref="L109:L110"/>
    <mergeCell ref="M109:M110"/>
    <mergeCell ref="N109:N110"/>
    <mergeCell ref="E110:G111"/>
    <mergeCell ref="H110:I111"/>
    <mergeCell ref="J111:K112"/>
    <mergeCell ref="L111:L112"/>
    <mergeCell ref="M111:M112"/>
    <mergeCell ref="N111:N112"/>
    <mergeCell ref="E112:G113"/>
    <mergeCell ref="H112:I113"/>
    <mergeCell ref="J113:K114"/>
    <mergeCell ref="L113:L114"/>
    <mergeCell ref="M113:M114"/>
    <mergeCell ref="N113:N114"/>
    <mergeCell ref="E114:G115"/>
    <mergeCell ref="H114:I115"/>
    <mergeCell ref="J115:K116"/>
    <mergeCell ref="L115:L116"/>
    <mergeCell ref="M115:M116"/>
    <mergeCell ref="N115:N116"/>
    <mergeCell ref="E116:G117"/>
    <mergeCell ref="H116:I117"/>
    <mergeCell ref="J117:K118"/>
    <mergeCell ref="D120:D123"/>
    <mergeCell ref="L117:L118"/>
    <mergeCell ref="M117:M118"/>
    <mergeCell ref="N117:N118"/>
    <mergeCell ref="E118:G118"/>
    <mergeCell ref="H118:I118"/>
    <mergeCell ref="D119:N119"/>
    <mergeCell ref="E120:L120"/>
    <mergeCell ref="M120:N120"/>
    <mergeCell ref="F121:L121"/>
    <mergeCell ref="E122:L122"/>
    <mergeCell ref="F123:L123"/>
    <mergeCell ref="D124:N124"/>
    <mergeCell ref="E125:F136"/>
    <mergeCell ref="H125:J125"/>
    <mergeCell ref="H126:J126"/>
    <mergeCell ref="H127:J127"/>
    <mergeCell ref="H128:J128"/>
    <mergeCell ref="H129:J129"/>
    <mergeCell ref="H130:J130"/>
    <mergeCell ref="H131:J131"/>
    <mergeCell ref="H132:J132"/>
    <mergeCell ref="E139:I144"/>
    <mergeCell ref="M139:N139"/>
    <mergeCell ref="M140:N140"/>
    <mergeCell ref="M141:N141"/>
    <mergeCell ref="M142:N142"/>
    <mergeCell ref="M143:N143"/>
    <mergeCell ref="M144:N144"/>
    <mergeCell ref="H133:J133"/>
    <mergeCell ref="H134:J134"/>
    <mergeCell ref="H135:J135"/>
    <mergeCell ref="H136:J136"/>
    <mergeCell ref="D137:N137"/>
    <mergeCell ref="E138:L138"/>
    <mergeCell ref="M138:N138"/>
    <mergeCell ref="E145:L145"/>
    <mergeCell ref="M145:N145"/>
    <mergeCell ref="D146:N146"/>
    <mergeCell ref="E147:L147"/>
    <mergeCell ref="M147:N147"/>
    <mergeCell ref="D148:N148"/>
    <mergeCell ref="E154:I154"/>
    <mergeCell ref="R162:V162"/>
    <mergeCell ref="E159:I159"/>
    <mergeCell ref="E158:I158"/>
    <mergeCell ref="E157:I157"/>
    <mergeCell ref="E156:I156"/>
    <mergeCell ref="E153:I153"/>
    <mergeCell ref="E152:I152"/>
    <mergeCell ref="E151:I151"/>
    <mergeCell ref="J150:K150"/>
    <mergeCell ref="E149:I150"/>
    <mergeCell ref="L149:L150"/>
    <mergeCell ref="M149:N150"/>
    <mergeCell ref="E162:I162"/>
    <mergeCell ref="J162:J164"/>
    <mergeCell ref="K162:K164"/>
    <mergeCell ref="M162:N162"/>
    <mergeCell ref="M151:N151"/>
    <mergeCell ref="E185:L185"/>
    <mergeCell ref="M185:N185"/>
    <mergeCell ref="C188:N188"/>
    <mergeCell ref="C212:F212"/>
    <mergeCell ref="E180:L180"/>
    <mergeCell ref="M180:N180"/>
    <mergeCell ref="D182:D184"/>
    <mergeCell ref="E182:L182"/>
    <mergeCell ref="M182:N182"/>
    <mergeCell ref="E183:I184"/>
    <mergeCell ref="K183:N183"/>
    <mergeCell ref="K184:N184"/>
    <mergeCell ref="M155:N155"/>
    <mergeCell ref="E176:N176"/>
    <mergeCell ref="F177:L177"/>
    <mergeCell ref="M177:N177"/>
    <mergeCell ref="F178:L178"/>
    <mergeCell ref="M178:N178"/>
    <mergeCell ref="E179:L179"/>
    <mergeCell ref="M179:N179"/>
    <mergeCell ref="C170:N170"/>
    <mergeCell ref="D171:N171"/>
    <mergeCell ref="E172:N172"/>
    <mergeCell ref="F173:L173"/>
    <mergeCell ref="M173:N173"/>
    <mergeCell ref="F174:L174"/>
    <mergeCell ref="M174:N174"/>
  </mergeCells>
  <phoneticPr fontId="1"/>
  <dataValidations count="4">
    <dataValidation type="list" allowBlank="1" showInputMessage="1" showErrorMessage="1" sqref="M36:N36">
      <formula1>"イ,ロ,ハ"</formula1>
    </dataValidation>
    <dataValidation type="list" allowBlank="1" showInputMessage="1" showErrorMessage="1" sqref="I74:I93">
      <formula1>$R$74:$R$82</formula1>
    </dataValidation>
    <dataValidation type="list" allowBlank="1" showInputMessage="1" showErrorMessage="1" sqref="J140:J144 L163:L165 L151:L161">
      <formula1>"屋上,9,8,7,6,5,4,3,2,1,地中,屋外,外壁面,屋上架台"</formula1>
    </dataValidation>
    <dataValidation type="list" allowBlank="1" showInputMessage="1" showErrorMessage="1" sqref="J165:K165 J151:K162">
      <formula1>"○,×,－"</formula1>
    </dataValidation>
  </dataValidations>
  <pageMargins left="0.70866141732283472" right="0.70866141732283472" top="0.61" bottom="0.6" header="0.31496062992125984" footer="0.31496062992125984"/>
  <pageSetup paperSize="9" scale="93" fitToHeight="4" orientation="portrait" r:id="rId1"/>
  <headerFooter>
    <oddFooter>&amp;C&amp;P / &amp;N ページ</oddFooter>
  </headerFooter>
  <rowBreaks count="7" manualBreakCount="7">
    <brk id="32" min="1" max="13" man="1"/>
    <brk id="54" min="1" max="13" man="1"/>
    <brk id="70" min="1" max="13" man="1"/>
    <brk id="118" min="1" max="13" man="1"/>
    <brk id="147" min="1" max="13" man="1"/>
    <brk id="169" min="1" max="13" man="1"/>
    <brk id="187"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総合判定（目標①）</vt:lpstr>
      <vt:lpstr>総合判定（目標②）</vt:lpstr>
      <vt:lpstr>総合判定（目標③）</vt:lpstr>
      <vt:lpstr>個別判定表 </vt:lpstr>
      <vt:lpstr>■調査表 </vt:lpstr>
      <vt:lpstr>'■調査表 '!Print_Area</vt:lpstr>
      <vt:lpstr>'個別判定表 '!Print_Area</vt:lpstr>
      <vt:lpstr>'総合判定（目標①）'!Print_Area</vt:lpstr>
      <vt:lpstr>'総合判定（目標③）'!Print_Area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佐倉 照実</dc:creator>
  <cp:lastModifiedBy>ㅤ</cp:lastModifiedBy>
  <cp:lastPrinted>2020-03-30T15:09:17Z</cp:lastPrinted>
  <dcterms:created xsi:type="dcterms:W3CDTF">2006-09-13T11:12:02Z</dcterms:created>
  <dcterms:modified xsi:type="dcterms:W3CDTF">2020-11-16T02:14:33Z</dcterms:modified>
</cp:coreProperties>
</file>