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7" sheetId="1" r:id="rId1"/>
  </sheets>
  <calcPr calcId="125725"/>
</workbook>
</file>

<file path=xl/calcChain.xml><?xml version="1.0" encoding="utf-8"?>
<calcChain xmlns="http://schemas.openxmlformats.org/spreadsheetml/2006/main">
  <c r="AU181" i="1"/>
  <c r="Y181"/>
  <c r="Y176"/>
  <c r="AU170"/>
  <c r="Y170"/>
  <c r="Y159"/>
  <c r="AU154"/>
  <c r="AU159" s="1"/>
  <c r="AU148"/>
  <c r="Y148"/>
  <c r="Y143"/>
  <c r="L46"/>
  <c r="AO35"/>
  <c r="AJ35"/>
  <c r="W19"/>
  <c r="P18"/>
  <c r="P19" s="1"/>
  <c r="AK17"/>
  <c r="AT35" s="1"/>
  <c r="AD17"/>
  <c r="AD19" s="1"/>
  <c r="W17"/>
  <c r="P17"/>
  <c r="AD12"/>
  <c r="AE35" l="1"/>
</calcChain>
</file>

<file path=xl/sharedStrings.xml><?xml version="1.0" encoding="utf-8"?>
<sst xmlns="http://schemas.openxmlformats.org/spreadsheetml/2006/main" count="783" uniqueCount="365">
  <si>
    <t>事業番号</t>
    <rPh sb="0" eb="2">
      <t>ジギョウ</t>
    </rPh>
    <rPh sb="2" eb="4">
      <t>バンゴウ</t>
    </rPh>
    <phoneticPr fontId="7"/>
  </si>
  <si>
    <t>087</t>
    <phoneticPr fontId="7"/>
  </si>
  <si>
    <t>　　　　　　　　　　　　平成２６年行政事業レビューシート</t>
    <rPh sb="12" eb="14">
      <t>ヘイセイ</t>
    </rPh>
    <rPh sb="16" eb="17">
      <t>ネン</t>
    </rPh>
    <rPh sb="17" eb="19">
      <t>ギョウセイ</t>
    </rPh>
    <rPh sb="19" eb="21">
      <t>ジギョウ</t>
    </rPh>
    <phoneticPr fontId="7"/>
  </si>
  <si>
    <t>（国土交通省）</t>
    <rPh sb="1" eb="3">
      <t>コクド</t>
    </rPh>
    <rPh sb="3" eb="5">
      <t>コウツウ</t>
    </rPh>
    <rPh sb="5" eb="6">
      <t>ショウ</t>
    </rPh>
    <phoneticPr fontId="7"/>
  </si>
  <si>
    <t>事業名</t>
    <rPh sb="0" eb="2">
      <t>ジギョウ</t>
    </rPh>
    <rPh sb="2" eb="3">
      <t>メイ</t>
    </rPh>
    <phoneticPr fontId="7"/>
  </si>
  <si>
    <t>地震津波観測</t>
    <phoneticPr fontId="7"/>
  </si>
  <si>
    <t>担当部局庁</t>
    <phoneticPr fontId="7"/>
  </si>
  <si>
    <t>気象庁地震火山部</t>
    <phoneticPr fontId="7"/>
  </si>
  <si>
    <t>作成責任者</t>
    <rPh sb="0" eb="2">
      <t>サクセイ</t>
    </rPh>
    <rPh sb="2" eb="5">
      <t>セキニンシャ</t>
    </rPh>
    <phoneticPr fontId="7"/>
  </si>
  <si>
    <t>事業開始・
終了(予定）年度</t>
    <rPh sb="6" eb="8">
      <t>シュウリョウ</t>
    </rPh>
    <rPh sb="9" eb="11">
      <t>ヨテイ</t>
    </rPh>
    <phoneticPr fontId="7"/>
  </si>
  <si>
    <t>昭和31年度～終了（予定）なし</t>
    <rPh sb="7" eb="9">
      <t>シュウリョウ</t>
    </rPh>
    <rPh sb="10" eb="12">
      <t>ヨテイ</t>
    </rPh>
    <phoneticPr fontId="7"/>
  </si>
  <si>
    <t>担当課室</t>
    <rPh sb="0" eb="2">
      <t>タントウ</t>
    </rPh>
    <rPh sb="2" eb="3">
      <t>カ</t>
    </rPh>
    <rPh sb="3" eb="4">
      <t>シツ</t>
    </rPh>
    <phoneticPr fontId="7"/>
  </si>
  <si>
    <t>管理課</t>
    <phoneticPr fontId="7"/>
  </si>
  <si>
    <t>課 長
土井恵治</t>
    <rPh sb="0" eb="1">
      <t>カ</t>
    </rPh>
    <rPh sb="2" eb="3">
      <t>チョウ</t>
    </rPh>
    <rPh sb="4" eb="6">
      <t>ドイ</t>
    </rPh>
    <rPh sb="6" eb="8">
      <t>ケイジ</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</si>
  <si>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</si>
  <si>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</si>
  <si>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</si>
  <si>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 xml:space="preserve">4　水害等災害による被害の軽減
　10　自然災害等による被害を軽減するため、気象情報等の
　　　提供及び観測・通信体制を充実する                   </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</si>
  <si>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</si>
  <si>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気象業務法（第3条、11条、第15条他）
災害対策基本法（第3条、第8条）</t>
    <phoneticPr fontId="7"/>
  </si>
  <si>
    <t>関係する計画、通知等</t>
    <phoneticPr fontId="7"/>
  </si>
  <si>
    <t>防災基本計画（昭和38年策定）、南海トラフ地震防災対策推進基本計画（平成25年度策定）、大規模地震防災・減災対策大綱（平成25年度決定）</t>
    <rPh sb="16" eb="18">
      <t>ナンカイ</t>
    </rPh>
    <rPh sb="21" eb="23">
      <t>ジシン</t>
    </rPh>
    <rPh sb="23" eb="25">
      <t>ボウサイ</t>
    </rPh>
    <rPh sb="25" eb="27">
      <t>タイサク</t>
    </rPh>
    <rPh sb="27" eb="29">
      <t>スイシン</t>
    </rPh>
    <rPh sb="29" eb="31">
      <t>キホン</t>
    </rPh>
    <rPh sb="31" eb="33">
      <t>ケイカク</t>
    </rPh>
    <rPh sb="34" eb="36">
      <t>ヘイセイ</t>
    </rPh>
    <rPh sb="38" eb="40">
      <t>ネンド</t>
    </rPh>
    <rPh sb="40" eb="42">
      <t>サクテイ</t>
    </rPh>
    <rPh sb="44" eb="47">
      <t>ダイキボ</t>
    </rPh>
    <rPh sb="47" eb="49">
      <t>ジシン</t>
    </rPh>
    <rPh sb="49" eb="51">
      <t>ボウサイ</t>
    </rPh>
    <rPh sb="52" eb="54">
      <t>ゲンサイ</t>
    </rPh>
    <rPh sb="54" eb="56">
      <t>タイサク</t>
    </rPh>
    <rPh sb="56" eb="58">
      <t>タイコウ</t>
    </rPh>
    <rPh sb="65" eb="67">
      <t>ケッテイ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</si>
  <si>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</si>
  <si>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 xml:space="preserve">
　国内外の地震を観測・監視し、最新の地震学的知見に基づく解析を行い、適時的確に緊急地震速報、津波警報や震度に関する情報等を発表することにより、地震や津波による災害の防止・軽減を図る。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</si>
  <si>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</si>
  <si>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　
　気象庁が整備した地震計等に加え、関係機関が整備した地震計等も活用し、24時間体制で地震の観測・監視を行う。これらのデータを地震活動等総合監視システム（EPOS）により集約・解析し、緊急地震速報、津波予警報、震度に関する情報等を発表する。これらの情報は、防災関係機関や報道機関を通じて国民に伝達され、地震や津波による災害の防止・軽減に貢献している。
　また、海外で大規模地震が発生した場合にも、関係国と連携しつつ、地震情報や津波情報を発表する。
　さらに、地震活動等総合監視システムを気象庁本庁・大阪管区気象台の２中枢に集約し、災害時の業務継続を可能にしている。</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</si>
  <si>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</si>
  <si>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</si>
  <si>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</si>
  <si>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</si>
  <si>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</si>
  <si>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</si>
  <si>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</si>
  <si>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</si>
  <si>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</si>
  <si>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</si>
  <si>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</si>
  <si>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t>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</si>
  <si>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</si>
  <si>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</si>
  <si>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</si>
  <si>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</si>
  <si>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</si>
  <si>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</si>
  <si>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</si>
  <si>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</si>
  <si>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</si>
  <si>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</si>
  <si>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津波シミュレーション技術を用いた津波警報更新に活用する沖合津波観測点の数</t>
    <phoneticPr fontId="7"/>
  </si>
  <si>
    <t>成果実績</t>
    <rPh sb="0" eb="2">
      <t>セイカ</t>
    </rPh>
    <rPh sb="2" eb="4">
      <t>ジッセキ</t>
    </rPh>
    <phoneticPr fontId="7"/>
  </si>
  <si>
    <t>箇所</t>
    <rPh sb="0" eb="2">
      <t>カショ</t>
    </rPh>
    <phoneticPr fontId="7"/>
  </si>
  <si>
    <t>目標値</t>
    <rPh sb="0" eb="3">
      <t>モクヒョウチ</t>
    </rPh>
    <phoneticPr fontId="7"/>
  </si>
  <si>
    <t>―</t>
    <phoneticPr fontId="7"/>
  </si>
  <si>
    <r>
      <t xml:space="preserve">35
</t>
    </r>
    <r>
      <rPr>
        <sz val="11"/>
        <color theme="1"/>
        <rFont val="ＭＳ Ｐゴシック"/>
        <family val="2"/>
        <charset val="128"/>
        <scheme val="minor"/>
      </rPr>
      <t>(26年度)</t>
    </r>
    <rPh sb="6" eb="8">
      <t>ネンド</t>
    </rPh>
    <phoneticPr fontId="7"/>
  </si>
  <si>
    <t>達成度</t>
    <rPh sb="0" eb="2">
      <t>タッセイ</t>
    </rPh>
    <rPh sb="2" eb="3">
      <t>ド</t>
    </rPh>
    <phoneticPr fontId="7"/>
  </si>
  <si>
    <t>％</t>
    <phoneticPr fontId="7"/>
  </si>
  <si>
    <t>「緊急地震速報」の精度向上※</t>
    <phoneticPr fontId="7"/>
  </si>
  <si>
    <t>85
(27年度)</t>
    <rPh sb="6" eb="8">
      <t>ネンド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</si>
  <si>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</si>
  <si>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</si>
  <si>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</si>
  <si>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各種の観測地点数
（気象庁の地震計、震度計等）</t>
    <phoneticPr fontId="7"/>
  </si>
  <si>
    <t>活動実績</t>
    <rPh sb="0" eb="2">
      <t>カツドウ</t>
    </rPh>
    <rPh sb="2" eb="4">
      <t>ジッセキ</t>
    </rPh>
    <phoneticPr fontId="7"/>
  </si>
  <si>
    <t>―</t>
  </si>
  <si>
    <t>当初見込み</t>
    <phoneticPr fontId="7"/>
  </si>
  <si>
    <t>その他の地震情報の発表回数
（緊急地震速報（予報）、地震情報等）</t>
    <phoneticPr fontId="7"/>
  </si>
  <si>
    <t>回</t>
    <rPh sb="0" eb="1">
      <t>カイ</t>
    </rPh>
    <phoneticPr fontId="7"/>
  </si>
  <si>
    <t>注意報・警報の発表回数
（緊急地震速報（警報）、津波注警報）</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</si>
  <si>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</si>
  <si>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</si>
  <si>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</si>
  <si>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執行額÷観測点数　　　　　　　　　　　　　　</t>
    <rPh sb="0" eb="2">
      <t>シッコウ</t>
    </rPh>
    <rPh sb="2" eb="3">
      <t>ガク</t>
    </rPh>
    <rPh sb="4" eb="6">
      <t>カンソク</t>
    </rPh>
    <rPh sb="6" eb="8">
      <t>テンスウ</t>
    </rPh>
    <phoneticPr fontId="7"/>
  </si>
  <si>
    <t>千円</t>
    <rPh sb="0" eb="2">
      <t>センエン</t>
    </rPh>
    <phoneticPr fontId="7"/>
  </si>
  <si>
    <t>計算式</t>
    <rPh sb="0" eb="2">
      <t>ケイサン</t>
    </rPh>
    <rPh sb="2" eb="3">
      <t>シキ</t>
    </rPh>
    <phoneticPr fontId="7"/>
  </si>
  <si>
    <t>　　/</t>
    <phoneticPr fontId="7"/>
  </si>
  <si>
    <t>1747/844</t>
    <phoneticPr fontId="7"/>
  </si>
  <si>
    <t>1272/894</t>
    <phoneticPr fontId="7"/>
  </si>
  <si>
    <r>
      <t>1</t>
    </r>
    <r>
      <rPr>
        <sz val="11"/>
        <color theme="1"/>
        <rFont val="ＭＳ Ｐゴシック"/>
        <family val="2"/>
        <charset val="128"/>
        <scheme val="minor"/>
      </rPr>
      <t>821/954</t>
    </r>
    <phoneticPr fontId="7"/>
  </si>
  <si>
    <r>
      <t>1</t>
    </r>
    <r>
      <rPr>
        <sz val="11"/>
        <color theme="1"/>
        <rFont val="ＭＳ Ｐゴシック"/>
        <family val="2"/>
        <charset val="128"/>
        <scheme val="minor"/>
      </rPr>
      <t>486/954</t>
    </r>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</si>
  <si>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</si>
  <si>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</si>
  <si>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</si>
  <si>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</si>
  <si>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諸謝金</t>
    <rPh sb="0" eb="1">
      <t>ショ</t>
    </rPh>
    <rPh sb="1" eb="3">
      <t>シャキン</t>
    </rPh>
    <phoneticPr fontId="7"/>
  </si>
  <si>
    <t>職員旅費</t>
    <rPh sb="0" eb="2">
      <t>ショクイン</t>
    </rPh>
    <rPh sb="2" eb="4">
      <t>リョヒ</t>
    </rPh>
    <phoneticPr fontId="7"/>
  </si>
  <si>
    <t>委員等旅費</t>
    <rPh sb="0" eb="3">
      <t>イイントウ</t>
    </rPh>
    <rPh sb="3" eb="5">
      <t>リョヒ</t>
    </rPh>
    <phoneticPr fontId="7"/>
  </si>
  <si>
    <t>観測予報庁費</t>
    <rPh sb="0" eb="2">
      <t>カンソク</t>
    </rPh>
    <rPh sb="2" eb="4">
      <t>ヨホウ</t>
    </rPh>
    <rPh sb="4" eb="5">
      <t>チョウ</t>
    </rPh>
    <rPh sb="5" eb="6">
      <t>ヒ</t>
    </rPh>
    <phoneticPr fontId="7"/>
  </si>
  <si>
    <t>通信専用料</t>
    <rPh sb="0" eb="2">
      <t>ツウシン</t>
    </rPh>
    <rPh sb="2" eb="4">
      <t>センヨウ</t>
    </rPh>
    <rPh sb="4" eb="5">
      <t>リョウ</t>
    </rPh>
    <phoneticPr fontId="7"/>
  </si>
  <si>
    <t>土地建物借料</t>
    <rPh sb="0" eb="2">
      <t>トチ</t>
    </rPh>
    <rPh sb="2" eb="4">
      <t>タテモノ</t>
    </rPh>
    <rPh sb="4" eb="6">
      <t>シャクリョウ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</si>
  <si>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</si>
  <si>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</si>
  <si>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</si>
  <si>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</si>
  <si>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</si>
  <si>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</si>
  <si>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</si>
  <si>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・地震津波による災害の防止・軽減を図る事業であ
り、広く国民のニーズがあり、政策の優先度の高い
事業である。
・地震津波は地域を問わず発生し、広範囲に影響を
及ぼすため、国が実施すべき事業である。</t>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</si>
  <si>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</si>
  <si>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</si>
  <si>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</si>
  <si>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</si>
  <si>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・観測機器等の調達に当たっては、できる限り、一般競争入札により調達するよう努めている。
・調達内容を吟味し、コスト縮減に努め、無駄のない予算の執行に努めている。</t>
    <phoneticPr fontId="7"/>
  </si>
  <si>
    <t>受益者との負担関係は妥当であるか。</t>
    <phoneticPr fontId="7"/>
  </si>
  <si>
    <t>－</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</si>
  <si>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</si>
  <si>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</si>
  <si>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</si>
  <si>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</si>
  <si>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</si>
  <si>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</si>
  <si>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・津波警報の改善、緊急地震速報の精度向上は災害の防止、軽減に有効な手段である。
・地震津波の警報等の発出に当たり、整備した観測施設を十分に活用している。</t>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</si>
  <si>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</si>
  <si>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</si>
  <si>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</si>
  <si>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</si>
  <si>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</si>
  <si>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</si>
  <si>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</si>
  <si>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</si>
  <si>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r>
      <t>東日本大震災を受け、観測ネットワークの復旧・強化を行うとともに、津波警報の精度向上、緊急地震速報の高度化等を行っている。
地震津波による災害の防止・軽減を図る事業であり、本事業を継続する必要がある。</t>
    </r>
    <r>
      <rPr>
        <sz val="11"/>
        <rFont val="ＭＳ Ｐゴシック"/>
        <family val="3"/>
        <charset val="128"/>
      </rPr>
      <t>また、他機関との連携等による効率的かつ効果的な地震津波の観測、情報伝達の体制のため、次世代システムの整備に着手している。なお、事業の実施に当たっては、地震観測施設の保守対象機器の見直し等により費用対効果の高い運用体制とするなど、予算の効率的・効果的な執行に努めている。</t>
    </r>
    <rPh sb="141" eb="144">
      <t>ジセダイ</t>
    </rPh>
    <rPh sb="149" eb="151">
      <t>セイビ</t>
    </rPh>
    <rPh sb="152" eb="154">
      <t>チャクシュ</t>
    </rPh>
    <phoneticPr fontId="7"/>
  </si>
  <si>
    <t>改善の
方向性</t>
    <rPh sb="0" eb="2">
      <t>カイゼン</t>
    </rPh>
    <rPh sb="4" eb="7">
      <t>ホウコウセイ</t>
    </rPh>
    <phoneticPr fontId="7"/>
  </si>
  <si>
    <t>本事業の実施に関し、一社応札案件を減らすことを留意した調達方法の改善として調達開始時期を出来るだけ早期に行い、公告及び契約履行期間に余裕を持たせる等、競争性を高めるよう努力したい。</t>
    <rPh sb="0" eb="1">
      <t>ホン</t>
    </rPh>
    <rPh sb="1" eb="3">
      <t>ジギョウ</t>
    </rPh>
    <rPh sb="4" eb="6">
      <t>ジッシ</t>
    </rPh>
    <rPh sb="7" eb="8">
      <t>カン</t>
    </rPh>
    <rPh sb="37" eb="39">
      <t>チョウタツ</t>
    </rPh>
    <rPh sb="39" eb="41">
      <t>カイシ</t>
    </rPh>
    <rPh sb="41" eb="43">
      <t>ジキ</t>
    </rPh>
    <rPh sb="44" eb="46">
      <t>デキ</t>
    </rPh>
    <rPh sb="49" eb="51">
      <t>ソウキ</t>
    </rPh>
    <rPh sb="52" eb="53">
      <t>オコナ</t>
    </rPh>
    <rPh sb="55" eb="57">
      <t>コウコク</t>
    </rPh>
    <rPh sb="57" eb="58">
      <t>オヨ</t>
    </rPh>
    <rPh sb="59" eb="61">
      <t>ケイヤク</t>
    </rPh>
    <rPh sb="61" eb="63">
      <t>リコウ</t>
    </rPh>
    <rPh sb="63" eb="65">
      <t>キカン</t>
    </rPh>
    <rPh sb="66" eb="68">
      <t>ヨユウ</t>
    </rPh>
    <rPh sb="69" eb="70">
      <t>モ</t>
    </rPh>
    <rPh sb="73" eb="74">
      <t>トウ</t>
    </rPh>
    <rPh sb="75" eb="78">
      <t>キョウソウセイ</t>
    </rPh>
    <rPh sb="79" eb="80">
      <t>タカ</t>
    </rPh>
    <rPh sb="84" eb="86">
      <t>ドリョク</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</si>
  <si>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</si>
  <si>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</si>
  <si>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</si>
  <si>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</si>
  <si>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総務省の行政評価・監視(平成22年度）において「緊急地震速報の高度化等」（緊急地震速報(警報)の高度化のための研究業務等に重点的に取り組むとともに、仕組みや活用方法等の周知啓発を一層推進する必要がある）、「津波警報の精度向上」（遠方で発生した地震に対する津波警報等の精度向上等を図る観点から、シミュレーション計算結果の順次活用など、改良後のシミュレーションシステムの運用開始の早期化を計る必要がある）について勧告を受けている。
・行政事業レビュー「公開プロセス」（平成２４年度）の対象事業となった。
　結果：「一部改善」
　とりまとめコメント：「他機関との連携等による効率的かつ効果的な地震津波の観測、情報伝達の体制を整備すべき。契約の競争性向上を進めるべき。」
※震度４以上を観測した地震または緊急地震速報で震度４以上を予想した地震について、予報誤差が震度階級±１以内に収まる地域の割合を平成27年度に85%以上とする。
・支出先上位１０者リストの中には、平成２１年度に入札等を行ったものが含まれる。</t>
    <rPh sb="1" eb="4">
      <t>ソウムショウ</t>
    </rPh>
    <rPh sb="5" eb="7">
      <t>ギョウセイ</t>
    </rPh>
    <rPh sb="7" eb="9">
      <t>ヒョウカ</t>
    </rPh>
    <rPh sb="10" eb="12">
      <t>カンシ</t>
    </rPh>
    <rPh sb="13" eb="15">
      <t>ヘイセイ</t>
    </rPh>
    <rPh sb="17" eb="19">
      <t>ネンド</t>
    </rPh>
    <rPh sb="25" eb="27">
      <t>キンキュウ</t>
    </rPh>
    <rPh sb="27" eb="29">
      <t>ジシン</t>
    </rPh>
    <rPh sb="29" eb="31">
      <t>ソクホウ</t>
    </rPh>
    <rPh sb="32" eb="35">
      <t>コウドカ</t>
    </rPh>
    <rPh sb="35" eb="36">
      <t>トウ</t>
    </rPh>
    <rPh sb="38" eb="40">
      <t>キンキュウ</t>
    </rPh>
    <rPh sb="40" eb="42">
      <t>ジシン</t>
    </rPh>
    <rPh sb="42" eb="44">
      <t>ソクホウ</t>
    </rPh>
    <rPh sb="45" eb="47">
      <t>ケイホウ</t>
    </rPh>
    <rPh sb="49" eb="52">
      <t>コウドカ</t>
    </rPh>
    <rPh sb="56" eb="58">
      <t>ケンキュウ</t>
    </rPh>
    <rPh sb="58" eb="61">
      <t>ギョウムトウ</t>
    </rPh>
    <rPh sb="62" eb="65">
      <t>ジュウテンテキ</t>
    </rPh>
    <rPh sb="66" eb="67">
      <t>ト</t>
    </rPh>
    <rPh sb="68" eb="69">
      <t>ク</t>
    </rPh>
    <rPh sb="75" eb="77">
      <t>シク</t>
    </rPh>
    <rPh sb="79" eb="81">
      <t>カツヨウ</t>
    </rPh>
    <rPh sb="81" eb="84">
      <t>ホウホウトウ</t>
    </rPh>
    <rPh sb="85" eb="87">
      <t>シュウチ</t>
    </rPh>
    <rPh sb="87" eb="89">
      <t>ケイハツ</t>
    </rPh>
    <rPh sb="90" eb="92">
      <t>イッソウ</t>
    </rPh>
    <rPh sb="92" eb="94">
      <t>スイシン</t>
    </rPh>
    <rPh sb="96" eb="98">
      <t>ヒツヨウ</t>
    </rPh>
    <rPh sb="104" eb="106">
      <t>ツナミ</t>
    </rPh>
    <rPh sb="106" eb="108">
      <t>ケイホウ</t>
    </rPh>
    <rPh sb="109" eb="111">
      <t>セイド</t>
    </rPh>
    <rPh sb="111" eb="113">
      <t>コウジョウ</t>
    </rPh>
    <rPh sb="115" eb="117">
      <t>エンポウ</t>
    </rPh>
    <rPh sb="118" eb="120">
      <t>ハッセイ</t>
    </rPh>
    <rPh sb="122" eb="124">
      <t>ジシン</t>
    </rPh>
    <rPh sb="125" eb="126">
      <t>タイ</t>
    </rPh>
    <rPh sb="128" eb="130">
      <t>ツナミ</t>
    </rPh>
    <rPh sb="130" eb="133">
      <t>ケイホウトウ</t>
    </rPh>
    <rPh sb="134" eb="136">
      <t>セイド</t>
    </rPh>
    <rPh sb="136" eb="138">
      <t>コウジョウ</t>
    </rPh>
    <rPh sb="138" eb="139">
      <t>トウ</t>
    </rPh>
    <rPh sb="140" eb="141">
      <t>ハカ</t>
    </rPh>
    <rPh sb="142" eb="144">
      <t>カンテン</t>
    </rPh>
    <rPh sb="155" eb="157">
      <t>ケイサン</t>
    </rPh>
    <rPh sb="157" eb="159">
      <t>ケッカ</t>
    </rPh>
    <rPh sb="160" eb="162">
      <t>ジュンジ</t>
    </rPh>
    <rPh sb="162" eb="164">
      <t>カツヨウ</t>
    </rPh>
    <rPh sb="167" eb="169">
      <t>カイリョウ</t>
    </rPh>
    <rPh sb="169" eb="170">
      <t>ゴ</t>
    </rPh>
    <rPh sb="184" eb="186">
      <t>ウンヨウ</t>
    </rPh>
    <rPh sb="186" eb="188">
      <t>カイシ</t>
    </rPh>
    <rPh sb="189" eb="192">
      <t>ソウキカ</t>
    </rPh>
    <rPh sb="193" eb="194">
      <t>ハカ</t>
    </rPh>
    <rPh sb="195" eb="197">
      <t>ヒツヨウ</t>
    </rPh>
    <rPh sb="205" eb="207">
      <t>カンコク</t>
    </rPh>
    <rPh sb="208" eb="209">
      <t>ウ</t>
    </rPh>
    <rPh sb="256" eb="258">
      <t>イチブ</t>
    </rPh>
    <rPh sb="285" eb="288">
      <t>コウリツテキ</t>
    </rPh>
    <rPh sb="290" eb="293">
      <t>コウカテキ</t>
    </rPh>
    <rPh sb="294" eb="296">
      <t>ジシン</t>
    </rPh>
    <rPh sb="296" eb="298">
      <t>ツナミ</t>
    </rPh>
    <rPh sb="299" eb="301">
      <t>カンソク</t>
    </rPh>
    <rPh sb="302" eb="304">
      <t>ジョウホウ</t>
    </rPh>
    <rPh sb="304" eb="306">
      <t>デンタツ</t>
    </rPh>
    <rPh sb="307" eb="309">
      <t>タイセイ</t>
    </rPh>
    <rPh sb="310" eb="312">
      <t>セイビ</t>
    </rPh>
    <rPh sb="316" eb="318">
      <t>ケイヤク</t>
    </rPh>
    <rPh sb="319" eb="322">
      <t>キョウソウセイ</t>
    </rPh>
    <rPh sb="322" eb="324">
      <t>コウジョウ</t>
    </rPh>
    <rPh sb="325" eb="326">
      <t>スス</t>
    </rPh>
    <rPh sb="334" eb="336">
      <t>シンド</t>
    </rPh>
    <rPh sb="337" eb="339">
      <t>イジョウ</t>
    </rPh>
    <rPh sb="340" eb="342">
      <t>カンソク</t>
    </rPh>
    <rPh sb="344" eb="346">
      <t>ジシン</t>
    </rPh>
    <rPh sb="349" eb="351">
      <t>キンキュウ</t>
    </rPh>
    <rPh sb="351" eb="353">
      <t>ジシン</t>
    </rPh>
    <rPh sb="353" eb="355">
      <t>ソクホウ</t>
    </rPh>
    <rPh sb="356" eb="358">
      <t>シンド</t>
    </rPh>
    <rPh sb="359" eb="361">
      <t>イジョウ</t>
    </rPh>
    <rPh sb="362" eb="364">
      <t>ヨソウ</t>
    </rPh>
    <rPh sb="366" eb="368">
      <t>ジシン</t>
    </rPh>
    <rPh sb="373" eb="375">
      <t>ヨホウ</t>
    </rPh>
    <rPh sb="375" eb="377">
      <t>ゴサ</t>
    </rPh>
    <rPh sb="378" eb="380">
      <t>シンド</t>
    </rPh>
    <rPh sb="380" eb="382">
      <t>カイキュウ</t>
    </rPh>
    <rPh sb="384" eb="386">
      <t>イナイ</t>
    </rPh>
    <rPh sb="387" eb="388">
      <t>オサ</t>
    </rPh>
    <rPh sb="390" eb="392">
      <t>チイキ</t>
    </rPh>
    <rPh sb="393" eb="395">
      <t>ワリアイ</t>
    </rPh>
    <rPh sb="396" eb="398">
      <t>ヘイセイ</t>
    </rPh>
    <rPh sb="400" eb="402">
      <t>ネンド</t>
    </rPh>
    <rPh sb="406" eb="408">
      <t>イジョウ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</si>
  <si>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</si>
  <si>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</si>
  <si>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</si>
  <si>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</si>
  <si>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</si>
  <si>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</si>
  <si>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【一般競争入札】</t>
    <rPh sb="1" eb="3">
      <t>イッパン</t>
    </rPh>
    <rPh sb="3" eb="5">
      <t>キョウソウ</t>
    </rPh>
    <rPh sb="5" eb="7">
      <t>ニュウサツ</t>
    </rPh>
    <phoneticPr fontId="7"/>
  </si>
  <si>
    <t>Ａ．民間事業者（30社）</t>
    <rPh sb="2" eb="4">
      <t>ミンカン</t>
    </rPh>
    <rPh sb="4" eb="6">
      <t>ジギョウ</t>
    </rPh>
    <rPh sb="6" eb="7">
      <t>シャ</t>
    </rPh>
    <rPh sb="10" eb="11">
      <t>シャ</t>
    </rPh>
    <phoneticPr fontId="7"/>
  </si>
  <si>
    <t>537百万円</t>
    <rPh sb="3" eb="6">
      <t>ヒャクマンエン</t>
    </rPh>
    <phoneticPr fontId="7"/>
  </si>
  <si>
    <t>群列地震観測装置の製作及び取付調整 等</t>
    <rPh sb="18" eb="19">
      <t>トウ</t>
    </rPh>
    <phoneticPr fontId="7"/>
  </si>
  <si>
    <t>【随意契約】</t>
    <rPh sb="1" eb="3">
      <t>ズイイ</t>
    </rPh>
    <rPh sb="3" eb="5">
      <t>ケイヤク</t>
    </rPh>
    <phoneticPr fontId="7"/>
  </si>
  <si>
    <t>Ｂ．民間事業者（61社）</t>
    <rPh sb="2" eb="4">
      <t>ミンカン</t>
    </rPh>
    <rPh sb="4" eb="6">
      <t>ジギョウ</t>
    </rPh>
    <rPh sb="6" eb="7">
      <t>シャ</t>
    </rPh>
    <rPh sb="10" eb="11">
      <t>シャ</t>
    </rPh>
    <phoneticPr fontId="7"/>
  </si>
  <si>
    <t>（註）</t>
    <rPh sb="1" eb="2">
      <t>チュウ</t>
    </rPh>
    <phoneticPr fontId="7"/>
  </si>
  <si>
    <t>1,072百万円</t>
    <rPh sb="5" eb="8">
      <t>ヒャクマンエン</t>
    </rPh>
    <phoneticPr fontId="7"/>
  </si>
  <si>
    <t>電信回線専用料　等</t>
    <rPh sb="0" eb="2">
      <t>デンシン</t>
    </rPh>
    <rPh sb="2" eb="4">
      <t>カイセン</t>
    </rPh>
    <rPh sb="4" eb="6">
      <t>センヨウ</t>
    </rPh>
    <rPh sb="6" eb="7">
      <t>リョウ</t>
    </rPh>
    <rPh sb="8" eb="9">
      <t>トウ</t>
    </rPh>
    <phoneticPr fontId="7"/>
  </si>
  <si>
    <t>地震津波観測に係る企画立案及び事業の実施</t>
    <rPh sb="0" eb="2">
      <t>ジシン</t>
    </rPh>
    <rPh sb="2" eb="4">
      <t>ツナミ</t>
    </rPh>
    <rPh sb="4" eb="6">
      <t>カンソク</t>
    </rPh>
    <rPh sb="7" eb="8">
      <t>カカ</t>
    </rPh>
    <rPh sb="9" eb="11">
      <t>キカク</t>
    </rPh>
    <rPh sb="11" eb="13">
      <t>リツアン</t>
    </rPh>
    <rPh sb="13" eb="14">
      <t>オヨ</t>
    </rPh>
    <rPh sb="15" eb="17">
      <t>ジギョウ</t>
    </rPh>
    <rPh sb="18" eb="20">
      <t>ジッシ</t>
    </rPh>
    <phoneticPr fontId="7"/>
  </si>
  <si>
    <t>Ｃ．地方公共団体等（13団体）</t>
    <rPh sb="2" eb="4">
      <t>チホウ</t>
    </rPh>
    <rPh sb="4" eb="6">
      <t>コウキョウ</t>
    </rPh>
    <rPh sb="6" eb="9">
      <t>ダンタイトウ</t>
    </rPh>
    <rPh sb="9" eb="10">
      <t>ギョウシャ</t>
    </rPh>
    <rPh sb="12" eb="14">
      <t>ダンタイ</t>
    </rPh>
    <phoneticPr fontId="7"/>
  </si>
  <si>
    <t>183千円</t>
    <rPh sb="3" eb="4">
      <t>ゼン</t>
    </rPh>
    <rPh sb="4" eb="5">
      <t>エン</t>
    </rPh>
    <phoneticPr fontId="7"/>
  </si>
  <si>
    <t>※少額のため千円単位</t>
    <rPh sb="1" eb="3">
      <t>ショウガク</t>
    </rPh>
    <rPh sb="6" eb="8">
      <t>センエン</t>
    </rPh>
    <rPh sb="8" eb="10">
      <t>タンイ</t>
    </rPh>
    <phoneticPr fontId="7"/>
  </si>
  <si>
    <t>観測敷地提供</t>
    <rPh sb="0" eb="2">
      <t>カンソク</t>
    </rPh>
    <rPh sb="2" eb="4">
      <t>シキチ</t>
    </rPh>
    <rPh sb="4" eb="6">
      <t>テイキョウ</t>
    </rPh>
    <phoneticPr fontId="7"/>
  </si>
  <si>
    <t>Ｄ．管区気象台等（7機関)</t>
    <rPh sb="2" eb="4">
      <t>カンク</t>
    </rPh>
    <rPh sb="4" eb="8">
      <t>キショウダイトウ</t>
    </rPh>
    <rPh sb="10" eb="12">
      <t>キカン</t>
    </rPh>
    <phoneticPr fontId="7"/>
  </si>
  <si>
    <t>Ｅ．民間事業者（2社）</t>
    <rPh sb="2" eb="4">
      <t>ミンカン</t>
    </rPh>
    <rPh sb="4" eb="6">
      <t>ジギョウ</t>
    </rPh>
    <rPh sb="6" eb="7">
      <t>シャ</t>
    </rPh>
    <rPh sb="9" eb="10">
      <t>シャ</t>
    </rPh>
    <phoneticPr fontId="7"/>
  </si>
  <si>
    <t>196百万円</t>
    <rPh sb="3" eb="6">
      <t>ヒャクマンエン</t>
    </rPh>
    <phoneticPr fontId="7"/>
  </si>
  <si>
    <t>5百万円</t>
    <rPh sb="1" eb="4">
      <t>ヒャクマンエン</t>
    </rPh>
    <phoneticPr fontId="7"/>
  </si>
  <si>
    <t>計画に基づく各保守契約等の実施</t>
    <rPh sb="0" eb="2">
      <t>ケイカク</t>
    </rPh>
    <rPh sb="3" eb="4">
      <t>モト</t>
    </rPh>
    <rPh sb="6" eb="7">
      <t>カク</t>
    </rPh>
    <rPh sb="7" eb="9">
      <t>ホシュ</t>
    </rPh>
    <rPh sb="9" eb="12">
      <t>ケイヤクトウ</t>
    </rPh>
    <rPh sb="13" eb="15">
      <t>ジッシ</t>
    </rPh>
    <phoneticPr fontId="7"/>
  </si>
  <si>
    <t>淡路島津名津波地震早期検知網観測局移設待受工事 等</t>
    <rPh sb="24" eb="25">
      <t>トウ</t>
    </rPh>
    <phoneticPr fontId="7"/>
  </si>
  <si>
    <t>Ｆ．民間事業者（90社）</t>
    <rPh sb="2" eb="4">
      <t>ミンカン</t>
    </rPh>
    <rPh sb="4" eb="6">
      <t>ジギョウ</t>
    </rPh>
    <rPh sb="6" eb="7">
      <t>シャ</t>
    </rPh>
    <rPh sb="10" eb="11">
      <t>シャ</t>
    </rPh>
    <phoneticPr fontId="7"/>
  </si>
  <si>
    <t>186百万円</t>
    <rPh sb="3" eb="6">
      <t>ヒャクマンエン</t>
    </rPh>
    <phoneticPr fontId="7"/>
  </si>
  <si>
    <t>管区気象台が発注した多機能型地震計等の点検調整 等</t>
    <rPh sb="0" eb="2">
      <t>カンク</t>
    </rPh>
    <rPh sb="2" eb="5">
      <t>キショウダイ</t>
    </rPh>
    <rPh sb="6" eb="8">
      <t>ハッチュウ</t>
    </rPh>
    <rPh sb="10" eb="14">
      <t>タキノウガタ</t>
    </rPh>
    <rPh sb="14" eb="16">
      <t>ジシン</t>
    </rPh>
    <rPh sb="16" eb="18">
      <t>ケイトウ</t>
    </rPh>
    <rPh sb="19" eb="21">
      <t>テンケン</t>
    </rPh>
    <rPh sb="21" eb="23">
      <t>チョウセイ</t>
    </rPh>
    <rPh sb="24" eb="25">
      <t>トウ</t>
    </rPh>
    <phoneticPr fontId="7"/>
  </si>
  <si>
    <t>Ｇ．地方公共団体等（263団体）</t>
    <rPh sb="2" eb="4">
      <t>チホウ</t>
    </rPh>
    <rPh sb="4" eb="6">
      <t>コウキョウ</t>
    </rPh>
    <rPh sb="6" eb="9">
      <t>ダンタイトウ</t>
    </rPh>
    <rPh sb="9" eb="10">
      <t>ギョウシャ</t>
    </rPh>
    <rPh sb="13" eb="15">
      <t>ダンタイ</t>
    </rPh>
    <phoneticPr fontId="7"/>
  </si>
  <si>
    <t>Ｈ．事務費</t>
    <rPh sb="2" eb="5">
      <t>ジムヒ</t>
    </rPh>
    <phoneticPr fontId="7"/>
  </si>
  <si>
    <t>16百万円</t>
    <rPh sb="2" eb="5">
      <t>ヒャクマンエン</t>
    </rPh>
    <phoneticPr fontId="7"/>
  </si>
  <si>
    <t>諸謝金・旅費</t>
    <rPh sb="0" eb="1">
      <t>ショ</t>
    </rPh>
    <rPh sb="1" eb="3">
      <t>シャキン</t>
    </rPh>
    <rPh sb="4" eb="6">
      <t>リョヒ</t>
    </rPh>
    <phoneticPr fontId="7"/>
  </si>
  <si>
    <t>（註）随意契約には、少額随意契約と公募手続きによる随意契約がふくまれる。</t>
    <rPh sb="1" eb="2">
      <t>チュウ</t>
    </rPh>
    <rPh sb="3" eb="5">
      <t>ズイイ</t>
    </rPh>
    <rPh sb="5" eb="7">
      <t>ケイヤク</t>
    </rPh>
    <rPh sb="10" eb="12">
      <t>ショウガク</t>
    </rPh>
    <rPh sb="12" eb="14">
      <t>ズイイ</t>
    </rPh>
    <rPh sb="14" eb="16">
      <t>ケイヤク</t>
    </rPh>
    <rPh sb="17" eb="19">
      <t>コウボ</t>
    </rPh>
    <rPh sb="19" eb="21">
      <t>テツヅ</t>
    </rPh>
    <rPh sb="25" eb="27">
      <t>ズイイ</t>
    </rPh>
    <rPh sb="27" eb="29">
      <t>ケイヤク</t>
    </rPh>
    <phoneticPr fontId="7"/>
  </si>
  <si>
    <t>少額随意契約については、複数社から見積書を聴取して競争性を確保している。</t>
    <rPh sb="0" eb="2">
      <t>ショウガク</t>
    </rPh>
    <rPh sb="2" eb="4">
      <t>ズイイ</t>
    </rPh>
    <rPh sb="4" eb="6">
      <t>ケイヤク</t>
    </rPh>
    <rPh sb="12" eb="15">
      <t>フクスウシャ</t>
    </rPh>
    <rPh sb="17" eb="20">
      <t>ミツモリショ</t>
    </rPh>
    <rPh sb="21" eb="23">
      <t>チョウシュ</t>
    </rPh>
    <rPh sb="25" eb="28">
      <t>キョウソウセイ</t>
    </rPh>
    <rPh sb="29" eb="31">
      <t>カクホ</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</si>
  <si>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</si>
  <si>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A.明星電気(株)</t>
    <rPh sb="2" eb="4">
      <t>メイセイ</t>
    </rPh>
    <rPh sb="4" eb="6">
      <t>デンキ</t>
    </rPh>
    <rPh sb="6" eb="9">
      <t>カブシキガイシャ</t>
    </rPh>
    <phoneticPr fontId="7"/>
  </si>
  <si>
    <t>E.（株）中川工務店</t>
    <rPh sb="5" eb="7">
      <t>ナカガワ</t>
    </rPh>
    <rPh sb="7" eb="10">
      <t>コウムテン</t>
    </rPh>
    <phoneticPr fontId="7"/>
  </si>
  <si>
    <t>使　途</t>
    <rPh sb="0" eb="1">
      <t>ツカ</t>
    </rPh>
    <rPh sb="2" eb="3">
      <t>ト</t>
    </rPh>
    <phoneticPr fontId="7"/>
  </si>
  <si>
    <t>金　額
(百万円）</t>
    <rPh sb="0" eb="1">
      <t>キン</t>
    </rPh>
    <rPh sb="2" eb="3">
      <t>ガク</t>
    </rPh>
    <rPh sb="5" eb="7">
      <t>ヒャクマン</t>
    </rPh>
    <rPh sb="7" eb="8">
      <t>エン</t>
    </rPh>
    <phoneticPr fontId="7"/>
  </si>
  <si>
    <t>雑役務費</t>
    <rPh sb="0" eb="2">
      <t>ザツエキ</t>
    </rPh>
    <rPh sb="2" eb="3">
      <t>ム</t>
    </rPh>
    <rPh sb="3" eb="4">
      <t>ヒ</t>
    </rPh>
    <phoneticPr fontId="7"/>
  </si>
  <si>
    <t>群列地震観測装置の製作及び取付調整</t>
    <phoneticPr fontId="7"/>
  </si>
  <si>
    <t>淡路島津名津波地震早期検知網観測局移設待受工事</t>
    <phoneticPr fontId="7"/>
  </si>
  <si>
    <t>長周期地震動観測装置の製作及び取付調整</t>
    <phoneticPr fontId="7"/>
  </si>
  <si>
    <t>地殻観測データ伝送装置の製作及び取付調整</t>
    <phoneticPr fontId="7"/>
  </si>
  <si>
    <t>地震波形データ収集・配信装置保守 等</t>
    <phoneticPr fontId="7"/>
  </si>
  <si>
    <t>B.ＮＴＴコミュニケーションズ（株）</t>
    <rPh sb="16" eb="17">
      <t>カブ</t>
    </rPh>
    <phoneticPr fontId="7"/>
  </si>
  <si>
    <t>F.明星電気(株)</t>
    <phoneticPr fontId="7"/>
  </si>
  <si>
    <t>通信運搬費</t>
    <rPh sb="0" eb="2">
      <t>ツウシン</t>
    </rPh>
    <rPh sb="2" eb="4">
      <t>ウンパン</t>
    </rPh>
    <rPh sb="4" eb="5">
      <t>ヒ</t>
    </rPh>
    <phoneticPr fontId="7"/>
  </si>
  <si>
    <t>電信回線専用料</t>
    <rPh sb="0" eb="2">
      <t>デンシン</t>
    </rPh>
    <rPh sb="2" eb="4">
      <t>カイセン</t>
    </rPh>
    <rPh sb="4" eb="6">
      <t>センヨウ</t>
    </rPh>
    <rPh sb="6" eb="7">
      <t>リョウ</t>
    </rPh>
    <phoneticPr fontId="7"/>
  </si>
  <si>
    <t>津波地震早期検知網・多機能型地震計・ＤＣＰ装置点検及び調整</t>
    <phoneticPr fontId="7"/>
  </si>
  <si>
    <t>津波地震早期検知網（多機能）観測局装置及び計測震度計・ＤＣＰ装置点検調整</t>
    <phoneticPr fontId="7"/>
  </si>
  <si>
    <t>津波地震早期検知網観測局等の点検調整</t>
    <phoneticPr fontId="7"/>
  </si>
  <si>
    <t>ＤＣＰ装置点検調整 等</t>
    <rPh sb="10" eb="11">
      <t>トウ</t>
    </rPh>
    <phoneticPr fontId="7"/>
  </si>
  <si>
    <t>C.加古川市</t>
    <rPh sb="2" eb="6">
      <t>カコガワシ</t>
    </rPh>
    <phoneticPr fontId="7"/>
  </si>
  <si>
    <t>G.熱海市</t>
    <rPh sb="2" eb="5">
      <t>アタミシ</t>
    </rPh>
    <phoneticPr fontId="7"/>
  </si>
  <si>
    <t>金　額
(千円）※</t>
    <rPh sb="0" eb="1">
      <t>キン</t>
    </rPh>
    <rPh sb="2" eb="3">
      <t>ガク</t>
    </rPh>
    <rPh sb="5" eb="6">
      <t>セン</t>
    </rPh>
    <rPh sb="6" eb="7">
      <t>エン</t>
    </rPh>
    <phoneticPr fontId="7"/>
  </si>
  <si>
    <t>金　額
(千円）※</t>
    <rPh sb="0" eb="1">
      <t>キン</t>
    </rPh>
    <rPh sb="2" eb="3">
      <t>ガク</t>
    </rPh>
    <rPh sb="5" eb="7">
      <t>センエン</t>
    </rPh>
    <phoneticPr fontId="7"/>
  </si>
  <si>
    <t>借料及び損料</t>
    <rPh sb="0" eb="2">
      <t>シャクリョウ</t>
    </rPh>
    <rPh sb="2" eb="3">
      <t>オヨ</t>
    </rPh>
    <rPh sb="4" eb="6">
      <t>ソンリョウ</t>
    </rPh>
    <phoneticPr fontId="7"/>
  </si>
  <si>
    <t>加古川計測震度観測施設敷地等借料</t>
    <phoneticPr fontId="7"/>
  </si>
  <si>
    <t>静岡地方気象台網代計測震度観測施設敷地及び建物借用</t>
    <phoneticPr fontId="7"/>
  </si>
  <si>
    <t>D.東京管区気象台</t>
    <rPh sb="2" eb="4">
      <t>トウキョウ</t>
    </rPh>
    <rPh sb="4" eb="6">
      <t>カンク</t>
    </rPh>
    <rPh sb="6" eb="9">
      <t>キショウダイ</t>
    </rPh>
    <phoneticPr fontId="7"/>
  </si>
  <si>
    <t>H.</t>
    <phoneticPr fontId="7"/>
  </si>
  <si>
    <t>海底地震常時観測システム中継所受信装置保守点検</t>
    <phoneticPr fontId="7"/>
  </si>
  <si>
    <t>計測震度計の点検及び調整</t>
    <phoneticPr fontId="7"/>
  </si>
  <si>
    <t>房総沖海底地震常時観測システムデータ伝送装置用バッテリーの購入 等</t>
    <rPh sb="32" eb="33">
      <t>トウ</t>
    </rPh>
    <phoneticPr fontId="7"/>
  </si>
  <si>
    <t>支出先上位１０者リスト</t>
    <phoneticPr fontId="7"/>
  </si>
  <si>
    <t>A.民間事業者</t>
    <rPh sb="2" eb="4">
      <t>ミンカン</t>
    </rPh>
    <rPh sb="4" eb="7">
      <t>ジギョウシャ</t>
    </rPh>
    <phoneticPr fontId="7"/>
  </si>
  <si>
    <t>支　出　先</t>
    <phoneticPr fontId="7"/>
  </si>
  <si>
    <t>業　務　概　要</t>
    <phoneticPr fontId="7"/>
  </si>
  <si>
    <t>支　出　額
（百万円）</t>
    <phoneticPr fontId="7"/>
  </si>
  <si>
    <t>入札者数</t>
  </si>
  <si>
    <t>落札率</t>
  </si>
  <si>
    <t>明星電気(株)</t>
    <rPh sb="0" eb="2">
      <t>メイセイ</t>
    </rPh>
    <rPh sb="2" eb="4">
      <t>デンキ</t>
    </rPh>
    <rPh sb="4" eb="7">
      <t>カブシキガイシャ</t>
    </rPh>
    <phoneticPr fontId="7"/>
  </si>
  <si>
    <t>非公表</t>
    <rPh sb="0" eb="3">
      <t>ヒコウヒョウ</t>
    </rPh>
    <phoneticPr fontId="7"/>
  </si>
  <si>
    <t>地殻観測データ伝送装置の製作及び取付調整</t>
    <rPh sb="0" eb="2">
      <t>チカク</t>
    </rPh>
    <rPh sb="2" eb="4">
      <t>カンソク</t>
    </rPh>
    <rPh sb="7" eb="9">
      <t>デンソウ</t>
    </rPh>
    <rPh sb="9" eb="11">
      <t>ソウチ</t>
    </rPh>
    <rPh sb="12" eb="14">
      <t>セイサク</t>
    </rPh>
    <rPh sb="14" eb="15">
      <t>オヨ</t>
    </rPh>
    <rPh sb="16" eb="18">
      <t>トリツケ</t>
    </rPh>
    <rPh sb="18" eb="20">
      <t>チョウセイ</t>
    </rPh>
    <phoneticPr fontId="7"/>
  </si>
  <si>
    <t>地震波形データ収集・配信装置保守 等</t>
    <rPh sb="0" eb="2">
      <t>ジシン</t>
    </rPh>
    <rPh sb="2" eb="4">
      <t>ハケイ</t>
    </rPh>
    <rPh sb="7" eb="9">
      <t>シュウシュウ</t>
    </rPh>
    <rPh sb="10" eb="12">
      <t>ハイシン</t>
    </rPh>
    <rPh sb="12" eb="14">
      <t>ソウチ</t>
    </rPh>
    <rPh sb="14" eb="16">
      <t>ホシュ</t>
    </rPh>
    <rPh sb="17" eb="18">
      <t>トウ</t>
    </rPh>
    <phoneticPr fontId="7"/>
  </si>
  <si>
    <t>富士通(株)</t>
    <rPh sb="0" eb="3">
      <t>フジツウ</t>
    </rPh>
    <rPh sb="3" eb="6">
      <t>カブシキガイシャ</t>
    </rPh>
    <phoneticPr fontId="7"/>
  </si>
  <si>
    <t>潮位データ総合処理装置の業務処理ソフトウェア制作及び取付調整</t>
    <phoneticPr fontId="7"/>
  </si>
  <si>
    <t>津波評価解析装置保守</t>
    <rPh sb="0" eb="2">
      <t>ツナミ</t>
    </rPh>
    <rPh sb="2" eb="4">
      <t>ヒョウカ</t>
    </rPh>
    <rPh sb="4" eb="6">
      <t>カイセキ</t>
    </rPh>
    <rPh sb="6" eb="8">
      <t>ソウチ</t>
    </rPh>
    <rPh sb="8" eb="10">
      <t>ホシュ</t>
    </rPh>
    <phoneticPr fontId="7"/>
  </si>
  <si>
    <t>ＮＥＣキャピタルソリューション（株）</t>
    <phoneticPr fontId="7"/>
  </si>
  <si>
    <t>ケーブル式常時海底地震観測システム陸上部機器（データ処理部）の借用 ※</t>
    <phoneticPr fontId="7"/>
  </si>
  <si>
    <t>宝電設工業(株)</t>
    <rPh sb="0" eb="1">
      <t>タカラ</t>
    </rPh>
    <rPh sb="1" eb="3">
      <t>デンセツ</t>
    </rPh>
    <rPh sb="3" eb="5">
      <t>コウギョウ</t>
    </rPh>
    <rPh sb="5" eb="8">
      <t>カブシキガイシャ</t>
    </rPh>
    <phoneticPr fontId="7"/>
  </si>
  <si>
    <t>松代群列地震観測点発動発電機設置その他工事</t>
    <phoneticPr fontId="7"/>
  </si>
  <si>
    <t>(株)ニチマイ</t>
    <rPh sb="0" eb="3">
      <t>カブシキガイシャ</t>
    </rPh>
    <phoneticPr fontId="7"/>
  </si>
  <si>
    <t>マイクロフィルムの複製及びクリーニング作業等</t>
    <rPh sb="21" eb="22">
      <t>トウ</t>
    </rPh>
    <phoneticPr fontId="7"/>
  </si>
  <si>
    <t>マイクロフィルムリーダーの購入</t>
    <phoneticPr fontId="7"/>
  </si>
  <si>
    <t>レキオスソフト（株）</t>
    <phoneticPr fontId="7"/>
  </si>
  <si>
    <t>地震検測値・震源資料作成の業務委託</t>
    <phoneticPr fontId="7"/>
  </si>
  <si>
    <t>応用地質（株）</t>
    <phoneticPr fontId="7"/>
  </si>
  <si>
    <t>多機能型地震観測装置（地中部）の製作</t>
    <phoneticPr fontId="7"/>
  </si>
  <si>
    <t>長野金属工業（株）</t>
    <phoneticPr fontId="7"/>
  </si>
  <si>
    <t>群列地震観測装置松代群列地震観測点（大坑道）安全対策工事</t>
    <phoneticPr fontId="7"/>
  </si>
  <si>
    <t>（株）海洋先端技術研究所</t>
    <phoneticPr fontId="7"/>
  </si>
  <si>
    <t>インターネットデータ送受信装置の製作及び取付調整</t>
    <phoneticPr fontId="7"/>
  </si>
  <si>
    <t>（株）サーベイリサーチセンター</t>
    <phoneticPr fontId="7"/>
  </si>
  <si>
    <t>長周期地震動及び地震津波に関する情報の認知度調査</t>
    <phoneticPr fontId="7"/>
  </si>
  <si>
    <t>B.民間事業者</t>
    <rPh sb="2" eb="4">
      <t>ミンカン</t>
    </rPh>
    <rPh sb="4" eb="7">
      <t>ジギョウシャ</t>
    </rPh>
    <phoneticPr fontId="7"/>
  </si>
  <si>
    <t>ＮＴＴコミュニケーションズ（株）</t>
    <phoneticPr fontId="7"/>
  </si>
  <si>
    <t>随意契約</t>
    <rPh sb="0" eb="2">
      <t>ズイイ</t>
    </rPh>
    <rPh sb="2" eb="4">
      <t>ケイヤク</t>
    </rPh>
    <phoneticPr fontId="7"/>
  </si>
  <si>
    <t xml:space="preserve">地震活動等総合監視システムのハードウェアの借用（リース）及び保守 </t>
    <rPh sb="0" eb="2">
      <t>ジシン</t>
    </rPh>
    <rPh sb="2" eb="4">
      <t>カツドウ</t>
    </rPh>
    <rPh sb="4" eb="5">
      <t>トウ</t>
    </rPh>
    <rPh sb="5" eb="7">
      <t>ソウゴウ</t>
    </rPh>
    <rPh sb="7" eb="9">
      <t>カンシ</t>
    </rPh>
    <rPh sb="21" eb="23">
      <t>シャクヨウ</t>
    </rPh>
    <rPh sb="28" eb="29">
      <t>オヨ</t>
    </rPh>
    <rPh sb="30" eb="32">
      <t>ホシュ</t>
    </rPh>
    <phoneticPr fontId="7"/>
  </si>
  <si>
    <t>地震活動等総合監視システムのハードウェアの借用（リース）及び保守 （気象庁本庁分）</t>
    <rPh sb="0" eb="2">
      <t>ジシン</t>
    </rPh>
    <rPh sb="2" eb="4">
      <t>カツドウ</t>
    </rPh>
    <rPh sb="4" eb="5">
      <t>トウ</t>
    </rPh>
    <rPh sb="5" eb="7">
      <t>ソウゴウ</t>
    </rPh>
    <rPh sb="7" eb="9">
      <t>カンシ</t>
    </rPh>
    <rPh sb="21" eb="23">
      <t>シャクヨウ</t>
    </rPh>
    <rPh sb="28" eb="29">
      <t>オヨ</t>
    </rPh>
    <rPh sb="30" eb="32">
      <t>ホシュ</t>
    </rPh>
    <rPh sb="34" eb="37">
      <t>キショウチョウ</t>
    </rPh>
    <rPh sb="37" eb="39">
      <t>ホンチョウ</t>
    </rPh>
    <rPh sb="39" eb="40">
      <t>ブン</t>
    </rPh>
    <phoneticPr fontId="7"/>
  </si>
  <si>
    <t>ブイ式海底津波計の回収、設置</t>
    <phoneticPr fontId="7"/>
  </si>
  <si>
    <t>ブイ式海底津波計の係留索購入</t>
    <rPh sb="2" eb="3">
      <t>シキ</t>
    </rPh>
    <rPh sb="3" eb="5">
      <t>カイテイ</t>
    </rPh>
    <rPh sb="5" eb="7">
      <t>ツナミ</t>
    </rPh>
    <rPh sb="7" eb="8">
      <t>ケイ</t>
    </rPh>
    <rPh sb="9" eb="11">
      <t>ケイリュウ</t>
    </rPh>
    <rPh sb="11" eb="12">
      <t>サク</t>
    </rPh>
    <rPh sb="12" eb="14">
      <t>コウニュウ</t>
    </rPh>
    <phoneticPr fontId="7"/>
  </si>
  <si>
    <t>日本電気（株）</t>
    <phoneticPr fontId="7"/>
  </si>
  <si>
    <t>地震活動等総合監視システムの運用支援</t>
    <phoneticPr fontId="7"/>
  </si>
  <si>
    <t xml:space="preserve">地震活動等総合監視システムの運用支援（気象庁本庁分） </t>
    <rPh sb="19" eb="22">
      <t>キショウチョウ</t>
    </rPh>
    <rPh sb="22" eb="24">
      <t>ホンチョウ</t>
    </rPh>
    <rPh sb="24" eb="25">
      <t>ブン</t>
    </rPh>
    <phoneticPr fontId="7"/>
  </si>
  <si>
    <t>地震活動等総合監視システム用ファイアウォールサーバの交換等</t>
    <rPh sb="0" eb="2">
      <t>ジシン</t>
    </rPh>
    <rPh sb="2" eb="4">
      <t>カツドウ</t>
    </rPh>
    <rPh sb="4" eb="5">
      <t>トウ</t>
    </rPh>
    <rPh sb="5" eb="7">
      <t>ソウゴウ</t>
    </rPh>
    <rPh sb="7" eb="9">
      <t>カンシ</t>
    </rPh>
    <rPh sb="13" eb="14">
      <t>ヨウ</t>
    </rPh>
    <rPh sb="26" eb="28">
      <t>コウカン</t>
    </rPh>
    <rPh sb="28" eb="29">
      <t>トウ</t>
    </rPh>
    <phoneticPr fontId="7"/>
  </si>
  <si>
    <t>ケーブル式海底地震計海岸中継局の現地観測点処理の機能改修 等</t>
    <rPh sb="29" eb="30">
      <t>トウ</t>
    </rPh>
    <phoneticPr fontId="7"/>
  </si>
  <si>
    <t>（株）エヌ・ティ・ティ・ドコモ</t>
    <phoneticPr fontId="7"/>
  </si>
  <si>
    <t>データ通信料</t>
    <rPh sb="3" eb="5">
      <t>ツウシン</t>
    </rPh>
    <rPh sb="5" eb="6">
      <t>リョウ</t>
    </rPh>
    <phoneticPr fontId="7"/>
  </si>
  <si>
    <t>地震活動等総合監視システム用統合情報表示装置の借用（リース）及び定期点検</t>
    <rPh sb="0" eb="2">
      <t>ジシン</t>
    </rPh>
    <rPh sb="2" eb="4">
      <t>カツドウ</t>
    </rPh>
    <rPh sb="4" eb="5">
      <t>トウ</t>
    </rPh>
    <rPh sb="5" eb="7">
      <t>ソウゴウ</t>
    </rPh>
    <rPh sb="7" eb="9">
      <t>カンシ</t>
    </rPh>
    <rPh sb="13" eb="14">
      <t>ヨウ</t>
    </rPh>
    <rPh sb="14" eb="16">
      <t>トウゴウ</t>
    </rPh>
    <rPh sb="16" eb="18">
      <t>ジョウホウ</t>
    </rPh>
    <rPh sb="18" eb="20">
      <t>ヒョウジ</t>
    </rPh>
    <rPh sb="20" eb="22">
      <t>ソウチ</t>
    </rPh>
    <rPh sb="23" eb="25">
      <t>シャクヨウ</t>
    </rPh>
    <rPh sb="30" eb="31">
      <t>オヨ</t>
    </rPh>
    <rPh sb="32" eb="34">
      <t>テイキ</t>
    </rPh>
    <rPh sb="34" eb="36">
      <t>テンケン</t>
    </rPh>
    <phoneticPr fontId="7"/>
  </si>
  <si>
    <t>火山遠望観測装置用Ｌ３ＳＷ設定変更</t>
    <phoneticPr fontId="7"/>
  </si>
  <si>
    <t>判定会室映像システム装置の点検調整 等</t>
    <rPh sb="0" eb="2">
      <t>ハンテイ</t>
    </rPh>
    <rPh sb="2" eb="3">
      <t>カイ</t>
    </rPh>
    <rPh sb="3" eb="4">
      <t>シツ</t>
    </rPh>
    <rPh sb="4" eb="6">
      <t>エイゾウ</t>
    </rPh>
    <rPh sb="10" eb="12">
      <t>ソウチ</t>
    </rPh>
    <rPh sb="13" eb="15">
      <t>テンケン</t>
    </rPh>
    <rPh sb="15" eb="17">
      <t>チョウセイ</t>
    </rPh>
    <rPh sb="18" eb="19">
      <t>トウ</t>
    </rPh>
    <phoneticPr fontId="7"/>
  </si>
  <si>
    <t>富士通（株）</t>
    <phoneticPr fontId="7"/>
  </si>
  <si>
    <t>潮位データ総合処理装置保守及び運用支援</t>
    <phoneticPr fontId="7"/>
  </si>
  <si>
    <t>群列地震観測装置保守</t>
    <rPh sb="0" eb="1">
      <t>グン</t>
    </rPh>
    <rPh sb="1" eb="2">
      <t>レツ</t>
    </rPh>
    <rPh sb="2" eb="4">
      <t>ジシン</t>
    </rPh>
    <rPh sb="4" eb="6">
      <t>カンソク</t>
    </rPh>
    <rPh sb="6" eb="8">
      <t>ソウチ</t>
    </rPh>
    <rPh sb="8" eb="10">
      <t>ホシュ</t>
    </rPh>
    <phoneticPr fontId="7"/>
  </si>
  <si>
    <t>潮位データ総合処理装置保守及び運用支援（延長分）</t>
    <rPh sb="20" eb="22">
      <t>エンチョウ</t>
    </rPh>
    <rPh sb="22" eb="23">
      <t>ブン</t>
    </rPh>
    <phoneticPr fontId="7"/>
  </si>
  <si>
    <t>明星電気（株）</t>
    <phoneticPr fontId="7"/>
  </si>
  <si>
    <t>長周期地震動観測装置整備に伴う多機能型地震観測中枢局装置の設定変更</t>
    <phoneticPr fontId="7"/>
  </si>
  <si>
    <t>インターネットデータ送受信装置整備に伴う地震波形データ収集・配信装置の機能強化</t>
    <rPh sb="10" eb="13">
      <t>ソウジュシン</t>
    </rPh>
    <rPh sb="13" eb="15">
      <t>ソウチ</t>
    </rPh>
    <rPh sb="15" eb="17">
      <t>セイビ</t>
    </rPh>
    <rPh sb="18" eb="19">
      <t>トモナ</t>
    </rPh>
    <rPh sb="20" eb="22">
      <t>ジシン</t>
    </rPh>
    <rPh sb="22" eb="24">
      <t>ハケイ</t>
    </rPh>
    <rPh sb="27" eb="29">
      <t>シュウシュウ</t>
    </rPh>
    <rPh sb="30" eb="32">
      <t>ハイシン</t>
    </rPh>
    <rPh sb="32" eb="34">
      <t>ソウチ</t>
    </rPh>
    <rPh sb="35" eb="37">
      <t>キノウ</t>
    </rPh>
    <rPh sb="37" eb="39">
      <t>キョウカ</t>
    </rPh>
    <phoneticPr fontId="7"/>
  </si>
  <si>
    <t>多機能型地震観測装置・ＤＣＰ装置の点検調整</t>
    <rPh sb="0" eb="4">
      <t>タキノウガタ</t>
    </rPh>
    <rPh sb="4" eb="6">
      <t>ジシン</t>
    </rPh>
    <rPh sb="6" eb="8">
      <t>カンソク</t>
    </rPh>
    <rPh sb="8" eb="10">
      <t>ソウチ</t>
    </rPh>
    <rPh sb="14" eb="16">
      <t>ソウチ</t>
    </rPh>
    <rPh sb="17" eb="19">
      <t>テンケン</t>
    </rPh>
    <rPh sb="19" eb="21">
      <t>チョウセイ</t>
    </rPh>
    <phoneticPr fontId="7"/>
  </si>
  <si>
    <t>計測震度計検定システムの点検調整 等</t>
    <rPh sb="17" eb="18">
      <t>トウ</t>
    </rPh>
    <phoneticPr fontId="7"/>
  </si>
  <si>
    <t>（株）ＫＲＣ</t>
    <phoneticPr fontId="7"/>
  </si>
  <si>
    <t>群列地震観測装置松代群列地震観測点（大坑道）安全対策工事設計業務</t>
    <rPh sb="0" eb="1">
      <t>グン</t>
    </rPh>
    <rPh sb="1" eb="2">
      <t>レツ</t>
    </rPh>
    <rPh sb="2" eb="4">
      <t>ジシン</t>
    </rPh>
    <rPh sb="4" eb="6">
      <t>カンソク</t>
    </rPh>
    <rPh sb="6" eb="8">
      <t>ソウチ</t>
    </rPh>
    <rPh sb="8" eb="10">
      <t>マツシロ</t>
    </rPh>
    <rPh sb="10" eb="11">
      <t>グン</t>
    </rPh>
    <rPh sb="11" eb="12">
      <t>レツ</t>
    </rPh>
    <rPh sb="12" eb="14">
      <t>ジシン</t>
    </rPh>
    <rPh sb="14" eb="17">
      <t>カンソクテン</t>
    </rPh>
    <rPh sb="18" eb="19">
      <t>ダイ</t>
    </rPh>
    <rPh sb="19" eb="21">
      <t>コウドウ</t>
    </rPh>
    <rPh sb="22" eb="24">
      <t>アンゼン</t>
    </rPh>
    <rPh sb="24" eb="26">
      <t>タイサク</t>
    </rPh>
    <rPh sb="26" eb="28">
      <t>コウジ</t>
    </rPh>
    <rPh sb="28" eb="30">
      <t>セッケイ</t>
    </rPh>
    <rPh sb="30" eb="32">
      <t>ギョウム</t>
    </rPh>
    <phoneticPr fontId="7"/>
  </si>
  <si>
    <t>松代群列地震観測点坑道安全対策等工事監理業務委託</t>
    <rPh sb="0" eb="1">
      <t>マツ</t>
    </rPh>
    <phoneticPr fontId="7"/>
  </si>
  <si>
    <t>松代群列地震観測点発動発電機設置その他工事設計業務</t>
    <phoneticPr fontId="7"/>
  </si>
  <si>
    <t>ソフトバンクテレコム（株）</t>
    <phoneticPr fontId="7"/>
  </si>
  <si>
    <t>多機能型地震観測装置ネットワーク機器（本庁）保守</t>
    <phoneticPr fontId="7"/>
  </si>
  <si>
    <t>（株）ウィズアス</t>
    <phoneticPr fontId="7"/>
  </si>
  <si>
    <t>「長周期地震動に関する情報検討会」の運営に係る事務</t>
    <phoneticPr fontId="7"/>
  </si>
  <si>
    <t>「緊急地震速報評価・改善検討会技術部会（第５回）及び検討会（第５回）」の運営</t>
    <phoneticPr fontId="7"/>
  </si>
  <si>
    <t>第１０回「津波予測技術に関する勉強会」の運営に係る事務</t>
    <phoneticPr fontId="7"/>
  </si>
  <si>
    <t>「緊急地震速報評価・改善検討会　第４回」の運営 等</t>
    <rPh sb="24" eb="25">
      <t>トウ</t>
    </rPh>
    <phoneticPr fontId="7"/>
  </si>
  <si>
    <t>Ｃ.地方公共団体等</t>
    <rPh sb="2" eb="4">
      <t>チホウ</t>
    </rPh>
    <rPh sb="4" eb="6">
      <t>コウキョウ</t>
    </rPh>
    <rPh sb="6" eb="8">
      <t>ダンタイ</t>
    </rPh>
    <rPh sb="8" eb="9">
      <t>トウ</t>
    </rPh>
    <phoneticPr fontId="3"/>
  </si>
  <si>
    <t>支　出　額
（千円）</t>
    <rPh sb="7" eb="8">
      <t>セン</t>
    </rPh>
    <phoneticPr fontId="7"/>
  </si>
  <si>
    <t>加古川市</t>
    <rPh sb="0" eb="4">
      <t>カコガワシ</t>
    </rPh>
    <phoneticPr fontId="7"/>
  </si>
  <si>
    <t>長崎市</t>
    <rPh sb="0" eb="3">
      <t>ナガサキシ</t>
    </rPh>
    <phoneticPr fontId="7"/>
  </si>
  <si>
    <t>琴海計測震度観測施設建物敷地借料</t>
    <phoneticPr fontId="7"/>
  </si>
  <si>
    <t>三田市</t>
    <rPh sb="0" eb="3">
      <t>サンダシ</t>
    </rPh>
    <phoneticPr fontId="7"/>
  </si>
  <si>
    <t>三田計測震度観測施設敷地等借料</t>
    <phoneticPr fontId="7"/>
  </si>
  <si>
    <t>相生市</t>
    <rPh sb="0" eb="3">
      <t>アイオイシ</t>
    </rPh>
    <phoneticPr fontId="7"/>
  </si>
  <si>
    <t>相生計測震度観測施設敷地等借料</t>
    <phoneticPr fontId="7"/>
  </si>
  <si>
    <t>明石市</t>
    <rPh sb="0" eb="3">
      <t>アカシシ</t>
    </rPh>
    <phoneticPr fontId="7"/>
  </si>
  <si>
    <t>明石計測震度観測施設建物借料</t>
    <phoneticPr fontId="7"/>
  </si>
  <si>
    <t>淡路市</t>
    <rPh sb="0" eb="3">
      <t>アワジシ</t>
    </rPh>
    <phoneticPr fontId="7"/>
  </si>
  <si>
    <t>洲本計測震度観測局敷地借料</t>
    <phoneticPr fontId="7"/>
  </si>
  <si>
    <t>宍粟市</t>
    <rPh sb="0" eb="3">
      <t>シソウシ</t>
    </rPh>
    <phoneticPr fontId="7"/>
  </si>
  <si>
    <t>山崎計測震度観測施設敷地借料</t>
    <phoneticPr fontId="7"/>
  </si>
  <si>
    <t>対馬市</t>
    <rPh sb="0" eb="3">
      <t>ツシマシ</t>
    </rPh>
    <phoneticPr fontId="7"/>
  </si>
  <si>
    <t>対馬多機能型地震観測施設敷地等借料</t>
    <phoneticPr fontId="7"/>
  </si>
  <si>
    <t>諫早市</t>
    <rPh sb="0" eb="3">
      <t>イサハヤシ</t>
    </rPh>
    <phoneticPr fontId="7"/>
  </si>
  <si>
    <t>諫早計測震度観測施設敷地借料</t>
    <phoneticPr fontId="7"/>
  </si>
  <si>
    <t>南あわじ市</t>
    <rPh sb="0" eb="1">
      <t>ミナミ</t>
    </rPh>
    <rPh sb="4" eb="5">
      <t>シ</t>
    </rPh>
    <phoneticPr fontId="7"/>
  </si>
  <si>
    <t>南淡計測震度観測施設敷地等借料</t>
    <phoneticPr fontId="7"/>
  </si>
  <si>
    <t>Ｄ.管区気象台等</t>
    <rPh sb="2" eb="4">
      <t>カンク</t>
    </rPh>
    <rPh sb="4" eb="7">
      <t>キショウダイ</t>
    </rPh>
    <rPh sb="7" eb="8">
      <t>トウ</t>
    </rPh>
    <phoneticPr fontId="7"/>
  </si>
  <si>
    <t>東京管区気象台</t>
    <rPh sb="0" eb="2">
      <t>トウキョウ</t>
    </rPh>
    <rPh sb="2" eb="4">
      <t>カンク</t>
    </rPh>
    <rPh sb="4" eb="7">
      <t>キショウダイ</t>
    </rPh>
    <phoneticPr fontId="7"/>
  </si>
  <si>
    <t>津波地震早期検知網・多機能型地震計・ＤＣＰ装置点検及び調整</t>
    <rPh sb="0" eb="2">
      <t>ツナミ</t>
    </rPh>
    <rPh sb="2" eb="4">
      <t>ジシン</t>
    </rPh>
    <rPh sb="4" eb="6">
      <t>ソウキ</t>
    </rPh>
    <rPh sb="6" eb="8">
      <t>ケンチ</t>
    </rPh>
    <rPh sb="8" eb="9">
      <t>モウ</t>
    </rPh>
    <rPh sb="10" eb="14">
      <t>タキノウガタ</t>
    </rPh>
    <rPh sb="14" eb="16">
      <t>ジシン</t>
    </rPh>
    <rPh sb="16" eb="17">
      <t>ケイ</t>
    </rPh>
    <rPh sb="21" eb="23">
      <t>ソウチ</t>
    </rPh>
    <rPh sb="23" eb="25">
      <t>テンケン</t>
    </rPh>
    <rPh sb="25" eb="26">
      <t>オヨ</t>
    </rPh>
    <rPh sb="27" eb="29">
      <t>チョウセイ</t>
    </rPh>
    <phoneticPr fontId="7"/>
  </si>
  <si>
    <t>海底地震常時観測システム中継所受信装置保守点検</t>
    <rPh sb="0" eb="2">
      <t>カイテイ</t>
    </rPh>
    <rPh sb="2" eb="4">
      <t>ジシン</t>
    </rPh>
    <rPh sb="4" eb="6">
      <t>ジョウジ</t>
    </rPh>
    <rPh sb="6" eb="8">
      <t>カンソク</t>
    </rPh>
    <rPh sb="12" eb="15">
      <t>チュウケイジョ</t>
    </rPh>
    <rPh sb="15" eb="17">
      <t>ジュシン</t>
    </rPh>
    <rPh sb="17" eb="19">
      <t>ソウチ</t>
    </rPh>
    <rPh sb="19" eb="21">
      <t>ホシュ</t>
    </rPh>
    <rPh sb="21" eb="23">
      <t>テンケン</t>
    </rPh>
    <phoneticPr fontId="7"/>
  </si>
  <si>
    <t>計測震度計の点検及び調整</t>
    <rPh sb="0" eb="2">
      <t>ケイソク</t>
    </rPh>
    <rPh sb="2" eb="5">
      <t>シンドケイ</t>
    </rPh>
    <rPh sb="6" eb="8">
      <t>テンケン</t>
    </rPh>
    <rPh sb="8" eb="9">
      <t>オヨ</t>
    </rPh>
    <rPh sb="10" eb="12">
      <t>チョウセイ</t>
    </rPh>
    <phoneticPr fontId="7"/>
  </si>
  <si>
    <t>静岡地方気象台東南海沖海底地震常時観測システム中継所受信装置光受信装置修理 等</t>
    <rPh sb="38" eb="39">
      <t>トウ</t>
    </rPh>
    <phoneticPr fontId="7"/>
  </si>
  <si>
    <t>大阪管区気象台</t>
    <rPh sb="0" eb="2">
      <t>オオサカ</t>
    </rPh>
    <rPh sb="2" eb="4">
      <t>カンク</t>
    </rPh>
    <rPh sb="4" eb="7">
      <t>キショウダイ</t>
    </rPh>
    <phoneticPr fontId="7"/>
  </si>
  <si>
    <t>ＤＣＰ装置点検調整</t>
    <rPh sb="3" eb="5">
      <t>ソウチ</t>
    </rPh>
    <rPh sb="5" eb="7">
      <t>テンケン</t>
    </rPh>
    <rPh sb="7" eb="9">
      <t>チョウセイ</t>
    </rPh>
    <phoneticPr fontId="7"/>
  </si>
  <si>
    <t>計測震度計点検調整</t>
    <phoneticPr fontId="7"/>
  </si>
  <si>
    <t>津波地震早期検知網観測局装置点検調整作業</t>
    <phoneticPr fontId="7"/>
  </si>
  <si>
    <t>仙台管区気象台</t>
    <rPh sb="0" eb="2">
      <t>センダイ</t>
    </rPh>
    <rPh sb="2" eb="4">
      <t>カンク</t>
    </rPh>
    <rPh sb="4" eb="7">
      <t>キショウダイ</t>
    </rPh>
    <phoneticPr fontId="7"/>
  </si>
  <si>
    <t>津波地震早期検知網（多機能）観測局装置及び計測震度計・ＤＣＰ装置点検調整</t>
    <rPh sb="0" eb="2">
      <t>ツナミ</t>
    </rPh>
    <rPh sb="2" eb="4">
      <t>ジシン</t>
    </rPh>
    <rPh sb="4" eb="6">
      <t>ソウキ</t>
    </rPh>
    <rPh sb="6" eb="8">
      <t>ケンチ</t>
    </rPh>
    <rPh sb="8" eb="9">
      <t>モウ</t>
    </rPh>
    <rPh sb="10" eb="13">
      <t>タキノウ</t>
    </rPh>
    <rPh sb="14" eb="16">
      <t>カンソク</t>
    </rPh>
    <rPh sb="16" eb="17">
      <t>キョク</t>
    </rPh>
    <rPh sb="17" eb="19">
      <t>ソウチ</t>
    </rPh>
    <rPh sb="19" eb="20">
      <t>オヨ</t>
    </rPh>
    <rPh sb="21" eb="23">
      <t>ケイソク</t>
    </rPh>
    <rPh sb="23" eb="26">
      <t>シンドケイ</t>
    </rPh>
    <rPh sb="30" eb="32">
      <t>ソウチ</t>
    </rPh>
    <rPh sb="32" eb="34">
      <t>テンケン</t>
    </rPh>
    <rPh sb="34" eb="36">
      <t>チョウセイ</t>
    </rPh>
    <phoneticPr fontId="7"/>
  </si>
  <si>
    <t>多機能型地震観測装置（地中部）の故障修理および取付調整</t>
    <rPh sb="0" eb="4">
      <t>タキノウガタ</t>
    </rPh>
    <rPh sb="4" eb="6">
      <t>ジシン</t>
    </rPh>
    <rPh sb="6" eb="8">
      <t>カンソク</t>
    </rPh>
    <rPh sb="8" eb="10">
      <t>ソウチ</t>
    </rPh>
    <rPh sb="11" eb="13">
      <t>チチュウ</t>
    </rPh>
    <rPh sb="13" eb="14">
      <t>ブ</t>
    </rPh>
    <rPh sb="16" eb="18">
      <t>コショウ</t>
    </rPh>
    <rPh sb="18" eb="20">
      <t>シュウリ</t>
    </rPh>
    <rPh sb="23" eb="25">
      <t>トリツケ</t>
    </rPh>
    <rPh sb="25" eb="27">
      <t>チョウセイ</t>
    </rPh>
    <phoneticPr fontId="7"/>
  </si>
  <si>
    <t>多機能型地震観測装置（地中部）の引上げ等及び故障状況調査</t>
    <rPh sb="0" eb="4">
      <t>タキノウガタ</t>
    </rPh>
    <rPh sb="4" eb="6">
      <t>ジシン</t>
    </rPh>
    <rPh sb="6" eb="8">
      <t>カンソク</t>
    </rPh>
    <rPh sb="8" eb="10">
      <t>ソウチ</t>
    </rPh>
    <rPh sb="11" eb="13">
      <t>チチュウ</t>
    </rPh>
    <rPh sb="13" eb="14">
      <t>ブ</t>
    </rPh>
    <rPh sb="16" eb="18">
      <t>ヒキア</t>
    </rPh>
    <rPh sb="19" eb="20">
      <t>トウ</t>
    </rPh>
    <rPh sb="20" eb="21">
      <t>オヨ</t>
    </rPh>
    <rPh sb="22" eb="24">
      <t>コショウ</t>
    </rPh>
    <rPh sb="24" eb="26">
      <t>ジョウキョウ</t>
    </rPh>
    <rPh sb="26" eb="28">
      <t>チョウサ</t>
    </rPh>
    <phoneticPr fontId="7"/>
  </si>
  <si>
    <t>津波地震早期検知網観測局装置点検調整 等</t>
    <rPh sb="19" eb="20">
      <t>トウ</t>
    </rPh>
    <phoneticPr fontId="7"/>
  </si>
  <si>
    <t>福岡管区気象台</t>
    <phoneticPr fontId="7"/>
  </si>
  <si>
    <t>津波地震早期検知網観測局等の点検調整</t>
    <rPh sb="0" eb="2">
      <t>ツナミ</t>
    </rPh>
    <rPh sb="2" eb="4">
      <t>ジシン</t>
    </rPh>
    <rPh sb="4" eb="6">
      <t>ソウキ</t>
    </rPh>
    <rPh sb="6" eb="8">
      <t>ケンチ</t>
    </rPh>
    <rPh sb="8" eb="9">
      <t>モウ</t>
    </rPh>
    <rPh sb="9" eb="11">
      <t>カンソク</t>
    </rPh>
    <rPh sb="11" eb="13">
      <t>キョクナド</t>
    </rPh>
    <rPh sb="14" eb="16">
      <t>テンケン</t>
    </rPh>
    <rPh sb="16" eb="18">
      <t>チョウセイ</t>
    </rPh>
    <phoneticPr fontId="7"/>
  </si>
  <si>
    <t>宮之城計測震度計観測施設の計測震度計移設取付調整</t>
    <rPh sb="0" eb="3">
      <t>ミヤノジョウ</t>
    </rPh>
    <rPh sb="3" eb="5">
      <t>ケイソク</t>
    </rPh>
    <rPh sb="5" eb="8">
      <t>シンドケイ</t>
    </rPh>
    <rPh sb="8" eb="10">
      <t>カンソク</t>
    </rPh>
    <rPh sb="10" eb="12">
      <t>シセツ</t>
    </rPh>
    <rPh sb="13" eb="15">
      <t>ケイソク</t>
    </rPh>
    <rPh sb="15" eb="18">
      <t>シンドケイ</t>
    </rPh>
    <rPh sb="18" eb="20">
      <t>イセツ</t>
    </rPh>
    <rPh sb="20" eb="22">
      <t>トリツケ</t>
    </rPh>
    <rPh sb="22" eb="24">
      <t>チョウセイ</t>
    </rPh>
    <phoneticPr fontId="7"/>
  </si>
  <si>
    <t>南種子地震観測局多機能型地震観測装置（地中部）の引き揚げ及び障害調査</t>
    <rPh sb="0" eb="3">
      <t>ミナミタネ</t>
    </rPh>
    <rPh sb="3" eb="5">
      <t>ジシン</t>
    </rPh>
    <rPh sb="5" eb="7">
      <t>カンソク</t>
    </rPh>
    <rPh sb="7" eb="8">
      <t>キョク</t>
    </rPh>
    <rPh sb="8" eb="12">
      <t>タキノウガタ</t>
    </rPh>
    <rPh sb="12" eb="14">
      <t>ジシン</t>
    </rPh>
    <rPh sb="14" eb="16">
      <t>カンソク</t>
    </rPh>
    <rPh sb="16" eb="18">
      <t>ソウチ</t>
    </rPh>
    <rPh sb="19" eb="21">
      <t>チチュウ</t>
    </rPh>
    <rPh sb="21" eb="22">
      <t>ブ</t>
    </rPh>
    <rPh sb="24" eb="25">
      <t>ヒ</t>
    </rPh>
    <rPh sb="26" eb="27">
      <t>ア</t>
    </rPh>
    <rPh sb="28" eb="29">
      <t>オヨ</t>
    </rPh>
    <rPh sb="30" eb="32">
      <t>ショウガイ</t>
    </rPh>
    <rPh sb="32" eb="34">
      <t>チョウサ</t>
    </rPh>
    <phoneticPr fontId="7"/>
  </si>
  <si>
    <t>奄美大島西古見地震観測局の多機能型地震計ＳＰＡＤ基板の修理 等</t>
    <rPh sb="30" eb="31">
      <t>トウ</t>
    </rPh>
    <phoneticPr fontId="7"/>
  </si>
  <si>
    <t>札幌管区気象台</t>
    <phoneticPr fontId="7"/>
  </si>
  <si>
    <t>津波地震早期検知網観測局装置・計測震度計・ＤＣＰ装置の点検調整等</t>
    <rPh sb="0" eb="2">
      <t>ツナミ</t>
    </rPh>
    <rPh sb="2" eb="4">
      <t>ジシン</t>
    </rPh>
    <rPh sb="4" eb="6">
      <t>ソウキ</t>
    </rPh>
    <rPh sb="6" eb="8">
      <t>ケンチ</t>
    </rPh>
    <rPh sb="8" eb="9">
      <t>モウ</t>
    </rPh>
    <rPh sb="9" eb="11">
      <t>カンソク</t>
    </rPh>
    <rPh sb="11" eb="12">
      <t>キョク</t>
    </rPh>
    <rPh sb="12" eb="14">
      <t>ソウチ</t>
    </rPh>
    <rPh sb="15" eb="17">
      <t>ケイソク</t>
    </rPh>
    <rPh sb="17" eb="20">
      <t>シンドケイ</t>
    </rPh>
    <rPh sb="24" eb="26">
      <t>ソウチ</t>
    </rPh>
    <rPh sb="27" eb="29">
      <t>テンケン</t>
    </rPh>
    <rPh sb="29" eb="31">
      <t>チョウセイ</t>
    </rPh>
    <rPh sb="31" eb="32">
      <t>トウ</t>
    </rPh>
    <phoneticPr fontId="7"/>
  </si>
  <si>
    <t>札幌管区気象台多機能中枢装置ほか撤去工事</t>
    <rPh sb="0" eb="2">
      <t>サッポロ</t>
    </rPh>
    <rPh sb="2" eb="4">
      <t>カンク</t>
    </rPh>
    <rPh sb="4" eb="7">
      <t>キショウダイ</t>
    </rPh>
    <rPh sb="7" eb="10">
      <t>タキノウ</t>
    </rPh>
    <rPh sb="10" eb="12">
      <t>チュウスウ</t>
    </rPh>
    <rPh sb="12" eb="14">
      <t>ソウチ</t>
    </rPh>
    <rPh sb="16" eb="18">
      <t>テッキョ</t>
    </rPh>
    <rPh sb="18" eb="20">
      <t>コウジ</t>
    </rPh>
    <phoneticPr fontId="7"/>
  </si>
  <si>
    <t>津波地震早期検知網渡島知内観測局柵更新工事</t>
    <rPh sb="0" eb="2">
      <t>ツナミ</t>
    </rPh>
    <rPh sb="2" eb="4">
      <t>ジシン</t>
    </rPh>
    <rPh sb="4" eb="6">
      <t>ソウキ</t>
    </rPh>
    <rPh sb="6" eb="8">
      <t>ケンチ</t>
    </rPh>
    <rPh sb="8" eb="9">
      <t>モウ</t>
    </rPh>
    <rPh sb="9" eb="11">
      <t>オシマ</t>
    </rPh>
    <rPh sb="11" eb="13">
      <t>チナイ</t>
    </rPh>
    <rPh sb="13" eb="15">
      <t>カンソク</t>
    </rPh>
    <rPh sb="15" eb="16">
      <t>キョク</t>
    </rPh>
    <rPh sb="16" eb="17">
      <t>サク</t>
    </rPh>
    <rPh sb="17" eb="19">
      <t>コウシン</t>
    </rPh>
    <rPh sb="19" eb="21">
      <t>コウジ</t>
    </rPh>
    <phoneticPr fontId="7"/>
  </si>
  <si>
    <t>計測震度計センサーの移設調整 等</t>
    <rPh sb="15" eb="16">
      <t>トウ</t>
    </rPh>
    <phoneticPr fontId="7"/>
  </si>
  <si>
    <t>気象衛星センター</t>
    <rPh sb="0" eb="2">
      <t>キショウ</t>
    </rPh>
    <rPh sb="2" eb="4">
      <t>エイセイ</t>
    </rPh>
    <phoneticPr fontId="7"/>
  </si>
  <si>
    <t>衛星震度データ変換装置の保守</t>
    <phoneticPr fontId="7"/>
  </si>
  <si>
    <t>沖縄気象台</t>
    <rPh sb="0" eb="2">
      <t>オキナワ</t>
    </rPh>
    <rPh sb="2" eb="5">
      <t>キショウダイ</t>
    </rPh>
    <phoneticPr fontId="7"/>
  </si>
  <si>
    <t>多機能型地震観測局装置及び計測震度計・ＤＣＰ装置の点検調整</t>
    <phoneticPr fontId="7"/>
  </si>
  <si>
    <t>与那国計測震度計ＤＣＰアンテナポールの交換及び調整</t>
    <rPh sb="0" eb="3">
      <t>ヨナグニ</t>
    </rPh>
    <rPh sb="3" eb="5">
      <t>ケイソク</t>
    </rPh>
    <rPh sb="5" eb="8">
      <t>シンドケイ</t>
    </rPh>
    <rPh sb="19" eb="21">
      <t>コウカン</t>
    </rPh>
    <rPh sb="21" eb="22">
      <t>オヨ</t>
    </rPh>
    <rPh sb="23" eb="25">
      <t>チョウセイ</t>
    </rPh>
    <phoneticPr fontId="7"/>
  </si>
  <si>
    <t>旧西仲宗根多機能型地震観測局の原状回復工事</t>
    <rPh sb="0" eb="1">
      <t>キュウ</t>
    </rPh>
    <rPh sb="1" eb="5">
      <t>ニシナカソネ</t>
    </rPh>
    <rPh sb="5" eb="9">
      <t>タキノウガタ</t>
    </rPh>
    <rPh sb="9" eb="11">
      <t>ジシン</t>
    </rPh>
    <rPh sb="11" eb="13">
      <t>カンソク</t>
    </rPh>
    <rPh sb="13" eb="14">
      <t>キョク</t>
    </rPh>
    <rPh sb="15" eb="17">
      <t>ゲンジョウ</t>
    </rPh>
    <rPh sb="17" eb="19">
      <t>カイフク</t>
    </rPh>
    <rPh sb="19" eb="21">
      <t>コウジ</t>
    </rPh>
    <phoneticPr fontId="7"/>
  </si>
  <si>
    <t>多機能型地震計ＧＰＳ機器の修理 等</t>
    <rPh sb="16" eb="17">
      <t>トウ</t>
    </rPh>
    <phoneticPr fontId="7"/>
  </si>
  <si>
    <t>Ｅ.民間事業者</t>
    <rPh sb="2" eb="4">
      <t>ミンカン</t>
    </rPh>
    <rPh sb="4" eb="7">
      <t>ジギョウシャ</t>
    </rPh>
    <phoneticPr fontId="7"/>
  </si>
  <si>
    <t>（株）中川工務店</t>
    <phoneticPr fontId="7"/>
  </si>
  <si>
    <t>（株）斉藤組</t>
    <phoneticPr fontId="7"/>
  </si>
  <si>
    <t>静岡地方気象台鎌田２地震観測点撤去工事</t>
    <phoneticPr fontId="7"/>
  </si>
  <si>
    <t>Ｆ.民間事業者</t>
    <rPh sb="2" eb="4">
      <t>ミンカン</t>
    </rPh>
    <rPh sb="4" eb="7">
      <t>ジギョウシャ</t>
    </rPh>
    <phoneticPr fontId="7"/>
  </si>
  <si>
    <t>ＤＣＰ装置点検調整 等</t>
    <phoneticPr fontId="7"/>
  </si>
  <si>
    <t>（株）高見沢サイバネティックス</t>
    <phoneticPr fontId="7"/>
  </si>
  <si>
    <t>計測震度計の点検調整</t>
    <phoneticPr fontId="7"/>
  </si>
  <si>
    <t>粟島浦村笹畑津波地震早期検知網観測局衛星携帯電話外部アンテナ移設及び取付調整</t>
    <rPh sb="0" eb="4">
      <t>アワシマウラムラ</t>
    </rPh>
    <rPh sb="4" eb="6">
      <t>ササハタ</t>
    </rPh>
    <rPh sb="6" eb="8">
      <t>ツナミ</t>
    </rPh>
    <rPh sb="8" eb="10">
      <t>ジシン</t>
    </rPh>
    <rPh sb="10" eb="12">
      <t>ソウキ</t>
    </rPh>
    <rPh sb="12" eb="14">
      <t>ケンチ</t>
    </rPh>
    <rPh sb="14" eb="15">
      <t>モウ</t>
    </rPh>
    <rPh sb="15" eb="17">
      <t>カンソク</t>
    </rPh>
    <rPh sb="17" eb="18">
      <t>キョク</t>
    </rPh>
    <rPh sb="18" eb="20">
      <t>エイセイ</t>
    </rPh>
    <rPh sb="20" eb="22">
      <t>ケイタイ</t>
    </rPh>
    <rPh sb="22" eb="24">
      <t>デンワ</t>
    </rPh>
    <rPh sb="24" eb="26">
      <t>ガイブ</t>
    </rPh>
    <rPh sb="30" eb="32">
      <t>イセツ</t>
    </rPh>
    <rPh sb="32" eb="33">
      <t>オヨ</t>
    </rPh>
    <rPh sb="34" eb="36">
      <t>トリツケ</t>
    </rPh>
    <rPh sb="36" eb="38">
      <t>チョウセイ</t>
    </rPh>
    <phoneticPr fontId="7"/>
  </si>
  <si>
    <t>長野地方気象台上田市大手震度観測点機器移設及び取付調整 等</t>
    <rPh sb="28" eb="29">
      <t>トウ</t>
    </rPh>
    <phoneticPr fontId="7"/>
  </si>
  <si>
    <t>ＮＥＣネッツエスアイ(株)</t>
    <phoneticPr fontId="7"/>
  </si>
  <si>
    <t>南種子地震観測局多機能型地震観測装置（地中部）の引き揚げ及び障害調査</t>
    <phoneticPr fontId="7"/>
  </si>
  <si>
    <t>静岡地方気象台掛川篠場津波地震早期検知網観測局修理 等</t>
    <rPh sb="26" eb="27">
      <t>トウ</t>
    </rPh>
    <phoneticPr fontId="7"/>
  </si>
  <si>
    <t>日本電気(株)</t>
    <phoneticPr fontId="7"/>
  </si>
  <si>
    <t>静岡地方気象台東南海沖海底地震常時観測システム中継所受信装置光受信装置修理</t>
    <phoneticPr fontId="7"/>
  </si>
  <si>
    <t>協和建設工業(株)</t>
    <phoneticPr fontId="7"/>
  </si>
  <si>
    <t>銚子地方気象台天王台ひずみ計局舎撤去工事</t>
    <phoneticPr fontId="7"/>
  </si>
  <si>
    <t>銚子地方気象台千葉一宮町一宮震度観測点移設待受及び施設撤去工事</t>
    <rPh sb="0" eb="2">
      <t>チョウシ</t>
    </rPh>
    <rPh sb="2" eb="4">
      <t>チホウ</t>
    </rPh>
    <rPh sb="4" eb="7">
      <t>キショウダイ</t>
    </rPh>
    <rPh sb="7" eb="9">
      <t>チバ</t>
    </rPh>
    <rPh sb="9" eb="12">
      <t>イックチョウ</t>
    </rPh>
    <rPh sb="12" eb="14">
      <t>イチノミヤ</t>
    </rPh>
    <rPh sb="14" eb="16">
      <t>シンド</t>
    </rPh>
    <rPh sb="16" eb="19">
      <t>カンソクテン</t>
    </rPh>
    <rPh sb="19" eb="21">
      <t>イセツ</t>
    </rPh>
    <rPh sb="21" eb="22">
      <t>マ</t>
    </rPh>
    <rPh sb="22" eb="23">
      <t>ウケ</t>
    </rPh>
    <rPh sb="23" eb="24">
      <t>オヨ</t>
    </rPh>
    <rPh sb="25" eb="27">
      <t>シセツ</t>
    </rPh>
    <rPh sb="27" eb="29">
      <t>テッキョ</t>
    </rPh>
    <rPh sb="29" eb="31">
      <t>コウジ</t>
    </rPh>
    <phoneticPr fontId="7"/>
  </si>
  <si>
    <t>電通システム(株)</t>
    <phoneticPr fontId="7"/>
  </si>
  <si>
    <t>長野地方気象台上田市大手震度計観測局移設待受工事</t>
    <phoneticPr fontId="7"/>
  </si>
  <si>
    <t>長野地方気象台長野坂井オートリセットブレーカー設置工事</t>
    <rPh sb="0" eb="2">
      <t>ナガノ</t>
    </rPh>
    <rPh sb="2" eb="4">
      <t>チホウ</t>
    </rPh>
    <rPh sb="4" eb="7">
      <t>キショウダイ</t>
    </rPh>
    <rPh sb="7" eb="9">
      <t>ナガノ</t>
    </rPh>
    <rPh sb="9" eb="11">
      <t>サカイ</t>
    </rPh>
    <rPh sb="23" eb="25">
      <t>セッチ</t>
    </rPh>
    <rPh sb="25" eb="27">
      <t>コウジ</t>
    </rPh>
    <phoneticPr fontId="7"/>
  </si>
  <si>
    <t>（有）東部建設</t>
    <phoneticPr fontId="7"/>
  </si>
  <si>
    <t>桜井市池之内計測震度観測施設移設待受及び撤去工事</t>
    <phoneticPr fontId="7"/>
  </si>
  <si>
    <t>(株)ホマレ電池</t>
    <phoneticPr fontId="7"/>
  </si>
  <si>
    <t>静岡地方気象台東海沖海底地震常時観測システム用蓄電池交換作業等</t>
    <phoneticPr fontId="7"/>
  </si>
  <si>
    <t>銚子地方気象台房総沖海底地震常時観測システム用蓄電池交換作業等</t>
    <phoneticPr fontId="7"/>
  </si>
  <si>
    <t>(株)シトン　</t>
    <phoneticPr fontId="7"/>
  </si>
  <si>
    <t>横浜地方気象台長周期地震動観測装置（横浜市鶴見区）待受工事</t>
    <phoneticPr fontId="7"/>
  </si>
  <si>
    <t>東京管区気象台港区芝消防署芝浦出張所長周期地震動観測装置待受工事</t>
    <rPh sb="0" eb="2">
      <t>トウキョウ</t>
    </rPh>
    <rPh sb="2" eb="4">
      <t>カンク</t>
    </rPh>
    <rPh sb="4" eb="7">
      <t>キショウダイ</t>
    </rPh>
    <rPh sb="7" eb="9">
      <t>ミナトク</t>
    </rPh>
    <rPh sb="9" eb="10">
      <t>シバ</t>
    </rPh>
    <rPh sb="10" eb="13">
      <t>ショウボウショ</t>
    </rPh>
    <rPh sb="13" eb="15">
      <t>シバウラ</t>
    </rPh>
    <rPh sb="15" eb="17">
      <t>シュッチョウ</t>
    </rPh>
    <rPh sb="17" eb="18">
      <t>ジョ</t>
    </rPh>
    <rPh sb="18" eb="21">
      <t>チョウシュウキ</t>
    </rPh>
    <rPh sb="21" eb="24">
      <t>ジシンドウ</t>
    </rPh>
    <rPh sb="24" eb="26">
      <t>カンソク</t>
    </rPh>
    <rPh sb="26" eb="28">
      <t>ソウチ</t>
    </rPh>
    <rPh sb="28" eb="29">
      <t>マ</t>
    </rPh>
    <rPh sb="29" eb="30">
      <t>ウケ</t>
    </rPh>
    <rPh sb="30" eb="32">
      <t>コウジ</t>
    </rPh>
    <phoneticPr fontId="7"/>
  </si>
  <si>
    <t>Ｇ.地方公共団体等</t>
    <phoneticPr fontId="7"/>
  </si>
  <si>
    <t>熱海市</t>
    <rPh sb="0" eb="3">
      <t>アタミシ</t>
    </rPh>
    <phoneticPr fontId="7"/>
  </si>
  <si>
    <t>国分寺市</t>
    <rPh sb="0" eb="4">
      <t>コクブンジシ</t>
    </rPh>
    <phoneticPr fontId="7"/>
  </si>
  <si>
    <t>東京管区気象台国分寺計測震度観測施設敷地借用</t>
    <phoneticPr fontId="7"/>
  </si>
  <si>
    <t>江戸川区</t>
    <rPh sb="0" eb="4">
      <t>エドガワク</t>
    </rPh>
    <phoneticPr fontId="7"/>
  </si>
  <si>
    <t>東京管区気象台江戸川計測震度観測装置敷地借用</t>
    <phoneticPr fontId="7"/>
  </si>
  <si>
    <t>川崎市</t>
    <rPh sb="0" eb="3">
      <t>カワサキシ</t>
    </rPh>
    <phoneticPr fontId="7"/>
  </si>
  <si>
    <t>横浜地方気象台川崎計測震度観測施設敷地借用</t>
    <phoneticPr fontId="7"/>
  </si>
  <si>
    <t>香川県</t>
    <rPh sb="0" eb="3">
      <t>カガワケン</t>
    </rPh>
    <phoneticPr fontId="7"/>
  </si>
  <si>
    <t>高松地方気象台坂出津波地震観測局敷地借料</t>
    <phoneticPr fontId="7"/>
  </si>
  <si>
    <t>防府市</t>
    <rPh sb="0" eb="3">
      <t>ホウフシ</t>
    </rPh>
    <phoneticPr fontId="7"/>
  </si>
  <si>
    <t>防府計測震度観測施設用地借料</t>
    <phoneticPr fontId="7"/>
  </si>
  <si>
    <t>飯能市</t>
    <rPh sb="0" eb="3">
      <t>ハンノウシ</t>
    </rPh>
    <phoneticPr fontId="7"/>
  </si>
  <si>
    <t>熊谷地方気象台飯能津波地震観測局敷地借用</t>
    <phoneticPr fontId="7"/>
  </si>
  <si>
    <t>静岡市</t>
    <rPh sb="0" eb="3">
      <t>シズオカシ</t>
    </rPh>
    <phoneticPr fontId="7"/>
  </si>
  <si>
    <t>静岡地方気象台清水歪観測施設・峰山津波地震観測施設敷地借用</t>
    <phoneticPr fontId="7"/>
  </si>
  <si>
    <t>佐伯市</t>
    <rPh sb="0" eb="2">
      <t>サエキ</t>
    </rPh>
    <rPh sb="2" eb="3">
      <t>シ</t>
    </rPh>
    <phoneticPr fontId="7"/>
  </si>
  <si>
    <t>佐伯市計測震度観測施設用地借料</t>
    <phoneticPr fontId="7"/>
  </si>
  <si>
    <t>佐伯多機能型地震観測施設用地借料</t>
    <rPh sb="0" eb="2">
      <t>サエキ</t>
    </rPh>
    <rPh sb="2" eb="6">
      <t>タキノウガタ</t>
    </rPh>
    <rPh sb="6" eb="8">
      <t>ジシン</t>
    </rPh>
    <rPh sb="8" eb="10">
      <t>カンソク</t>
    </rPh>
    <rPh sb="10" eb="12">
      <t>シセツ</t>
    </rPh>
    <rPh sb="12" eb="14">
      <t>ヨウチ</t>
    </rPh>
    <rPh sb="14" eb="16">
      <t>シャクリョウ</t>
    </rPh>
    <phoneticPr fontId="7"/>
  </si>
  <si>
    <t>蒲江計測震度観測施設用地借料</t>
    <rPh sb="0" eb="2">
      <t>カマエ</t>
    </rPh>
    <rPh sb="2" eb="4">
      <t>ケイソク</t>
    </rPh>
    <rPh sb="4" eb="6">
      <t>シンド</t>
    </rPh>
    <rPh sb="6" eb="8">
      <t>カンソク</t>
    </rPh>
    <rPh sb="8" eb="10">
      <t>シセツ</t>
    </rPh>
    <rPh sb="10" eb="12">
      <t>ヨウチ</t>
    </rPh>
    <rPh sb="12" eb="14">
      <t>シャクリョウ</t>
    </rPh>
    <phoneticPr fontId="7"/>
  </si>
  <si>
    <t>宇治市</t>
    <rPh sb="0" eb="3">
      <t>ウジシ</t>
    </rPh>
    <phoneticPr fontId="7"/>
  </si>
  <si>
    <t>京都地方気象台宇治計測震度観測施設敷地借料</t>
    <phoneticPr fontId="7"/>
  </si>
</sst>
</file>

<file path=xl/styles.xml><?xml version="1.0" encoding="utf-8"?>
<styleSheet xmlns="http://schemas.openxmlformats.org/spreadsheetml/2006/main">
  <numFmts count="2">
    <numFmt numFmtId="176" formatCode="#,##0;&quot;▲ &quot;#,##0"/>
    <numFmt numFmtId="177" formatCode="#,##0_ "/>
  </numFmts>
  <fonts count="2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2" borderId="0" applyNumberFormat="0" applyBorder="0" applyAlignment="0" applyProtection="0">
      <alignment vertical="center"/>
    </xf>
    <xf numFmtId="0" fontId="2" fillId="0" borderId="0">
      <alignment vertical="center"/>
    </xf>
  </cellStyleXfs>
  <cellXfs count="479">
    <xf numFmtId="0" fontId="0" fillId="0" borderId="0" xfId="0">
      <alignment vertical="center"/>
    </xf>
    <xf numFmtId="0" fontId="2" fillId="0" borderId="0" xfId="0" applyFont="1" applyFill="1" applyBorder="1">
      <alignment vertical="center"/>
    </xf>
    <xf numFmtId="0" fontId="4" fillId="0" borderId="0" xfId="0" applyFont="1" applyFill="1" applyBorder="1" applyAlignment="1">
      <alignment horizontal="center" vertical="center"/>
    </xf>
    <xf numFmtId="0" fontId="5" fillId="0" borderId="0" xfId="0" applyFont="1" applyFill="1" applyBorder="1">
      <alignment vertical="center"/>
    </xf>
    <xf numFmtId="0" fontId="6" fillId="0" borderId="1" xfId="0"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1" xfId="0" applyFont="1" applyFill="1" applyBorder="1" applyAlignment="1">
      <alignment horizontal="center" vertical="center"/>
    </xf>
    <xf numFmtId="0" fontId="9" fillId="3" borderId="2" xfId="2" applyFont="1" applyFill="1" applyBorder="1" applyAlignment="1" applyProtection="1">
      <alignment horizontal="center" vertical="center"/>
    </xf>
    <xf numFmtId="0" fontId="2" fillId="0" borderId="3" xfId="0" applyFont="1" applyFill="1" applyBorder="1" applyAlignment="1">
      <alignment vertical="center"/>
    </xf>
    <xf numFmtId="0" fontId="9" fillId="4" borderId="3" xfId="0" applyFont="1" applyFill="1" applyBorder="1" applyAlignment="1">
      <alignment vertical="center"/>
    </xf>
    <xf numFmtId="0" fontId="2" fillId="0" borderId="4" xfId="0" applyFont="1" applyFill="1" applyBorder="1" applyAlignment="1">
      <alignment vertical="center"/>
    </xf>
    <xf numFmtId="0" fontId="10" fillId="3" borderId="5" xfId="2" applyFont="1" applyFill="1" applyBorder="1" applyAlignment="1" applyProtection="1">
      <alignment horizontal="center" vertical="center"/>
    </xf>
    <xf numFmtId="0" fontId="10" fillId="3"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10" fillId="3" borderId="8" xfId="3" applyFont="1" applyFill="1" applyBorder="1" applyAlignment="1" applyProtection="1">
      <alignment horizontal="center" vertical="center" wrapText="1" shrinkToFit="1"/>
    </xf>
    <xf numFmtId="0" fontId="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10" fillId="3" borderId="8" xfId="3" applyFont="1" applyFill="1" applyBorder="1" applyAlignment="1" applyProtection="1">
      <alignment horizontal="center" vertical="center"/>
    </xf>
    <xf numFmtId="0" fontId="2" fillId="0" borderId="10" xfId="0" applyFont="1" applyFill="1" applyBorder="1" applyAlignment="1">
      <alignment horizontal="center" vertical="center"/>
    </xf>
    <xf numFmtId="0" fontId="13" fillId="3" borderId="11" xfId="2" applyFont="1" applyFill="1" applyBorder="1" applyAlignment="1" applyProtection="1">
      <alignment horizontal="center" vertical="center" wrapText="1" shrinkToFit="1"/>
    </xf>
    <xf numFmtId="0" fontId="13" fillId="3" borderId="12" xfId="2" applyFont="1" applyFill="1" applyBorder="1" applyAlignment="1" applyProtection="1">
      <alignment horizontal="center" vertical="center" shrinkToFit="1"/>
    </xf>
    <xf numFmtId="0" fontId="13" fillId="3"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2" fillId="0" borderId="12" xfId="0" applyFont="1" applyFill="1" applyBorder="1" applyAlignment="1">
      <alignment horizontal="center" vertical="center"/>
    </xf>
    <xf numFmtId="0" fontId="10" fillId="3" borderId="15" xfId="3" applyFont="1" applyFill="1" applyBorder="1" applyAlignment="1" applyProtection="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14" fillId="0" borderId="15" xfId="4" applyFont="1" applyFill="1" applyBorder="1" applyAlignment="1" applyProtection="1">
      <alignment horizontal="center" vertical="center" wrapText="1"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3" borderId="11" xfId="2" applyFont="1" applyFill="1" applyBorder="1" applyAlignment="1" applyProtection="1">
      <alignment horizontal="center" vertical="center"/>
    </xf>
    <xf numFmtId="0" fontId="15" fillId="3"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10" fillId="3" borderId="15" xfId="2" applyFont="1" applyFill="1" applyBorder="1" applyAlignment="1" applyProtection="1">
      <alignment horizontal="center" vertical="center"/>
    </xf>
    <xf numFmtId="0" fontId="10" fillId="3" borderId="12" xfId="2" applyFont="1" applyFill="1" applyBorder="1" applyAlignment="1" applyProtection="1">
      <alignment horizontal="center" vertical="center"/>
    </xf>
    <xf numFmtId="0" fontId="10" fillId="3" borderId="16" xfId="2" applyFont="1" applyFill="1" applyBorder="1" applyAlignment="1" applyProtection="1">
      <alignment horizontal="center" vertical="center"/>
    </xf>
    <xf numFmtId="0" fontId="16" fillId="0" borderId="15" xfId="4" applyFont="1" applyFill="1" applyBorder="1" applyAlignment="1" applyProtection="1">
      <alignment vertical="center" wrapText="1"/>
    </xf>
    <xf numFmtId="0" fontId="16" fillId="0" borderId="12" xfId="4" applyFont="1" applyFill="1" applyBorder="1" applyAlignment="1" applyProtection="1">
      <alignment vertical="center" wrapText="1"/>
    </xf>
    <xf numFmtId="0" fontId="12" fillId="0" borderId="12" xfId="0" applyFont="1" applyFill="1" applyBorder="1" applyAlignment="1">
      <alignment vertical="center"/>
    </xf>
    <xf numFmtId="0" fontId="12" fillId="0" borderId="17" xfId="0" applyFont="1" applyFill="1" applyBorder="1" applyAlignment="1">
      <alignment vertical="center"/>
    </xf>
    <xf numFmtId="0" fontId="15" fillId="3" borderId="18" xfId="2" applyFont="1" applyFill="1" applyBorder="1" applyAlignment="1" applyProtection="1">
      <alignment horizontal="center" vertical="center" wrapText="1" shrinkToFit="1"/>
    </xf>
    <xf numFmtId="0" fontId="15" fillId="3"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0" applyFont="1" applyFill="1" applyBorder="1" applyAlignment="1">
      <alignment horizontal="center" vertical="center" wrapText="1"/>
    </xf>
    <xf numFmtId="0" fontId="10" fillId="3" borderId="15" xfId="3" applyNumberFormat="1" applyFont="1" applyFill="1" applyBorder="1" applyAlignment="1" applyProtection="1">
      <alignment horizontal="center" vertical="center" wrapText="1"/>
    </xf>
    <xf numFmtId="0" fontId="2" fillId="0" borderId="16" xfId="0" applyFont="1" applyFill="1" applyBorder="1" applyAlignment="1">
      <alignment horizontal="center" vertical="center"/>
    </xf>
    <xf numFmtId="0" fontId="17" fillId="0" borderId="15" xfId="3" applyFont="1" applyFill="1" applyBorder="1" applyAlignment="1">
      <alignment horizontal="left" vertical="center" wrapText="1" shrinkToFit="1"/>
    </xf>
    <xf numFmtId="0" fontId="17" fillId="0" borderId="12" xfId="0" applyFont="1" applyFill="1" applyBorder="1" applyAlignment="1">
      <alignment horizontal="left" vertical="center" shrinkToFit="1"/>
    </xf>
    <xf numFmtId="0" fontId="17" fillId="0" borderId="17" xfId="0" applyFont="1" applyFill="1" applyBorder="1" applyAlignment="1">
      <alignment horizontal="left" vertical="center" shrinkToFit="1"/>
    </xf>
    <xf numFmtId="0" fontId="10" fillId="3" borderId="11" xfId="2" applyFont="1" applyFill="1" applyBorder="1" applyAlignment="1" applyProtection="1">
      <alignment horizontal="center" vertical="center" wrapText="1"/>
    </xf>
    <xf numFmtId="0" fontId="10" fillId="3"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0" fillId="3"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3" borderId="18" xfId="2" applyFont="1" applyFill="1" applyBorder="1" applyAlignment="1" applyProtection="1">
      <alignment horizontal="center" vertical="center" wrapText="1"/>
    </xf>
    <xf numFmtId="0" fontId="10" fillId="3" borderId="19" xfId="2" applyFont="1" applyFill="1" applyBorder="1" applyAlignment="1" applyProtection="1">
      <alignment horizontal="center" vertical="center" wrapText="1"/>
    </xf>
    <xf numFmtId="0" fontId="10" fillId="3" borderId="21"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10" fillId="3" borderId="24" xfId="2" applyFont="1" applyFill="1" applyBorder="1" applyAlignment="1" applyProtection="1">
      <alignment horizontal="center" vertical="center" wrapText="1"/>
    </xf>
    <xf numFmtId="0" fontId="10" fillId="3" borderId="0" xfId="2" applyFont="1" applyFill="1" applyBorder="1" applyAlignment="1" applyProtection="1">
      <alignment horizontal="center" vertical="center" wrapText="1"/>
    </xf>
    <xf numFmtId="0" fontId="10" fillId="3" borderId="25" xfId="2" applyFont="1" applyFill="1" applyBorder="1" applyAlignment="1" applyProtection="1">
      <alignment horizontal="center" vertical="center" wrapText="1"/>
    </xf>
    <xf numFmtId="0" fontId="14" fillId="3" borderId="20" xfId="2" applyFont="1" applyFill="1" applyBorder="1" applyAlignment="1" applyProtection="1">
      <alignment horizontal="center" vertical="center" wrapText="1"/>
    </xf>
    <xf numFmtId="0" fontId="2" fillId="3" borderId="26" xfId="0" applyFont="1" applyFill="1" applyBorder="1" applyAlignment="1">
      <alignment horizontal="center" vertical="center" wrapText="1"/>
    </xf>
    <xf numFmtId="0" fontId="14" fillId="3" borderId="27" xfId="2" applyFont="1" applyFill="1" applyBorder="1" applyAlignment="1" applyProtection="1">
      <alignment horizontal="center" vertical="center" wrapText="1"/>
    </xf>
    <xf numFmtId="0" fontId="14" fillId="3" borderId="19" xfId="2" applyFont="1" applyFill="1" applyBorder="1" applyAlignment="1" applyProtection="1">
      <alignment horizontal="center" vertical="center" wrapText="1"/>
    </xf>
    <xf numFmtId="0" fontId="14" fillId="3" borderId="26" xfId="2" applyFont="1" applyFill="1" applyBorder="1" applyAlignment="1" applyProtection="1">
      <alignment horizontal="center" vertical="center" wrapText="1"/>
    </xf>
    <xf numFmtId="38" fontId="2" fillId="0" borderId="28" xfId="5"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4" fillId="3" borderId="32" xfId="2" applyFont="1" applyFill="1" applyBorder="1" applyAlignment="1" applyProtection="1">
      <alignment horizontal="center" vertical="center" wrapText="1"/>
    </xf>
    <xf numFmtId="0" fontId="14" fillId="3" borderId="33" xfId="2" applyFont="1" applyFill="1" applyBorder="1" applyAlignment="1" applyProtection="1">
      <alignment horizontal="center" vertical="center" wrapText="1"/>
    </xf>
    <xf numFmtId="0" fontId="14" fillId="3" borderId="34" xfId="2" applyFont="1" applyFill="1" applyBorder="1" applyAlignment="1" applyProtection="1">
      <alignment horizontal="center" vertical="center" wrapText="1"/>
    </xf>
    <xf numFmtId="38" fontId="2" fillId="0" borderId="35" xfId="5" applyFont="1" applyFill="1" applyBorder="1" applyAlignment="1">
      <alignment horizontal="center" vertical="center"/>
    </xf>
    <xf numFmtId="176" fontId="2" fillId="0" borderId="32" xfId="5" applyNumberFormat="1" applyFont="1" applyFill="1" applyBorder="1" applyAlignment="1">
      <alignment horizontal="center" vertical="center"/>
    </xf>
    <xf numFmtId="176" fontId="2" fillId="0" borderId="33" xfId="5" applyNumberFormat="1" applyFont="1" applyFill="1" applyBorder="1" applyAlignment="1">
      <alignment horizontal="center" vertical="center"/>
    </xf>
    <xf numFmtId="176" fontId="2" fillId="0" borderId="34" xfId="5"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38" fontId="2" fillId="0" borderId="32" xfId="5" applyFont="1" applyFill="1" applyBorder="1" applyAlignment="1">
      <alignment horizontal="center" vertical="center"/>
    </xf>
    <xf numFmtId="38" fontId="2" fillId="0" borderId="33" xfId="5" applyFont="1" applyFill="1" applyBorder="1" applyAlignment="1">
      <alignment horizontal="center" vertical="center"/>
    </xf>
    <xf numFmtId="38" fontId="2" fillId="0" borderId="34" xfId="5"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14" fillId="3" borderId="44" xfId="2" applyFont="1" applyFill="1" applyBorder="1" applyAlignment="1" applyProtection="1">
      <alignment horizontal="center" vertical="center" wrapText="1"/>
    </xf>
    <xf numFmtId="0" fontId="14" fillId="3" borderId="45" xfId="2" applyFont="1" applyFill="1" applyBorder="1" applyAlignment="1" applyProtection="1">
      <alignment horizontal="center" vertical="center" wrapText="1"/>
    </xf>
    <xf numFmtId="0" fontId="14" fillId="3" borderId="43" xfId="2" applyFont="1" applyFill="1" applyBorder="1" applyAlignment="1" applyProtection="1">
      <alignment horizontal="center" vertical="center" wrapText="1"/>
    </xf>
    <xf numFmtId="38" fontId="2" fillId="0" borderId="46" xfId="5"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14" fillId="3" borderId="48" xfId="2" applyFont="1" applyFill="1" applyBorder="1" applyAlignment="1" applyProtection="1">
      <alignment horizontal="center" vertical="center" wrapText="1"/>
    </xf>
    <xf numFmtId="0" fontId="14" fillId="3" borderId="49" xfId="2" applyFont="1" applyFill="1" applyBorder="1" applyAlignment="1" applyProtection="1">
      <alignment horizontal="center" vertical="center" wrapText="1"/>
    </xf>
    <xf numFmtId="38" fontId="2" fillId="0" borderId="49" xfId="5" applyFont="1" applyFill="1" applyBorder="1" applyAlignment="1">
      <alignment horizontal="center" vertical="center"/>
    </xf>
    <xf numFmtId="38" fontId="2" fillId="0" borderId="15" xfId="5" applyFont="1" applyFill="1" applyBorder="1" applyAlignment="1">
      <alignment horizontal="center" vertical="center"/>
    </xf>
    <xf numFmtId="38" fontId="2" fillId="0" borderId="12" xfId="5" applyFont="1" applyFill="1" applyBorder="1" applyAlignment="1">
      <alignment horizontal="center" vertical="center"/>
    </xf>
    <xf numFmtId="38" fontId="2" fillId="0" borderId="16" xfId="5" applyFont="1" applyFill="1" applyBorder="1" applyAlignment="1">
      <alignment horizontal="center" vertical="center"/>
    </xf>
    <xf numFmtId="38" fontId="2" fillId="0" borderId="23" xfId="5" applyFont="1" applyFill="1" applyBorder="1" applyAlignment="1">
      <alignment horizontal="center" vertical="center"/>
    </xf>
    <xf numFmtId="0" fontId="2" fillId="0" borderId="23" xfId="0" applyFont="1" applyFill="1" applyBorder="1" applyAlignment="1">
      <alignment horizontal="center" vertical="center"/>
    </xf>
    <xf numFmtId="0" fontId="2" fillId="0" borderId="50" xfId="0" applyFont="1" applyFill="1" applyBorder="1" applyAlignment="1">
      <alignment horizontal="center" vertical="center"/>
    </xf>
    <xf numFmtId="0" fontId="10" fillId="3" borderId="51" xfId="2" applyFont="1" applyFill="1" applyBorder="1" applyAlignment="1" applyProtection="1">
      <alignment horizontal="center" vertical="center" wrapText="1"/>
    </xf>
    <xf numFmtId="0" fontId="10" fillId="3" borderId="45" xfId="2" applyFont="1" applyFill="1" applyBorder="1" applyAlignment="1" applyProtection="1">
      <alignment horizontal="center" vertical="center" wrapText="1"/>
    </xf>
    <xf numFmtId="0" fontId="10" fillId="3" borderId="52" xfId="2" applyFont="1" applyFill="1" applyBorder="1" applyAlignment="1" applyProtection="1">
      <alignment horizontal="center" vertical="center" wrapText="1"/>
    </xf>
    <xf numFmtId="9" fontId="2" fillId="0" borderId="49" xfId="6" applyFont="1" applyFill="1" applyBorder="1" applyAlignment="1">
      <alignment horizontal="center" vertical="center"/>
    </xf>
    <xf numFmtId="9" fontId="2" fillId="0" borderId="15" xfId="6" applyFont="1" applyFill="1" applyBorder="1" applyAlignment="1">
      <alignment horizontal="center" vertical="center"/>
    </xf>
    <xf numFmtId="9" fontId="2" fillId="0" borderId="12" xfId="6" applyFont="1" applyFill="1" applyBorder="1" applyAlignment="1">
      <alignment horizontal="center" vertical="center"/>
    </xf>
    <xf numFmtId="9" fontId="2" fillId="0" borderId="16" xfId="6" applyFont="1" applyFill="1" applyBorder="1" applyAlignment="1">
      <alignment horizontal="center" vertical="center"/>
    </xf>
    <xf numFmtId="0" fontId="15" fillId="3" borderId="53" xfId="0" applyFont="1" applyFill="1" applyBorder="1" applyAlignment="1">
      <alignment horizontal="center" vertical="center" wrapText="1"/>
    </xf>
    <xf numFmtId="0" fontId="15" fillId="3" borderId="49" xfId="0" applyFont="1" applyFill="1" applyBorder="1" applyAlignment="1">
      <alignment horizontal="center" vertical="center"/>
    </xf>
    <xf numFmtId="0" fontId="15" fillId="3" borderId="54"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8" xfId="0" applyFont="1" applyFill="1" applyBorder="1" applyAlignment="1">
      <alignment horizontal="center" vertical="center"/>
    </xf>
    <xf numFmtId="0" fontId="2" fillId="0" borderId="20" xfId="0" applyFont="1" applyFill="1" applyBorder="1" applyAlignment="1">
      <alignment vertical="center" wrapText="1"/>
    </xf>
    <xf numFmtId="0" fontId="2" fillId="0" borderId="19" xfId="0" applyFont="1" applyFill="1" applyBorder="1" applyAlignment="1">
      <alignment vertical="center" wrapText="1"/>
    </xf>
    <xf numFmtId="0" fontId="2" fillId="0" borderId="26" xfId="0" applyFont="1" applyFill="1" applyBorder="1" applyAlignment="1">
      <alignment vertical="center" wrapText="1"/>
    </xf>
    <xf numFmtId="0" fontId="2" fillId="3" borderId="15"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9" xfId="0" applyFont="1" applyFill="1" applyBorder="1" applyAlignment="1">
      <alignment horizontal="center" vertical="center"/>
    </xf>
    <xf numFmtId="0" fontId="2" fillId="0" borderId="30" xfId="0" applyFont="1" applyFill="1" applyBorder="1" applyAlignment="1">
      <alignment vertical="center" wrapText="1"/>
    </xf>
    <xf numFmtId="0" fontId="2" fillId="0" borderId="0" xfId="0" applyFont="1" applyFill="1" applyBorder="1" applyAlignment="1">
      <alignment vertical="center" wrapText="1"/>
    </xf>
    <xf numFmtId="0" fontId="2" fillId="0" borderId="31" xfId="0" applyFont="1" applyFill="1" applyBorder="1" applyAlignment="1">
      <alignment vertical="center" wrapText="1"/>
    </xf>
    <xf numFmtId="0" fontId="2" fillId="0" borderId="59" xfId="0" applyFont="1" applyFill="1" applyBorder="1" applyAlignment="1">
      <alignment horizontal="center" vertical="center"/>
    </xf>
    <xf numFmtId="0" fontId="2" fillId="0" borderId="49" xfId="0" applyFont="1" applyFill="1" applyBorder="1" applyAlignment="1">
      <alignment horizontal="center" vertical="center" wrapText="1"/>
    </xf>
    <xf numFmtId="0" fontId="2" fillId="0" borderId="58" xfId="0" applyFont="1" applyFill="1" applyBorder="1" applyAlignment="1">
      <alignment horizontal="center" vertical="center"/>
    </xf>
    <xf numFmtId="0" fontId="2" fillId="0" borderId="42" xfId="0" applyFont="1" applyFill="1" applyBorder="1" applyAlignment="1">
      <alignment vertical="center" wrapText="1"/>
    </xf>
    <xf numFmtId="0" fontId="2" fillId="0" borderId="45" xfId="0" applyFont="1" applyFill="1" applyBorder="1" applyAlignment="1">
      <alignment vertical="center" wrapText="1"/>
    </xf>
    <xf numFmtId="0" fontId="2" fillId="0" borderId="43" xfId="0" applyFont="1" applyFill="1" applyBorder="1" applyAlignment="1">
      <alignment vertical="center" wrapText="1"/>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62" xfId="0" applyFont="1" applyFill="1" applyBorder="1" applyAlignment="1">
      <alignment horizontal="center" vertical="center"/>
    </xf>
    <xf numFmtId="0" fontId="15" fillId="3" borderId="59"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2" fillId="3" borderId="15"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5" fillId="3" borderId="2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2" fillId="0" borderId="19" xfId="0" applyFont="1" applyFill="1" applyBorder="1" applyAlignment="1">
      <alignment vertical="center"/>
    </xf>
    <xf numFmtId="0" fontId="2" fillId="0" borderId="26" xfId="0" applyFont="1" applyFill="1" applyBorder="1" applyAlignment="1">
      <alignment vertical="center"/>
    </xf>
    <xf numFmtId="0" fontId="17" fillId="3" borderId="27" xfId="0"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2" xfId="0" applyFont="1" applyFill="1" applyBorder="1" applyAlignment="1">
      <alignment vertical="center"/>
    </xf>
    <xf numFmtId="0" fontId="2" fillId="0" borderId="45" xfId="0" applyFont="1" applyFill="1" applyBorder="1" applyAlignment="1">
      <alignment vertical="center"/>
    </xf>
    <xf numFmtId="0" fontId="2" fillId="0" borderId="43" xfId="0" applyFont="1" applyFill="1" applyBorder="1" applyAlignment="1">
      <alignment vertical="center"/>
    </xf>
    <xf numFmtId="0" fontId="17" fillId="3" borderId="1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24" xfId="0" applyFont="1" applyFill="1" applyBorder="1">
      <alignment vertical="center"/>
    </xf>
    <xf numFmtId="0" fontId="15" fillId="3" borderId="5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17" fillId="0" borderId="55"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2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38" fontId="2" fillId="0" borderId="15" xfId="5" applyNumberFormat="1" applyFont="1" applyFill="1" applyBorder="1" applyAlignment="1">
      <alignment horizontal="center" vertical="center"/>
    </xf>
    <xf numFmtId="38" fontId="2" fillId="0" borderId="12" xfId="5" applyNumberFormat="1" applyFont="1" applyFill="1" applyBorder="1" applyAlignment="1">
      <alignment horizontal="center" vertical="center"/>
    </xf>
    <xf numFmtId="38" fontId="2" fillId="0" borderId="16" xfId="5" applyNumberFormat="1" applyFont="1" applyFill="1" applyBorder="1" applyAlignment="1">
      <alignment horizontal="center" vertical="center"/>
    </xf>
    <xf numFmtId="38" fontId="2" fillId="0" borderId="17" xfId="5"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19" fillId="3" borderId="18"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6" xfId="0" applyFont="1" applyFill="1" applyBorder="1" applyAlignment="1">
      <alignment horizontal="center" vertical="center"/>
    </xf>
    <xf numFmtId="0" fontId="12" fillId="4" borderId="49"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5" xfId="0" applyFont="1" applyFill="1" applyBorder="1" applyAlignment="1">
      <alignment horizontal="center" vertical="center"/>
    </xf>
    <xf numFmtId="0" fontId="19" fillId="3" borderId="24" xfId="0" applyFont="1" applyFill="1" applyBorder="1" applyAlignment="1">
      <alignment horizontal="center" vertical="center" textRotation="255" wrapText="1"/>
    </xf>
    <xf numFmtId="0" fontId="19" fillId="3" borderId="66" xfId="0" applyFont="1" applyFill="1" applyBorder="1" applyAlignment="1">
      <alignment horizontal="center" vertical="center" textRotation="255" wrapText="1"/>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27" xfId="0" applyFont="1" applyFill="1" applyBorder="1" applyAlignment="1">
      <alignment horizontal="center" vertical="top"/>
    </xf>
    <xf numFmtId="0" fontId="2" fillId="0" borderId="19" xfId="0" applyFont="1" applyFill="1" applyBorder="1" applyAlignment="1">
      <alignment horizontal="center" vertical="top"/>
    </xf>
    <xf numFmtId="0" fontId="2" fillId="0" borderId="65" xfId="0" applyFont="1" applyFill="1" applyBorder="1" applyAlignment="1">
      <alignment horizontal="center" vertical="top"/>
    </xf>
    <xf numFmtId="0" fontId="2" fillId="0" borderId="70"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center" vertical="center"/>
    </xf>
    <xf numFmtId="0" fontId="2" fillId="0" borderId="71" xfId="0" applyFont="1" applyFill="1" applyBorder="1" applyAlignment="1">
      <alignment horizontal="center" vertical="top"/>
    </xf>
    <xf numFmtId="0" fontId="2" fillId="0" borderId="0" xfId="0" applyFont="1" applyFill="1" applyBorder="1" applyAlignment="1">
      <alignment horizontal="center" vertical="top"/>
    </xf>
    <xf numFmtId="0" fontId="2" fillId="0" borderId="66" xfId="0" applyFont="1" applyFill="1" applyBorder="1" applyAlignment="1">
      <alignment horizontal="center" vertical="top"/>
    </xf>
    <xf numFmtId="0" fontId="2" fillId="0" borderId="70"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vertical="center"/>
    </xf>
    <xf numFmtId="0" fontId="2" fillId="0" borderId="7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73" xfId="0" applyFont="1" applyFill="1" applyBorder="1" applyAlignment="1">
      <alignment vertical="center"/>
    </xf>
    <xf numFmtId="0" fontId="2" fillId="0" borderId="74" xfId="0" applyFont="1" applyFill="1" applyBorder="1" applyAlignment="1">
      <alignment vertical="center"/>
    </xf>
    <xf numFmtId="0" fontId="2" fillId="0" borderId="75" xfId="0" applyFont="1" applyFill="1" applyBorder="1" applyAlignment="1">
      <alignment vertical="center"/>
    </xf>
    <xf numFmtId="0" fontId="2" fillId="0" borderId="43" xfId="0" applyFont="1" applyFill="1" applyBorder="1" applyAlignment="1">
      <alignment horizontal="center" vertical="center"/>
    </xf>
    <xf numFmtId="0" fontId="19" fillId="3" borderId="76" xfId="0" applyFont="1" applyFill="1" applyBorder="1" applyAlignment="1">
      <alignment horizontal="center" vertical="center" textRotation="255" wrapText="1"/>
    </xf>
    <xf numFmtId="0" fontId="19" fillId="3"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38" fontId="2" fillId="0" borderId="81" xfId="1" applyFont="1" applyFill="1" applyBorder="1" applyAlignment="1">
      <alignment horizontal="center" vertical="center"/>
    </xf>
    <xf numFmtId="38" fontId="2" fillId="0" borderId="79" xfId="1" applyFont="1" applyFill="1" applyBorder="1" applyAlignment="1">
      <alignment horizontal="center" vertical="center"/>
    </xf>
    <xf numFmtId="38" fontId="2" fillId="0" borderId="80" xfId="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top"/>
    </xf>
    <xf numFmtId="0" fontId="2" fillId="0" borderId="1" xfId="0" applyFont="1" applyFill="1" applyBorder="1" applyAlignment="1">
      <alignment horizontal="center" vertical="top"/>
    </xf>
    <xf numFmtId="0" fontId="2" fillId="0" borderId="77" xfId="0" applyFont="1" applyFill="1" applyBorder="1" applyAlignment="1">
      <alignment horizontal="center" vertical="top"/>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66" xfId="0" applyFont="1" applyFill="1" applyBorder="1" applyAlignment="1">
      <alignment horizontal="center" vertical="top"/>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5" fillId="3" borderId="83" xfId="0" applyFont="1" applyFill="1" applyBorder="1" applyAlignment="1">
      <alignment horizontal="center" vertical="center" textRotation="255" wrapText="1"/>
    </xf>
    <xf numFmtId="0" fontId="15" fillId="3"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15" fillId="3" borderId="90" xfId="0" applyFont="1" applyFill="1" applyBorder="1" applyAlignment="1">
      <alignment horizontal="center" vertical="center" textRotation="255" wrapText="1"/>
    </xf>
    <xf numFmtId="0" fontId="2" fillId="0" borderId="91" xfId="0" applyFont="1" applyFill="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Fill="1" applyBorder="1" applyAlignment="1">
      <alignment vertical="center" wrapText="1"/>
    </xf>
    <xf numFmtId="0" fontId="2" fillId="0" borderId="93" xfId="0" applyFont="1" applyFill="1" applyBorder="1" applyAlignment="1">
      <alignment vertical="center"/>
    </xf>
    <xf numFmtId="0" fontId="2"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5" xfId="0" applyFont="1" applyFill="1" applyBorder="1" applyAlignment="1">
      <alignment horizontal="center" vertical="center"/>
    </xf>
    <xf numFmtId="0" fontId="2" fillId="0" borderId="96" xfId="0" applyFont="1" applyFill="1" applyBorder="1" applyAlignment="1">
      <alignment vertical="center" wrapText="1"/>
    </xf>
    <xf numFmtId="0" fontId="2" fillId="0" borderId="97" xfId="0" applyFont="1" applyFill="1" applyBorder="1" applyAlignment="1">
      <alignment vertical="center"/>
    </xf>
    <xf numFmtId="0" fontId="2" fillId="0" borderId="98" xfId="0" applyFont="1" applyFill="1" applyBorder="1" applyAlignment="1">
      <alignment vertical="center"/>
    </xf>
    <xf numFmtId="0" fontId="2" fillId="0" borderId="24"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99" xfId="0" applyFont="1" applyFill="1" applyBorder="1" applyAlignment="1">
      <alignment vertical="center" wrapText="1"/>
    </xf>
    <xf numFmtId="0" fontId="2" fillId="0" borderId="33" xfId="0" applyFont="1" applyFill="1" applyBorder="1" applyAlignment="1">
      <alignment vertical="center" wrapText="1"/>
    </xf>
    <xf numFmtId="0" fontId="2" fillId="0" borderId="71" xfId="0" applyFont="1" applyFill="1" applyBorder="1" applyAlignment="1">
      <alignment vertical="center"/>
    </xf>
    <xf numFmtId="0" fontId="2" fillId="0" borderId="0" xfId="0" applyFont="1" applyFill="1" applyBorder="1" applyAlignment="1">
      <alignment vertical="center"/>
    </xf>
    <xf numFmtId="0" fontId="2" fillId="0" borderId="66" xfId="0" applyFont="1" applyFill="1" applyBorder="1" applyAlignment="1">
      <alignment vertical="center"/>
    </xf>
    <xf numFmtId="0" fontId="2" fillId="0" borderId="51" xfId="0" applyFont="1" applyFill="1" applyBorder="1" applyAlignment="1">
      <alignment horizontal="center" vertical="center" textRotation="255" wrapText="1"/>
    </xf>
    <xf numFmtId="0" fontId="2" fillId="0" borderId="52" xfId="0" applyFont="1" applyFill="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Fill="1" applyBorder="1" applyAlignment="1">
      <alignment vertical="center" wrapText="1"/>
    </xf>
    <xf numFmtId="0" fontId="2" fillId="0" borderId="75" xfId="0" applyFont="1" applyFill="1" applyBorder="1" applyAlignment="1">
      <alignment vertical="center" wrapText="1"/>
    </xf>
    <xf numFmtId="0" fontId="2" fillId="0" borderId="101"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44" xfId="0" applyFont="1" applyFill="1" applyBorder="1" applyAlignment="1">
      <alignment vertical="center"/>
    </xf>
    <xf numFmtId="0" fontId="2" fillId="0" borderId="64" xfId="0" applyFont="1" applyFill="1" applyBorder="1" applyAlignment="1">
      <alignment vertical="center"/>
    </xf>
    <xf numFmtId="0" fontId="15" fillId="3" borderId="18"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102" xfId="0" applyFont="1" applyFill="1" applyBorder="1" applyAlignment="1">
      <alignment vertical="center"/>
    </xf>
    <xf numFmtId="0" fontId="2" fillId="0" borderId="68" xfId="0" applyFont="1" applyFill="1" applyBorder="1" applyAlignment="1">
      <alignment vertical="center"/>
    </xf>
    <xf numFmtId="0" fontId="2" fillId="0" borderId="103"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27" xfId="0" applyFont="1" applyFill="1" applyBorder="1" applyAlignment="1">
      <alignment vertical="center" wrapText="1"/>
    </xf>
    <xf numFmtId="0" fontId="2" fillId="0" borderId="65" xfId="0" applyFont="1" applyFill="1" applyBorder="1" applyAlignment="1">
      <alignment vertical="center"/>
    </xf>
    <xf numFmtId="0" fontId="2" fillId="0" borderId="99" xfId="0" applyFont="1" applyFill="1" applyBorder="1" applyAlignment="1">
      <alignment vertical="center"/>
    </xf>
    <xf numFmtId="0" fontId="2" fillId="0" borderId="100" xfId="0" applyFont="1" applyFill="1" applyBorder="1" applyAlignment="1">
      <alignment vertical="center"/>
    </xf>
    <xf numFmtId="0" fontId="2" fillId="0" borderId="102" xfId="0" applyFont="1" applyFill="1" applyBorder="1" applyAlignment="1">
      <alignment vertical="center" wrapText="1"/>
    </xf>
    <xf numFmtId="0" fontId="2" fillId="0" borderId="68" xfId="0" applyFont="1" applyFill="1" applyBorder="1" applyAlignment="1">
      <alignment vertical="center" wrapText="1"/>
    </xf>
    <xf numFmtId="0" fontId="2" fillId="0" borderId="69" xfId="0" applyFont="1" applyFill="1" applyBorder="1" applyAlignment="1">
      <alignment vertical="center" wrapText="1"/>
    </xf>
    <xf numFmtId="0" fontId="2" fillId="0" borderId="102"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27" xfId="0" applyFont="1" applyFill="1" applyBorder="1" applyAlignment="1">
      <alignment horizontal="center" vertical="center"/>
    </xf>
    <xf numFmtId="0" fontId="2" fillId="0" borderId="65" xfId="0" applyFont="1" applyFill="1" applyBorder="1" applyAlignment="1">
      <alignment horizontal="center" vertical="center"/>
    </xf>
    <xf numFmtId="0" fontId="21" fillId="4" borderId="104" xfId="0" applyFont="1" applyFill="1" applyBorder="1" applyAlignment="1">
      <alignment horizontal="center" vertical="center" wrapText="1"/>
    </xf>
    <xf numFmtId="0" fontId="2" fillId="4" borderId="105" xfId="0" applyFont="1" applyFill="1" applyBorder="1" applyAlignment="1">
      <alignment horizontal="center" vertical="center" wrapText="1"/>
    </xf>
    <xf numFmtId="0" fontId="21" fillId="4" borderId="106"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2" fillId="0" borderId="108" xfId="0" applyFont="1" applyFill="1" applyBorder="1" applyAlignment="1">
      <alignment horizontal="center" vertical="center" wrapText="1"/>
    </xf>
    <xf numFmtId="0" fontId="2" fillId="4" borderId="109" xfId="0" applyFont="1" applyFill="1" applyBorder="1" applyAlignment="1">
      <alignment horizontal="center" vertical="center" wrapText="1"/>
    </xf>
    <xf numFmtId="0" fontId="2" fillId="0" borderId="71" xfId="0" applyFont="1" applyFill="1" applyBorder="1" applyAlignment="1">
      <alignment horizontal="center" vertical="center"/>
    </xf>
    <xf numFmtId="0" fontId="2" fillId="0" borderId="66" xfId="0" applyFont="1" applyFill="1" applyBorder="1" applyAlignment="1">
      <alignment horizontal="center" vertical="center"/>
    </xf>
    <xf numFmtId="0" fontId="21" fillId="0" borderId="110" xfId="0" applyFont="1" applyFill="1" applyBorder="1" applyAlignment="1">
      <alignment vertical="center"/>
    </xf>
    <xf numFmtId="0" fontId="2" fillId="0" borderId="111" xfId="0" applyFont="1" applyFill="1" applyBorder="1" applyAlignment="1">
      <alignment vertical="center"/>
    </xf>
    <xf numFmtId="0" fontId="21" fillId="0" borderId="112" xfId="0" applyFont="1" applyFill="1" applyBorder="1" applyAlignment="1">
      <alignment vertical="center"/>
    </xf>
    <xf numFmtId="0" fontId="2" fillId="0" borderId="113" xfId="0" applyFont="1" applyFill="1" applyBorder="1" applyAlignment="1">
      <alignment vertical="center"/>
    </xf>
    <xf numFmtId="0" fontId="2" fillId="0" borderId="112" xfId="0" applyFont="1" applyFill="1" applyBorder="1" applyAlignment="1">
      <alignment vertical="center"/>
    </xf>
    <xf numFmtId="0" fontId="21" fillId="0" borderId="114" xfId="0" applyFont="1" applyFill="1" applyBorder="1" applyAlignment="1">
      <alignment vertical="center"/>
    </xf>
    <xf numFmtId="0" fontId="2" fillId="0" borderId="115" xfId="0" applyFont="1" applyFill="1" applyBorder="1" applyAlignment="1">
      <alignment vertical="center"/>
    </xf>
    <xf numFmtId="0" fontId="21" fillId="0" borderId="116" xfId="0" applyFont="1" applyFill="1" applyBorder="1" applyAlignment="1">
      <alignment vertical="center"/>
    </xf>
    <xf numFmtId="0" fontId="2" fillId="0" borderId="117" xfId="0" applyFont="1" applyFill="1" applyBorder="1" applyAlignment="1">
      <alignment vertical="center"/>
    </xf>
    <xf numFmtId="0" fontId="2" fillId="0" borderId="118" xfId="0" applyFont="1" applyFill="1" applyBorder="1" applyAlignment="1">
      <alignment vertical="center"/>
    </xf>
    <xf numFmtId="0" fontId="15" fillId="3" borderId="21" xfId="0" applyFont="1" applyFill="1" applyBorder="1" applyAlignment="1">
      <alignment horizontal="center" vertical="center" textRotation="255"/>
    </xf>
    <xf numFmtId="0" fontId="2" fillId="0" borderId="2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76" xfId="0" applyFont="1" applyFill="1" applyBorder="1" applyAlignment="1">
      <alignment horizontal="center" vertical="center" textRotation="255"/>
    </xf>
    <xf numFmtId="0" fontId="2" fillId="0" borderId="119" xfId="0" applyFont="1" applyFill="1" applyBorder="1" applyAlignment="1">
      <alignment horizontal="center" vertical="center" textRotation="255"/>
    </xf>
    <xf numFmtId="0" fontId="2" fillId="0" borderId="120" xfId="0" applyFont="1" applyFill="1" applyBorder="1" applyAlignment="1">
      <alignment horizontal="center" vertical="center" wrapText="1"/>
    </xf>
    <xf numFmtId="0" fontId="2" fillId="0" borderId="121" xfId="0" applyFont="1" applyFill="1" applyBorder="1" applyAlignment="1">
      <alignment horizontal="center" vertical="center"/>
    </xf>
    <xf numFmtId="0" fontId="2" fillId="0" borderId="122" xfId="0" applyFont="1" applyFill="1" applyBorder="1" applyAlignment="1">
      <alignment horizontal="center" vertical="center"/>
    </xf>
    <xf numFmtId="0" fontId="2" fillId="0" borderId="123" xfId="0" applyFont="1" applyFill="1" applyBorder="1" applyAlignment="1">
      <alignment vertical="center" wrapText="1"/>
    </xf>
    <xf numFmtId="0" fontId="2" fillId="0" borderId="121" xfId="0" applyFont="1" applyFill="1" applyBorder="1" applyAlignment="1">
      <alignment vertical="center" wrapText="1"/>
    </xf>
    <xf numFmtId="0" fontId="2" fillId="0" borderId="124" xfId="0" applyFont="1" applyFill="1" applyBorder="1" applyAlignment="1">
      <alignmen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5" fillId="0" borderId="78" xfId="0" applyFont="1" applyFill="1" applyBorder="1" applyAlignment="1">
      <alignment vertical="center"/>
    </xf>
    <xf numFmtId="0" fontId="2" fillId="0" borderId="79" xfId="0" applyFont="1" applyFill="1" applyBorder="1" applyAlignment="1">
      <alignment vertical="center"/>
    </xf>
    <xf numFmtId="0" fontId="2" fillId="0" borderId="125" xfId="0" applyFont="1" applyFill="1" applyBorder="1" applyAlignment="1">
      <alignment vertical="center"/>
    </xf>
    <xf numFmtId="0" fontId="20" fillId="3" borderId="5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15" fillId="0" borderId="78" xfId="0" applyFont="1" applyFill="1" applyBorder="1" applyAlignment="1">
      <alignment vertical="center" textRotation="255"/>
    </xf>
    <xf numFmtId="0" fontId="2" fillId="0" borderId="126" xfId="0" applyFont="1" applyFill="1" applyBorder="1" applyAlignment="1">
      <alignment vertical="center"/>
    </xf>
    <xf numFmtId="0" fontId="15" fillId="0" borderId="127" xfId="0" applyFont="1" applyFill="1" applyBorder="1" applyAlignment="1">
      <alignment vertical="center" wrapText="1"/>
    </xf>
    <xf numFmtId="0" fontId="2" fillId="0" borderId="79" xfId="0" applyFont="1" applyFill="1" applyBorder="1" applyAlignment="1">
      <alignment vertical="center" wrapText="1"/>
    </xf>
    <xf numFmtId="0" fontId="2" fillId="0" borderId="125" xfId="0" applyFont="1" applyFill="1" applyBorder="1" applyAlignment="1">
      <alignment vertical="center" wrapText="1"/>
    </xf>
    <xf numFmtId="0" fontId="2" fillId="0" borderId="79" xfId="0" applyFont="1" applyFill="1" applyBorder="1" applyAlignment="1">
      <alignment vertical="center" textRotation="255"/>
    </xf>
    <xf numFmtId="0" fontId="2" fillId="0" borderId="126" xfId="0" applyFont="1" applyFill="1" applyBorder="1" applyAlignment="1">
      <alignment vertical="center" textRotation="255"/>
    </xf>
    <xf numFmtId="0" fontId="2" fillId="0" borderId="125" xfId="0" applyFont="1" applyFill="1" applyBorder="1" applyAlignment="1">
      <alignment vertical="center" textRotation="255"/>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0" xfId="0" applyFont="1" applyFill="1" applyBorder="1" applyAlignment="1">
      <alignment horizontal="center" vertical="center"/>
    </xf>
    <xf numFmtId="0" fontId="15" fillId="5" borderId="78" xfId="0" applyFont="1" applyFill="1" applyBorder="1" applyAlignment="1">
      <alignment vertical="center" wrapText="1"/>
    </xf>
    <xf numFmtId="0" fontId="2" fillId="5" borderId="79" xfId="0" applyFont="1" applyFill="1" applyBorder="1" applyAlignment="1">
      <alignment vertical="center" wrapText="1"/>
    </xf>
    <xf numFmtId="0" fontId="2" fillId="5" borderId="125" xfId="0" applyFont="1" applyFill="1" applyBorder="1" applyAlignment="1">
      <alignment vertical="center" wrapText="1"/>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2" fillId="4" borderId="81" xfId="0" applyFont="1" applyFill="1" applyBorder="1" applyAlignment="1">
      <alignment horizontal="center" vertical="center"/>
    </xf>
    <xf numFmtId="0" fontId="2" fillId="0" borderId="79" xfId="0" applyFont="1" applyFill="1" applyBorder="1" applyAlignment="1">
      <alignment horizontal="left" vertical="center"/>
    </xf>
    <xf numFmtId="0" fontId="2" fillId="0" borderId="81" xfId="0" applyFont="1" applyFill="1" applyBorder="1" applyAlignment="1">
      <alignment horizontal="left" vertical="center"/>
    </xf>
    <xf numFmtId="0" fontId="2" fillId="4" borderId="79" xfId="0" applyFont="1" applyFill="1" applyBorder="1" applyAlignment="1">
      <alignment horizontal="center" vertical="center"/>
    </xf>
    <xf numFmtId="0" fontId="2" fillId="4" borderId="80" xfId="0" applyFont="1" applyFill="1" applyBorder="1" applyAlignment="1">
      <alignment horizontal="center" vertical="center"/>
    </xf>
    <xf numFmtId="0" fontId="2" fillId="0" borderId="125" xfId="0" applyFont="1" applyFill="1" applyBorder="1" applyAlignment="1">
      <alignment horizontal="left" vertical="center"/>
    </xf>
    <xf numFmtId="0" fontId="2" fillId="5" borderId="24" xfId="0" applyFont="1" applyFill="1" applyBorder="1" applyAlignment="1">
      <alignment horizontal="left"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2" fillId="5" borderId="66" xfId="0" applyFont="1" applyFill="1" applyBorder="1" applyAlignment="1">
      <alignment horizontal="left" vertical="center"/>
    </xf>
    <xf numFmtId="0" fontId="10" fillId="3" borderId="130" xfId="2" applyFont="1" applyFill="1" applyBorder="1" applyAlignment="1" applyProtection="1">
      <alignment horizontal="center" vertical="center" wrapText="1"/>
    </xf>
    <xf numFmtId="0" fontId="10" fillId="3" borderId="131" xfId="2" applyFont="1" applyFill="1" applyBorder="1" applyAlignment="1" applyProtection="1">
      <alignment horizontal="center" vertical="center" wrapText="1"/>
    </xf>
    <xf numFmtId="0" fontId="10" fillId="3" borderId="132" xfId="2" applyFont="1" applyFill="1" applyBorder="1" applyAlignment="1" applyProtection="1">
      <alignment horizontal="center" vertical="center" wrapText="1"/>
    </xf>
    <xf numFmtId="0" fontId="12" fillId="0" borderId="133" xfId="3" applyFont="1" applyFill="1" applyBorder="1" applyAlignment="1" applyProtection="1">
      <alignment vertical="top"/>
    </xf>
    <xf numFmtId="0" fontId="12" fillId="0" borderId="131" xfId="3" applyFont="1" applyFill="1" applyBorder="1" applyAlignment="1" applyProtection="1">
      <alignment vertical="top"/>
    </xf>
    <xf numFmtId="0" fontId="12" fillId="0" borderId="134"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0" xfId="3" applyFont="1" applyFill="1" applyBorder="1" applyAlignment="1" applyProtection="1">
      <alignment vertical="center"/>
    </xf>
    <xf numFmtId="0" fontId="12" fillId="0" borderId="0" xfId="3" applyFont="1" applyFill="1" applyBorder="1" applyAlignment="1" applyProtection="1">
      <alignment vertical="center" wrapText="1"/>
    </xf>
    <xf numFmtId="0" fontId="12" fillId="0" borderId="27" xfId="3" applyFont="1" applyFill="1" applyBorder="1" applyAlignment="1" applyProtection="1">
      <alignment horizontal="center" vertical="center"/>
    </xf>
    <xf numFmtId="0" fontId="12" fillId="0" borderId="19"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44" xfId="3" applyFont="1" applyFill="1" applyBorder="1" applyAlignment="1" applyProtection="1">
      <alignment horizontal="center" vertical="center"/>
    </xf>
    <xf numFmtId="0" fontId="12" fillId="0" borderId="45" xfId="3" applyFont="1" applyFill="1" applyBorder="1" applyAlignment="1" applyProtection="1">
      <alignment horizontal="center" vertical="center"/>
    </xf>
    <xf numFmtId="0" fontId="12" fillId="0" borderId="43" xfId="3" applyFont="1" applyFill="1" applyBorder="1" applyAlignment="1" applyProtection="1">
      <alignment horizontal="center" vertical="center"/>
    </xf>
    <xf numFmtId="0" fontId="12" fillId="0" borderId="19" xfId="3" applyFont="1" applyFill="1" applyBorder="1" applyAlignment="1" applyProtection="1">
      <alignment horizontal="left" vertical="center"/>
    </xf>
    <xf numFmtId="0" fontId="12" fillId="0" borderId="0" xfId="3" applyFont="1" applyFill="1" applyBorder="1" applyAlignment="1" applyProtection="1">
      <alignment horizontal="left" vertical="center"/>
    </xf>
    <xf numFmtId="0" fontId="12" fillId="0" borderId="19" xfId="3" applyFont="1" applyFill="1" applyBorder="1" applyAlignment="1" applyProtection="1">
      <alignment horizontal="left" vertical="center" wrapText="1"/>
    </xf>
    <xf numFmtId="0" fontId="12" fillId="0" borderId="0" xfId="3" applyFont="1" applyFill="1" applyBorder="1" applyAlignment="1" applyProtection="1">
      <alignment horizontal="center" vertical="center" wrapText="1"/>
    </xf>
    <xf numFmtId="0" fontId="12" fillId="0" borderId="0" xfId="3" applyFont="1" applyFill="1" applyBorder="1" applyAlignment="1" applyProtection="1">
      <alignment horizontal="left" vertical="center" wrapText="1"/>
    </xf>
    <xf numFmtId="0" fontId="12" fillId="0" borderId="19" xfId="3" applyFont="1" applyFill="1" applyBorder="1" applyAlignment="1" applyProtection="1">
      <alignment vertical="center" wrapText="1"/>
    </xf>
    <xf numFmtId="0" fontId="12" fillId="0" borderId="0" xfId="3" applyFont="1" applyFill="1" applyBorder="1" applyAlignment="1" applyProtection="1">
      <alignment vertical="center" wrapText="1"/>
    </xf>
    <xf numFmtId="0" fontId="12" fillId="0" borderId="19" xfId="3" applyFont="1" applyFill="1" applyBorder="1" applyAlignment="1" applyProtection="1">
      <alignment horizontal="center" vertical="center" wrapText="1"/>
    </xf>
    <xf numFmtId="0" fontId="2" fillId="0" borderId="7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9" xfId="0" applyFont="1" applyFill="1" applyBorder="1" applyAlignment="1">
      <alignment horizontal="center" vertical="center" wrapText="1"/>
    </xf>
    <xf numFmtId="0" fontId="10"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15" fillId="3" borderId="130" xfId="0" applyFont="1" applyFill="1" applyBorder="1" applyAlignment="1">
      <alignment horizontal="center" vertical="center" wrapText="1"/>
    </xf>
    <xf numFmtId="0" fontId="15" fillId="3" borderId="131" xfId="0" applyFont="1" applyFill="1" applyBorder="1" applyAlignment="1">
      <alignment horizontal="center" vertical="center" wrapText="1"/>
    </xf>
    <xf numFmtId="0" fontId="15" fillId="3" borderId="132"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2" fillId="0" borderId="102" xfId="0" applyFont="1" applyFill="1" applyBorder="1" applyAlignment="1">
      <alignment horizontal="center" vertical="center"/>
    </xf>
    <xf numFmtId="0" fontId="12" fillId="0" borderId="103" xfId="0" applyFont="1" applyFill="1" applyBorder="1" applyAlignment="1">
      <alignment horizontal="left" vertical="center" wrapText="1"/>
    </xf>
    <xf numFmtId="177" fontId="2" fillId="0" borderId="103" xfId="0" applyNumberFormat="1" applyFont="1" applyFill="1" applyBorder="1" applyAlignment="1">
      <alignment horizontal="right" vertical="center"/>
    </xf>
    <xf numFmtId="177" fontId="2" fillId="0" borderId="68" xfId="0" applyNumberFormat="1" applyFont="1" applyFill="1" applyBorder="1" applyAlignment="1">
      <alignment horizontal="right" vertical="center"/>
    </xf>
    <xf numFmtId="177" fontId="2" fillId="0" borderId="69" xfId="0" applyNumberFormat="1" applyFont="1" applyFill="1" applyBorder="1" applyAlignment="1">
      <alignment horizontal="right" vertical="center"/>
    </xf>
    <xf numFmtId="177" fontId="2" fillId="0" borderId="135" xfId="0" applyNumberFormat="1" applyFont="1" applyFill="1" applyBorder="1" applyAlignment="1">
      <alignment horizontal="right" vertical="center"/>
    </xf>
    <xf numFmtId="0" fontId="2" fillId="0" borderId="99" xfId="0" applyFont="1" applyFill="1" applyBorder="1" applyAlignment="1">
      <alignment horizontal="center" vertical="center"/>
    </xf>
    <xf numFmtId="0" fontId="12" fillId="0" borderId="32" xfId="0" applyFont="1" applyFill="1" applyBorder="1" applyAlignment="1">
      <alignment horizontal="left" vertical="center" wrapText="1"/>
    </xf>
    <xf numFmtId="177" fontId="2" fillId="0" borderId="32" xfId="0" applyNumberFormat="1" applyFont="1" applyFill="1" applyBorder="1" applyAlignment="1">
      <alignment horizontal="right" vertical="center"/>
    </xf>
    <xf numFmtId="177" fontId="2" fillId="0" borderId="33" xfId="0" applyNumberFormat="1" applyFont="1" applyFill="1" applyBorder="1" applyAlignment="1">
      <alignment horizontal="right" vertical="center"/>
    </xf>
    <xf numFmtId="177" fontId="2" fillId="0" borderId="34" xfId="0" applyNumberFormat="1" applyFont="1" applyFill="1" applyBorder="1" applyAlignment="1">
      <alignment horizontal="right" vertical="center"/>
    </xf>
    <xf numFmtId="177" fontId="2" fillId="0" borderId="38" xfId="0" applyNumberFormat="1" applyFont="1" applyFill="1" applyBorder="1" applyAlignment="1">
      <alignment horizontal="right" vertical="center"/>
    </xf>
    <xf numFmtId="0" fontId="2" fillId="0" borderId="100" xfId="0" applyFont="1" applyFill="1" applyBorder="1" applyAlignment="1">
      <alignment horizontal="center" vertical="center"/>
    </xf>
    <xf numFmtId="0" fontId="12" fillId="0" borderId="101" xfId="0" applyFont="1" applyFill="1" applyBorder="1" applyAlignment="1">
      <alignment horizontal="left" vertical="center" wrapText="1"/>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7" fontId="2" fillId="0" borderId="101" xfId="0" applyNumberFormat="1" applyFont="1" applyFill="1" applyBorder="1" applyAlignment="1">
      <alignment horizontal="right" vertical="center"/>
    </xf>
    <xf numFmtId="177" fontId="2" fillId="0" borderId="74" xfId="0" applyNumberFormat="1" applyFont="1" applyFill="1" applyBorder="1" applyAlignment="1">
      <alignment horizontal="right" vertical="center"/>
    </xf>
    <xf numFmtId="177" fontId="2" fillId="0" borderId="136" xfId="0" applyNumberFormat="1" applyFont="1" applyFill="1" applyBorder="1" applyAlignment="1">
      <alignment horizontal="right" vertical="center"/>
    </xf>
    <xf numFmtId="0" fontId="2" fillId="0" borderId="14" xfId="0" applyFont="1" applyFill="1" applyBorder="1" applyAlignment="1">
      <alignment horizontal="center" vertical="center"/>
    </xf>
    <xf numFmtId="0" fontId="12" fillId="0" borderId="55" xfId="0" applyFont="1" applyFill="1" applyBorder="1" applyAlignment="1">
      <alignment horizontal="center" vertical="center" wrapText="1"/>
    </xf>
    <xf numFmtId="177" fontId="2" fillId="0" borderId="15" xfId="0" applyNumberFormat="1" applyFont="1" applyFill="1" applyBorder="1" applyAlignment="1">
      <alignment horizontal="right" vertical="center"/>
    </xf>
    <xf numFmtId="177" fontId="2" fillId="0" borderId="12" xfId="0" applyNumberFormat="1" applyFont="1" applyFill="1" applyBorder="1" applyAlignment="1">
      <alignment horizontal="right" vertical="center"/>
    </xf>
    <xf numFmtId="177" fontId="2" fillId="0" borderId="16" xfId="0" applyNumberFormat="1" applyFont="1" applyFill="1" applyBorder="1" applyAlignment="1">
      <alignment horizontal="right" vertical="center"/>
    </xf>
    <xf numFmtId="177" fontId="2" fillId="0" borderId="17"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15" fillId="3" borderId="7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9" xfId="0" applyFont="1" applyFill="1" applyBorder="1" applyAlignment="1">
      <alignment horizontal="center" vertical="center" wrapText="1"/>
    </xf>
    <xf numFmtId="0" fontId="2" fillId="0" borderId="137" xfId="0" applyFont="1" applyFill="1" applyBorder="1" applyAlignment="1">
      <alignment horizontal="center" vertical="center"/>
    </xf>
    <xf numFmtId="0" fontId="12" fillId="0" borderId="138" xfId="0" applyFont="1" applyFill="1" applyBorder="1" applyAlignment="1">
      <alignment horizontal="center" vertical="center" wrapText="1"/>
    </xf>
    <xf numFmtId="0" fontId="2" fillId="0" borderId="129" xfId="0" applyFont="1" applyFill="1" applyBorder="1" applyAlignment="1">
      <alignment horizontal="center" vertical="center"/>
    </xf>
    <xf numFmtId="0" fontId="2" fillId="0" borderId="139" xfId="0" applyFont="1" applyFill="1" applyBorder="1" applyAlignment="1">
      <alignment horizontal="center" vertical="center"/>
    </xf>
    <xf numFmtId="177" fontId="2" fillId="0" borderId="81" xfId="0" applyNumberFormat="1" applyFont="1" applyFill="1" applyBorder="1" applyAlignment="1">
      <alignment horizontal="right" vertical="center"/>
    </xf>
    <xf numFmtId="177" fontId="2" fillId="0" borderId="79" xfId="0" applyNumberFormat="1" applyFont="1" applyFill="1" applyBorder="1" applyAlignment="1">
      <alignment horizontal="right" vertical="center"/>
    </xf>
    <xf numFmtId="177" fontId="2" fillId="0" borderId="80" xfId="0" applyNumberFormat="1" applyFont="1" applyFill="1" applyBorder="1" applyAlignment="1">
      <alignment horizontal="right" vertical="center"/>
    </xf>
    <xf numFmtId="177" fontId="2" fillId="0" borderId="125" xfId="0" applyNumberFormat="1" applyFont="1" applyFill="1" applyBorder="1" applyAlignment="1">
      <alignment horizontal="right" vertic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77" fontId="2"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20" fillId="0" borderId="0" xfId="0" applyFont="1" applyFill="1" applyBorder="1">
      <alignment vertical="center"/>
    </xf>
    <xf numFmtId="0" fontId="2" fillId="3" borderId="49" xfId="0" applyFont="1" applyFill="1" applyBorder="1" applyAlignment="1">
      <alignment vertical="center"/>
    </xf>
    <xf numFmtId="0" fontId="2" fillId="0" borderId="49" xfId="0" applyFont="1" applyFill="1" applyBorder="1" applyAlignment="1">
      <alignment vertical="center"/>
    </xf>
    <xf numFmtId="0" fontId="2" fillId="0" borderId="49" xfId="0" applyFont="1" applyFill="1" applyBorder="1" applyAlignment="1">
      <alignment vertical="center" wrapText="1"/>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0" fontId="2" fillId="0" borderId="15"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vertical="center" wrapText="1"/>
    </xf>
  </cellXfs>
  <cellStyles count="9">
    <cellStyle name="アクセント 3 2" xfId="7"/>
    <cellStyle name="パーセント 2" xfId="6"/>
    <cellStyle name="桁区切り" xfId="1" builtinId="6"/>
    <cellStyle name="桁区切り 2" xfId="5"/>
    <cellStyle name="標準" xfId="0" builtinId="0"/>
    <cellStyle name="標準 2"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28575</xdr:colOff>
      <xdr:row>90</xdr:row>
      <xdr:rowOff>47625</xdr:rowOff>
    </xdr:from>
    <xdr:to>
      <xdr:col>20</xdr:col>
      <xdr:colOff>142876</xdr:colOff>
      <xdr:row>91</xdr:row>
      <xdr:rowOff>266700</xdr:rowOff>
    </xdr:to>
    <xdr:sp macro="" textlink="">
      <xdr:nvSpPr>
        <xdr:cNvPr id="2" name="左大かっこ 1"/>
        <xdr:cNvSpPr/>
      </xdr:nvSpPr>
      <xdr:spPr>
        <a:xfrm>
          <a:off x="4029075" y="3250882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19051</xdr:colOff>
      <xdr:row>90</xdr:row>
      <xdr:rowOff>38099</xdr:rowOff>
    </xdr:from>
    <xdr:to>
      <xdr:col>40</xdr:col>
      <xdr:colOff>133351</xdr:colOff>
      <xdr:row>92</xdr:row>
      <xdr:rowOff>0</xdr:rowOff>
    </xdr:to>
    <xdr:sp macro="" textlink="">
      <xdr:nvSpPr>
        <xdr:cNvPr id="3" name="右大かっこ 2"/>
        <xdr:cNvSpPr/>
      </xdr:nvSpPr>
      <xdr:spPr>
        <a:xfrm>
          <a:off x="8020051" y="3249929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6</xdr:col>
      <xdr:colOff>104775</xdr:colOff>
      <xdr:row>96</xdr:row>
      <xdr:rowOff>38100</xdr:rowOff>
    </xdr:from>
    <xdr:to>
      <xdr:col>7</xdr:col>
      <xdr:colOff>47625</xdr:colOff>
      <xdr:row>99</xdr:row>
      <xdr:rowOff>47625</xdr:rowOff>
    </xdr:to>
    <xdr:sp macro="" textlink="">
      <xdr:nvSpPr>
        <xdr:cNvPr id="4" name="左大かっこ 3"/>
        <xdr:cNvSpPr/>
      </xdr:nvSpPr>
      <xdr:spPr>
        <a:xfrm>
          <a:off x="1304925" y="34270950"/>
          <a:ext cx="142875" cy="895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15</xdr:col>
      <xdr:colOff>9527</xdr:colOff>
      <xdr:row>96</xdr:row>
      <xdr:rowOff>19050</xdr:rowOff>
    </xdr:from>
    <xdr:to>
      <xdr:col>15</xdr:col>
      <xdr:colOff>95250</xdr:colOff>
      <xdr:row>99</xdr:row>
      <xdr:rowOff>57151</xdr:rowOff>
    </xdr:to>
    <xdr:sp macro="" textlink="">
      <xdr:nvSpPr>
        <xdr:cNvPr id="5" name="右大かっこ 4"/>
        <xdr:cNvSpPr/>
      </xdr:nvSpPr>
      <xdr:spPr>
        <a:xfrm>
          <a:off x="3009902" y="34251900"/>
          <a:ext cx="85723" cy="92392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28575</xdr:colOff>
      <xdr:row>95</xdr:row>
      <xdr:rowOff>47625</xdr:rowOff>
    </xdr:from>
    <xdr:to>
      <xdr:col>20</xdr:col>
      <xdr:colOff>142876</xdr:colOff>
      <xdr:row>96</xdr:row>
      <xdr:rowOff>266700</xdr:rowOff>
    </xdr:to>
    <xdr:sp macro="" textlink="">
      <xdr:nvSpPr>
        <xdr:cNvPr id="6" name="左大かっこ 5"/>
        <xdr:cNvSpPr/>
      </xdr:nvSpPr>
      <xdr:spPr>
        <a:xfrm>
          <a:off x="4029075" y="3398520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19051</xdr:colOff>
      <xdr:row>95</xdr:row>
      <xdr:rowOff>38099</xdr:rowOff>
    </xdr:from>
    <xdr:to>
      <xdr:col>40</xdr:col>
      <xdr:colOff>133351</xdr:colOff>
      <xdr:row>97</xdr:row>
      <xdr:rowOff>0</xdr:rowOff>
    </xdr:to>
    <xdr:sp macro="" textlink="">
      <xdr:nvSpPr>
        <xdr:cNvPr id="7" name="右大かっこ 6"/>
        <xdr:cNvSpPr/>
      </xdr:nvSpPr>
      <xdr:spPr>
        <a:xfrm>
          <a:off x="8020051" y="3397567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28575</xdr:colOff>
      <xdr:row>100</xdr:row>
      <xdr:rowOff>47625</xdr:rowOff>
    </xdr:from>
    <xdr:to>
      <xdr:col>20</xdr:col>
      <xdr:colOff>142876</xdr:colOff>
      <xdr:row>101</xdr:row>
      <xdr:rowOff>266700</xdr:rowOff>
    </xdr:to>
    <xdr:sp macro="" textlink="">
      <xdr:nvSpPr>
        <xdr:cNvPr id="8" name="左大かっこ 7"/>
        <xdr:cNvSpPr/>
      </xdr:nvSpPr>
      <xdr:spPr>
        <a:xfrm>
          <a:off x="4029075" y="3546157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40</xdr:col>
      <xdr:colOff>19051</xdr:colOff>
      <xdr:row>100</xdr:row>
      <xdr:rowOff>38099</xdr:rowOff>
    </xdr:from>
    <xdr:to>
      <xdr:col>40</xdr:col>
      <xdr:colOff>133351</xdr:colOff>
      <xdr:row>102</xdr:row>
      <xdr:rowOff>0</xdr:rowOff>
    </xdr:to>
    <xdr:sp macro="" textlink="">
      <xdr:nvSpPr>
        <xdr:cNvPr id="9" name="右大かっこ 8"/>
        <xdr:cNvSpPr/>
      </xdr:nvSpPr>
      <xdr:spPr>
        <a:xfrm>
          <a:off x="8020051" y="3545204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38100</xdr:colOff>
      <xdr:row>108</xdr:row>
      <xdr:rowOff>57150</xdr:rowOff>
    </xdr:from>
    <xdr:to>
      <xdr:col>33</xdr:col>
      <xdr:colOff>152401</xdr:colOff>
      <xdr:row>109</xdr:row>
      <xdr:rowOff>276225</xdr:rowOff>
    </xdr:to>
    <xdr:sp macro="" textlink="">
      <xdr:nvSpPr>
        <xdr:cNvPr id="10" name="左大かっこ 9"/>
        <xdr:cNvSpPr/>
      </xdr:nvSpPr>
      <xdr:spPr>
        <a:xfrm>
          <a:off x="6638925" y="3783330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57151</xdr:colOff>
      <xdr:row>108</xdr:row>
      <xdr:rowOff>47624</xdr:rowOff>
    </xdr:from>
    <xdr:to>
      <xdr:col>46</xdr:col>
      <xdr:colOff>171451</xdr:colOff>
      <xdr:row>110</xdr:row>
      <xdr:rowOff>9525</xdr:rowOff>
    </xdr:to>
    <xdr:sp macro="" textlink="">
      <xdr:nvSpPr>
        <xdr:cNvPr id="11" name="右大かっこ 10"/>
        <xdr:cNvSpPr/>
      </xdr:nvSpPr>
      <xdr:spPr>
        <a:xfrm>
          <a:off x="9258301" y="3782377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38100</xdr:colOff>
      <xdr:row>113</xdr:row>
      <xdr:rowOff>57150</xdr:rowOff>
    </xdr:from>
    <xdr:to>
      <xdr:col>33</xdr:col>
      <xdr:colOff>152401</xdr:colOff>
      <xdr:row>114</xdr:row>
      <xdr:rowOff>276225</xdr:rowOff>
    </xdr:to>
    <xdr:sp macro="" textlink="">
      <xdr:nvSpPr>
        <xdr:cNvPr id="12" name="左大かっこ 11"/>
        <xdr:cNvSpPr/>
      </xdr:nvSpPr>
      <xdr:spPr>
        <a:xfrm>
          <a:off x="6638925" y="3930967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57151</xdr:colOff>
      <xdr:row>113</xdr:row>
      <xdr:rowOff>47624</xdr:rowOff>
    </xdr:from>
    <xdr:to>
      <xdr:col>46</xdr:col>
      <xdr:colOff>171451</xdr:colOff>
      <xdr:row>115</xdr:row>
      <xdr:rowOff>9525</xdr:rowOff>
    </xdr:to>
    <xdr:sp macro="" textlink="">
      <xdr:nvSpPr>
        <xdr:cNvPr id="13" name="右大かっこ 12"/>
        <xdr:cNvSpPr/>
      </xdr:nvSpPr>
      <xdr:spPr>
        <a:xfrm>
          <a:off x="9258301" y="3930014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33</xdr:col>
      <xdr:colOff>38100</xdr:colOff>
      <xdr:row>118</xdr:row>
      <xdr:rowOff>57150</xdr:rowOff>
    </xdr:from>
    <xdr:to>
      <xdr:col>33</xdr:col>
      <xdr:colOff>152401</xdr:colOff>
      <xdr:row>119</xdr:row>
      <xdr:rowOff>276225</xdr:rowOff>
    </xdr:to>
    <xdr:sp macro="" textlink="">
      <xdr:nvSpPr>
        <xdr:cNvPr id="14" name="左大かっこ 13"/>
        <xdr:cNvSpPr/>
      </xdr:nvSpPr>
      <xdr:spPr>
        <a:xfrm>
          <a:off x="6638925" y="4078605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46</xdr:col>
      <xdr:colOff>57151</xdr:colOff>
      <xdr:row>118</xdr:row>
      <xdr:rowOff>47624</xdr:rowOff>
    </xdr:from>
    <xdr:to>
      <xdr:col>46</xdr:col>
      <xdr:colOff>171451</xdr:colOff>
      <xdr:row>120</xdr:row>
      <xdr:rowOff>9525</xdr:rowOff>
    </xdr:to>
    <xdr:sp macro="" textlink="">
      <xdr:nvSpPr>
        <xdr:cNvPr id="15" name="右大かっこ 14"/>
        <xdr:cNvSpPr/>
      </xdr:nvSpPr>
      <xdr:spPr>
        <a:xfrm>
          <a:off x="9258301" y="40776524"/>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108</xdr:row>
      <xdr:rowOff>38100</xdr:rowOff>
    </xdr:from>
    <xdr:to>
      <xdr:col>20</xdr:col>
      <xdr:colOff>152401</xdr:colOff>
      <xdr:row>109</xdr:row>
      <xdr:rowOff>257175</xdr:rowOff>
    </xdr:to>
    <xdr:sp macro="" textlink="">
      <xdr:nvSpPr>
        <xdr:cNvPr id="16" name="左大かっこ 15"/>
        <xdr:cNvSpPr/>
      </xdr:nvSpPr>
      <xdr:spPr>
        <a:xfrm>
          <a:off x="4038600" y="37814250"/>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57151</xdr:colOff>
      <xdr:row>108</xdr:row>
      <xdr:rowOff>38099</xdr:rowOff>
    </xdr:from>
    <xdr:to>
      <xdr:col>28</xdr:col>
      <xdr:colOff>171451</xdr:colOff>
      <xdr:row>110</xdr:row>
      <xdr:rowOff>0</xdr:rowOff>
    </xdr:to>
    <xdr:sp macro="" textlink="">
      <xdr:nvSpPr>
        <xdr:cNvPr id="17" name="右大かっこ 16"/>
        <xdr:cNvSpPr/>
      </xdr:nvSpPr>
      <xdr:spPr>
        <a:xfrm>
          <a:off x="5657851" y="3781424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125</xdr:row>
      <xdr:rowOff>38100</xdr:rowOff>
    </xdr:from>
    <xdr:to>
      <xdr:col>20</xdr:col>
      <xdr:colOff>152401</xdr:colOff>
      <xdr:row>126</xdr:row>
      <xdr:rowOff>257175</xdr:rowOff>
    </xdr:to>
    <xdr:sp macro="" textlink="">
      <xdr:nvSpPr>
        <xdr:cNvPr id="18" name="左大かっこ 17"/>
        <xdr:cNvSpPr/>
      </xdr:nvSpPr>
      <xdr:spPr>
        <a:xfrm>
          <a:off x="4038600" y="42833925"/>
          <a:ext cx="114301" cy="5143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28</xdr:col>
      <xdr:colOff>47626</xdr:colOff>
      <xdr:row>125</xdr:row>
      <xdr:rowOff>28574</xdr:rowOff>
    </xdr:from>
    <xdr:to>
      <xdr:col>28</xdr:col>
      <xdr:colOff>161926</xdr:colOff>
      <xdr:row>126</xdr:row>
      <xdr:rowOff>285750</xdr:rowOff>
    </xdr:to>
    <xdr:sp macro="" textlink="">
      <xdr:nvSpPr>
        <xdr:cNvPr id="19" name="右大かっこ 18"/>
        <xdr:cNvSpPr/>
      </xdr:nvSpPr>
      <xdr:spPr>
        <a:xfrm>
          <a:off x="5648326" y="42824399"/>
          <a:ext cx="114300" cy="552451"/>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7</xdr:col>
      <xdr:colOff>0</xdr:colOff>
      <xdr:row>91</xdr:row>
      <xdr:rowOff>257175</xdr:rowOff>
    </xdr:from>
    <xdr:to>
      <xdr:col>15</xdr:col>
      <xdr:colOff>19050</xdr:colOff>
      <xdr:row>95</xdr:row>
      <xdr:rowOff>247650</xdr:rowOff>
    </xdr:to>
    <xdr:sp macro="" textlink="">
      <xdr:nvSpPr>
        <xdr:cNvPr id="20" name="テキスト ボックス 19"/>
        <xdr:cNvSpPr txBox="1"/>
      </xdr:nvSpPr>
      <xdr:spPr>
        <a:xfrm>
          <a:off x="1400175" y="33013650"/>
          <a:ext cx="1619250" cy="117157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気象庁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1,821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19050</xdr:colOff>
      <xdr:row>94</xdr:row>
      <xdr:rowOff>9525</xdr:rowOff>
    </xdr:from>
    <xdr:to>
      <xdr:col>19</xdr:col>
      <xdr:colOff>161925</xdr:colOff>
      <xdr:row>94</xdr:row>
      <xdr:rowOff>9526</xdr:rowOff>
    </xdr:to>
    <xdr:cxnSp macro="">
      <xdr:nvCxnSpPr>
        <xdr:cNvPr id="21" name="直線矢印コネクタ 20"/>
        <xdr:cNvCxnSpPr/>
      </xdr:nvCxnSpPr>
      <xdr:spPr>
        <a:xfrm>
          <a:off x="3019425" y="33651825"/>
          <a:ext cx="942975" cy="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89</xdr:row>
      <xdr:rowOff>9525</xdr:rowOff>
    </xdr:from>
    <xdr:to>
      <xdr:col>17</xdr:col>
      <xdr:colOff>9525</xdr:colOff>
      <xdr:row>124</xdr:row>
      <xdr:rowOff>9525</xdr:rowOff>
    </xdr:to>
    <xdr:cxnSp macro="">
      <xdr:nvCxnSpPr>
        <xdr:cNvPr id="22" name="直線コネクタ 21"/>
        <xdr:cNvCxnSpPr/>
      </xdr:nvCxnSpPr>
      <xdr:spPr>
        <a:xfrm>
          <a:off x="3409950" y="32175450"/>
          <a:ext cx="0" cy="103346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4763</xdr:colOff>
      <xdr:row>89</xdr:row>
      <xdr:rowOff>14288</xdr:rowOff>
    </xdr:from>
    <xdr:to>
      <xdr:col>19</xdr:col>
      <xdr:colOff>119063</xdr:colOff>
      <xdr:row>89</xdr:row>
      <xdr:rowOff>14288</xdr:rowOff>
    </xdr:to>
    <xdr:cxnSp macro="">
      <xdr:nvCxnSpPr>
        <xdr:cNvPr id="23" name="直線矢印コネクタ 22"/>
        <xdr:cNvCxnSpPr/>
      </xdr:nvCxnSpPr>
      <xdr:spPr>
        <a:xfrm>
          <a:off x="3405188" y="32180213"/>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9524</xdr:colOff>
      <xdr:row>99</xdr:row>
      <xdr:rowOff>0</xdr:rowOff>
    </xdr:from>
    <xdr:to>
      <xdr:col>19</xdr:col>
      <xdr:colOff>123824</xdr:colOff>
      <xdr:row>99</xdr:row>
      <xdr:rowOff>0</xdr:rowOff>
    </xdr:to>
    <xdr:cxnSp macro="">
      <xdr:nvCxnSpPr>
        <xdr:cNvPr id="24" name="直線矢印コネクタ 23"/>
        <xdr:cNvCxnSpPr/>
      </xdr:nvCxnSpPr>
      <xdr:spPr>
        <a:xfrm>
          <a:off x="3409949" y="35118675"/>
          <a:ext cx="5143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107</xdr:row>
      <xdr:rowOff>9525</xdr:rowOff>
    </xdr:from>
    <xdr:to>
      <xdr:col>19</xdr:col>
      <xdr:colOff>133350</xdr:colOff>
      <xdr:row>107</xdr:row>
      <xdr:rowOff>9525</xdr:rowOff>
    </xdr:to>
    <xdr:cxnSp macro="">
      <xdr:nvCxnSpPr>
        <xdr:cNvPr id="25" name="直線矢印コネクタ 24"/>
        <xdr:cNvCxnSpPr/>
      </xdr:nvCxnSpPr>
      <xdr:spPr>
        <a:xfrm>
          <a:off x="3409950" y="37490400"/>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124</xdr:row>
      <xdr:rowOff>9525</xdr:rowOff>
    </xdr:from>
    <xdr:to>
      <xdr:col>19</xdr:col>
      <xdr:colOff>133350</xdr:colOff>
      <xdr:row>124</xdr:row>
      <xdr:rowOff>9525</xdr:rowOff>
    </xdr:to>
    <xdr:cxnSp macro="">
      <xdr:nvCxnSpPr>
        <xdr:cNvPr id="26" name="直線矢印コネクタ 25"/>
        <xdr:cNvCxnSpPr/>
      </xdr:nvCxnSpPr>
      <xdr:spPr>
        <a:xfrm>
          <a:off x="3409950" y="42510075"/>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0</xdr:colOff>
      <xdr:row>107</xdr:row>
      <xdr:rowOff>4763</xdr:rowOff>
    </xdr:from>
    <xdr:to>
      <xdr:col>32</xdr:col>
      <xdr:colOff>133350</xdr:colOff>
      <xdr:row>107</xdr:row>
      <xdr:rowOff>9525</xdr:rowOff>
    </xdr:to>
    <xdr:cxnSp macro="">
      <xdr:nvCxnSpPr>
        <xdr:cNvPr id="27" name="直線矢印コネクタ 26"/>
        <xdr:cNvCxnSpPr/>
      </xdr:nvCxnSpPr>
      <xdr:spPr>
        <a:xfrm flipV="1">
          <a:off x="5800725" y="37485638"/>
          <a:ext cx="733425" cy="476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176213</xdr:colOff>
      <xdr:row>107</xdr:row>
      <xdr:rowOff>4763</xdr:rowOff>
    </xdr:from>
    <xdr:to>
      <xdr:col>30</xdr:col>
      <xdr:colOff>2722</xdr:colOff>
      <xdr:row>117</xdr:row>
      <xdr:rowOff>2721</xdr:rowOff>
    </xdr:to>
    <xdr:cxnSp macro="">
      <xdr:nvCxnSpPr>
        <xdr:cNvPr id="28" name="直線コネクタ 27"/>
        <xdr:cNvCxnSpPr/>
      </xdr:nvCxnSpPr>
      <xdr:spPr>
        <a:xfrm>
          <a:off x="5976938" y="37485638"/>
          <a:ext cx="26534" cy="295070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0</xdr:colOff>
      <xdr:row>112</xdr:row>
      <xdr:rowOff>6350</xdr:rowOff>
    </xdr:from>
    <xdr:to>
      <xdr:col>32</xdr:col>
      <xdr:colOff>123825</xdr:colOff>
      <xdr:row>112</xdr:row>
      <xdr:rowOff>6350</xdr:rowOff>
    </xdr:to>
    <xdr:cxnSp macro="">
      <xdr:nvCxnSpPr>
        <xdr:cNvPr id="29" name="直線矢印コネクタ 28"/>
        <xdr:cNvCxnSpPr/>
      </xdr:nvCxnSpPr>
      <xdr:spPr>
        <a:xfrm>
          <a:off x="6000750" y="38963600"/>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3629</xdr:colOff>
      <xdr:row>117</xdr:row>
      <xdr:rowOff>3175</xdr:rowOff>
    </xdr:from>
    <xdr:to>
      <xdr:col>32</xdr:col>
      <xdr:colOff>127454</xdr:colOff>
      <xdr:row>117</xdr:row>
      <xdr:rowOff>3175</xdr:rowOff>
    </xdr:to>
    <xdr:cxnSp macro="">
      <xdr:nvCxnSpPr>
        <xdr:cNvPr id="30" name="直線矢印コネクタ 29"/>
        <xdr:cNvCxnSpPr/>
      </xdr:nvCxnSpPr>
      <xdr:spPr>
        <a:xfrm>
          <a:off x="6004379" y="40436800"/>
          <a:ext cx="5238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AY359"/>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6"/>
      <c r="AS2" s="6"/>
      <c r="AT2" s="6"/>
      <c r="AU2" s="6"/>
      <c r="AV2" s="6"/>
      <c r="AW2" s="6"/>
      <c r="AX2" s="6"/>
    </row>
    <row r="3" spans="1:50" ht="21" customHeight="1" thickBot="1">
      <c r="A3" s="7"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3</v>
      </c>
      <c r="AP3" s="8"/>
      <c r="AQ3" s="8"/>
      <c r="AR3" s="8"/>
      <c r="AS3" s="8"/>
      <c r="AT3" s="8"/>
      <c r="AU3" s="8"/>
      <c r="AV3" s="8"/>
      <c r="AW3" s="8"/>
      <c r="AX3" s="10"/>
    </row>
    <row r="4" spans="1:50" ht="25.15" customHeight="1">
      <c r="A4" s="11" t="s">
        <v>4</v>
      </c>
      <c r="B4" s="12"/>
      <c r="C4" s="12"/>
      <c r="D4" s="12"/>
      <c r="E4" s="12"/>
      <c r="F4" s="12"/>
      <c r="G4" s="13" t="s">
        <v>5</v>
      </c>
      <c r="H4" s="14"/>
      <c r="I4" s="14"/>
      <c r="J4" s="14"/>
      <c r="K4" s="14"/>
      <c r="L4" s="14"/>
      <c r="M4" s="14"/>
      <c r="N4" s="14"/>
      <c r="O4" s="14"/>
      <c r="P4" s="14"/>
      <c r="Q4" s="14"/>
      <c r="R4" s="14"/>
      <c r="S4" s="14"/>
      <c r="T4" s="14"/>
      <c r="U4" s="14"/>
      <c r="V4" s="14"/>
      <c r="W4" s="14"/>
      <c r="X4" s="14"/>
      <c r="Y4" s="15" t="s">
        <v>6</v>
      </c>
      <c r="Z4" s="14"/>
      <c r="AA4" s="14"/>
      <c r="AB4" s="14"/>
      <c r="AC4" s="14"/>
      <c r="AD4" s="16"/>
      <c r="AE4" s="17" t="s">
        <v>7</v>
      </c>
      <c r="AF4" s="14"/>
      <c r="AG4" s="14"/>
      <c r="AH4" s="14"/>
      <c r="AI4" s="14"/>
      <c r="AJ4" s="14"/>
      <c r="AK4" s="14"/>
      <c r="AL4" s="14"/>
      <c r="AM4" s="14"/>
      <c r="AN4" s="14"/>
      <c r="AO4" s="14"/>
      <c r="AP4" s="16"/>
      <c r="AQ4" s="18" t="s">
        <v>8</v>
      </c>
      <c r="AR4" s="14"/>
      <c r="AS4" s="14"/>
      <c r="AT4" s="14"/>
      <c r="AU4" s="14"/>
      <c r="AV4" s="14"/>
      <c r="AW4" s="14"/>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7" t="s">
        <v>12</v>
      </c>
      <c r="AF5" s="27"/>
      <c r="AG5" s="27"/>
      <c r="AH5" s="27"/>
      <c r="AI5" s="27"/>
      <c r="AJ5" s="27"/>
      <c r="AK5" s="27"/>
      <c r="AL5" s="27"/>
      <c r="AM5" s="27"/>
      <c r="AN5" s="27"/>
      <c r="AO5" s="27"/>
      <c r="AP5" s="28"/>
      <c r="AQ5" s="29" t="s">
        <v>13</v>
      </c>
      <c r="AR5" s="30"/>
      <c r="AS5" s="30"/>
      <c r="AT5" s="30"/>
      <c r="AU5" s="30"/>
      <c r="AV5" s="30"/>
      <c r="AW5" s="30"/>
      <c r="AX5" s="31"/>
    </row>
    <row r="6" spans="1:50" ht="61.5" customHeight="1">
      <c r="A6" s="32" t="s">
        <v>14</v>
      </c>
      <c r="B6" s="33"/>
      <c r="C6" s="33"/>
      <c r="D6" s="33"/>
      <c r="E6" s="33"/>
      <c r="F6" s="33"/>
      <c r="G6" s="34" t="s">
        <v>15</v>
      </c>
      <c r="H6" s="25"/>
      <c r="I6" s="25"/>
      <c r="J6" s="25"/>
      <c r="K6" s="25"/>
      <c r="L6" s="25"/>
      <c r="M6" s="25"/>
      <c r="N6" s="25"/>
      <c r="O6" s="25"/>
      <c r="P6" s="25"/>
      <c r="Q6" s="25"/>
      <c r="R6" s="25"/>
      <c r="S6" s="25"/>
      <c r="T6" s="25"/>
      <c r="U6" s="25"/>
      <c r="V6" s="25"/>
      <c r="W6" s="25"/>
      <c r="X6" s="25"/>
      <c r="Y6" s="35" t="s">
        <v>16</v>
      </c>
      <c r="Z6" s="36"/>
      <c r="AA6" s="36"/>
      <c r="AB6" s="36"/>
      <c r="AC6" s="36"/>
      <c r="AD6" s="37"/>
      <c r="AE6" s="38" t="s">
        <v>17</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18</v>
      </c>
      <c r="B7" s="43"/>
      <c r="C7" s="43"/>
      <c r="D7" s="43"/>
      <c r="E7" s="43"/>
      <c r="F7" s="43"/>
      <c r="G7" s="44" t="s">
        <v>19</v>
      </c>
      <c r="H7" s="45"/>
      <c r="I7" s="45"/>
      <c r="J7" s="45"/>
      <c r="K7" s="45"/>
      <c r="L7" s="45"/>
      <c r="M7" s="45"/>
      <c r="N7" s="45"/>
      <c r="O7" s="45"/>
      <c r="P7" s="45"/>
      <c r="Q7" s="45"/>
      <c r="R7" s="45"/>
      <c r="S7" s="45"/>
      <c r="T7" s="45"/>
      <c r="U7" s="45"/>
      <c r="V7" s="46"/>
      <c r="W7" s="46"/>
      <c r="X7" s="46"/>
      <c r="Y7" s="47" t="s">
        <v>20</v>
      </c>
      <c r="Z7" s="25"/>
      <c r="AA7" s="25"/>
      <c r="AB7" s="25"/>
      <c r="AC7" s="25"/>
      <c r="AD7" s="48"/>
      <c r="AE7" s="49" t="s">
        <v>21</v>
      </c>
      <c r="AF7" s="50"/>
      <c r="AG7" s="50"/>
      <c r="AH7" s="50"/>
      <c r="AI7" s="50"/>
      <c r="AJ7" s="50"/>
      <c r="AK7" s="50"/>
      <c r="AL7" s="50"/>
      <c r="AM7" s="50"/>
      <c r="AN7" s="50"/>
      <c r="AO7" s="50"/>
      <c r="AP7" s="50"/>
      <c r="AQ7" s="50"/>
      <c r="AR7" s="50"/>
      <c r="AS7" s="50"/>
      <c r="AT7" s="50"/>
      <c r="AU7" s="50"/>
      <c r="AV7" s="50"/>
      <c r="AW7" s="50"/>
      <c r="AX7" s="51"/>
    </row>
    <row r="8" spans="1:50" ht="81.75" customHeight="1">
      <c r="A8" s="52" t="s">
        <v>22</v>
      </c>
      <c r="B8" s="53"/>
      <c r="C8" s="53"/>
      <c r="D8" s="53"/>
      <c r="E8" s="53"/>
      <c r="F8" s="53"/>
      <c r="G8" s="54" t="s">
        <v>23</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89.25" customHeight="1">
      <c r="A9" s="52" t="s">
        <v>24</v>
      </c>
      <c r="B9" s="53"/>
      <c r="C9" s="53"/>
      <c r="D9" s="53"/>
      <c r="E9" s="53"/>
      <c r="F9" s="53"/>
      <c r="G9" s="54" t="s">
        <v>25</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26</v>
      </c>
      <c r="B10" s="53"/>
      <c r="C10" s="53"/>
      <c r="D10" s="53"/>
      <c r="E10" s="53"/>
      <c r="F10" s="57"/>
      <c r="G10" s="58" t="s">
        <v>27</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28</v>
      </c>
      <c r="B11" s="62"/>
      <c r="C11" s="62"/>
      <c r="D11" s="62"/>
      <c r="E11" s="62"/>
      <c r="F11" s="63"/>
      <c r="G11" s="64"/>
      <c r="H11" s="65"/>
      <c r="I11" s="65"/>
      <c r="J11" s="65"/>
      <c r="K11" s="65"/>
      <c r="L11" s="65"/>
      <c r="M11" s="65"/>
      <c r="N11" s="65"/>
      <c r="O11" s="65"/>
      <c r="P11" s="66" t="s">
        <v>29</v>
      </c>
      <c r="Q11" s="67"/>
      <c r="R11" s="67"/>
      <c r="S11" s="67"/>
      <c r="T11" s="67"/>
      <c r="U11" s="67"/>
      <c r="V11" s="68"/>
      <c r="W11" s="66" t="s">
        <v>30</v>
      </c>
      <c r="X11" s="67"/>
      <c r="Y11" s="67"/>
      <c r="Z11" s="67"/>
      <c r="AA11" s="67"/>
      <c r="AB11" s="67"/>
      <c r="AC11" s="68"/>
      <c r="AD11" s="66" t="s">
        <v>31</v>
      </c>
      <c r="AE11" s="67"/>
      <c r="AF11" s="67"/>
      <c r="AG11" s="67"/>
      <c r="AH11" s="67"/>
      <c r="AI11" s="67"/>
      <c r="AJ11" s="68"/>
      <c r="AK11" s="66" t="s">
        <v>32</v>
      </c>
      <c r="AL11" s="67"/>
      <c r="AM11" s="67"/>
      <c r="AN11" s="67"/>
      <c r="AO11" s="67"/>
      <c r="AP11" s="67"/>
      <c r="AQ11" s="68"/>
      <c r="AR11" s="66" t="s">
        <v>33</v>
      </c>
      <c r="AS11" s="67"/>
      <c r="AT11" s="67"/>
      <c r="AU11" s="67"/>
      <c r="AV11" s="67"/>
      <c r="AW11" s="67"/>
      <c r="AX11" s="69"/>
    </row>
    <row r="12" spans="1:50" ht="21" customHeight="1">
      <c r="A12" s="70"/>
      <c r="B12" s="71"/>
      <c r="C12" s="71"/>
      <c r="D12" s="71"/>
      <c r="E12" s="71"/>
      <c r="F12" s="72"/>
      <c r="G12" s="73" t="s">
        <v>34</v>
      </c>
      <c r="H12" s="74"/>
      <c r="I12" s="75" t="s">
        <v>35</v>
      </c>
      <c r="J12" s="76"/>
      <c r="K12" s="76"/>
      <c r="L12" s="76"/>
      <c r="M12" s="76"/>
      <c r="N12" s="76"/>
      <c r="O12" s="77"/>
      <c r="P12" s="78">
        <v>1589.991</v>
      </c>
      <c r="Q12" s="78"/>
      <c r="R12" s="78"/>
      <c r="S12" s="78"/>
      <c r="T12" s="78"/>
      <c r="U12" s="78"/>
      <c r="V12" s="78"/>
      <c r="W12" s="78">
        <v>1321.0050000000001</v>
      </c>
      <c r="X12" s="78"/>
      <c r="Y12" s="78"/>
      <c r="Z12" s="78"/>
      <c r="AA12" s="78"/>
      <c r="AB12" s="78"/>
      <c r="AC12" s="78"/>
      <c r="AD12" s="78">
        <f>1379.333</f>
        <v>1379.3330000000001</v>
      </c>
      <c r="AE12" s="78"/>
      <c r="AF12" s="78"/>
      <c r="AG12" s="78"/>
      <c r="AH12" s="78"/>
      <c r="AI12" s="78"/>
      <c r="AJ12" s="78"/>
      <c r="AK12" s="78">
        <v>1486</v>
      </c>
      <c r="AL12" s="78"/>
      <c r="AM12" s="78"/>
      <c r="AN12" s="78"/>
      <c r="AO12" s="78"/>
      <c r="AP12" s="78"/>
      <c r="AQ12" s="78"/>
      <c r="AR12" s="79"/>
      <c r="AS12" s="79"/>
      <c r="AT12" s="79"/>
      <c r="AU12" s="79"/>
      <c r="AV12" s="79"/>
      <c r="AW12" s="79"/>
      <c r="AX12" s="80"/>
    </row>
    <row r="13" spans="1:50" ht="21" customHeight="1">
      <c r="A13" s="70"/>
      <c r="B13" s="71"/>
      <c r="C13" s="71"/>
      <c r="D13" s="71"/>
      <c r="E13" s="71"/>
      <c r="F13" s="72"/>
      <c r="G13" s="81"/>
      <c r="H13" s="82"/>
      <c r="I13" s="83" t="s">
        <v>36</v>
      </c>
      <c r="J13" s="84"/>
      <c r="K13" s="84"/>
      <c r="L13" s="84"/>
      <c r="M13" s="84"/>
      <c r="N13" s="84"/>
      <c r="O13" s="85"/>
      <c r="P13" s="86" t="s">
        <v>37</v>
      </c>
      <c r="Q13" s="86"/>
      <c r="R13" s="86"/>
      <c r="S13" s="86"/>
      <c r="T13" s="86"/>
      <c r="U13" s="86"/>
      <c r="V13" s="86"/>
      <c r="W13" s="86">
        <v>357.20400000000001</v>
      </c>
      <c r="X13" s="86"/>
      <c r="Y13" s="86"/>
      <c r="Z13" s="86"/>
      <c r="AA13" s="86"/>
      <c r="AB13" s="86"/>
      <c r="AC13" s="86"/>
      <c r="AD13" s="87">
        <v>-2.3069999999999999</v>
      </c>
      <c r="AE13" s="88"/>
      <c r="AF13" s="88"/>
      <c r="AG13" s="88"/>
      <c r="AH13" s="88"/>
      <c r="AI13" s="88"/>
      <c r="AJ13" s="89"/>
      <c r="AK13" s="86"/>
      <c r="AL13" s="86"/>
      <c r="AM13" s="86"/>
      <c r="AN13" s="86"/>
      <c r="AO13" s="86"/>
      <c r="AP13" s="86"/>
      <c r="AQ13" s="86"/>
      <c r="AR13" s="90"/>
      <c r="AS13" s="90"/>
      <c r="AT13" s="90"/>
      <c r="AU13" s="90"/>
      <c r="AV13" s="90"/>
      <c r="AW13" s="90"/>
      <c r="AX13" s="91"/>
    </row>
    <row r="14" spans="1:50" ht="21" customHeight="1">
      <c r="A14" s="70"/>
      <c r="B14" s="71"/>
      <c r="C14" s="71"/>
      <c r="D14" s="71"/>
      <c r="E14" s="71"/>
      <c r="F14" s="72"/>
      <c r="G14" s="81"/>
      <c r="H14" s="82"/>
      <c r="I14" s="83" t="s">
        <v>38</v>
      </c>
      <c r="J14" s="92"/>
      <c r="K14" s="92"/>
      <c r="L14" s="92"/>
      <c r="M14" s="92"/>
      <c r="N14" s="92"/>
      <c r="O14" s="93"/>
      <c r="P14" s="94">
        <v>209</v>
      </c>
      <c r="Q14" s="95"/>
      <c r="R14" s="95"/>
      <c r="S14" s="95"/>
      <c r="T14" s="95"/>
      <c r="U14" s="95"/>
      <c r="V14" s="96"/>
      <c r="W14" s="94" t="s">
        <v>37</v>
      </c>
      <c r="X14" s="95"/>
      <c r="Y14" s="95"/>
      <c r="Z14" s="95"/>
      <c r="AA14" s="95"/>
      <c r="AB14" s="95"/>
      <c r="AC14" s="96"/>
      <c r="AD14" s="94">
        <v>357.20400000000001</v>
      </c>
      <c r="AE14" s="95"/>
      <c r="AF14" s="95"/>
      <c r="AG14" s="95"/>
      <c r="AH14" s="95"/>
      <c r="AI14" s="95"/>
      <c r="AJ14" s="96"/>
      <c r="AK14" s="94" t="s">
        <v>37</v>
      </c>
      <c r="AL14" s="95"/>
      <c r="AM14" s="95"/>
      <c r="AN14" s="95"/>
      <c r="AO14" s="95"/>
      <c r="AP14" s="95"/>
      <c r="AQ14" s="96"/>
      <c r="AR14" s="97"/>
      <c r="AS14" s="98"/>
      <c r="AT14" s="98"/>
      <c r="AU14" s="98"/>
      <c r="AV14" s="98"/>
      <c r="AW14" s="98"/>
      <c r="AX14" s="99"/>
    </row>
    <row r="15" spans="1:50" ht="21" customHeight="1">
      <c r="A15" s="70"/>
      <c r="B15" s="71"/>
      <c r="C15" s="71"/>
      <c r="D15" s="71"/>
      <c r="E15" s="71"/>
      <c r="F15" s="72"/>
      <c r="G15" s="81"/>
      <c r="H15" s="82"/>
      <c r="I15" s="83" t="s">
        <v>39</v>
      </c>
      <c r="J15" s="92"/>
      <c r="K15" s="92"/>
      <c r="L15" s="92"/>
      <c r="M15" s="92"/>
      <c r="N15" s="92"/>
      <c r="O15" s="93"/>
      <c r="P15" s="94" t="s">
        <v>37</v>
      </c>
      <c r="Q15" s="95"/>
      <c r="R15" s="95"/>
      <c r="S15" s="95"/>
      <c r="T15" s="95"/>
      <c r="U15" s="95"/>
      <c r="V15" s="96"/>
      <c r="W15" s="87">
        <v>-357</v>
      </c>
      <c r="X15" s="88"/>
      <c r="Y15" s="88"/>
      <c r="Z15" s="88"/>
      <c r="AA15" s="88"/>
      <c r="AB15" s="88"/>
      <c r="AC15" s="89"/>
      <c r="AD15" s="94" t="s">
        <v>37</v>
      </c>
      <c r="AE15" s="95"/>
      <c r="AF15" s="95"/>
      <c r="AG15" s="95"/>
      <c r="AH15" s="95"/>
      <c r="AI15" s="95"/>
      <c r="AJ15" s="96"/>
      <c r="AK15" s="94"/>
      <c r="AL15" s="95"/>
      <c r="AM15" s="95"/>
      <c r="AN15" s="95"/>
      <c r="AO15" s="95"/>
      <c r="AP15" s="95"/>
      <c r="AQ15" s="96"/>
      <c r="AR15" s="100"/>
      <c r="AS15" s="101"/>
      <c r="AT15" s="101"/>
      <c r="AU15" s="101"/>
      <c r="AV15" s="101"/>
      <c r="AW15" s="101"/>
      <c r="AX15" s="102"/>
    </row>
    <row r="16" spans="1:50" ht="24.75" customHeight="1">
      <c r="A16" s="70"/>
      <c r="B16" s="71"/>
      <c r="C16" s="71"/>
      <c r="D16" s="71"/>
      <c r="E16" s="71"/>
      <c r="F16" s="72"/>
      <c r="G16" s="81"/>
      <c r="H16" s="82"/>
      <c r="I16" s="83" t="s">
        <v>40</v>
      </c>
      <c r="J16" s="84"/>
      <c r="K16" s="84"/>
      <c r="L16" s="84"/>
      <c r="M16" s="84"/>
      <c r="N16" s="84"/>
      <c r="O16" s="85"/>
      <c r="P16" s="86" t="s">
        <v>37</v>
      </c>
      <c r="Q16" s="86"/>
      <c r="R16" s="86"/>
      <c r="S16" s="86"/>
      <c r="T16" s="86"/>
      <c r="U16" s="86"/>
      <c r="V16" s="86"/>
      <c r="W16" s="86" t="s">
        <v>37</v>
      </c>
      <c r="X16" s="86"/>
      <c r="Y16" s="86"/>
      <c r="Z16" s="86"/>
      <c r="AA16" s="86"/>
      <c r="AB16" s="86"/>
      <c r="AC16" s="86"/>
      <c r="AD16" s="94" t="s">
        <v>37</v>
      </c>
      <c r="AE16" s="95"/>
      <c r="AF16" s="95"/>
      <c r="AG16" s="95"/>
      <c r="AH16" s="95"/>
      <c r="AI16" s="95"/>
      <c r="AJ16" s="96"/>
      <c r="AK16" s="86"/>
      <c r="AL16" s="86"/>
      <c r="AM16" s="86"/>
      <c r="AN16" s="86"/>
      <c r="AO16" s="86"/>
      <c r="AP16" s="86"/>
      <c r="AQ16" s="86"/>
      <c r="AR16" s="90"/>
      <c r="AS16" s="90"/>
      <c r="AT16" s="90"/>
      <c r="AU16" s="90"/>
      <c r="AV16" s="90"/>
      <c r="AW16" s="90"/>
      <c r="AX16" s="91"/>
    </row>
    <row r="17" spans="1:51" ht="24.75" customHeight="1">
      <c r="A17" s="70"/>
      <c r="B17" s="71"/>
      <c r="C17" s="71"/>
      <c r="D17" s="71"/>
      <c r="E17" s="71"/>
      <c r="F17" s="72"/>
      <c r="G17" s="103"/>
      <c r="H17" s="104"/>
      <c r="I17" s="105" t="s">
        <v>41</v>
      </c>
      <c r="J17" s="106"/>
      <c r="K17" s="106"/>
      <c r="L17" s="106"/>
      <c r="M17" s="106"/>
      <c r="N17" s="106"/>
      <c r="O17" s="107"/>
      <c r="P17" s="108">
        <f>SUM(P12:V16)</f>
        <v>1798.991</v>
      </c>
      <c r="Q17" s="108"/>
      <c r="R17" s="108"/>
      <c r="S17" s="108"/>
      <c r="T17" s="108"/>
      <c r="U17" s="108"/>
      <c r="V17" s="108"/>
      <c r="W17" s="108">
        <f>SUM(W12:AC16)</f>
        <v>1321.2090000000001</v>
      </c>
      <c r="X17" s="108"/>
      <c r="Y17" s="108"/>
      <c r="Z17" s="108"/>
      <c r="AA17" s="108"/>
      <c r="AB17" s="108"/>
      <c r="AC17" s="108"/>
      <c r="AD17" s="108">
        <f>SUM(AD12:AJ16)</f>
        <v>1734.23</v>
      </c>
      <c r="AE17" s="108"/>
      <c r="AF17" s="108"/>
      <c r="AG17" s="108"/>
      <c r="AH17" s="108"/>
      <c r="AI17" s="108"/>
      <c r="AJ17" s="108"/>
      <c r="AK17" s="108">
        <f>SUM(AK12:AQ16)</f>
        <v>1486</v>
      </c>
      <c r="AL17" s="108"/>
      <c r="AM17" s="108"/>
      <c r="AN17" s="108"/>
      <c r="AO17" s="108"/>
      <c r="AP17" s="108"/>
      <c r="AQ17" s="108"/>
      <c r="AR17" s="109"/>
      <c r="AS17" s="109"/>
      <c r="AT17" s="109"/>
      <c r="AU17" s="109"/>
      <c r="AV17" s="109"/>
      <c r="AW17" s="109"/>
      <c r="AX17" s="110"/>
    </row>
    <row r="18" spans="1:51" ht="24.75" customHeight="1">
      <c r="A18" s="70"/>
      <c r="B18" s="71"/>
      <c r="C18" s="71"/>
      <c r="D18" s="71"/>
      <c r="E18" s="71"/>
      <c r="F18" s="72"/>
      <c r="G18" s="111" t="s">
        <v>42</v>
      </c>
      <c r="H18" s="112"/>
      <c r="I18" s="112"/>
      <c r="J18" s="112"/>
      <c r="K18" s="112"/>
      <c r="L18" s="112"/>
      <c r="M18" s="112"/>
      <c r="N18" s="112"/>
      <c r="O18" s="112"/>
      <c r="P18" s="113">
        <f>1169.819+577.024</f>
        <v>1746.8429999999998</v>
      </c>
      <c r="Q18" s="113"/>
      <c r="R18" s="113"/>
      <c r="S18" s="113"/>
      <c r="T18" s="113"/>
      <c r="U18" s="113"/>
      <c r="V18" s="113"/>
      <c r="W18" s="113">
        <v>1271.6610000000001</v>
      </c>
      <c r="X18" s="113"/>
      <c r="Y18" s="113"/>
      <c r="Z18" s="113"/>
      <c r="AA18" s="113"/>
      <c r="AB18" s="113"/>
      <c r="AC18" s="113"/>
      <c r="AD18" s="114">
        <v>1821.068</v>
      </c>
      <c r="AE18" s="115"/>
      <c r="AF18" s="115"/>
      <c r="AG18" s="115"/>
      <c r="AH18" s="115"/>
      <c r="AI18" s="115"/>
      <c r="AJ18" s="116"/>
      <c r="AK18" s="117"/>
      <c r="AL18" s="117"/>
      <c r="AM18" s="117"/>
      <c r="AN18" s="117"/>
      <c r="AO18" s="117"/>
      <c r="AP18" s="117"/>
      <c r="AQ18" s="117"/>
      <c r="AR18" s="118"/>
      <c r="AS18" s="118"/>
      <c r="AT18" s="118"/>
      <c r="AU18" s="118"/>
      <c r="AV18" s="118"/>
      <c r="AW18" s="118"/>
      <c r="AX18" s="119"/>
    </row>
    <row r="19" spans="1:51" ht="24.75" customHeight="1">
      <c r="A19" s="120"/>
      <c r="B19" s="121"/>
      <c r="C19" s="121"/>
      <c r="D19" s="121"/>
      <c r="E19" s="121"/>
      <c r="F19" s="122"/>
      <c r="G19" s="111" t="s">
        <v>43</v>
      </c>
      <c r="H19" s="112"/>
      <c r="I19" s="112"/>
      <c r="J19" s="112"/>
      <c r="K19" s="112"/>
      <c r="L19" s="112"/>
      <c r="M19" s="112"/>
      <c r="N19" s="112"/>
      <c r="O19" s="112"/>
      <c r="P19" s="123">
        <f>P18/P17</f>
        <v>0.97101263986312325</v>
      </c>
      <c r="Q19" s="123"/>
      <c r="R19" s="123"/>
      <c r="S19" s="123"/>
      <c r="T19" s="123"/>
      <c r="U19" s="123"/>
      <c r="V19" s="123"/>
      <c r="W19" s="123">
        <f>W18/W17</f>
        <v>0.96249798480028514</v>
      </c>
      <c r="X19" s="123"/>
      <c r="Y19" s="123"/>
      <c r="Z19" s="123"/>
      <c r="AA19" s="123"/>
      <c r="AB19" s="123"/>
      <c r="AC19" s="123"/>
      <c r="AD19" s="124">
        <f>AD18/AD17</f>
        <v>1.0500729430352376</v>
      </c>
      <c r="AE19" s="125"/>
      <c r="AF19" s="125"/>
      <c r="AG19" s="125"/>
      <c r="AH19" s="125"/>
      <c r="AI19" s="125"/>
      <c r="AJ19" s="126"/>
      <c r="AK19" s="118"/>
      <c r="AL19" s="118"/>
      <c r="AM19" s="118"/>
      <c r="AN19" s="118"/>
      <c r="AO19" s="118"/>
      <c r="AP19" s="118"/>
      <c r="AQ19" s="118"/>
      <c r="AR19" s="118"/>
      <c r="AS19" s="118"/>
      <c r="AT19" s="118"/>
      <c r="AU19" s="118"/>
      <c r="AV19" s="118"/>
      <c r="AW19" s="118"/>
      <c r="AX19" s="119"/>
    </row>
    <row r="20" spans="1:51" ht="31.7" customHeight="1">
      <c r="A20" s="127" t="s">
        <v>44</v>
      </c>
      <c r="B20" s="128"/>
      <c r="C20" s="128"/>
      <c r="D20" s="128"/>
      <c r="E20" s="128"/>
      <c r="F20" s="129"/>
      <c r="G20" s="130" t="s">
        <v>45</v>
      </c>
      <c r="H20" s="67"/>
      <c r="I20" s="67"/>
      <c r="J20" s="67"/>
      <c r="K20" s="67"/>
      <c r="L20" s="67"/>
      <c r="M20" s="67"/>
      <c r="N20" s="67"/>
      <c r="O20" s="67"/>
      <c r="P20" s="67"/>
      <c r="Q20" s="67"/>
      <c r="R20" s="67"/>
      <c r="S20" s="67"/>
      <c r="T20" s="67"/>
      <c r="U20" s="67"/>
      <c r="V20" s="67"/>
      <c r="W20" s="67"/>
      <c r="X20" s="68"/>
      <c r="Y20" s="131"/>
      <c r="Z20" s="132"/>
      <c r="AA20" s="133"/>
      <c r="AB20" s="66" t="s">
        <v>46</v>
      </c>
      <c r="AC20" s="67"/>
      <c r="AD20" s="68"/>
      <c r="AE20" s="134" t="s">
        <v>29</v>
      </c>
      <c r="AF20" s="134"/>
      <c r="AG20" s="134"/>
      <c r="AH20" s="134"/>
      <c r="AI20" s="134"/>
      <c r="AJ20" s="134" t="s">
        <v>30</v>
      </c>
      <c r="AK20" s="134"/>
      <c r="AL20" s="134"/>
      <c r="AM20" s="134"/>
      <c r="AN20" s="134"/>
      <c r="AO20" s="134" t="s">
        <v>31</v>
      </c>
      <c r="AP20" s="134"/>
      <c r="AQ20" s="134"/>
      <c r="AR20" s="134"/>
      <c r="AS20" s="134"/>
      <c r="AT20" s="135" t="s">
        <v>47</v>
      </c>
      <c r="AU20" s="134"/>
      <c r="AV20" s="134"/>
      <c r="AW20" s="134"/>
      <c r="AX20" s="136"/>
    </row>
    <row r="21" spans="1:51" ht="22.5" customHeight="1">
      <c r="A21" s="127"/>
      <c r="B21" s="128"/>
      <c r="C21" s="128"/>
      <c r="D21" s="128"/>
      <c r="E21" s="128"/>
      <c r="F21" s="129"/>
      <c r="G21" s="137" t="s">
        <v>48</v>
      </c>
      <c r="H21" s="138"/>
      <c r="I21" s="138"/>
      <c r="J21" s="138"/>
      <c r="K21" s="138"/>
      <c r="L21" s="138"/>
      <c r="M21" s="138"/>
      <c r="N21" s="138"/>
      <c r="O21" s="138"/>
      <c r="P21" s="138"/>
      <c r="Q21" s="138"/>
      <c r="R21" s="138"/>
      <c r="S21" s="138"/>
      <c r="T21" s="138"/>
      <c r="U21" s="138"/>
      <c r="V21" s="138"/>
      <c r="W21" s="138"/>
      <c r="X21" s="139"/>
      <c r="Y21" s="140" t="s">
        <v>49</v>
      </c>
      <c r="Z21" s="141"/>
      <c r="AA21" s="142"/>
      <c r="AB21" s="143" t="s">
        <v>50</v>
      </c>
      <c r="AC21" s="143"/>
      <c r="AD21" s="143"/>
      <c r="AE21" s="144"/>
      <c r="AF21" s="144"/>
      <c r="AG21" s="144"/>
      <c r="AH21" s="144"/>
      <c r="AI21" s="144"/>
      <c r="AJ21" s="144"/>
      <c r="AK21" s="144"/>
      <c r="AL21" s="144"/>
      <c r="AM21" s="144"/>
      <c r="AN21" s="144"/>
      <c r="AO21" s="144"/>
      <c r="AP21" s="144"/>
      <c r="AQ21" s="144"/>
      <c r="AR21" s="144"/>
      <c r="AS21" s="144"/>
      <c r="AT21" s="118"/>
      <c r="AU21" s="118"/>
      <c r="AV21" s="118"/>
      <c r="AW21" s="118"/>
      <c r="AX21" s="119"/>
    </row>
    <row r="22" spans="1:51" ht="29.25" customHeight="1">
      <c r="A22" s="127"/>
      <c r="B22" s="128"/>
      <c r="C22" s="128"/>
      <c r="D22" s="128"/>
      <c r="E22" s="128"/>
      <c r="F22" s="129"/>
      <c r="G22" s="145"/>
      <c r="H22" s="146"/>
      <c r="I22" s="146"/>
      <c r="J22" s="146"/>
      <c r="K22" s="146"/>
      <c r="L22" s="146"/>
      <c r="M22" s="146"/>
      <c r="N22" s="146"/>
      <c r="O22" s="146"/>
      <c r="P22" s="146"/>
      <c r="Q22" s="146"/>
      <c r="R22" s="146"/>
      <c r="S22" s="146"/>
      <c r="T22" s="146"/>
      <c r="U22" s="146"/>
      <c r="V22" s="146"/>
      <c r="W22" s="146"/>
      <c r="X22" s="147"/>
      <c r="Y22" s="66" t="s">
        <v>51</v>
      </c>
      <c r="Z22" s="67"/>
      <c r="AA22" s="68"/>
      <c r="AB22" s="148" t="s">
        <v>50</v>
      </c>
      <c r="AC22" s="148"/>
      <c r="AD22" s="148"/>
      <c r="AE22" s="148" t="s">
        <v>52</v>
      </c>
      <c r="AF22" s="148"/>
      <c r="AG22" s="148"/>
      <c r="AH22" s="148"/>
      <c r="AI22" s="148"/>
      <c r="AJ22" s="148" t="s">
        <v>52</v>
      </c>
      <c r="AK22" s="148"/>
      <c r="AL22" s="148"/>
      <c r="AM22" s="148"/>
      <c r="AN22" s="148"/>
      <c r="AO22" s="148" t="s">
        <v>52</v>
      </c>
      <c r="AP22" s="148"/>
      <c r="AQ22" s="148"/>
      <c r="AR22" s="148"/>
      <c r="AS22" s="148"/>
      <c r="AT22" s="149" t="s">
        <v>53</v>
      </c>
      <c r="AU22" s="144"/>
      <c r="AV22" s="144"/>
      <c r="AW22" s="144"/>
      <c r="AX22" s="150"/>
    </row>
    <row r="23" spans="1:51" ht="20.25" customHeight="1">
      <c r="A23" s="127"/>
      <c r="B23" s="128"/>
      <c r="C23" s="128"/>
      <c r="D23" s="128"/>
      <c r="E23" s="128"/>
      <c r="F23" s="129"/>
      <c r="G23" s="151"/>
      <c r="H23" s="152"/>
      <c r="I23" s="152"/>
      <c r="J23" s="152"/>
      <c r="K23" s="152"/>
      <c r="L23" s="152"/>
      <c r="M23" s="152"/>
      <c r="N23" s="152"/>
      <c r="O23" s="152"/>
      <c r="P23" s="152"/>
      <c r="Q23" s="152"/>
      <c r="R23" s="152"/>
      <c r="S23" s="152"/>
      <c r="T23" s="152"/>
      <c r="U23" s="152"/>
      <c r="V23" s="152"/>
      <c r="W23" s="152"/>
      <c r="X23" s="153"/>
      <c r="Y23" s="66" t="s">
        <v>54</v>
      </c>
      <c r="Z23" s="67"/>
      <c r="AA23" s="68"/>
      <c r="AB23" s="148" t="s">
        <v>55</v>
      </c>
      <c r="AC23" s="148"/>
      <c r="AD23" s="148"/>
      <c r="AE23" s="148"/>
      <c r="AF23" s="148"/>
      <c r="AG23" s="148"/>
      <c r="AH23" s="148"/>
      <c r="AI23" s="148"/>
      <c r="AJ23" s="148"/>
      <c r="AK23" s="148"/>
      <c r="AL23" s="148"/>
      <c r="AM23" s="148"/>
      <c r="AN23" s="148"/>
      <c r="AO23" s="148"/>
      <c r="AP23" s="148"/>
      <c r="AQ23" s="148"/>
      <c r="AR23" s="148"/>
      <c r="AS23" s="148"/>
      <c r="AT23" s="154"/>
      <c r="AU23" s="154"/>
      <c r="AV23" s="154"/>
      <c r="AW23" s="154"/>
      <c r="AX23" s="155"/>
    </row>
    <row r="24" spans="1:51" ht="22.5" customHeight="1">
      <c r="A24" s="156"/>
      <c r="B24" s="128"/>
      <c r="C24" s="128"/>
      <c r="D24" s="128"/>
      <c r="E24" s="128"/>
      <c r="F24" s="129"/>
      <c r="G24" s="137" t="s">
        <v>56</v>
      </c>
      <c r="H24" s="138"/>
      <c r="I24" s="138"/>
      <c r="J24" s="138"/>
      <c r="K24" s="138"/>
      <c r="L24" s="138"/>
      <c r="M24" s="138"/>
      <c r="N24" s="138"/>
      <c r="O24" s="138"/>
      <c r="P24" s="138"/>
      <c r="Q24" s="138"/>
      <c r="R24" s="138"/>
      <c r="S24" s="138"/>
      <c r="T24" s="138"/>
      <c r="U24" s="138"/>
      <c r="V24" s="138"/>
      <c r="W24" s="138"/>
      <c r="X24" s="139"/>
      <c r="Y24" s="140" t="s">
        <v>49</v>
      </c>
      <c r="Z24" s="141"/>
      <c r="AA24" s="142"/>
      <c r="AB24" s="143" t="s">
        <v>55</v>
      </c>
      <c r="AC24" s="143"/>
      <c r="AD24" s="143"/>
      <c r="AE24" s="144">
        <v>56</v>
      </c>
      <c r="AF24" s="144"/>
      <c r="AG24" s="144"/>
      <c r="AH24" s="144"/>
      <c r="AI24" s="144"/>
      <c r="AJ24" s="144">
        <v>80</v>
      </c>
      <c r="AK24" s="144"/>
      <c r="AL24" s="144"/>
      <c r="AM24" s="144"/>
      <c r="AN24" s="144"/>
      <c r="AO24" s="144">
        <v>63</v>
      </c>
      <c r="AP24" s="144"/>
      <c r="AQ24" s="144"/>
      <c r="AR24" s="144"/>
      <c r="AS24" s="144"/>
      <c r="AT24" s="118"/>
      <c r="AU24" s="118"/>
      <c r="AV24" s="118"/>
      <c r="AW24" s="118"/>
      <c r="AX24" s="119"/>
    </row>
    <row r="25" spans="1:51" ht="30" customHeight="1">
      <c r="A25" s="157"/>
      <c r="B25" s="158"/>
      <c r="C25" s="158"/>
      <c r="D25" s="158"/>
      <c r="E25" s="158"/>
      <c r="F25" s="159"/>
      <c r="G25" s="145"/>
      <c r="H25" s="146"/>
      <c r="I25" s="146"/>
      <c r="J25" s="146"/>
      <c r="K25" s="146"/>
      <c r="L25" s="146"/>
      <c r="M25" s="146"/>
      <c r="N25" s="146"/>
      <c r="O25" s="146"/>
      <c r="P25" s="146"/>
      <c r="Q25" s="146"/>
      <c r="R25" s="146"/>
      <c r="S25" s="146"/>
      <c r="T25" s="146"/>
      <c r="U25" s="146"/>
      <c r="V25" s="146"/>
      <c r="W25" s="146"/>
      <c r="X25" s="147"/>
      <c r="Y25" s="66" t="s">
        <v>51</v>
      </c>
      <c r="Z25" s="67"/>
      <c r="AA25" s="68"/>
      <c r="AB25" s="148" t="s">
        <v>55</v>
      </c>
      <c r="AC25" s="148"/>
      <c r="AD25" s="148"/>
      <c r="AE25" s="148" t="s">
        <v>52</v>
      </c>
      <c r="AF25" s="148"/>
      <c r="AG25" s="148"/>
      <c r="AH25" s="148"/>
      <c r="AI25" s="148"/>
      <c r="AJ25" s="148" t="s">
        <v>52</v>
      </c>
      <c r="AK25" s="148"/>
      <c r="AL25" s="148"/>
      <c r="AM25" s="148"/>
      <c r="AN25" s="148"/>
      <c r="AO25" s="148" t="s">
        <v>52</v>
      </c>
      <c r="AP25" s="148"/>
      <c r="AQ25" s="148"/>
      <c r="AR25" s="148"/>
      <c r="AS25" s="148"/>
      <c r="AT25" s="149" t="s">
        <v>57</v>
      </c>
      <c r="AU25" s="144"/>
      <c r="AV25" s="144"/>
      <c r="AW25" s="144"/>
      <c r="AX25" s="150"/>
    </row>
    <row r="26" spans="1:51" ht="20.25" customHeight="1">
      <c r="A26" s="157"/>
      <c r="B26" s="158"/>
      <c r="C26" s="158"/>
      <c r="D26" s="158"/>
      <c r="E26" s="158"/>
      <c r="F26" s="159"/>
      <c r="G26" s="151"/>
      <c r="H26" s="152"/>
      <c r="I26" s="152"/>
      <c r="J26" s="152"/>
      <c r="K26" s="152"/>
      <c r="L26" s="152"/>
      <c r="M26" s="152"/>
      <c r="N26" s="152"/>
      <c r="O26" s="152"/>
      <c r="P26" s="152"/>
      <c r="Q26" s="152"/>
      <c r="R26" s="152"/>
      <c r="S26" s="152"/>
      <c r="T26" s="152"/>
      <c r="U26" s="152"/>
      <c r="V26" s="152"/>
      <c r="W26" s="152"/>
      <c r="X26" s="153"/>
      <c r="Y26" s="66" t="s">
        <v>54</v>
      </c>
      <c r="Z26" s="67"/>
      <c r="AA26" s="68"/>
      <c r="AB26" s="148" t="s">
        <v>55</v>
      </c>
      <c r="AC26" s="148"/>
      <c r="AD26" s="148"/>
      <c r="AE26" s="148"/>
      <c r="AF26" s="148"/>
      <c r="AG26" s="148"/>
      <c r="AH26" s="148"/>
      <c r="AI26" s="148"/>
      <c r="AJ26" s="148"/>
      <c r="AK26" s="148"/>
      <c r="AL26" s="148"/>
      <c r="AM26" s="148"/>
      <c r="AN26" s="148"/>
      <c r="AO26" s="148"/>
      <c r="AP26" s="148"/>
      <c r="AQ26" s="148"/>
      <c r="AR26" s="148"/>
      <c r="AS26" s="148"/>
      <c r="AT26" s="154"/>
      <c r="AU26" s="154"/>
      <c r="AV26" s="154"/>
      <c r="AW26" s="154"/>
      <c r="AX26" s="155"/>
    </row>
    <row r="27" spans="1:51" ht="31.7" customHeight="1">
      <c r="A27" s="160" t="s">
        <v>58</v>
      </c>
      <c r="B27" s="161"/>
      <c r="C27" s="161"/>
      <c r="D27" s="161"/>
      <c r="E27" s="161"/>
      <c r="F27" s="162"/>
      <c r="G27" s="130" t="s">
        <v>59</v>
      </c>
      <c r="H27" s="67"/>
      <c r="I27" s="67"/>
      <c r="J27" s="67"/>
      <c r="K27" s="67"/>
      <c r="L27" s="67"/>
      <c r="M27" s="67"/>
      <c r="N27" s="67"/>
      <c r="O27" s="67"/>
      <c r="P27" s="67"/>
      <c r="Q27" s="67"/>
      <c r="R27" s="67"/>
      <c r="S27" s="67"/>
      <c r="T27" s="67"/>
      <c r="U27" s="67"/>
      <c r="V27" s="67"/>
      <c r="W27" s="67"/>
      <c r="X27" s="68"/>
      <c r="Y27" s="131"/>
      <c r="Z27" s="132"/>
      <c r="AA27" s="133"/>
      <c r="AB27" s="66" t="s">
        <v>46</v>
      </c>
      <c r="AC27" s="67"/>
      <c r="AD27" s="68"/>
      <c r="AE27" s="134" t="s">
        <v>29</v>
      </c>
      <c r="AF27" s="134"/>
      <c r="AG27" s="134"/>
      <c r="AH27" s="134"/>
      <c r="AI27" s="134"/>
      <c r="AJ27" s="134" t="s">
        <v>30</v>
      </c>
      <c r="AK27" s="134"/>
      <c r="AL27" s="134"/>
      <c r="AM27" s="134"/>
      <c r="AN27" s="134"/>
      <c r="AO27" s="134" t="s">
        <v>31</v>
      </c>
      <c r="AP27" s="134"/>
      <c r="AQ27" s="134"/>
      <c r="AR27" s="134"/>
      <c r="AS27" s="134"/>
      <c r="AT27" s="163" t="s">
        <v>60</v>
      </c>
      <c r="AU27" s="164"/>
      <c r="AV27" s="164"/>
      <c r="AW27" s="164"/>
      <c r="AX27" s="165"/>
    </row>
    <row r="28" spans="1:51" ht="22.5" customHeight="1">
      <c r="A28" s="166"/>
      <c r="B28" s="167"/>
      <c r="C28" s="167"/>
      <c r="D28" s="167"/>
      <c r="E28" s="167"/>
      <c r="F28" s="168"/>
      <c r="G28" s="137" t="s">
        <v>61</v>
      </c>
      <c r="H28" s="169"/>
      <c r="I28" s="169"/>
      <c r="J28" s="169"/>
      <c r="K28" s="169"/>
      <c r="L28" s="169"/>
      <c r="M28" s="169"/>
      <c r="N28" s="169"/>
      <c r="O28" s="169"/>
      <c r="P28" s="169"/>
      <c r="Q28" s="169"/>
      <c r="R28" s="169"/>
      <c r="S28" s="169"/>
      <c r="T28" s="169"/>
      <c r="U28" s="169"/>
      <c r="V28" s="169"/>
      <c r="W28" s="169"/>
      <c r="X28" s="170"/>
      <c r="Y28" s="171" t="s">
        <v>62</v>
      </c>
      <c r="Z28" s="172"/>
      <c r="AA28" s="173"/>
      <c r="AB28" s="174" t="s">
        <v>50</v>
      </c>
      <c r="AC28" s="172"/>
      <c r="AD28" s="173"/>
      <c r="AE28" s="148">
        <v>844</v>
      </c>
      <c r="AF28" s="148"/>
      <c r="AG28" s="148"/>
      <c r="AH28" s="148"/>
      <c r="AI28" s="148"/>
      <c r="AJ28" s="144">
        <v>894</v>
      </c>
      <c r="AK28" s="144"/>
      <c r="AL28" s="144"/>
      <c r="AM28" s="144"/>
      <c r="AN28" s="144"/>
      <c r="AO28" s="144">
        <v>954</v>
      </c>
      <c r="AP28" s="144"/>
      <c r="AQ28" s="144"/>
      <c r="AR28" s="144"/>
      <c r="AS28" s="144"/>
      <c r="AT28" s="175" t="s">
        <v>63</v>
      </c>
      <c r="AU28" s="25"/>
      <c r="AV28" s="25"/>
      <c r="AW28" s="25"/>
      <c r="AX28" s="176"/>
    </row>
    <row r="29" spans="1:51" ht="22.5" customHeight="1">
      <c r="A29" s="166"/>
      <c r="B29" s="167"/>
      <c r="C29" s="167"/>
      <c r="D29" s="167"/>
      <c r="E29" s="167"/>
      <c r="F29" s="168"/>
      <c r="G29" s="177"/>
      <c r="H29" s="178"/>
      <c r="I29" s="178"/>
      <c r="J29" s="178"/>
      <c r="K29" s="178"/>
      <c r="L29" s="178"/>
      <c r="M29" s="178"/>
      <c r="N29" s="178"/>
      <c r="O29" s="178"/>
      <c r="P29" s="178"/>
      <c r="Q29" s="178"/>
      <c r="R29" s="178"/>
      <c r="S29" s="178"/>
      <c r="T29" s="178"/>
      <c r="U29" s="178"/>
      <c r="V29" s="178"/>
      <c r="W29" s="178"/>
      <c r="X29" s="179"/>
      <c r="Y29" s="180" t="s">
        <v>64</v>
      </c>
      <c r="Z29" s="27"/>
      <c r="AA29" s="28"/>
      <c r="AB29" s="181" t="s">
        <v>50</v>
      </c>
      <c r="AC29" s="27"/>
      <c r="AD29" s="28"/>
      <c r="AE29" s="148" t="s">
        <v>63</v>
      </c>
      <c r="AF29" s="148"/>
      <c r="AG29" s="148"/>
      <c r="AH29" s="148"/>
      <c r="AI29" s="148"/>
      <c r="AJ29" s="148" t="s">
        <v>63</v>
      </c>
      <c r="AK29" s="148"/>
      <c r="AL29" s="148"/>
      <c r="AM29" s="148"/>
      <c r="AN29" s="148"/>
      <c r="AO29" s="148" t="s">
        <v>63</v>
      </c>
      <c r="AP29" s="148"/>
      <c r="AQ29" s="148"/>
      <c r="AR29" s="148"/>
      <c r="AS29" s="148"/>
      <c r="AT29" s="182">
        <v>954</v>
      </c>
      <c r="AU29" s="183"/>
      <c r="AV29" s="183"/>
      <c r="AW29" s="183"/>
      <c r="AX29" s="184"/>
      <c r="AY29" s="185"/>
    </row>
    <row r="30" spans="1:51" ht="22.5" customHeight="1">
      <c r="A30" s="166"/>
      <c r="B30" s="167"/>
      <c r="C30" s="167"/>
      <c r="D30" s="167"/>
      <c r="E30" s="167"/>
      <c r="F30" s="168"/>
      <c r="G30" s="137" t="s">
        <v>65</v>
      </c>
      <c r="H30" s="169"/>
      <c r="I30" s="169"/>
      <c r="J30" s="169"/>
      <c r="K30" s="169"/>
      <c r="L30" s="169"/>
      <c r="M30" s="169"/>
      <c r="N30" s="169"/>
      <c r="O30" s="169"/>
      <c r="P30" s="169"/>
      <c r="Q30" s="169"/>
      <c r="R30" s="169"/>
      <c r="S30" s="169"/>
      <c r="T30" s="169"/>
      <c r="U30" s="169"/>
      <c r="V30" s="169"/>
      <c r="W30" s="169"/>
      <c r="X30" s="170"/>
      <c r="Y30" s="171" t="s">
        <v>62</v>
      </c>
      <c r="Z30" s="172"/>
      <c r="AA30" s="173"/>
      <c r="AB30" s="174" t="s">
        <v>66</v>
      </c>
      <c r="AC30" s="172"/>
      <c r="AD30" s="173"/>
      <c r="AE30" s="148">
        <v>11936</v>
      </c>
      <c r="AF30" s="148"/>
      <c r="AG30" s="148"/>
      <c r="AH30" s="148"/>
      <c r="AI30" s="148"/>
      <c r="AJ30" s="144">
        <v>5337</v>
      </c>
      <c r="AK30" s="144"/>
      <c r="AL30" s="144"/>
      <c r="AM30" s="144"/>
      <c r="AN30" s="144"/>
      <c r="AO30" s="144">
        <v>985</v>
      </c>
      <c r="AP30" s="144"/>
      <c r="AQ30" s="144"/>
      <c r="AR30" s="144"/>
      <c r="AS30" s="144"/>
      <c r="AT30" s="175" t="s">
        <v>52</v>
      </c>
      <c r="AU30" s="25"/>
      <c r="AV30" s="25"/>
      <c r="AW30" s="25"/>
      <c r="AX30" s="176"/>
      <c r="AY30" s="185"/>
    </row>
    <row r="31" spans="1:51" ht="22.5" customHeight="1">
      <c r="A31" s="166"/>
      <c r="B31" s="167"/>
      <c r="C31" s="167"/>
      <c r="D31" s="167"/>
      <c r="E31" s="167"/>
      <c r="F31" s="168"/>
      <c r="G31" s="177"/>
      <c r="H31" s="178"/>
      <c r="I31" s="178"/>
      <c r="J31" s="178"/>
      <c r="K31" s="178"/>
      <c r="L31" s="178"/>
      <c r="M31" s="178"/>
      <c r="N31" s="178"/>
      <c r="O31" s="178"/>
      <c r="P31" s="178"/>
      <c r="Q31" s="178"/>
      <c r="R31" s="178"/>
      <c r="S31" s="178"/>
      <c r="T31" s="178"/>
      <c r="U31" s="178"/>
      <c r="V31" s="178"/>
      <c r="W31" s="178"/>
      <c r="X31" s="179"/>
      <c r="Y31" s="180" t="s">
        <v>64</v>
      </c>
      <c r="Z31" s="27"/>
      <c r="AA31" s="28"/>
      <c r="AB31" s="181" t="s">
        <v>66</v>
      </c>
      <c r="AC31" s="27"/>
      <c r="AD31" s="28"/>
      <c r="AE31" s="148" t="s">
        <v>52</v>
      </c>
      <c r="AF31" s="148"/>
      <c r="AG31" s="148"/>
      <c r="AH31" s="148"/>
      <c r="AI31" s="148"/>
      <c r="AJ31" s="148" t="s">
        <v>52</v>
      </c>
      <c r="AK31" s="148"/>
      <c r="AL31" s="148"/>
      <c r="AM31" s="148"/>
      <c r="AN31" s="148"/>
      <c r="AO31" s="148" t="s">
        <v>52</v>
      </c>
      <c r="AP31" s="148"/>
      <c r="AQ31" s="148"/>
      <c r="AR31" s="148"/>
      <c r="AS31" s="148"/>
      <c r="AT31" s="175" t="s">
        <v>52</v>
      </c>
      <c r="AU31" s="25"/>
      <c r="AV31" s="25"/>
      <c r="AW31" s="25"/>
      <c r="AX31" s="176"/>
      <c r="AY31" s="185"/>
    </row>
    <row r="32" spans="1:51" ht="22.5" customHeight="1">
      <c r="A32" s="166"/>
      <c r="B32" s="167"/>
      <c r="C32" s="167"/>
      <c r="D32" s="167"/>
      <c r="E32" s="167"/>
      <c r="F32" s="168"/>
      <c r="G32" s="137" t="s">
        <v>67</v>
      </c>
      <c r="H32" s="169"/>
      <c r="I32" s="169"/>
      <c r="J32" s="169"/>
      <c r="K32" s="169"/>
      <c r="L32" s="169"/>
      <c r="M32" s="169"/>
      <c r="N32" s="169"/>
      <c r="O32" s="169"/>
      <c r="P32" s="169"/>
      <c r="Q32" s="169"/>
      <c r="R32" s="169"/>
      <c r="S32" s="169"/>
      <c r="T32" s="169"/>
      <c r="U32" s="169"/>
      <c r="V32" s="169"/>
      <c r="W32" s="169"/>
      <c r="X32" s="170"/>
      <c r="Y32" s="171" t="s">
        <v>62</v>
      </c>
      <c r="Z32" s="172"/>
      <c r="AA32" s="173"/>
      <c r="AB32" s="174" t="s">
        <v>66</v>
      </c>
      <c r="AC32" s="172"/>
      <c r="AD32" s="173"/>
      <c r="AE32" s="148">
        <v>67</v>
      </c>
      <c r="AF32" s="148"/>
      <c r="AG32" s="148"/>
      <c r="AH32" s="148"/>
      <c r="AI32" s="148"/>
      <c r="AJ32" s="144">
        <v>14</v>
      </c>
      <c r="AK32" s="144"/>
      <c r="AL32" s="144"/>
      <c r="AM32" s="144"/>
      <c r="AN32" s="144"/>
      <c r="AO32" s="144">
        <v>8</v>
      </c>
      <c r="AP32" s="144"/>
      <c r="AQ32" s="144"/>
      <c r="AR32" s="144"/>
      <c r="AS32" s="144"/>
      <c r="AT32" s="175" t="s">
        <v>63</v>
      </c>
      <c r="AU32" s="25"/>
      <c r="AV32" s="25"/>
      <c r="AW32" s="25"/>
      <c r="AX32" s="176"/>
      <c r="AY32" s="185"/>
    </row>
    <row r="33" spans="1:51" ht="22.5" customHeight="1">
      <c r="A33" s="186"/>
      <c r="B33" s="187"/>
      <c r="C33" s="187"/>
      <c r="D33" s="187"/>
      <c r="E33" s="187"/>
      <c r="F33" s="188"/>
      <c r="G33" s="177"/>
      <c r="H33" s="178"/>
      <c r="I33" s="178"/>
      <c r="J33" s="178"/>
      <c r="K33" s="178"/>
      <c r="L33" s="178"/>
      <c r="M33" s="178"/>
      <c r="N33" s="178"/>
      <c r="O33" s="178"/>
      <c r="P33" s="178"/>
      <c r="Q33" s="178"/>
      <c r="R33" s="178"/>
      <c r="S33" s="178"/>
      <c r="T33" s="178"/>
      <c r="U33" s="178"/>
      <c r="V33" s="178"/>
      <c r="W33" s="178"/>
      <c r="X33" s="179"/>
      <c r="Y33" s="180" t="s">
        <v>64</v>
      </c>
      <c r="Z33" s="27"/>
      <c r="AA33" s="28"/>
      <c r="AB33" s="181" t="s">
        <v>66</v>
      </c>
      <c r="AC33" s="27"/>
      <c r="AD33" s="28"/>
      <c r="AE33" s="148" t="s">
        <v>63</v>
      </c>
      <c r="AF33" s="148"/>
      <c r="AG33" s="148"/>
      <c r="AH33" s="148"/>
      <c r="AI33" s="148"/>
      <c r="AJ33" s="148" t="s">
        <v>63</v>
      </c>
      <c r="AK33" s="148"/>
      <c r="AL33" s="148"/>
      <c r="AM33" s="148"/>
      <c r="AN33" s="148"/>
      <c r="AO33" s="148" t="s">
        <v>63</v>
      </c>
      <c r="AP33" s="148"/>
      <c r="AQ33" s="148"/>
      <c r="AR33" s="148"/>
      <c r="AS33" s="148"/>
      <c r="AT33" s="148" t="s">
        <v>63</v>
      </c>
      <c r="AU33" s="148"/>
      <c r="AV33" s="148"/>
      <c r="AW33" s="148"/>
      <c r="AX33" s="148"/>
      <c r="AY33" s="185"/>
    </row>
    <row r="34" spans="1:51" ht="32.25" customHeight="1">
      <c r="A34" s="160" t="s">
        <v>68</v>
      </c>
      <c r="B34" s="189"/>
      <c r="C34" s="189"/>
      <c r="D34" s="189"/>
      <c r="E34" s="189"/>
      <c r="F34" s="190"/>
      <c r="G34" s="67" t="s">
        <v>69</v>
      </c>
      <c r="H34" s="67"/>
      <c r="I34" s="67"/>
      <c r="J34" s="67"/>
      <c r="K34" s="67"/>
      <c r="L34" s="67"/>
      <c r="M34" s="67"/>
      <c r="N34" s="67"/>
      <c r="O34" s="67"/>
      <c r="P34" s="67"/>
      <c r="Q34" s="67"/>
      <c r="R34" s="67"/>
      <c r="S34" s="67"/>
      <c r="T34" s="67"/>
      <c r="U34" s="67"/>
      <c r="V34" s="67"/>
      <c r="W34" s="67"/>
      <c r="X34" s="68"/>
      <c r="Y34" s="191"/>
      <c r="Z34" s="192"/>
      <c r="AA34" s="193"/>
      <c r="AB34" s="66" t="s">
        <v>46</v>
      </c>
      <c r="AC34" s="67"/>
      <c r="AD34" s="68"/>
      <c r="AE34" s="66" t="s">
        <v>29</v>
      </c>
      <c r="AF34" s="67"/>
      <c r="AG34" s="67"/>
      <c r="AH34" s="67"/>
      <c r="AI34" s="68"/>
      <c r="AJ34" s="66" t="s">
        <v>30</v>
      </c>
      <c r="AK34" s="67"/>
      <c r="AL34" s="67"/>
      <c r="AM34" s="67"/>
      <c r="AN34" s="68"/>
      <c r="AO34" s="66" t="s">
        <v>31</v>
      </c>
      <c r="AP34" s="67"/>
      <c r="AQ34" s="67"/>
      <c r="AR34" s="67"/>
      <c r="AS34" s="68"/>
      <c r="AT34" s="163" t="s">
        <v>70</v>
      </c>
      <c r="AU34" s="164"/>
      <c r="AV34" s="164"/>
      <c r="AW34" s="164"/>
      <c r="AX34" s="165"/>
      <c r="AY34" s="185"/>
    </row>
    <row r="35" spans="1:51" ht="19.5" customHeight="1">
      <c r="A35" s="194"/>
      <c r="B35" s="195"/>
      <c r="C35" s="195"/>
      <c r="D35" s="195"/>
      <c r="E35" s="195"/>
      <c r="F35" s="196"/>
      <c r="G35" s="46" t="s">
        <v>71</v>
      </c>
      <c r="H35" s="46"/>
      <c r="I35" s="46"/>
      <c r="J35" s="46"/>
      <c r="K35" s="46"/>
      <c r="L35" s="46"/>
      <c r="M35" s="46"/>
      <c r="N35" s="46"/>
      <c r="O35" s="46"/>
      <c r="P35" s="46"/>
      <c r="Q35" s="46"/>
      <c r="R35" s="46"/>
      <c r="S35" s="46"/>
      <c r="T35" s="46"/>
      <c r="U35" s="46"/>
      <c r="V35" s="46"/>
      <c r="W35" s="46"/>
      <c r="X35" s="46"/>
      <c r="Y35" s="197" t="s">
        <v>68</v>
      </c>
      <c r="Z35" s="198"/>
      <c r="AA35" s="199"/>
      <c r="AB35" s="175" t="s">
        <v>72</v>
      </c>
      <c r="AC35" s="25"/>
      <c r="AD35" s="48"/>
      <c r="AE35" s="114">
        <f>P18/AE28*1000</f>
        <v>2069.7191943127964</v>
      </c>
      <c r="AF35" s="115"/>
      <c r="AG35" s="115"/>
      <c r="AH35" s="115"/>
      <c r="AI35" s="116"/>
      <c r="AJ35" s="200">
        <f>W18/AJ28*1000</f>
        <v>1422.4395973154362</v>
      </c>
      <c r="AK35" s="201"/>
      <c r="AL35" s="201"/>
      <c r="AM35" s="201"/>
      <c r="AN35" s="202"/>
      <c r="AO35" s="114">
        <f>AD18/AO28*1000</f>
        <v>1908.8763102725366</v>
      </c>
      <c r="AP35" s="115"/>
      <c r="AQ35" s="115"/>
      <c r="AR35" s="115"/>
      <c r="AS35" s="116"/>
      <c r="AT35" s="114">
        <f>AK17/AT29*1000</f>
        <v>1557.6519916142556</v>
      </c>
      <c r="AU35" s="115"/>
      <c r="AV35" s="115"/>
      <c r="AW35" s="115"/>
      <c r="AX35" s="203"/>
    </row>
    <row r="36" spans="1:51" ht="19.5" customHeight="1">
      <c r="A36" s="204"/>
      <c r="B36" s="183"/>
      <c r="C36" s="183"/>
      <c r="D36" s="183"/>
      <c r="E36" s="183"/>
      <c r="F36" s="205"/>
      <c r="G36" s="206"/>
      <c r="H36" s="206"/>
      <c r="I36" s="206"/>
      <c r="J36" s="206"/>
      <c r="K36" s="206"/>
      <c r="L36" s="206"/>
      <c r="M36" s="206"/>
      <c r="N36" s="206"/>
      <c r="O36" s="206"/>
      <c r="P36" s="206"/>
      <c r="Q36" s="206"/>
      <c r="R36" s="206"/>
      <c r="S36" s="206"/>
      <c r="T36" s="206"/>
      <c r="U36" s="206"/>
      <c r="V36" s="206"/>
      <c r="W36" s="206"/>
      <c r="X36" s="206"/>
      <c r="Y36" s="140" t="s">
        <v>73</v>
      </c>
      <c r="Z36" s="27"/>
      <c r="AA36" s="28"/>
      <c r="AB36" s="207" t="s">
        <v>74</v>
      </c>
      <c r="AC36" s="208"/>
      <c r="AD36" s="209"/>
      <c r="AE36" s="175" t="s">
        <v>75</v>
      </c>
      <c r="AF36" s="25"/>
      <c r="AG36" s="25"/>
      <c r="AH36" s="25"/>
      <c r="AI36" s="48"/>
      <c r="AJ36" s="175" t="s">
        <v>76</v>
      </c>
      <c r="AK36" s="25"/>
      <c r="AL36" s="25"/>
      <c r="AM36" s="25"/>
      <c r="AN36" s="48"/>
      <c r="AO36" s="175" t="s">
        <v>77</v>
      </c>
      <c r="AP36" s="25"/>
      <c r="AQ36" s="25"/>
      <c r="AR36" s="25"/>
      <c r="AS36" s="48"/>
      <c r="AT36" s="175" t="s">
        <v>78</v>
      </c>
      <c r="AU36" s="25"/>
      <c r="AV36" s="25"/>
      <c r="AW36" s="25"/>
      <c r="AX36" s="176"/>
    </row>
    <row r="37" spans="1:51" ht="23.1" customHeight="1">
      <c r="A37" s="210" t="s">
        <v>79</v>
      </c>
      <c r="B37" s="211"/>
      <c r="C37" s="212" t="s">
        <v>80</v>
      </c>
      <c r="D37" s="213"/>
      <c r="E37" s="213"/>
      <c r="F37" s="213"/>
      <c r="G37" s="213"/>
      <c r="H37" s="213"/>
      <c r="I37" s="213"/>
      <c r="J37" s="213"/>
      <c r="K37" s="214"/>
      <c r="L37" s="215" t="s">
        <v>81</v>
      </c>
      <c r="M37" s="215"/>
      <c r="N37" s="215"/>
      <c r="O37" s="215"/>
      <c r="P37" s="215"/>
      <c r="Q37" s="215"/>
      <c r="R37" s="216" t="s">
        <v>33</v>
      </c>
      <c r="S37" s="216"/>
      <c r="T37" s="216"/>
      <c r="U37" s="216"/>
      <c r="V37" s="216"/>
      <c r="W37" s="216"/>
      <c r="X37" s="217" t="s">
        <v>82</v>
      </c>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8"/>
    </row>
    <row r="38" spans="1:51" ht="19.5" customHeight="1">
      <c r="A38" s="219"/>
      <c r="B38" s="220"/>
      <c r="C38" s="221" t="s">
        <v>83</v>
      </c>
      <c r="D38" s="222"/>
      <c r="E38" s="222"/>
      <c r="F38" s="222"/>
      <c r="G38" s="222"/>
      <c r="H38" s="222"/>
      <c r="I38" s="222"/>
      <c r="J38" s="222"/>
      <c r="K38" s="223"/>
      <c r="L38" s="79">
        <v>2</v>
      </c>
      <c r="M38" s="79"/>
      <c r="N38" s="79"/>
      <c r="O38" s="79"/>
      <c r="P38" s="79"/>
      <c r="Q38" s="79"/>
      <c r="R38" s="79"/>
      <c r="S38" s="79"/>
      <c r="T38" s="79"/>
      <c r="U38" s="79"/>
      <c r="V38" s="79"/>
      <c r="W38" s="79"/>
      <c r="X38" s="224"/>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1" ht="19.5" customHeight="1">
      <c r="A39" s="219"/>
      <c r="B39" s="220"/>
      <c r="C39" s="227" t="s">
        <v>84</v>
      </c>
      <c r="D39" s="228"/>
      <c r="E39" s="228"/>
      <c r="F39" s="228"/>
      <c r="G39" s="228"/>
      <c r="H39" s="228"/>
      <c r="I39" s="228"/>
      <c r="J39" s="228"/>
      <c r="K39" s="229"/>
      <c r="L39" s="230">
        <v>14</v>
      </c>
      <c r="M39" s="230"/>
      <c r="N39" s="230"/>
      <c r="O39" s="230"/>
      <c r="P39" s="230"/>
      <c r="Q39" s="230"/>
      <c r="R39" s="230"/>
      <c r="S39" s="230"/>
      <c r="T39" s="230"/>
      <c r="U39" s="230"/>
      <c r="V39" s="230"/>
      <c r="W39" s="230"/>
      <c r="X39" s="231"/>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3"/>
    </row>
    <row r="40" spans="1:51" ht="19.5" customHeight="1">
      <c r="A40" s="219"/>
      <c r="B40" s="220"/>
      <c r="C40" s="227" t="s">
        <v>85</v>
      </c>
      <c r="D40" s="228"/>
      <c r="E40" s="228"/>
      <c r="F40" s="228"/>
      <c r="G40" s="228"/>
      <c r="H40" s="228"/>
      <c r="I40" s="228"/>
      <c r="J40" s="228"/>
      <c r="K40" s="229"/>
      <c r="L40" s="230">
        <v>0.3</v>
      </c>
      <c r="M40" s="230"/>
      <c r="N40" s="230"/>
      <c r="O40" s="230"/>
      <c r="P40" s="230"/>
      <c r="Q40" s="230"/>
      <c r="R40" s="230"/>
      <c r="S40" s="230"/>
      <c r="T40" s="230"/>
      <c r="U40" s="230"/>
      <c r="V40" s="230"/>
      <c r="W40" s="230"/>
      <c r="X40" s="231"/>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3"/>
    </row>
    <row r="41" spans="1:51" ht="19.5" customHeight="1">
      <c r="A41" s="219"/>
      <c r="B41" s="220"/>
      <c r="C41" s="227" t="s">
        <v>86</v>
      </c>
      <c r="D41" s="228"/>
      <c r="E41" s="228"/>
      <c r="F41" s="228"/>
      <c r="G41" s="228"/>
      <c r="H41" s="228"/>
      <c r="I41" s="228"/>
      <c r="J41" s="228"/>
      <c r="K41" s="229"/>
      <c r="L41" s="230">
        <v>757</v>
      </c>
      <c r="M41" s="230"/>
      <c r="N41" s="230"/>
      <c r="O41" s="230"/>
      <c r="P41" s="230"/>
      <c r="Q41" s="230"/>
      <c r="R41" s="230"/>
      <c r="S41" s="230"/>
      <c r="T41" s="230"/>
      <c r="U41" s="230"/>
      <c r="V41" s="230"/>
      <c r="W41" s="230"/>
      <c r="X41" s="231"/>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3"/>
    </row>
    <row r="42" spans="1:51" ht="19.5" customHeight="1">
      <c r="A42" s="219"/>
      <c r="B42" s="220"/>
      <c r="C42" s="227" t="s">
        <v>87</v>
      </c>
      <c r="D42" s="228"/>
      <c r="E42" s="228"/>
      <c r="F42" s="228"/>
      <c r="G42" s="228"/>
      <c r="H42" s="228"/>
      <c r="I42" s="228"/>
      <c r="J42" s="228"/>
      <c r="K42" s="229"/>
      <c r="L42" s="230">
        <v>704</v>
      </c>
      <c r="M42" s="230"/>
      <c r="N42" s="230"/>
      <c r="O42" s="230"/>
      <c r="P42" s="230"/>
      <c r="Q42" s="230"/>
      <c r="R42" s="230"/>
      <c r="S42" s="230"/>
      <c r="T42" s="230"/>
      <c r="U42" s="230"/>
      <c r="V42" s="230"/>
      <c r="W42" s="230"/>
      <c r="X42" s="231"/>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1" ht="19.5" customHeight="1">
      <c r="A43" s="219"/>
      <c r="B43" s="220"/>
      <c r="C43" s="234" t="s">
        <v>88</v>
      </c>
      <c r="D43" s="235"/>
      <c r="E43" s="235"/>
      <c r="F43" s="235"/>
      <c r="G43" s="235"/>
      <c r="H43" s="235"/>
      <c r="I43" s="235"/>
      <c r="J43" s="235"/>
      <c r="K43" s="236"/>
      <c r="L43" s="230">
        <v>9</v>
      </c>
      <c r="M43" s="230"/>
      <c r="N43" s="230"/>
      <c r="O43" s="230"/>
      <c r="P43" s="230"/>
      <c r="Q43" s="230"/>
      <c r="R43" s="237"/>
      <c r="S43" s="237"/>
      <c r="T43" s="237"/>
      <c r="U43" s="237"/>
      <c r="V43" s="237"/>
      <c r="W43" s="237"/>
      <c r="X43" s="231"/>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1" ht="19.5" customHeight="1">
      <c r="A44" s="219"/>
      <c r="B44" s="220"/>
      <c r="C44" s="234"/>
      <c r="D44" s="235"/>
      <c r="E44" s="235"/>
      <c r="F44" s="235"/>
      <c r="G44" s="235"/>
      <c r="H44" s="235"/>
      <c r="I44" s="235"/>
      <c r="J44" s="235"/>
      <c r="K44" s="236"/>
      <c r="L44" s="230"/>
      <c r="M44" s="230"/>
      <c r="N44" s="230"/>
      <c r="O44" s="230"/>
      <c r="P44" s="230"/>
      <c r="Q44" s="230"/>
      <c r="R44" s="97"/>
      <c r="S44" s="98"/>
      <c r="T44" s="98"/>
      <c r="U44" s="98"/>
      <c r="V44" s="98"/>
      <c r="W44" s="238"/>
      <c r="X44" s="231"/>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3"/>
    </row>
    <row r="45" spans="1:51" ht="19.5" customHeight="1">
      <c r="A45" s="219"/>
      <c r="B45" s="220"/>
      <c r="C45" s="239"/>
      <c r="D45" s="240"/>
      <c r="E45" s="240"/>
      <c r="F45" s="240"/>
      <c r="G45" s="240"/>
      <c r="H45" s="240"/>
      <c r="I45" s="240"/>
      <c r="J45" s="240"/>
      <c r="K45" s="241"/>
      <c r="L45" s="230"/>
      <c r="M45" s="230"/>
      <c r="N45" s="230"/>
      <c r="O45" s="230"/>
      <c r="P45" s="230"/>
      <c r="Q45" s="230"/>
      <c r="R45" s="182"/>
      <c r="S45" s="183"/>
      <c r="T45" s="183"/>
      <c r="U45" s="183"/>
      <c r="V45" s="183"/>
      <c r="W45" s="242"/>
      <c r="X45" s="231"/>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row>
    <row r="46" spans="1:51" ht="21" customHeight="1" thickBot="1">
      <c r="A46" s="243"/>
      <c r="B46" s="244"/>
      <c r="C46" s="245" t="s">
        <v>41</v>
      </c>
      <c r="D46" s="246"/>
      <c r="E46" s="246"/>
      <c r="F46" s="246"/>
      <c r="G46" s="246"/>
      <c r="H46" s="246"/>
      <c r="I46" s="246"/>
      <c r="J46" s="246"/>
      <c r="K46" s="247"/>
      <c r="L46" s="248">
        <f>ROUND(SUM(L38:Q45),0)</f>
        <v>1486</v>
      </c>
      <c r="M46" s="249"/>
      <c r="N46" s="249"/>
      <c r="O46" s="249"/>
      <c r="P46" s="249"/>
      <c r="Q46" s="250"/>
      <c r="R46" s="251"/>
      <c r="S46" s="246"/>
      <c r="T46" s="246"/>
      <c r="U46" s="246"/>
      <c r="V46" s="246"/>
      <c r="W46" s="247"/>
      <c r="X46" s="252"/>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4"/>
    </row>
    <row r="47" spans="1:51" ht="0.95" customHeight="1" thickBot="1">
      <c r="A47" s="255"/>
      <c r="B47" s="256"/>
      <c r="C47" s="257"/>
      <c r="D47" s="257"/>
      <c r="E47" s="257"/>
      <c r="F47" s="257"/>
      <c r="G47" s="257"/>
      <c r="H47" s="257"/>
      <c r="I47" s="257"/>
      <c r="J47" s="257"/>
      <c r="K47" s="257"/>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9"/>
    </row>
    <row r="48" spans="1:51" ht="21" customHeight="1">
      <c r="A48" s="260" t="s">
        <v>89</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2"/>
    </row>
    <row r="49" spans="1:50" ht="21" customHeight="1">
      <c r="A49" s="263"/>
      <c r="B49" s="264"/>
      <c r="C49" s="265" t="s">
        <v>90</v>
      </c>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7"/>
      <c r="AD49" s="266" t="s">
        <v>91</v>
      </c>
      <c r="AE49" s="266"/>
      <c r="AF49" s="266"/>
      <c r="AG49" s="268" t="s">
        <v>92</v>
      </c>
      <c r="AH49" s="266"/>
      <c r="AI49" s="266"/>
      <c r="AJ49" s="266"/>
      <c r="AK49" s="266"/>
      <c r="AL49" s="266"/>
      <c r="AM49" s="266"/>
      <c r="AN49" s="266"/>
      <c r="AO49" s="266"/>
      <c r="AP49" s="266"/>
      <c r="AQ49" s="266"/>
      <c r="AR49" s="266"/>
      <c r="AS49" s="266"/>
      <c r="AT49" s="266"/>
      <c r="AU49" s="266"/>
      <c r="AV49" s="266"/>
      <c r="AW49" s="266"/>
      <c r="AX49" s="269"/>
    </row>
    <row r="50" spans="1:50" ht="26.25" customHeight="1">
      <c r="A50" s="270" t="s">
        <v>93</v>
      </c>
      <c r="B50" s="271"/>
      <c r="C50" s="272" t="s">
        <v>94</v>
      </c>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4"/>
      <c r="AD50" s="275" t="s">
        <v>95</v>
      </c>
      <c r="AE50" s="276"/>
      <c r="AF50" s="277"/>
      <c r="AG50" s="278" t="s">
        <v>96</v>
      </c>
      <c r="AH50" s="279"/>
      <c r="AI50" s="279"/>
      <c r="AJ50" s="279"/>
      <c r="AK50" s="279"/>
      <c r="AL50" s="279"/>
      <c r="AM50" s="279"/>
      <c r="AN50" s="279"/>
      <c r="AO50" s="279"/>
      <c r="AP50" s="279"/>
      <c r="AQ50" s="279"/>
      <c r="AR50" s="279"/>
      <c r="AS50" s="279"/>
      <c r="AT50" s="279"/>
      <c r="AU50" s="279"/>
      <c r="AV50" s="279"/>
      <c r="AW50" s="279"/>
      <c r="AX50" s="280"/>
    </row>
    <row r="51" spans="1:50" ht="26.25" customHeight="1">
      <c r="A51" s="281"/>
      <c r="B51" s="282"/>
      <c r="C51" s="283" t="s">
        <v>97</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35"/>
      <c r="AD51" s="97" t="s">
        <v>95</v>
      </c>
      <c r="AE51" s="98"/>
      <c r="AF51" s="238"/>
      <c r="AG51" s="285"/>
      <c r="AH51" s="286"/>
      <c r="AI51" s="286"/>
      <c r="AJ51" s="286"/>
      <c r="AK51" s="286"/>
      <c r="AL51" s="286"/>
      <c r="AM51" s="286"/>
      <c r="AN51" s="286"/>
      <c r="AO51" s="286"/>
      <c r="AP51" s="286"/>
      <c r="AQ51" s="286"/>
      <c r="AR51" s="286"/>
      <c r="AS51" s="286"/>
      <c r="AT51" s="286"/>
      <c r="AU51" s="286"/>
      <c r="AV51" s="286"/>
      <c r="AW51" s="286"/>
      <c r="AX51" s="287"/>
    </row>
    <row r="52" spans="1:50" ht="30" customHeight="1">
      <c r="A52" s="288"/>
      <c r="B52" s="289"/>
      <c r="C52" s="290" t="s">
        <v>98</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2"/>
      <c r="AD52" s="293" t="s">
        <v>95</v>
      </c>
      <c r="AE52" s="294"/>
      <c r="AF52" s="295"/>
      <c r="AG52" s="296"/>
      <c r="AH52" s="178"/>
      <c r="AI52" s="178"/>
      <c r="AJ52" s="178"/>
      <c r="AK52" s="178"/>
      <c r="AL52" s="178"/>
      <c r="AM52" s="178"/>
      <c r="AN52" s="178"/>
      <c r="AO52" s="178"/>
      <c r="AP52" s="178"/>
      <c r="AQ52" s="178"/>
      <c r="AR52" s="178"/>
      <c r="AS52" s="178"/>
      <c r="AT52" s="178"/>
      <c r="AU52" s="178"/>
      <c r="AV52" s="178"/>
      <c r="AW52" s="178"/>
      <c r="AX52" s="297"/>
    </row>
    <row r="53" spans="1:50" ht="26.25" customHeight="1">
      <c r="A53" s="298" t="s">
        <v>99</v>
      </c>
      <c r="B53" s="299"/>
      <c r="C53" s="300" t="s">
        <v>100</v>
      </c>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2" t="s">
        <v>95</v>
      </c>
      <c r="AE53" s="303"/>
      <c r="AF53" s="304"/>
      <c r="AG53" s="305" t="s">
        <v>101</v>
      </c>
      <c r="AH53" s="169"/>
      <c r="AI53" s="169"/>
      <c r="AJ53" s="169"/>
      <c r="AK53" s="169"/>
      <c r="AL53" s="169"/>
      <c r="AM53" s="169"/>
      <c r="AN53" s="169"/>
      <c r="AO53" s="169"/>
      <c r="AP53" s="169"/>
      <c r="AQ53" s="169"/>
      <c r="AR53" s="169"/>
      <c r="AS53" s="169"/>
      <c r="AT53" s="169"/>
      <c r="AU53" s="169"/>
      <c r="AV53" s="169"/>
      <c r="AW53" s="169"/>
      <c r="AX53" s="306"/>
    </row>
    <row r="54" spans="1:50" ht="26.25" customHeight="1">
      <c r="A54" s="281"/>
      <c r="B54" s="282"/>
      <c r="C54" s="307" t="s">
        <v>102</v>
      </c>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97" t="s">
        <v>103</v>
      </c>
      <c r="AE54" s="98"/>
      <c r="AF54" s="238"/>
      <c r="AG54" s="285"/>
      <c r="AH54" s="286"/>
      <c r="AI54" s="286"/>
      <c r="AJ54" s="286"/>
      <c r="AK54" s="286"/>
      <c r="AL54" s="286"/>
      <c r="AM54" s="286"/>
      <c r="AN54" s="286"/>
      <c r="AO54" s="286"/>
      <c r="AP54" s="286"/>
      <c r="AQ54" s="286"/>
      <c r="AR54" s="286"/>
      <c r="AS54" s="286"/>
      <c r="AT54" s="286"/>
      <c r="AU54" s="286"/>
      <c r="AV54" s="286"/>
      <c r="AW54" s="286"/>
      <c r="AX54" s="287"/>
    </row>
    <row r="55" spans="1:50" ht="26.25" customHeight="1">
      <c r="A55" s="281"/>
      <c r="B55" s="282"/>
      <c r="C55" s="307" t="s">
        <v>104</v>
      </c>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97" t="s">
        <v>95</v>
      </c>
      <c r="AE55" s="98"/>
      <c r="AF55" s="238"/>
      <c r="AG55" s="285"/>
      <c r="AH55" s="286"/>
      <c r="AI55" s="286"/>
      <c r="AJ55" s="286"/>
      <c r="AK55" s="286"/>
      <c r="AL55" s="286"/>
      <c r="AM55" s="286"/>
      <c r="AN55" s="286"/>
      <c r="AO55" s="286"/>
      <c r="AP55" s="286"/>
      <c r="AQ55" s="286"/>
      <c r="AR55" s="286"/>
      <c r="AS55" s="286"/>
      <c r="AT55" s="286"/>
      <c r="AU55" s="286"/>
      <c r="AV55" s="286"/>
      <c r="AW55" s="286"/>
      <c r="AX55" s="287"/>
    </row>
    <row r="56" spans="1:50" ht="26.25" customHeight="1">
      <c r="A56" s="281"/>
      <c r="B56" s="282"/>
      <c r="C56" s="307" t="s">
        <v>105</v>
      </c>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97" t="s">
        <v>103</v>
      </c>
      <c r="AE56" s="98"/>
      <c r="AF56" s="238"/>
      <c r="AG56" s="285"/>
      <c r="AH56" s="286"/>
      <c r="AI56" s="286"/>
      <c r="AJ56" s="286"/>
      <c r="AK56" s="286"/>
      <c r="AL56" s="286"/>
      <c r="AM56" s="286"/>
      <c r="AN56" s="286"/>
      <c r="AO56" s="286"/>
      <c r="AP56" s="286"/>
      <c r="AQ56" s="286"/>
      <c r="AR56" s="286"/>
      <c r="AS56" s="286"/>
      <c r="AT56" s="286"/>
      <c r="AU56" s="286"/>
      <c r="AV56" s="286"/>
      <c r="AW56" s="286"/>
      <c r="AX56" s="287"/>
    </row>
    <row r="57" spans="1:50" ht="26.25" customHeight="1">
      <c r="A57" s="281"/>
      <c r="B57" s="282"/>
      <c r="C57" s="307" t="s">
        <v>106</v>
      </c>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6"/>
      <c r="AD57" s="97" t="s">
        <v>95</v>
      </c>
      <c r="AE57" s="98"/>
      <c r="AF57" s="238"/>
      <c r="AG57" s="285"/>
      <c r="AH57" s="286"/>
      <c r="AI57" s="286"/>
      <c r="AJ57" s="286"/>
      <c r="AK57" s="286"/>
      <c r="AL57" s="286"/>
      <c r="AM57" s="286"/>
      <c r="AN57" s="286"/>
      <c r="AO57" s="286"/>
      <c r="AP57" s="286"/>
      <c r="AQ57" s="286"/>
      <c r="AR57" s="286"/>
      <c r="AS57" s="286"/>
      <c r="AT57" s="286"/>
      <c r="AU57" s="286"/>
      <c r="AV57" s="286"/>
      <c r="AW57" s="286"/>
      <c r="AX57" s="287"/>
    </row>
    <row r="58" spans="1:50" ht="26.25" customHeight="1">
      <c r="A58" s="281"/>
      <c r="B58" s="282"/>
      <c r="C58" s="308" t="s">
        <v>107</v>
      </c>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93" t="s">
        <v>103</v>
      </c>
      <c r="AE58" s="294"/>
      <c r="AF58" s="295"/>
      <c r="AG58" s="296"/>
      <c r="AH58" s="178"/>
      <c r="AI58" s="178"/>
      <c r="AJ58" s="178"/>
      <c r="AK58" s="178"/>
      <c r="AL58" s="178"/>
      <c r="AM58" s="178"/>
      <c r="AN58" s="178"/>
      <c r="AO58" s="178"/>
      <c r="AP58" s="178"/>
      <c r="AQ58" s="178"/>
      <c r="AR58" s="178"/>
      <c r="AS58" s="178"/>
      <c r="AT58" s="178"/>
      <c r="AU58" s="178"/>
      <c r="AV58" s="178"/>
      <c r="AW58" s="178"/>
      <c r="AX58" s="297"/>
    </row>
    <row r="59" spans="1:50" ht="30" customHeight="1">
      <c r="A59" s="298" t="s">
        <v>108</v>
      </c>
      <c r="B59" s="299"/>
      <c r="C59" s="309" t="s">
        <v>109</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1"/>
      <c r="AD59" s="302" t="s">
        <v>95</v>
      </c>
      <c r="AE59" s="303"/>
      <c r="AF59" s="304"/>
      <c r="AG59" s="305" t="s">
        <v>110</v>
      </c>
      <c r="AH59" s="169"/>
      <c r="AI59" s="169"/>
      <c r="AJ59" s="169"/>
      <c r="AK59" s="169"/>
      <c r="AL59" s="169"/>
      <c r="AM59" s="169"/>
      <c r="AN59" s="169"/>
      <c r="AO59" s="169"/>
      <c r="AP59" s="169"/>
      <c r="AQ59" s="169"/>
      <c r="AR59" s="169"/>
      <c r="AS59" s="169"/>
      <c r="AT59" s="169"/>
      <c r="AU59" s="169"/>
      <c r="AV59" s="169"/>
      <c r="AW59" s="169"/>
      <c r="AX59" s="306"/>
    </row>
    <row r="60" spans="1:50" ht="26.25" customHeight="1">
      <c r="A60" s="281"/>
      <c r="B60" s="282"/>
      <c r="C60" s="307" t="s">
        <v>111</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97" t="s">
        <v>103</v>
      </c>
      <c r="AE60" s="98"/>
      <c r="AF60" s="238"/>
      <c r="AG60" s="285"/>
      <c r="AH60" s="286"/>
      <c r="AI60" s="286"/>
      <c r="AJ60" s="286"/>
      <c r="AK60" s="286"/>
      <c r="AL60" s="286"/>
      <c r="AM60" s="286"/>
      <c r="AN60" s="286"/>
      <c r="AO60" s="286"/>
      <c r="AP60" s="286"/>
      <c r="AQ60" s="286"/>
      <c r="AR60" s="286"/>
      <c r="AS60" s="286"/>
      <c r="AT60" s="286"/>
      <c r="AU60" s="286"/>
      <c r="AV60" s="286"/>
      <c r="AW60" s="286"/>
      <c r="AX60" s="287"/>
    </row>
    <row r="61" spans="1:50" ht="26.25" customHeight="1">
      <c r="A61" s="281"/>
      <c r="B61" s="282"/>
      <c r="C61" s="307" t="s">
        <v>112</v>
      </c>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97" t="s">
        <v>95</v>
      </c>
      <c r="AE61" s="98"/>
      <c r="AF61" s="238"/>
      <c r="AG61" s="296"/>
      <c r="AH61" s="178"/>
      <c r="AI61" s="178"/>
      <c r="AJ61" s="178"/>
      <c r="AK61" s="178"/>
      <c r="AL61" s="178"/>
      <c r="AM61" s="178"/>
      <c r="AN61" s="178"/>
      <c r="AO61" s="178"/>
      <c r="AP61" s="178"/>
      <c r="AQ61" s="178"/>
      <c r="AR61" s="178"/>
      <c r="AS61" s="178"/>
      <c r="AT61" s="178"/>
      <c r="AU61" s="178"/>
      <c r="AV61" s="178"/>
      <c r="AW61" s="178"/>
      <c r="AX61" s="297"/>
    </row>
    <row r="62" spans="1:50" ht="33.6" customHeight="1">
      <c r="A62" s="298" t="s">
        <v>113</v>
      </c>
      <c r="B62" s="299"/>
      <c r="C62" s="312" t="s">
        <v>114</v>
      </c>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01"/>
      <c r="AD62" s="302" t="s">
        <v>103</v>
      </c>
      <c r="AE62" s="303"/>
      <c r="AF62" s="304"/>
      <c r="AG62" s="314"/>
      <c r="AH62" s="189"/>
      <c r="AI62" s="189"/>
      <c r="AJ62" s="189"/>
      <c r="AK62" s="189"/>
      <c r="AL62" s="189"/>
      <c r="AM62" s="189"/>
      <c r="AN62" s="189"/>
      <c r="AO62" s="189"/>
      <c r="AP62" s="189"/>
      <c r="AQ62" s="189"/>
      <c r="AR62" s="189"/>
      <c r="AS62" s="189"/>
      <c r="AT62" s="189"/>
      <c r="AU62" s="189"/>
      <c r="AV62" s="189"/>
      <c r="AW62" s="189"/>
      <c r="AX62" s="315"/>
    </row>
    <row r="63" spans="1:50" ht="15.75" customHeight="1">
      <c r="A63" s="281"/>
      <c r="B63" s="282"/>
      <c r="C63" s="316" t="s">
        <v>0</v>
      </c>
      <c r="D63" s="317"/>
      <c r="E63" s="317"/>
      <c r="F63" s="317"/>
      <c r="G63" s="318" t="s">
        <v>115</v>
      </c>
      <c r="H63" s="319"/>
      <c r="I63" s="319"/>
      <c r="J63" s="319"/>
      <c r="K63" s="319"/>
      <c r="L63" s="319"/>
      <c r="M63" s="319"/>
      <c r="N63" s="319"/>
      <c r="O63" s="319"/>
      <c r="P63" s="319"/>
      <c r="Q63" s="319"/>
      <c r="R63" s="319"/>
      <c r="S63" s="320"/>
      <c r="T63" s="321" t="s">
        <v>116</v>
      </c>
      <c r="U63" s="286"/>
      <c r="V63" s="286"/>
      <c r="W63" s="286"/>
      <c r="X63" s="286"/>
      <c r="Y63" s="286"/>
      <c r="Z63" s="286"/>
      <c r="AA63" s="286"/>
      <c r="AB63" s="286"/>
      <c r="AC63" s="286"/>
      <c r="AD63" s="286"/>
      <c r="AE63" s="286"/>
      <c r="AF63" s="286"/>
      <c r="AG63" s="322"/>
      <c r="AH63" s="195"/>
      <c r="AI63" s="195"/>
      <c r="AJ63" s="195"/>
      <c r="AK63" s="195"/>
      <c r="AL63" s="195"/>
      <c r="AM63" s="195"/>
      <c r="AN63" s="195"/>
      <c r="AO63" s="195"/>
      <c r="AP63" s="195"/>
      <c r="AQ63" s="195"/>
      <c r="AR63" s="195"/>
      <c r="AS63" s="195"/>
      <c r="AT63" s="195"/>
      <c r="AU63" s="195"/>
      <c r="AV63" s="195"/>
      <c r="AW63" s="195"/>
      <c r="AX63" s="323"/>
    </row>
    <row r="64" spans="1:50" ht="26.25" customHeight="1">
      <c r="A64" s="281"/>
      <c r="B64" s="282"/>
      <c r="C64" s="324"/>
      <c r="D64" s="325"/>
      <c r="E64" s="325"/>
      <c r="F64" s="325"/>
      <c r="G64" s="326"/>
      <c r="H64" s="235"/>
      <c r="I64" s="235"/>
      <c r="J64" s="235"/>
      <c r="K64" s="235"/>
      <c r="L64" s="235"/>
      <c r="M64" s="235"/>
      <c r="N64" s="235"/>
      <c r="O64" s="235"/>
      <c r="P64" s="235"/>
      <c r="Q64" s="235"/>
      <c r="R64" s="235"/>
      <c r="S64" s="327"/>
      <c r="T64" s="328"/>
      <c r="U64" s="235"/>
      <c r="V64" s="235"/>
      <c r="W64" s="235"/>
      <c r="X64" s="235"/>
      <c r="Y64" s="235"/>
      <c r="Z64" s="235"/>
      <c r="AA64" s="235"/>
      <c r="AB64" s="235"/>
      <c r="AC64" s="235"/>
      <c r="AD64" s="235"/>
      <c r="AE64" s="235"/>
      <c r="AF64" s="235"/>
      <c r="AG64" s="322"/>
      <c r="AH64" s="195"/>
      <c r="AI64" s="195"/>
      <c r="AJ64" s="195"/>
      <c r="AK64" s="195"/>
      <c r="AL64" s="195"/>
      <c r="AM64" s="195"/>
      <c r="AN64" s="195"/>
      <c r="AO64" s="195"/>
      <c r="AP64" s="195"/>
      <c r="AQ64" s="195"/>
      <c r="AR64" s="195"/>
      <c r="AS64" s="195"/>
      <c r="AT64" s="195"/>
      <c r="AU64" s="195"/>
      <c r="AV64" s="195"/>
      <c r="AW64" s="195"/>
      <c r="AX64" s="323"/>
    </row>
    <row r="65" spans="1:50" ht="26.25" customHeight="1">
      <c r="A65" s="288"/>
      <c r="B65" s="289"/>
      <c r="C65" s="329"/>
      <c r="D65" s="330"/>
      <c r="E65" s="330"/>
      <c r="F65" s="330"/>
      <c r="G65" s="331"/>
      <c r="H65" s="240"/>
      <c r="I65" s="240"/>
      <c r="J65" s="240"/>
      <c r="K65" s="240"/>
      <c r="L65" s="240"/>
      <c r="M65" s="240"/>
      <c r="N65" s="240"/>
      <c r="O65" s="240"/>
      <c r="P65" s="240"/>
      <c r="Q65" s="240"/>
      <c r="R65" s="240"/>
      <c r="S65" s="332"/>
      <c r="T65" s="333"/>
      <c r="U65" s="178"/>
      <c r="V65" s="178"/>
      <c r="W65" s="178"/>
      <c r="X65" s="178"/>
      <c r="Y65" s="178"/>
      <c r="Z65" s="178"/>
      <c r="AA65" s="178"/>
      <c r="AB65" s="178"/>
      <c r="AC65" s="178"/>
      <c r="AD65" s="178"/>
      <c r="AE65" s="178"/>
      <c r="AF65" s="178"/>
      <c r="AG65" s="182"/>
      <c r="AH65" s="183"/>
      <c r="AI65" s="183"/>
      <c r="AJ65" s="183"/>
      <c r="AK65" s="183"/>
      <c r="AL65" s="183"/>
      <c r="AM65" s="183"/>
      <c r="AN65" s="183"/>
      <c r="AO65" s="183"/>
      <c r="AP65" s="183"/>
      <c r="AQ65" s="183"/>
      <c r="AR65" s="183"/>
      <c r="AS65" s="183"/>
      <c r="AT65" s="183"/>
      <c r="AU65" s="183"/>
      <c r="AV65" s="183"/>
      <c r="AW65" s="183"/>
      <c r="AX65" s="184"/>
    </row>
    <row r="66" spans="1:50" ht="72" customHeight="1">
      <c r="A66" s="298" t="s">
        <v>117</v>
      </c>
      <c r="B66" s="334"/>
      <c r="C66" s="335" t="s">
        <v>118</v>
      </c>
      <c r="D66" s="189"/>
      <c r="E66" s="189"/>
      <c r="F66" s="336"/>
      <c r="G66" s="138" t="s">
        <v>119</v>
      </c>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306"/>
    </row>
    <row r="67" spans="1:50" ht="66.75" customHeight="1" thickBot="1">
      <c r="A67" s="337"/>
      <c r="B67" s="338"/>
      <c r="C67" s="339" t="s">
        <v>120</v>
      </c>
      <c r="D67" s="340"/>
      <c r="E67" s="340"/>
      <c r="F67" s="341"/>
      <c r="G67" s="342" t="s">
        <v>121</v>
      </c>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4"/>
    </row>
    <row r="68" spans="1:50" ht="21" customHeight="1">
      <c r="A68" s="345" t="s">
        <v>122</v>
      </c>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7"/>
    </row>
    <row r="69" spans="1:50" ht="120" customHeight="1" thickBot="1">
      <c r="A69" s="348"/>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50"/>
    </row>
    <row r="70" spans="1:50" ht="21" customHeight="1">
      <c r="A70" s="351" t="s">
        <v>123</v>
      </c>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0" ht="85.5" customHeight="1" thickBot="1">
      <c r="A71" s="354"/>
      <c r="B71" s="349"/>
      <c r="C71" s="349"/>
      <c r="D71" s="349"/>
      <c r="E71" s="355"/>
      <c r="F71" s="356"/>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8"/>
    </row>
    <row r="72" spans="1:50" ht="21" customHeight="1">
      <c r="A72" s="351" t="s">
        <v>124</v>
      </c>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352"/>
      <c r="AO72" s="352"/>
      <c r="AP72" s="352"/>
      <c r="AQ72" s="352"/>
      <c r="AR72" s="352"/>
      <c r="AS72" s="352"/>
      <c r="AT72" s="352"/>
      <c r="AU72" s="352"/>
      <c r="AV72" s="352"/>
      <c r="AW72" s="352"/>
      <c r="AX72" s="353"/>
    </row>
    <row r="73" spans="1:50" ht="84.75" customHeight="1" thickBot="1">
      <c r="A73" s="354"/>
      <c r="B73" s="359"/>
      <c r="C73" s="359"/>
      <c r="D73" s="359"/>
      <c r="E73" s="360"/>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61"/>
    </row>
    <row r="74" spans="1:50" ht="21" customHeight="1">
      <c r="A74" s="362" t="s">
        <v>125</v>
      </c>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4"/>
    </row>
    <row r="75" spans="1:50" ht="165.75" customHeight="1" thickBot="1">
      <c r="A75" s="365" t="s">
        <v>126</v>
      </c>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67"/>
    </row>
    <row r="76" spans="1:50" ht="19.7" customHeight="1">
      <c r="A76" s="362" t="s">
        <v>127</v>
      </c>
      <c r="B76" s="368"/>
      <c r="C76" s="368"/>
      <c r="D76" s="368"/>
      <c r="E76" s="368"/>
      <c r="F76" s="368"/>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9"/>
    </row>
    <row r="77" spans="1:50" ht="19.899999999999999" customHeight="1" thickBot="1">
      <c r="A77" s="370"/>
      <c r="B77" s="371"/>
      <c r="C77" s="372" t="s">
        <v>128</v>
      </c>
      <c r="D77" s="246"/>
      <c r="E77" s="246"/>
      <c r="F77" s="246"/>
      <c r="G77" s="246"/>
      <c r="H77" s="246"/>
      <c r="I77" s="246"/>
      <c r="J77" s="247"/>
      <c r="K77" s="373">
        <v>469</v>
      </c>
      <c r="L77" s="373"/>
      <c r="M77" s="373"/>
      <c r="N77" s="373"/>
      <c r="O77" s="373"/>
      <c r="P77" s="373"/>
      <c r="Q77" s="373"/>
      <c r="R77" s="373"/>
      <c r="S77" s="372" t="s">
        <v>129</v>
      </c>
      <c r="T77" s="246"/>
      <c r="U77" s="246"/>
      <c r="V77" s="246"/>
      <c r="W77" s="246"/>
      <c r="X77" s="246"/>
      <c r="Y77" s="246"/>
      <c r="Z77" s="247"/>
      <c r="AA77" s="374">
        <v>501</v>
      </c>
      <c r="AB77" s="373"/>
      <c r="AC77" s="373"/>
      <c r="AD77" s="373"/>
      <c r="AE77" s="373"/>
      <c r="AF77" s="373"/>
      <c r="AG77" s="373"/>
      <c r="AH77" s="373"/>
      <c r="AI77" s="372" t="s">
        <v>130</v>
      </c>
      <c r="AJ77" s="375"/>
      <c r="AK77" s="375"/>
      <c r="AL77" s="375"/>
      <c r="AM77" s="375"/>
      <c r="AN77" s="375"/>
      <c r="AO77" s="375"/>
      <c r="AP77" s="376"/>
      <c r="AQ77" s="373">
        <v>89</v>
      </c>
      <c r="AR77" s="373"/>
      <c r="AS77" s="373"/>
      <c r="AT77" s="373"/>
      <c r="AU77" s="373"/>
      <c r="AV77" s="373"/>
      <c r="AW77" s="373"/>
      <c r="AX77" s="377"/>
    </row>
    <row r="78" spans="1:50" ht="0.95" customHeight="1" thickBot="1">
      <c r="A78" s="378"/>
      <c r="B78" s="379"/>
      <c r="C78" s="380"/>
      <c r="D78" s="380"/>
      <c r="E78" s="380"/>
      <c r="F78" s="380"/>
      <c r="G78" s="380"/>
      <c r="H78" s="380"/>
      <c r="I78" s="380"/>
      <c r="J78" s="380"/>
      <c r="K78" s="379"/>
      <c r="L78" s="379"/>
      <c r="M78" s="379"/>
      <c r="N78" s="379">
        <v>469</v>
      </c>
      <c r="O78" s="379"/>
      <c r="P78" s="379"/>
      <c r="Q78" s="379"/>
      <c r="R78" s="379"/>
      <c r="S78" s="380"/>
      <c r="T78" s="380"/>
      <c r="U78" s="380"/>
      <c r="V78" s="380"/>
      <c r="W78" s="380"/>
      <c r="X78" s="380"/>
      <c r="Y78" s="380"/>
      <c r="Z78" s="380"/>
      <c r="AA78" s="379"/>
      <c r="AB78" s="379"/>
      <c r="AC78" s="379"/>
      <c r="AD78" s="379"/>
      <c r="AE78" s="379"/>
      <c r="AF78" s="379"/>
      <c r="AG78" s="379"/>
      <c r="AH78" s="379"/>
      <c r="AI78" s="380"/>
      <c r="AJ78" s="380"/>
      <c r="AK78" s="380"/>
      <c r="AL78" s="380"/>
      <c r="AM78" s="380"/>
      <c r="AN78" s="380"/>
      <c r="AO78" s="380"/>
      <c r="AP78" s="380"/>
      <c r="AQ78" s="379"/>
      <c r="AR78" s="379"/>
      <c r="AS78" s="379"/>
      <c r="AT78" s="379"/>
      <c r="AU78" s="379"/>
      <c r="AV78" s="379"/>
      <c r="AW78" s="379"/>
      <c r="AX78" s="381"/>
    </row>
    <row r="79" spans="1:50" ht="23.65" customHeight="1">
      <c r="A79" s="382" t="s">
        <v>131</v>
      </c>
      <c r="B79" s="383"/>
      <c r="C79" s="383"/>
      <c r="D79" s="383"/>
      <c r="E79" s="383"/>
      <c r="F79" s="384"/>
      <c r="G79" s="385" t="s">
        <v>132</v>
      </c>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7"/>
    </row>
    <row r="80" spans="1:50" ht="38.65" customHeight="1">
      <c r="A80" s="70"/>
      <c r="B80" s="71"/>
      <c r="C80" s="71"/>
      <c r="D80" s="71"/>
      <c r="E80" s="71"/>
      <c r="F80" s="72"/>
      <c r="G80" s="388"/>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90"/>
    </row>
    <row r="81" spans="1:50" ht="41.25" hidden="1" customHeight="1">
      <c r="A81" s="70"/>
      <c r="B81" s="71"/>
      <c r="C81" s="71"/>
      <c r="D81" s="71"/>
      <c r="E81" s="71"/>
      <c r="F81" s="72"/>
      <c r="G81" s="388"/>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50" ht="52.35" hidden="1" customHeight="1">
      <c r="A82" s="70"/>
      <c r="B82" s="71"/>
      <c r="C82" s="71"/>
      <c r="D82" s="71"/>
      <c r="E82" s="71"/>
      <c r="F82" s="72"/>
      <c r="G82" s="388"/>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90"/>
    </row>
    <row r="83" spans="1:50" ht="52.35" hidden="1" customHeight="1">
      <c r="A83" s="70"/>
      <c r="B83" s="71"/>
      <c r="C83" s="71"/>
      <c r="D83" s="71"/>
      <c r="E83" s="71"/>
      <c r="F83" s="72"/>
      <c r="G83" s="388"/>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90"/>
    </row>
    <row r="84" spans="1:50" ht="52.35" hidden="1" customHeight="1">
      <c r="A84" s="70"/>
      <c r="B84" s="71"/>
      <c r="C84" s="71"/>
      <c r="D84" s="71"/>
      <c r="E84" s="71"/>
      <c r="F84" s="72"/>
      <c r="G84" s="388"/>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90"/>
    </row>
    <row r="85" spans="1:50" ht="52.35" hidden="1" customHeight="1">
      <c r="A85" s="70"/>
      <c r="B85" s="71"/>
      <c r="C85" s="71"/>
      <c r="D85" s="71"/>
      <c r="E85" s="71"/>
      <c r="F85" s="72"/>
      <c r="G85" s="388"/>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389"/>
      <c r="AL85" s="389"/>
      <c r="AM85" s="389"/>
      <c r="AN85" s="389"/>
      <c r="AO85" s="389"/>
      <c r="AP85" s="389"/>
      <c r="AQ85" s="389"/>
      <c r="AR85" s="389"/>
      <c r="AS85" s="389"/>
      <c r="AT85" s="389"/>
      <c r="AU85" s="389"/>
      <c r="AV85" s="389"/>
      <c r="AW85" s="389"/>
      <c r="AX85" s="390"/>
    </row>
    <row r="86" spans="1:50" ht="52.35" hidden="1" customHeight="1">
      <c r="A86" s="70"/>
      <c r="B86" s="71"/>
      <c r="C86" s="71"/>
      <c r="D86" s="71"/>
      <c r="E86" s="71"/>
      <c r="F86" s="72"/>
      <c r="G86" s="388"/>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90"/>
    </row>
    <row r="87" spans="1:50" ht="52.35" hidden="1" customHeight="1">
      <c r="A87" s="70"/>
      <c r="B87" s="71"/>
      <c r="C87" s="71"/>
      <c r="D87" s="71"/>
      <c r="E87" s="71"/>
      <c r="F87" s="72"/>
      <c r="G87" s="388"/>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90"/>
    </row>
    <row r="88" spans="1:50" ht="23.25" customHeight="1">
      <c r="A88" s="70"/>
      <c r="B88" s="71"/>
      <c r="C88" s="71"/>
      <c r="D88" s="71"/>
      <c r="E88" s="71"/>
      <c r="F88" s="72"/>
      <c r="G88" s="388"/>
      <c r="H88" s="389"/>
      <c r="I88" s="389"/>
      <c r="J88" s="389"/>
      <c r="K88" s="389"/>
      <c r="L88" s="389"/>
      <c r="M88" s="389"/>
      <c r="N88" s="389"/>
      <c r="O88" s="389"/>
      <c r="P88" s="389"/>
      <c r="Q88" s="389"/>
      <c r="R88" s="389"/>
      <c r="S88" s="389"/>
      <c r="T88" s="391" t="s">
        <v>133</v>
      </c>
      <c r="U88" s="389"/>
      <c r="V88" s="392"/>
      <c r="W88" s="391"/>
      <c r="X88" s="391"/>
      <c r="Y88" s="391"/>
      <c r="Z88" s="391"/>
      <c r="AA88" s="391"/>
      <c r="AB88" s="391"/>
      <c r="AC88" s="391"/>
      <c r="AD88" s="391"/>
      <c r="AE88" s="391"/>
      <c r="AF88" s="391"/>
      <c r="AG88" s="391"/>
      <c r="AH88" s="391"/>
      <c r="AI88" s="391"/>
      <c r="AJ88" s="391"/>
      <c r="AK88" s="391"/>
      <c r="AL88" s="391"/>
      <c r="AM88" s="391"/>
      <c r="AN88" s="391"/>
      <c r="AO88" s="389"/>
      <c r="AP88" s="389"/>
      <c r="AQ88" s="389"/>
      <c r="AR88" s="389"/>
      <c r="AS88" s="389"/>
      <c r="AT88" s="389"/>
      <c r="AU88" s="389"/>
      <c r="AV88" s="389"/>
      <c r="AW88" s="389"/>
      <c r="AX88" s="390"/>
    </row>
    <row r="89" spans="1:50" ht="23.25" customHeight="1">
      <c r="A89" s="70"/>
      <c r="B89" s="71"/>
      <c r="C89" s="71"/>
      <c r="D89" s="71"/>
      <c r="E89" s="71"/>
      <c r="F89" s="72"/>
      <c r="G89" s="388"/>
      <c r="H89" s="389"/>
      <c r="I89" s="389"/>
      <c r="J89" s="389"/>
      <c r="K89" s="389"/>
      <c r="L89" s="389"/>
      <c r="M89" s="389"/>
      <c r="N89" s="389"/>
      <c r="O89" s="389"/>
      <c r="P89" s="389"/>
      <c r="Q89" s="389"/>
      <c r="R89" s="389"/>
      <c r="S89" s="389"/>
      <c r="T89" s="389"/>
      <c r="U89" s="393" t="s">
        <v>134</v>
      </c>
      <c r="V89" s="394"/>
      <c r="W89" s="394"/>
      <c r="X89" s="394"/>
      <c r="Y89" s="394"/>
      <c r="Z89" s="394"/>
      <c r="AA89" s="394"/>
      <c r="AB89" s="394"/>
      <c r="AC89" s="394"/>
      <c r="AD89" s="394"/>
      <c r="AE89" s="394"/>
      <c r="AF89" s="394"/>
      <c r="AG89" s="394"/>
      <c r="AH89" s="394"/>
      <c r="AI89" s="394"/>
      <c r="AJ89" s="394"/>
      <c r="AK89" s="394"/>
      <c r="AL89" s="394"/>
      <c r="AM89" s="394"/>
      <c r="AN89" s="394"/>
      <c r="AO89" s="395"/>
      <c r="AP89" s="391"/>
      <c r="AQ89" s="391"/>
      <c r="AR89" s="389"/>
      <c r="AS89" s="389"/>
      <c r="AT89" s="389"/>
      <c r="AU89" s="389"/>
      <c r="AV89" s="389"/>
      <c r="AW89" s="389"/>
      <c r="AX89" s="390"/>
    </row>
    <row r="90" spans="1:50" ht="23.25" customHeight="1">
      <c r="A90" s="70"/>
      <c r="B90" s="71"/>
      <c r="C90" s="71"/>
      <c r="D90" s="71"/>
      <c r="E90" s="71"/>
      <c r="F90" s="72"/>
      <c r="G90" s="388"/>
      <c r="H90" s="389"/>
      <c r="I90" s="389"/>
      <c r="J90" s="389"/>
      <c r="K90" s="389"/>
      <c r="L90" s="389"/>
      <c r="M90" s="389"/>
      <c r="N90" s="389"/>
      <c r="O90" s="389"/>
      <c r="P90" s="389"/>
      <c r="Q90" s="389"/>
      <c r="R90" s="389"/>
      <c r="S90" s="389"/>
      <c r="T90" s="389"/>
      <c r="U90" s="396" t="s">
        <v>135</v>
      </c>
      <c r="V90" s="397"/>
      <c r="W90" s="397"/>
      <c r="X90" s="397"/>
      <c r="Y90" s="397"/>
      <c r="Z90" s="397"/>
      <c r="AA90" s="397"/>
      <c r="AB90" s="397"/>
      <c r="AC90" s="397"/>
      <c r="AD90" s="397"/>
      <c r="AE90" s="397"/>
      <c r="AF90" s="397"/>
      <c r="AG90" s="397"/>
      <c r="AH90" s="397"/>
      <c r="AI90" s="397"/>
      <c r="AJ90" s="397"/>
      <c r="AK90" s="397"/>
      <c r="AL90" s="397"/>
      <c r="AM90" s="397"/>
      <c r="AN90" s="397"/>
      <c r="AO90" s="398"/>
      <c r="AP90" s="391"/>
      <c r="AQ90" s="391"/>
      <c r="AR90" s="389"/>
      <c r="AS90" s="389"/>
      <c r="AT90" s="389"/>
      <c r="AU90" s="389"/>
      <c r="AV90" s="389"/>
      <c r="AW90" s="389"/>
      <c r="AX90" s="390"/>
    </row>
    <row r="91" spans="1:50" ht="23.25" customHeight="1">
      <c r="A91" s="70"/>
      <c r="B91" s="71"/>
      <c r="C91" s="71"/>
      <c r="D91" s="71"/>
      <c r="E91" s="71"/>
      <c r="F91" s="72"/>
      <c r="Q91" s="389"/>
      <c r="R91" s="389"/>
      <c r="S91" s="389"/>
      <c r="T91" s="389"/>
      <c r="U91" s="389"/>
      <c r="V91" s="399" t="s">
        <v>136</v>
      </c>
      <c r="W91" s="399"/>
      <c r="X91" s="399"/>
      <c r="Y91" s="399"/>
      <c r="Z91" s="399"/>
      <c r="AA91" s="399"/>
      <c r="AB91" s="399"/>
      <c r="AC91" s="399"/>
      <c r="AD91" s="399"/>
      <c r="AE91" s="399"/>
      <c r="AF91" s="399"/>
      <c r="AG91" s="399"/>
      <c r="AH91" s="399"/>
      <c r="AI91" s="399"/>
      <c r="AJ91" s="399"/>
      <c r="AK91" s="399"/>
      <c r="AL91" s="399"/>
      <c r="AM91" s="399"/>
      <c r="AN91" s="399"/>
      <c r="AO91" s="389"/>
      <c r="AP91" s="389"/>
      <c r="AQ91" s="389"/>
      <c r="AR91" s="389"/>
      <c r="AS91" s="389"/>
      <c r="AT91" s="389"/>
      <c r="AU91" s="389"/>
      <c r="AV91" s="389"/>
      <c r="AW91" s="389"/>
      <c r="AX91" s="390"/>
    </row>
    <row r="92" spans="1:50" ht="23.25" customHeight="1">
      <c r="A92" s="70"/>
      <c r="B92" s="71"/>
      <c r="C92" s="71"/>
      <c r="D92" s="71"/>
      <c r="E92" s="71"/>
      <c r="F92" s="72"/>
      <c r="Q92" s="389"/>
      <c r="R92" s="389"/>
      <c r="S92" s="389"/>
      <c r="T92" s="389"/>
      <c r="U92" s="389"/>
      <c r="V92" s="400"/>
      <c r="W92" s="400"/>
      <c r="X92" s="400"/>
      <c r="Y92" s="400"/>
      <c r="Z92" s="400"/>
      <c r="AA92" s="400"/>
      <c r="AB92" s="400"/>
      <c r="AC92" s="400"/>
      <c r="AD92" s="400"/>
      <c r="AE92" s="400"/>
      <c r="AF92" s="400"/>
      <c r="AG92" s="400"/>
      <c r="AH92" s="400"/>
      <c r="AI92" s="400"/>
      <c r="AJ92" s="400"/>
      <c r="AK92" s="400"/>
      <c r="AL92" s="400"/>
      <c r="AM92" s="400"/>
      <c r="AN92" s="400"/>
      <c r="AO92" s="389"/>
      <c r="AP92" s="389"/>
      <c r="AQ92" s="389"/>
      <c r="AR92" s="389"/>
      <c r="AS92" s="389"/>
      <c r="AT92" s="389"/>
      <c r="AU92" s="389"/>
      <c r="AV92" s="389"/>
      <c r="AW92" s="389"/>
      <c r="AX92" s="390"/>
    </row>
    <row r="93" spans="1:50" ht="23.25" customHeight="1">
      <c r="A93" s="70"/>
      <c r="B93" s="71"/>
      <c r="C93" s="71"/>
      <c r="D93" s="71"/>
      <c r="E93" s="71"/>
      <c r="F93" s="72"/>
      <c r="Q93" s="389"/>
      <c r="R93" s="389"/>
      <c r="S93" s="389"/>
      <c r="T93" s="391" t="s">
        <v>137</v>
      </c>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90"/>
    </row>
    <row r="94" spans="1:50" ht="23.25" customHeight="1">
      <c r="A94" s="70"/>
      <c r="B94" s="71"/>
      <c r="C94" s="71"/>
      <c r="D94" s="71"/>
      <c r="E94" s="71"/>
      <c r="F94" s="72"/>
      <c r="G94" s="388"/>
      <c r="H94" s="391"/>
      <c r="I94" s="391"/>
      <c r="J94" s="391"/>
      <c r="K94" s="391"/>
      <c r="L94" s="391"/>
      <c r="M94" s="391"/>
      <c r="N94" s="391"/>
      <c r="O94" s="391"/>
      <c r="P94" s="389"/>
      <c r="Q94" s="389"/>
      <c r="R94" s="389"/>
      <c r="S94" s="389"/>
      <c r="T94" s="389"/>
      <c r="U94" s="393" t="s">
        <v>138</v>
      </c>
      <c r="V94" s="394"/>
      <c r="W94" s="394"/>
      <c r="X94" s="394"/>
      <c r="Y94" s="394"/>
      <c r="Z94" s="394"/>
      <c r="AA94" s="394"/>
      <c r="AB94" s="394"/>
      <c r="AC94" s="394"/>
      <c r="AD94" s="394"/>
      <c r="AE94" s="394"/>
      <c r="AF94" s="394"/>
      <c r="AG94" s="394"/>
      <c r="AH94" s="394"/>
      <c r="AI94" s="394"/>
      <c r="AJ94" s="394"/>
      <c r="AK94" s="394"/>
      <c r="AL94" s="394"/>
      <c r="AM94" s="394"/>
      <c r="AN94" s="394"/>
      <c r="AO94" s="395"/>
      <c r="AP94" s="391" t="s">
        <v>139</v>
      </c>
      <c r="AQ94" s="391"/>
      <c r="AR94" s="389"/>
      <c r="AS94" s="389"/>
      <c r="AT94" s="389"/>
      <c r="AU94" s="389"/>
      <c r="AV94" s="389"/>
      <c r="AW94" s="389"/>
      <c r="AX94" s="390"/>
    </row>
    <row r="95" spans="1:50" ht="23.25" customHeight="1">
      <c r="A95" s="70"/>
      <c r="B95" s="71"/>
      <c r="C95" s="71"/>
      <c r="D95" s="71"/>
      <c r="E95" s="71"/>
      <c r="F95" s="72"/>
      <c r="G95" s="388"/>
      <c r="H95" s="391"/>
      <c r="I95" s="391"/>
      <c r="J95" s="391"/>
      <c r="K95" s="391"/>
      <c r="L95" s="391"/>
      <c r="M95" s="391"/>
      <c r="N95" s="391"/>
      <c r="O95" s="391"/>
      <c r="P95" s="389"/>
      <c r="Q95" s="389"/>
      <c r="R95" s="389"/>
      <c r="S95" s="389"/>
      <c r="T95" s="389"/>
      <c r="U95" s="396" t="s">
        <v>140</v>
      </c>
      <c r="V95" s="397"/>
      <c r="W95" s="397"/>
      <c r="X95" s="397"/>
      <c r="Y95" s="397"/>
      <c r="Z95" s="397"/>
      <c r="AA95" s="397"/>
      <c r="AB95" s="397"/>
      <c r="AC95" s="397"/>
      <c r="AD95" s="397"/>
      <c r="AE95" s="397"/>
      <c r="AF95" s="397"/>
      <c r="AG95" s="397"/>
      <c r="AH95" s="397"/>
      <c r="AI95" s="397"/>
      <c r="AJ95" s="397"/>
      <c r="AK95" s="397"/>
      <c r="AL95" s="397"/>
      <c r="AM95" s="397"/>
      <c r="AN95" s="397"/>
      <c r="AO95" s="398"/>
      <c r="AP95" s="391"/>
      <c r="AQ95" s="391"/>
      <c r="AR95" s="389"/>
      <c r="AS95" s="389"/>
      <c r="AT95" s="389"/>
      <c r="AU95" s="389"/>
      <c r="AV95" s="389"/>
      <c r="AW95" s="389"/>
      <c r="AX95" s="390"/>
    </row>
    <row r="96" spans="1:50" ht="23.25" customHeight="1">
      <c r="A96" s="70"/>
      <c r="B96" s="71"/>
      <c r="C96" s="71"/>
      <c r="D96" s="71"/>
      <c r="E96" s="71"/>
      <c r="F96" s="72"/>
      <c r="G96" s="388"/>
      <c r="H96" s="391"/>
      <c r="I96" s="391"/>
      <c r="J96" s="391"/>
      <c r="K96" s="391"/>
      <c r="L96" s="391"/>
      <c r="M96" s="391"/>
      <c r="N96" s="391"/>
      <c r="O96" s="391"/>
      <c r="P96" s="389"/>
      <c r="Q96" s="389"/>
      <c r="R96" s="389"/>
      <c r="S96" s="389"/>
      <c r="T96" s="389"/>
      <c r="U96" s="389"/>
      <c r="V96" s="401" t="s">
        <v>141</v>
      </c>
      <c r="W96" s="401"/>
      <c r="X96" s="401"/>
      <c r="Y96" s="401"/>
      <c r="Z96" s="401"/>
      <c r="AA96" s="401"/>
      <c r="AB96" s="401"/>
      <c r="AC96" s="401"/>
      <c r="AD96" s="401"/>
      <c r="AE96" s="401"/>
      <c r="AF96" s="401"/>
      <c r="AG96" s="401"/>
      <c r="AH96" s="401"/>
      <c r="AI96" s="401"/>
      <c r="AJ96" s="401"/>
      <c r="AK96" s="401"/>
      <c r="AL96" s="401"/>
      <c r="AM96" s="401"/>
      <c r="AN96" s="401"/>
      <c r="AO96" s="389"/>
      <c r="AP96" s="389"/>
      <c r="AQ96" s="389"/>
      <c r="AR96" s="389"/>
      <c r="AS96" s="389"/>
      <c r="AT96" s="389"/>
      <c r="AU96" s="389"/>
      <c r="AV96" s="389"/>
      <c r="AW96" s="389"/>
      <c r="AX96" s="390"/>
    </row>
    <row r="97" spans="1:50" ht="23.25" customHeight="1">
      <c r="A97" s="70"/>
      <c r="B97" s="71"/>
      <c r="C97" s="71"/>
      <c r="D97" s="71"/>
      <c r="E97" s="71"/>
      <c r="F97" s="72"/>
      <c r="G97" s="388"/>
      <c r="H97" s="402" t="s">
        <v>142</v>
      </c>
      <c r="I97" s="402"/>
      <c r="J97" s="402"/>
      <c r="K97" s="402"/>
      <c r="L97" s="402"/>
      <c r="M97" s="402"/>
      <c r="N97" s="402"/>
      <c r="O97" s="402"/>
      <c r="P97" s="389"/>
      <c r="Q97" s="389"/>
      <c r="R97" s="389"/>
      <c r="S97" s="389"/>
      <c r="T97" s="389"/>
      <c r="U97" s="389"/>
      <c r="V97" s="403"/>
      <c r="W97" s="403"/>
      <c r="X97" s="403"/>
      <c r="Y97" s="403"/>
      <c r="Z97" s="403"/>
      <c r="AA97" s="403"/>
      <c r="AB97" s="403"/>
      <c r="AC97" s="403"/>
      <c r="AD97" s="403"/>
      <c r="AE97" s="403"/>
      <c r="AF97" s="403"/>
      <c r="AG97" s="403"/>
      <c r="AH97" s="403"/>
      <c r="AI97" s="403"/>
      <c r="AJ97" s="403"/>
      <c r="AK97" s="403"/>
      <c r="AL97" s="403"/>
      <c r="AM97" s="403"/>
      <c r="AN97" s="403"/>
      <c r="AO97" s="389"/>
      <c r="AP97" s="389"/>
      <c r="AQ97" s="389"/>
      <c r="AR97" s="389"/>
      <c r="AS97" s="389"/>
      <c r="AT97" s="389"/>
      <c r="AU97" s="389"/>
      <c r="AV97" s="389"/>
      <c r="AW97" s="389"/>
      <c r="AX97" s="390"/>
    </row>
    <row r="98" spans="1:50" ht="23.25" customHeight="1">
      <c r="A98" s="70"/>
      <c r="B98" s="71"/>
      <c r="C98" s="71"/>
      <c r="D98" s="71"/>
      <c r="E98" s="71"/>
      <c r="F98" s="72"/>
      <c r="G98" s="388"/>
      <c r="H98" s="402"/>
      <c r="I98" s="402"/>
      <c r="J98" s="402"/>
      <c r="K98" s="402"/>
      <c r="L98" s="402"/>
      <c r="M98" s="402"/>
      <c r="N98" s="402"/>
      <c r="O98" s="402"/>
      <c r="P98" s="389"/>
      <c r="Q98" s="389"/>
      <c r="R98" s="389"/>
      <c r="S98" s="389"/>
      <c r="T98" s="391" t="s">
        <v>137</v>
      </c>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90"/>
    </row>
    <row r="99" spans="1:50" ht="23.25" customHeight="1">
      <c r="A99" s="70"/>
      <c r="B99" s="71"/>
      <c r="C99" s="71"/>
      <c r="D99" s="71"/>
      <c r="E99" s="71"/>
      <c r="F99" s="72"/>
      <c r="G99" s="388"/>
      <c r="H99" s="402"/>
      <c r="I99" s="402"/>
      <c r="J99" s="402"/>
      <c r="K99" s="402"/>
      <c r="L99" s="402"/>
      <c r="M99" s="402"/>
      <c r="N99" s="402"/>
      <c r="O99" s="402"/>
      <c r="P99" s="389"/>
      <c r="Q99" s="389"/>
      <c r="R99" s="389"/>
      <c r="S99" s="389"/>
      <c r="T99" s="389"/>
      <c r="U99" s="393" t="s">
        <v>143</v>
      </c>
      <c r="V99" s="394"/>
      <c r="W99" s="394"/>
      <c r="X99" s="394"/>
      <c r="Y99" s="394"/>
      <c r="Z99" s="394"/>
      <c r="AA99" s="394"/>
      <c r="AB99" s="394"/>
      <c r="AC99" s="394"/>
      <c r="AD99" s="394"/>
      <c r="AE99" s="394"/>
      <c r="AF99" s="394"/>
      <c r="AG99" s="394"/>
      <c r="AH99" s="394"/>
      <c r="AI99" s="394"/>
      <c r="AJ99" s="394"/>
      <c r="AK99" s="394"/>
      <c r="AL99" s="394"/>
      <c r="AM99" s="394"/>
      <c r="AN99" s="394"/>
      <c r="AO99" s="395"/>
      <c r="AP99" s="391"/>
      <c r="AQ99" s="391"/>
      <c r="AR99" s="389"/>
      <c r="AS99" s="389"/>
      <c r="AT99" s="389"/>
      <c r="AU99" s="389"/>
      <c r="AV99" s="389"/>
      <c r="AW99" s="389"/>
      <c r="AX99" s="390"/>
    </row>
    <row r="100" spans="1:50" ht="23.25" customHeight="1">
      <c r="A100" s="70"/>
      <c r="B100" s="71"/>
      <c r="C100" s="71"/>
      <c r="D100" s="71"/>
      <c r="E100" s="71"/>
      <c r="F100" s="72"/>
      <c r="G100" s="388"/>
      <c r="H100" s="389"/>
      <c r="I100" s="389"/>
      <c r="J100" s="389"/>
      <c r="K100" s="389"/>
      <c r="L100" s="389"/>
      <c r="M100" s="389"/>
      <c r="N100" s="389"/>
      <c r="O100" s="389"/>
      <c r="P100" s="389"/>
      <c r="Q100" s="389"/>
      <c r="R100" s="389"/>
      <c r="S100" s="389"/>
      <c r="T100" s="389"/>
      <c r="U100" s="396" t="s">
        <v>144</v>
      </c>
      <c r="V100" s="397"/>
      <c r="W100" s="397"/>
      <c r="X100" s="397"/>
      <c r="Y100" s="397"/>
      <c r="Z100" s="397"/>
      <c r="AA100" s="397"/>
      <c r="AB100" s="397"/>
      <c r="AC100" s="397"/>
      <c r="AD100" s="397"/>
      <c r="AE100" s="397"/>
      <c r="AF100" s="397"/>
      <c r="AG100" s="397"/>
      <c r="AH100" s="397"/>
      <c r="AI100" s="397"/>
      <c r="AJ100" s="397"/>
      <c r="AK100" s="397"/>
      <c r="AL100" s="397"/>
      <c r="AM100" s="397"/>
      <c r="AN100" s="397"/>
      <c r="AO100" s="398"/>
      <c r="AP100" s="391" t="s">
        <v>145</v>
      </c>
      <c r="AQ100" s="391"/>
      <c r="AR100" s="389"/>
      <c r="AS100" s="389"/>
      <c r="AT100" s="389"/>
      <c r="AU100" s="389"/>
      <c r="AV100" s="389"/>
      <c r="AW100" s="389"/>
      <c r="AX100" s="390"/>
    </row>
    <row r="101" spans="1:50" ht="23.25" customHeight="1">
      <c r="A101" s="70"/>
      <c r="B101" s="71"/>
      <c r="C101" s="71"/>
      <c r="D101" s="71"/>
      <c r="E101" s="71"/>
      <c r="F101" s="72"/>
      <c r="G101" s="388"/>
      <c r="H101" s="389"/>
      <c r="I101" s="389"/>
      <c r="J101" s="389"/>
      <c r="K101" s="389"/>
      <c r="L101" s="389"/>
      <c r="M101" s="389"/>
      <c r="N101" s="389"/>
      <c r="O101" s="389"/>
      <c r="P101" s="389"/>
      <c r="Q101" s="389"/>
      <c r="R101" s="389"/>
      <c r="S101" s="389"/>
      <c r="T101" s="389"/>
      <c r="U101" s="389"/>
      <c r="V101" s="399" t="s">
        <v>146</v>
      </c>
      <c r="W101" s="399"/>
      <c r="X101" s="399"/>
      <c r="Y101" s="399"/>
      <c r="Z101" s="399"/>
      <c r="AA101" s="399"/>
      <c r="AB101" s="399"/>
      <c r="AC101" s="399"/>
      <c r="AD101" s="399"/>
      <c r="AE101" s="399"/>
      <c r="AF101" s="399"/>
      <c r="AG101" s="399"/>
      <c r="AH101" s="399"/>
      <c r="AI101" s="399"/>
      <c r="AJ101" s="399"/>
      <c r="AK101" s="399"/>
      <c r="AL101" s="399"/>
      <c r="AM101" s="399"/>
      <c r="AN101" s="399"/>
      <c r="AO101" s="389"/>
      <c r="AP101" s="389"/>
      <c r="AQ101" s="389"/>
      <c r="AR101" s="389"/>
      <c r="AS101" s="389"/>
      <c r="AT101" s="389"/>
      <c r="AU101" s="389"/>
      <c r="AV101" s="389"/>
      <c r="AW101" s="389"/>
      <c r="AX101" s="390"/>
    </row>
    <row r="102" spans="1:50" ht="23.25" customHeight="1">
      <c r="A102" s="70"/>
      <c r="B102" s="71"/>
      <c r="C102" s="71"/>
      <c r="D102" s="71"/>
      <c r="E102" s="71"/>
      <c r="F102" s="72"/>
      <c r="R102" s="389"/>
      <c r="S102" s="389"/>
      <c r="T102" s="389"/>
      <c r="U102" s="389"/>
      <c r="V102" s="400"/>
      <c r="W102" s="400"/>
      <c r="X102" s="400"/>
      <c r="Y102" s="400"/>
      <c r="Z102" s="400"/>
      <c r="AA102" s="400"/>
      <c r="AB102" s="400"/>
      <c r="AC102" s="400"/>
      <c r="AD102" s="400"/>
      <c r="AE102" s="400"/>
      <c r="AF102" s="400"/>
      <c r="AG102" s="400"/>
      <c r="AH102" s="400"/>
      <c r="AI102" s="400"/>
      <c r="AJ102" s="400"/>
      <c r="AK102" s="400"/>
      <c r="AL102" s="400"/>
      <c r="AM102" s="400"/>
      <c r="AN102" s="400"/>
      <c r="AO102" s="389"/>
      <c r="AP102" s="389"/>
      <c r="AQ102" s="389"/>
      <c r="AR102" s="389"/>
      <c r="AS102" s="389"/>
      <c r="AT102" s="389"/>
      <c r="AU102" s="389"/>
      <c r="AV102" s="389"/>
      <c r="AW102" s="389"/>
      <c r="AX102" s="390"/>
    </row>
    <row r="103" spans="1:50" ht="23.25" customHeight="1">
      <c r="A103" s="70"/>
      <c r="B103" s="71"/>
      <c r="C103" s="71"/>
      <c r="D103" s="71"/>
      <c r="E103" s="71"/>
      <c r="F103" s="72"/>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89"/>
      <c r="AR103" s="389"/>
      <c r="AS103" s="389"/>
      <c r="AT103" s="389"/>
      <c r="AU103" s="389"/>
      <c r="AV103" s="389"/>
      <c r="AW103" s="389"/>
      <c r="AX103" s="390"/>
    </row>
    <row r="104" spans="1:50" ht="23.25" customHeight="1">
      <c r="A104" s="70"/>
      <c r="B104" s="71"/>
      <c r="C104" s="71"/>
      <c r="D104" s="71"/>
      <c r="E104" s="71"/>
      <c r="F104" s="72"/>
      <c r="R104" s="389"/>
      <c r="S104" s="389"/>
      <c r="T104" s="389"/>
      <c r="U104" s="389"/>
      <c r="V104" s="389"/>
      <c r="W104" s="389"/>
      <c r="X104" s="389"/>
      <c r="Y104" s="389"/>
      <c r="Z104" s="389"/>
      <c r="AA104" s="389"/>
      <c r="AB104" s="389"/>
      <c r="AC104" s="389"/>
      <c r="AD104" s="389"/>
      <c r="AE104" s="389"/>
      <c r="AF104" s="389"/>
      <c r="AG104" s="389"/>
      <c r="AH104" s="389"/>
      <c r="AI104" s="389"/>
      <c r="AJ104" s="389"/>
      <c r="AK104" s="389"/>
      <c r="AL104" s="389"/>
      <c r="AM104" s="389"/>
      <c r="AN104" s="389"/>
      <c r="AO104" s="389"/>
      <c r="AP104" s="389"/>
      <c r="AQ104" s="389"/>
      <c r="AR104" s="389"/>
      <c r="AS104" s="389"/>
      <c r="AT104" s="389"/>
      <c r="AU104" s="389"/>
      <c r="AV104" s="389"/>
      <c r="AW104" s="389"/>
      <c r="AX104" s="390"/>
    </row>
    <row r="105" spans="1:50" ht="23.25" customHeight="1">
      <c r="A105" s="70"/>
      <c r="B105" s="71"/>
      <c r="C105" s="71"/>
      <c r="D105" s="71"/>
      <c r="E105" s="71"/>
      <c r="F105" s="72"/>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90"/>
    </row>
    <row r="106" spans="1:50" ht="23.25" customHeight="1">
      <c r="A106" s="70"/>
      <c r="B106" s="71"/>
      <c r="C106" s="71"/>
      <c r="D106" s="71"/>
      <c r="E106" s="71"/>
      <c r="F106" s="72"/>
      <c r="R106" s="389"/>
      <c r="S106" s="389"/>
      <c r="T106" s="389"/>
      <c r="U106" s="389"/>
      <c r="V106" s="389"/>
      <c r="W106" s="389"/>
      <c r="X106" s="389"/>
      <c r="Y106" s="389"/>
      <c r="Z106" s="389"/>
      <c r="AA106" s="389"/>
      <c r="AB106" s="389"/>
      <c r="AC106" s="389"/>
      <c r="AD106" s="389"/>
      <c r="AE106" s="389"/>
      <c r="AF106" s="389"/>
      <c r="AG106" s="391" t="s">
        <v>133</v>
      </c>
      <c r="AH106" s="389"/>
      <c r="AI106" s="389"/>
      <c r="AJ106" s="389"/>
      <c r="AK106" s="389"/>
      <c r="AL106" s="389"/>
      <c r="AM106" s="389"/>
      <c r="AN106" s="389"/>
      <c r="AO106" s="389"/>
      <c r="AP106" s="389"/>
      <c r="AQ106" s="389"/>
      <c r="AR106" s="389"/>
      <c r="AS106" s="389"/>
      <c r="AT106" s="389"/>
      <c r="AU106" s="389"/>
      <c r="AV106" s="389"/>
      <c r="AW106" s="389"/>
      <c r="AX106" s="390"/>
    </row>
    <row r="107" spans="1:50" ht="23.25" customHeight="1">
      <c r="A107" s="70"/>
      <c r="B107" s="71"/>
      <c r="C107" s="71"/>
      <c r="D107" s="71"/>
      <c r="E107" s="71"/>
      <c r="F107" s="72"/>
      <c r="R107" s="389"/>
      <c r="S107" s="389"/>
      <c r="T107" s="389"/>
      <c r="U107" s="393" t="s">
        <v>147</v>
      </c>
      <c r="V107" s="394"/>
      <c r="W107" s="394"/>
      <c r="X107" s="394"/>
      <c r="Y107" s="394"/>
      <c r="Z107" s="394"/>
      <c r="AA107" s="394"/>
      <c r="AB107" s="394"/>
      <c r="AC107" s="395"/>
      <c r="AD107" s="389"/>
      <c r="AE107" s="389"/>
      <c r="AF107" s="389"/>
      <c r="AG107" s="389"/>
      <c r="AH107" s="393" t="s">
        <v>148</v>
      </c>
      <c r="AI107" s="394"/>
      <c r="AJ107" s="394"/>
      <c r="AK107" s="394"/>
      <c r="AL107" s="394"/>
      <c r="AM107" s="394"/>
      <c r="AN107" s="394"/>
      <c r="AO107" s="394"/>
      <c r="AP107" s="394"/>
      <c r="AQ107" s="394"/>
      <c r="AR107" s="394"/>
      <c r="AS107" s="394"/>
      <c r="AT107" s="394"/>
      <c r="AU107" s="395"/>
      <c r="AV107" s="389"/>
      <c r="AW107" s="389"/>
      <c r="AX107" s="390"/>
    </row>
    <row r="108" spans="1:50" ht="23.25" customHeight="1">
      <c r="A108" s="70"/>
      <c r="B108" s="71"/>
      <c r="C108" s="71"/>
      <c r="D108" s="71"/>
      <c r="E108" s="71"/>
      <c r="F108" s="72"/>
      <c r="R108" s="389"/>
      <c r="S108" s="389"/>
      <c r="T108" s="389"/>
      <c r="U108" s="396" t="s">
        <v>149</v>
      </c>
      <c r="V108" s="397"/>
      <c r="W108" s="397"/>
      <c r="X108" s="397"/>
      <c r="Y108" s="397"/>
      <c r="Z108" s="397"/>
      <c r="AA108" s="397"/>
      <c r="AB108" s="397"/>
      <c r="AC108" s="398"/>
      <c r="AD108" s="389"/>
      <c r="AE108" s="389"/>
      <c r="AF108" s="389"/>
      <c r="AG108" s="389"/>
      <c r="AH108" s="396" t="s">
        <v>150</v>
      </c>
      <c r="AI108" s="397"/>
      <c r="AJ108" s="397"/>
      <c r="AK108" s="397"/>
      <c r="AL108" s="397"/>
      <c r="AM108" s="397"/>
      <c r="AN108" s="397"/>
      <c r="AO108" s="397"/>
      <c r="AP108" s="397"/>
      <c r="AQ108" s="397"/>
      <c r="AR108" s="397"/>
      <c r="AS108" s="397"/>
      <c r="AT108" s="397"/>
      <c r="AU108" s="398"/>
      <c r="AV108" s="389"/>
      <c r="AW108" s="389"/>
      <c r="AX108" s="390"/>
    </row>
    <row r="109" spans="1:50" ht="23.25" customHeight="1">
      <c r="A109" s="70"/>
      <c r="B109" s="71"/>
      <c r="C109" s="71"/>
      <c r="D109" s="71"/>
      <c r="E109" s="71"/>
      <c r="F109" s="72"/>
      <c r="G109" s="388"/>
      <c r="H109" s="389"/>
      <c r="I109" s="389"/>
      <c r="J109" s="389"/>
      <c r="K109" s="389"/>
      <c r="L109" s="389"/>
      <c r="M109" s="389"/>
      <c r="N109" s="389"/>
      <c r="O109" s="389"/>
      <c r="P109" s="389"/>
      <c r="Q109" s="389"/>
      <c r="R109" s="389"/>
      <c r="S109" s="389"/>
      <c r="T109" s="389"/>
      <c r="U109" s="389"/>
      <c r="V109" s="404" t="s">
        <v>151</v>
      </c>
      <c r="W109" s="404"/>
      <c r="X109" s="404"/>
      <c r="Y109" s="404"/>
      <c r="Z109" s="404"/>
      <c r="AA109" s="404"/>
      <c r="AB109" s="404"/>
      <c r="AC109" s="389"/>
      <c r="AD109" s="389"/>
      <c r="AE109" s="389"/>
      <c r="AF109" s="389"/>
      <c r="AG109" s="389"/>
      <c r="AH109" s="389"/>
      <c r="AI109" s="401" t="s">
        <v>152</v>
      </c>
      <c r="AJ109" s="401"/>
      <c r="AK109" s="401"/>
      <c r="AL109" s="401"/>
      <c r="AM109" s="401"/>
      <c r="AN109" s="401"/>
      <c r="AO109" s="401"/>
      <c r="AP109" s="401"/>
      <c r="AQ109" s="401"/>
      <c r="AR109" s="401"/>
      <c r="AS109" s="401"/>
      <c r="AT109" s="401"/>
      <c r="AU109" s="389"/>
      <c r="AV109" s="389"/>
      <c r="AW109" s="389"/>
      <c r="AX109" s="390"/>
    </row>
    <row r="110" spans="1:50" ht="23.25" customHeight="1">
      <c r="A110" s="70"/>
      <c r="B110" s="71"/>
      <c r="C110" s="71"/>
      <c r="D110" s="71"/>
      <c r="E110" s="71"/>
      <c r="F110" s="72"/>
      <c r="G110" s="388"/>
      <c r="H110" s="389"/>
      <c r="I110" s="389"/>
      <c r="J110" s="389"/>
      <c r="K110" s="389"/>
      <c r="L110" s="389"/>
      <c r="M110" s="389"/>
      <c r="N110" s="389"/>
      <c r="O110" s="389"/>
      <c r="P110" s="389"/>
      <c r="Q110" s="389"/>
      <c r="R110" s="389"/>
      <c r="S110" s="389"/>
      <c r="T110" s="389"/>
      <c r="U110" s="389"/>
      <c r="V110" s="405"/>
      <c r="W110" s="405"/>
      <c r="X110" s="405"/>
      <c r="Y110" s="405"/>
      <c r="Z110" s="405"/>
      <c r="AA110" s="405"/>
      <c r="AB110" s="405"/>
      <c r="AC110" s="389"/>
      <c r="AD110" s="389"/>
      <c r="AE110" s="389"/>
      <c r="AF110" s="389"/>
      <c r="AG110" s="389"/>
      <c r="AH110" s="389"/>
      <c r="AI110" s="403"/>
      <c r="AJ110" s="403"/>
      <c r="AK110" s="403"/>
      <c r="AL110" s="403"/>
      <c r="AM110" s="403"/>
      <c r="AN110" s="403"/>
      <c r="AO110" s="403"/>
      <c r="AP110" s="403"/>
      <c r="AQ110" s="403"/>
      <c r="AR110" s="403"/>
      <c r="AS110" s="403"/>
      <c r="AT110" s="403"/>
      <c r="AU110" s="389"/>
      <c r="AV110" s="389"/>
      <c r="AW110" s="389"/>
      <c r="AX110" s="390"/>
    </row>
    <row r="111" spans="1:50" ht="23.25" customHeight="1">
      <c r="A111" s="70"/>
      <c r="B111" s="71"/>
      <c r="C111" s="71"/>
      <c r="D111" s="71"/>
      <c r="E111" s="71"/>
      <c r="F111" s="72"/>
      <c r="G111" s="388"/>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91" t="s">
        <v>137</v>
      </c>
      <c r="AH111" s="389"/>
      <c r="AI111" s="389"/>
      <c r="AJ111" s="389"/>
      <c r="AK111" s="389"/>
      <c r="AL111" s="389"/>
      <c r="AM111" s="389"/>
      <c r="AN111" s="389"/>
      <c r="AO111" s="389"/>
      <c r="AP111" s="389"/>
      <c r="AQ111" s="389"/>
      <c r="AR111" s="389"/>
      <c r="AS111" s="389"/>
      <c r="AT111" s="389"/>
      <c r="AU111" s="389"/>
      <c r="AV111" s="389"/>
      <c r="AW111" s="389"/>
      <c r="AX111" s="390"/>
    </row>
    <row r="112" spans="1:50" ht="23.25" customHeight="1">
      <c r="A112" s="70"/>
      <c r="B112" s="71"/>
      <c r="C112" s="71"/>
      <c r="D112" s="71"/>
      <c r="E112" s="71"/>
      <c r="F112" s="72"/>
      <c r="G112" s="388"/>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93" t="s">
        <v>153</v>
      </c>
      <c r="AI112" s="394"/>
      <c r="AJ112" s="394"/>
      <c r="AK112" s="394"/>
      <c r="AL112" s="394"/>
      <c r="AM112" s="394"/>
      <c r="AN112" s="394"/>
      <c r="AO112" s="394"/>
      <c r="AP112" s="394"/>
      <c r="AQ112" s="394"/>
      <c r="AR112" s="394"/>
      <c r="AS112" s="394"/>
      <c r="AT112" s="394"/>
      <c r="AU112" s="395"/>
      <c r="AV112" s="391" t="s">
        <v>139</v>
      </c>
      <c r="AW112" s="389"/>
      <c r="AX112" s="390"/>
    </row>
    <row r="113" spans="1:50" ht="23.25" customHeight="1">
      <c r="A113" s="70"/>
      <c r="B113" s="71"/>
      <c r="C113" s="71"/>
      <c r="D113" s="71"/>
      <c r="E113" s="71"/>
      <c r="F113" s="72"/>
      <c r="G113" s="388"/>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96" t="s">
        <v>154</v>
      </c>
      <c r="AI113" s="397"/>
      <c r="AJ113" s="397"/>
      <c r="AK113" s="397"/>
      <c r="AL113" s="397"/>
      <c r="AM113" s="397"/>
      <c r="AN113" s="397"/>
      <c r="AO113" s="397"/>
      <c r="AP113" s="397"/>
      <c r="AQ113" s="397"/>
      <c r="AR113" s="397"/>
      <c r="AS113" s="397"/>
      <c r="AT113" s="397"/>
      <c r="AU113" s="398"/>
      <c r="AV113" s="389"/>
      <c r="AW113" s="389"/>
      <c r="AX113" s="390"/>
    </row>
    <row r="114" spans="1:50" ht="23.25" customHeight="1">
      <c r="A114" s="70"/>
      <c r="B114" s="71"/>
      <c r="C114" s="71"/>
      <c r="D114" s="71"/>
      <c r="E114" s="71"/>
      <c r="F114" s="72"/>
      <c r="G114" s="388"/>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401" t="s">
        <v>155</v>
      </c>
      <c r="AJ114" s="401"/>
      <c r="AK114" s="401"/>
      <c r="AL114" s="401"/>
      <c r="AM114" s="401"/>
      <c r="AN114" s="401"/>
      <c r="AO114" s="401"/>
      <c r="AP114" s="401"/>
      <c r="AQ114" s="401"/>
      <c r="AR114" s="401"/>
      <c r="AS114" s="401"/>
      <c r="AT114" s="401"/>
      <c r="AU114" s="389"/>
      <c r="AV114" s="389"/>
      <c r="AW114" s="389"/>
      <c r="AX114" s="390"/>
    </row>
    <row r="115" spans="1:50" ht="23.25" customHeight="1">
      <c r="A115" s="70"/>
      <c r="B115" s="71"/>
      <c r="C115" s="71"/>
      <c r="D115" s="71"/>
      <c r="E115" s="71"/>
      <c r="F115" s="72"/>
      <c r="G115" s="388"/>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403"/>
      <c r="AJ115" s="403"/>
      <c r="AK115" s="403"/>
      <c r="AL115" s="403"/>
      <c r="AM115" s="403"/>
      <c r="AN115" s="403"/>
      <c r="AO115" s="403"/>
      <c r="AP115" s="403"/>
      <c r="AQ115" s="403"/>
      <c r="AR115" s="403"/>
      <c r="AS115" s="403"/>
      <c r="AT115" s="403"/>
      <c r="AU115" s="389"/>
      <c r="AV115" s="389"/>
      <c r="AW115" s="389"/>
      <c r="AX115" s="390"/>
    </row>
    <row r="116" spans="1:50" ht="23.25" customHeight="1">
      <c r="A116" s="70"/>
      <c r="B116" s="71"/>
      <c r="C116" s="71"/>
      <c r="D116" s="71"/>
      <c r="E116" s="71"/>
      <c r="F116" s="72"/>
      <c r="G116" s="388"/>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91" t="s">
        <v>137</v>
      </c>
      <c r="AH116" s="389"/>
      <c r="AI116" s="389"/>
      <c r="AJ116" s="389"/>
      <c r="AK116" s="389"/>
      <c r="AL116" s="389"/>
      <c r="AM116" s="389"/>
      <c r="AN116" s="389"/>
      <c r="AO116" s="389"/>
      <c r="AP116" s="389"/>
      <c r="AQ116" s="389"/>
      <c r="AR116" s="389"/>
      <c r="AS116" s="389"/>
      <c r="AT116" s="389"/>
      <c r="AU116" s="389"/>
      <c r="AV116" s="389"/>
      <c r="AW116" s="389"/>
      <c r="AX116" s="390"/>
    </row>
    <row r="117" spans="1:50" ht="23.25" customHeight="1">
      <c r="A117" s="70"/>
      <c r="B117" s="71"/>
      <c r="C117" s="71"/>
      <c r="D117" s="71"/>
      <c r="E117" s="71"/>
      <c r="F117" s="72"/>
      <c r="G117" s="388"/>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c r="AG117" s="389"/>
      <c r="AH117" s="393" t="s">
        <v>156</v>
      </c>
      <c r="AI117" s="394"/>
      <c r="AJ117" s="394"/>
      <c r="AK117" s="394"/>
      <c r="AL117" s="394"/>
      <c r="AM117" s="394"/>
      <c r="AN117" s="394"/>
      <c r="AO117" s="394"/>
      <c r="AP117" s="394"/>
      <c r="AQ117" s="394"/>
      <c r="AR117" s="394"/>
      <c r="AS117" s="394"/>
      <c r="AT117" s="394"/>
      <c r="AU117" s="395"/>
      <c r="AV117" s="389"/>
      <c r="AW117" s="389"/>
      <c r="AX117" s="390"/>
    </row>
    <row r="118" spans="1:50" ht="23.25" customHeight="1">
      <c r="A118" s="70"/>
      <c r="B118" s="71"/>
      <c r="C118" s="71"/>
      <c r="D118" s="71"/>
      <c r="E118" s="71"/>
      <c r="F118" s="72"/>
      <c r="G118" s="388"/>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96" t="s">
        <v>150</v>
      </c>
      <c r="AI118" s="397"/>
      <c r="AJ118" s="397"/>
      <c r="AK118" s="397"/>
      <c r="AL118" s="397"/>
      <c r="AM118" s="397"/>
      <c r="AN118" s="397"/>
      <c r="AO118" s="397"/>
      <c r="AP118" s="397"/>
      <c r="AQ118" s="397"/>
      <c r="AR118" s="397"/>
      <c r="AS118" s="397"/>
      <c r="AT118" s="397"/>
      <c r="AU118" s="398"/>
      <c r="AV118" s="389"/>
      <c r="AW118" s="389"/>
      <c r="AX118" s="390"/>
    </row>
    <row r="119" spans="1:50" ht="23.25" customHeight="1">
      <c r="A119" s="70"/>
      <c r="B119" s="71"/>
      <c r="C119" s="71"/>
      <c r="D119" s="71"/>
      <c r="E119" s="71"/>
      <c r="F119" s="72"/>
      <c r="G119" s="388"/>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401" t="s">
        <v>146</v>
      </c>
      <c r="AJ119" s="401"/>
      <c r="AK119" s="401"/>
      <c r="AL119" s="401"/>
      <c r="AM119" s="401"/>
      <c r="AN119" s="401"/>
      <c r="AO119" s="401"/>
      <c r="AP119" s="401"/>
      <c r="AQ119" s="401"/>
      <c r="AR119" s="401"/>
      <c r="AS119" s="401"/>
      <c r="AT119" s="401"/>
      <c r="AU119" s="389"/>
      <c r="AV119" s="389"/>
      <c r="AW119" s="389"/>
      <c r="AX119" s="390"/>
    </row>
    <row r="120" spans="1:50" ht="23.25" customHeight="1">
      <c r="A120" s="70"/>
      <c r="B120" s="71"/>
      <c r="C120" s="71"/>
      <c r="D120" s="71"/>
      <c r="E120" s="71"/>
      <c r="F120" s="72"/>
      <c r="G120" s="388"/>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403"/>
      <c r="AJ120" s="403"/>
      <c r="AK120" s="403"/>
      <c r="AL120" s="403"/>
      <c r="AM120" s="403"/>
      <c r="AN120" s="403"/>
      <c r="AO120" s="403"/>
      <c r="AP120" s="403"/>
      <c r="AQ120" s="403"/>
      <c r="AR120" s="403"/>
      <c r="AS120" s="403"/>
      <c r="AT120" s="403"/>
      <c r="AU120" s="389"/>
      <c r="AV120" s="389"/>
      <c r="AW120" s="389"/>
      <c r="AX120" s="390"/>
    </row>
    <row r="121" spans="1:50" ht="23.25" customHeight="1">
      <c r="A121" s="70"/>
      <c r="B121" s="71"/>
      <c r="C121" s="71"/>
      <c r="D121" s="71"/>
      <c r="E121" s="71"/>
      <c r="F121" s="72"/>
      <c r="G121" s="388"/>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0"/>
    </row>
    <row r="122" spans="1:50" ht="23.25" customHeight="1">
      <c r="A122" s="70"/>
      <c r="B122" s="71"/>
      <c r="C122" s="71"/>
      <c r="D122" s="71"/>
      <c r="E122" s="71"/>
      <c r="F122" s="72"/>
      <c r="G122" s="388"/>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23.25" customHeight="1">
      <c r="A123" s="70"/>
      <c r="B123" s="71"/>
      <c r="C123" s="71"/>
      <c r="D123" s="71"/>
      <c r="E123" s="71"/>
      <c r="F123" s="72"/>
      <c r="G123" s="388"/>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row>
    <row r="124" spans="1:50" ht="23.25" customHeight="1">
      <c r="A124" s="70"/>
      <c r="B124" s="71"/>
      <c r="C124" s="71"/>
      <c r="D124" s="71"/>
      <c r="E124" s="71"/>
      <c r="F124" s="72"/>
      <c r="G124" s="388"/>
      <c r="H124" s="389"/>
      <c r="I124" s="389"/>
      <c r="J124" s="389"/>
      <c r="K124" s="389"/>
      <c r="L124" s="389"/>
      <c r="M124" s="389"/>
      <c r="N124" s="389"/>
      <c r="O124" s="389"/>
      <c r="P124" s="389"/>
      <c r="Q124" s="389"/>
      <c r="R124" s="389"/>
      <c r="S124" s="389"/>
      <c r="T124" s="389"/>
      <c r="U124" s="393" t="s">
        <v>157</v>
      </c>
      <c r="V124" s="394"/>
      <c r="W124" s="394"/>
      <c r="X124" s="394"/>
      <c r="Y124" s="394"/>
      <c r="Z124" s="394"/>
      <c r="AA124" s="394"/>
      <c r="AB124" s="394"/>
      <c r="AC124" s="395"/>
      <c r="AD124" s="389"/>
      <c r="AE124" s="389"/>
      <c r="AF124" s="389"/>
      <c r="AG124" s="389"/>
      <c r="AH124" s="389"/>
      <c r="AI124" s="389"/>
      <c r="AJ124" s="389"/>
      <c r="AK124" s="389"/>
      <c r="AL124" s="389"/>
      <c r="AM124" s="389"/>
      <c r="AN124" s="389"/>
      <c r="AO124" s="389"/>
      <c r="AP124" s="389"/>
      <c r="AQ124" s="389"/>
      <c r="AR124" s="389"/>
      <c r="AS124" s="389"/>
      <c r="AT124" s="389"/>
      <c r="AU124" s="389"/>
      <c r="AV124" s="389"/>
      <c r="AW124" s="389"/>
      <c r="AX124" s="390"/>
    </row>
    <row r="125" spans="1:50" ht="23.25" customHeight="1">
      <c r="A125" s="70"/>
      <c r="B125" s="71"/>
      <c r="C125" s="71"/>
      <c r="D125" s="71"/>
      <c r="E125" s="71"/>
      <c r="F125" s="72"/>
      <c r="G125" s="388"/>
      <c r="H125" s="389"/>
      <c r="I125" s="389"/>
      <c r="J125" s="389"/>
      <c r="K125" s="389"/>
      <c r="L125" s="389"/>
      <c r="M125" s="389"/>
      <c r="N125" s="389"/>
      <c r="O125" s="389"/>
      <c r="P125" s="389"/>
      <c r="Q125" s="389"/>
      <c r="R125" s="389"/>
      <c r="S125" s="389"/>
      <c r="T125" s="389"/>
      <c r="U125" s="396" t="s">
        <v>158</v>
      </c>
      <c r="V125" s="397"/>
      <c r="W125" s="397"/>
      <c r="X125" s="397"/>
      <c r="Y125" s="397"/>
      <c r="Z125" s="397"/>
      <c r="AA125" s="397"/>
      <c r="AB125" s="397"/>
      <c r="AC125" s="398"/>
      <c r="AD125" s="389"/>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23.25" customHeight="1">
      <c r="A126" s="70"/>
      <c r="B126" s="71"/>
      <c r="C126" s="71"/>
      <c r="D126" s="71"/>
      <c r="E126" s="71"/>
      <c r="F126" s="72"/>
      <c r="G126" s="388"/>
      <c r="H126" s="389"/>
      <c r="I126" s="389"/>
      <c r="J126" s="389"/>
      <c r="K126" s="389"/>
      <c r="L126" s="389"/>
      <c r="M126" s="389"/>
      <c r="N126" s="389"/>
      <c r="O126" s="389"/>
      <c r="P126" s="389"/>
      <c r="Q126" s="389"/>
      <c r="R126" s="389"/>
      <c r="S126" s="389"/>
      <c r="T126" s="389"/>
      <c r="U126" s="389"/>
      <c r="V126" s="406" t="s">
        <v>159</v>
      </c>
      <c r="W126" s="406"/>
      <c r="X126" s="406"/>
      <c r="Y126" s="406"/>
      <c r="Z126" s="406"/>
      <c r="AA126" s="406"/>
      <c r="AB126" s="406"/>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50" ht="23.25" customHeight="1">
      <c r="A127" s="70"/>
      <c r="B127" s="71"/>
      <c r="C127" s="71"/>
      <c r="D127" s="71"/>
      <c r="E127" s="71"/>
      <c r="F127" s="72"/>
      <c r="G127" s="388"/>
      <c r="H127" s="389"/>
      <c r="I127" s="389"/>
      <c r="J127" s="389"/>
      <c r="K127" s="389"/>
      <c r="L127" s="389"/>
      <c r="M127" s="389"/>
      <c r="N127" s="389"/>
      <c r="O127" s="389"/>
      <c r="P127" s="389"/>
      <c r="Q127" s="389"/>
      <c r="R127" s="389"/>
      <c r="S127" s="389"/>
      <c r="T127" s="389"/>
      <c r="U127" s="389"/>
      <c r="V127" s="402"/>
      <c r="W127" s="402"/>
      <c r="X127" s="402"/>
      <c r="Y127" s="402"/>
      <c r="Z127" s="402"/>
      <c r="AA127" s="402"/>
      <c r="AB127" s="402"/>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90"/>
    </row>
    <row r="128" spans="1:50" ht="23.25" customHeight="1">
      <c r="A128" s="70"/>
      <c r="B128" s="71"/>
      <c r="C128" s="71"/>
      <c r="D128" s="71"/>
      <c r="E128" s="71"/>
      <c r="F128" s="72"/>
      <c r="G128" s="388"/>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23.25" customHeight="1">
      <c r="A129" s="70"/>
      <c r="B129" s="71"/>
      <c r="C129" s="71"/>
      <c r="D129" s="71"/>
      <c r="E129" s="71"/>
      <c r="F129" s="72"/>
      <c r="G129" s="388"/>
      <c r="H129" s="389"/>
      <c r="I129" s="389"/>
      <c r="J129" s="389"/>
      <c r="K129" s="389" t="s">
        <v>160</v>
      </c>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row>
    <row r="130" spans="1:50" ht="23.25" customHeight="1">
      <c r="A130" s="70"/>
      <c r="B130" s="71"/>
      <c r="C130" s="71"/>
      <c r="D130" s="71"/>
      <c r="E130" s="71"/>
      <c r="F130" s="72"/>
      <c r="G130" s="388"/>
      <c r="H130" s="389"/>
      <c r="I130" s="389"/>
      <c r="J130" s="389"/>
      <c r="K130" s="389"/>
      <c r="L130" s="389" t="s">
        <v>161</v>
      </c>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89"/>
      <c r="AJ130" s="389"/>
      <c r="AK130" s="389"/>
      <c r="AL130" s="389"/>
      <c r="AM130" s="389"/>
      <c r="AN130" s="389"/>
      <c r="AO130" s="389"/>
      <c r="AP130" s="389"/>
      <c r="AQ130" s="389"/>
      <c r="AR130" s="389"/>
      <c r="AS130" s="389"/>
      <c r="AT130" s="389"/>
      <c r="AU130" s="389"/>
      <c r="AV130" s="389"/>
      <c r="AW130" s="389"/>
      <c r="AX130" s="390"/>
    </row>
    <row r="131" spans="1:50" ht="23.25" customHeight="1">
      <c r="A131" s="70"/>
      <c r="B131" s="71"/>
      <c r="C131" s="71"/>
      <c r="D131" s="71"/>
      <c r="E131" s="71"/>
      <c r="F131" s="72"/>
      <c r="G131" s="388"/>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389"/>
      <c r="AH131" s="389"/>
      <c r="AI131" s="389"/>
      <c r="AJ131" s="389"/>
      <c r="AK131" s="389"/>
      <c r="AL131" s="389"/>
      <c r="AM131" s="389"/>
      <c r="AN131" s="389"/>
      <c r="AO131" s="389"/>
      <c r="AP131" s="389"/>
      <c r="AQ131" s="389"/>
      <c r="AR131" s="389"/>
      <c r="AS131" s="389"/>
      <c r="AT131" s="389"/>
      <c r="AU131" s="389"/>
      <c r="AV131" s="389"/>
      <c r="AW131" s="389"/>
      <c r="AX131" s="390"/>
    </row>
    <row r="132" spans="1:50" ht="23.25" customHeight="1">
      <c r="A132" s="70"/>
      <c r="B132" s="71"/>
      <c r="C132" s="71"/>
      <c r="D132" s="71"/>
      <c r="E132" s="71"/>
      <c r="F132" s="72"/>
      <c r="G132" s="388"/>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row>
    <row r="133" spans="1:50" ht="23.25" customHeight="1">
      <c r="A133" s="70"/>
      <c r="B133" s="71"/>
      <c r="C133" s="71"/>
      <c r="D133" s="71"/>
      <c r="E133" s="71"/>
      <c r="F133" s="72"/>
      <c r="G133" s="388"/>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89"/>
      <c r="AD133" s="389"/>
      <c r="AE133" s="389"/>
      <c r="AF133" s="389"/>
      <c r="AG133" s="389"/>
      <c r="AH133" s="389"/>
      <c r="AI133" s="389"/>
      <c r="AJ133" s="389"/>
      <c r="AK133" s="389"/>
      <c r="AL133" s="389"/>
      <c r="AM133" s="389"/>
      <c r="AN133" s="389"/>
      <c r="AO133" s="389"/>
      <c r="AP133" s="389"/>
      <c r="AQ133" s="389"/>
      <c r="AR133" s="389"/>
      <c r="AS133" s="389"/>
      <c r="AT133" s="389"/>
      <c r="AU133" s="389"/>
      <c r="AV133" s="389"/>
      <c r="AW133" s="389"/>
      <c r="AX133" s="390"/>
    </row>
    <row r="134" spans="1:50" ht="23.25" customHeight="1">
      <c r="A134" s="70"/>
      <c r="B134" s="71"/>
      <c r="C134" s="71"/>
      <c r="D134" s="71"/>
      <c r="E134" s="71"/>
      <c r="F134" s="72"/>
      <c r="G134" s="388"/>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18.399999999999999" customHeight="1">
      <c r="A135" s="70"/>
      <c r="B135" s="71"/>
      <c r="C135" s="71"/>
      <c r="D135" s="71"/>
      <c r="E135" s="71"/>
      <c r="F135" s="72"/>
      <c r="G135" s="388"/>
      <c r="H135" s="389"/>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89"/>
      <c r="AF135" s="389"/>
      <c r="AG135" s="389"/>
      <c r="AH135" s="389"/>
      <c r="AI135" s="389"/>
      <c r="AJ135" s="389"/>
      <c r="AK135" s="389"/>
      <c r="AL135" s="389"/>
      <c r="AM135" s="389"/>
      <c r="AN135" s="389"/>
      <c r="AO135" s="389"/>
      <c r="AP135" s="389"/>
      <c r="AQ135" s="389"/>
      <c r="AR135" s="389"/>
      <c r="AS135" s="389"/>
      <c r="AT135" s="389"/>
      <c r="AU135" s="389"/>
      <c r="AV135" s="389"/>
      <c r="AW135" s="389"/>
      <c r="AX135" s="390"/>
    </row>
    <row r="136" spans="1:50" ht="18.399999999999999" customHeight="1" thickBot="1">
      <c r="A136" s="407"/>
      <c r="B136" s="408"/>
      <c r="C136" s="408"/>
      <c r="D136" s="408"/>
      <c r="E136" s="408"/>
      <c r="F136" s="409"/>
      <c r="G136" s="388"/>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0.95" customHeight="1" thickBot="1">
      <c r="A137" s="410"/>
      <c r="B137" s="410"/>
      <c r="C137" s="410"/>
      <c r="D137" s="410"/>
      <c r="E137" s="410"/>
      <c r="F137" s="410"/>
      <c r="G137" s="411"/>
      <c r="H137" s="411"/>
      <c r="I137" s="411"/>
      <c r="J137" s="411"/>
      <c r="K137" s="411"/>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50" ht="30" customHeight="1">
      <c r="A138" s="412" t="s">
        <v>162</v>
      </c>
      <c r="B138" s="413"/>
      <c r="C138" s="413"/>
      <c r="D138" s="413"/>
      <c r="E138" s="413"/>
      <c r="F138" s="414"/>
      <c r="G138" s="415" t="s">
        <v>163</v>
      </c>
      <c r="H138" s="416"/>
      <c r="I138" s="416"/>
      <c r="J138" s="416"/>
      <c r="K138" s="416"/>
      <c r="L138" s="416"/>
      <c r="M138" s="416"/>
      <c r="N138" s="416"/>
      <c r="O138" s="416"/>
      <c r="P138" s="416"/>
      <c r="Q138" s="416"/>
      <c r="R138" s="416"/>
      <c r="S138" s="416"/>
      <c r="T138" s="416"/>
      <c r="U138" s="416"/>
      <c r="V138" s="416"/>
      <c r="W138" s="416"/>
      <c r="X138" s="416"/>
      <c r="Y138" s="416"/>
      <c r="Z138" s="416"/>
      <c r="AA138" s="416"/>
      <c r="AB138" s="417"/>
      <c r="AC138" s="415" t="s">
        <v>164</v>
      </c>
      <c r="AD138" s="416"/>
      <c r="AE138" s="416"/>
      <c r="AF138" s="416"/>
      <c r="AG138" s="416"/>
      <c r="AH138" s="416"/>
      <c r="AI138" s="416"/>
      <c r="AJ138" s="416"/>
      <c r="AK138" s="416"/>
      <c r="AL138" s="416"/>
      <c r="AM138" s="416"/>
      <c r="AN138" s="416"/>
      <c r="AO138" s="416"/>
      <c r="AP138" s="416"/>
      <c r="AQ138" s="416"/>
      <c r="AR138" s="416"/>
      <c r="AS138" s="416"/>
      <c r="AT138" s="416"/>
      <c r="AU138" s="416"/>
      <c r="AV138" s="416"/>
      <c r="AW138" s="416"/>
      <c r="AX138" s="418"/>
    </row>
    <row r="139" spans="1:50" ht="24.75" customHeight="1">
      <c r="A139" s="166"/>
      <c r="B139" s="167"/>
      <c r="C139" s="167"/>
      <c r="D139" s="167"/>
      <c r="E139" s="167"/>
      <c r="F139" s="168"/>
      <c r="G139" s="335" t="s">
        <v>80</v>
      </c>
      <c r="H139" s="189"/>
      <c r="I139" s="189"/>
      <c r="J139" s="189"/>
      <c r="K139" s="189"/>
      <c r="L139" s="175" t="s">
        <v>165</v>
      </c>
      <c r="M139" s="25"/>
      <c r="N139" s="25"/>
      <c r="O139" s="25"/>
      <c r="P139" s="25"/>
      <c r="Q139" s="25"/>
      <c r="R139" s="25"/>
      <c r="S139" s="25"/>
      <c r="T139" s="25"/>
      <c r="U139" s="25"/>
      <c r="V139" s="25"/>
      <c r="W139" s="25"/>
      <c r="X139" s="48"/>
      <c r="Y139" s="419" t="s">
        <v>166</v>
      </c>
      <c r="Z139" s="420"/>
      <c r="AA139" s="420"/>
      <c r="AB139" s="421"/>
      <c r="AC139" s="335" t="s">
        <v>80</v>
      </c>
      <c r="AD139" s="189"/>
      <c r="AE139" s="189"/>
      <c r="AF139" s="189"/>
      <c r="AG139" s="189"/>
      <c r="AH139" s="175" t="s">
        <v>165</v>
      </c>
      <c r="AI139" s="25"/>
      <c r="AJ139" s="25"/>
      <c r="AK139" s="25"/>
      <c r="AL139" s="25"/>
      <c r="AM139" s="25"/>
      <c r="AN139" s="25"/>
      <c r="AO139" s="25"/>
      <c r="AP139" s="25"/>
      <c r="AQ139" s="25"/>
      <c r="AR139" s="25"/>
      <c r="AS139" s="25"/>
      <c r="AT139" s="48"/>
      <c r="AU139" s="419" t="s">
        <v>166</v>
      </c>
      <c r="AV139" s="420"/>
      <c r="AW139" s="420"/>
      <c r="AX139" s="422"/>
    </row>
    <row r="140" spans="1:50" ht="24.75" customHeight="1">
      <c r="A140" s="166"/>
      <c r="B140" s="167"/>
      <c r="C140" s="167"/>
      <c r="D140" s="167"/>
      <c r="E140" s="167"/>
      <c r="F140" s="168"/>
      <c r="G140" s="423" t="s">
        <v>167</v>
      </c>
      <c r="H140" s="303"/>
      <c r="I140" s="303"/>
      <c r="J140" s="303"/>
      <c r="K140" s="304"/>
      <c r="L140" s="424" t="s">
        <v>168</v>
      </c>
      <c r="M140" s="222"/>
      <c r="N140" s="222"/>
      <c r="O140" s="222"/>
      <c r="P140" s="222"/>
      <c r="Q140" s="222"/>
      <c r="R140" s="222"/>
      <c r="S140" s="222"/>
      <c r="T140" s="222"/>
      <c r="U140" s="222"/>
      <c r="V140" s="222"/>
      <c r="W140" s="222"/>
      <c r="X140" s="223"/>
      <c r="Y140" s="425">
        <v>290</v>
      </c>
      <c r="Z140" s="426"/>
      <c r="AA140" s="426"/>
      <c r="AB140" s="427"/>
      <c r="AC140" s="423" t="s">
        <v>167</v>
      </c>
      <c r="AD140" s="303"/>
      <c r="AE140" s="303"/>
      <c r="AF140" s="303"/>
      <c r="AG140" s="304"/>
      <c r="AH140" s="424" t="s">
        <v>169</v>
      </c>
      <c r="AI140" s="222"/>
      <c r="AJ140" s="222"/>
      <c r="AK140" s="222"/>
      <c r="AL140" s="222"/>
      <c r="AM140" s="222"/>
      <c r="AN140" s="222"/>
      <c r="AO140" s="222"/>
      <c r="AP140" s="222"/>
      <c r="AQ140" s="222"/>
      <c r="AR140" s="222"/>
      <c r="AS140" s="222"/>
      <c r="AT140" s="223"/>
      <c r="AU140" s="425">
        <v>3</v>
      </c>
      <c r="AV140" s="426"/>
      <c r="AW140" s="426"/>
      <c r="AX140" s="428"/>
    </row>
    <row r="141" spans="1:50" ht="24.75" customHeight="1">
      <c r="A141" s="166"/>
      <c r="B141" s="167"/>
      <c r="C141" s="167"/>
      <c r="D141" s="167"/>
      <c r="E141" s="167"/>
      <c r="F141" s="168"/>
      <c r="G141" s="429" t="s">
        <v>167</v>
      </c>
      <c r="H141" s="98"/>
      <c r="I141" s="98"/>
      <c r="J141" s="98"/>
      <c r="K141" s="238"/>
      <c r="L141" s="430" t="s">
        <v>170</v>
      </c>
      <c r="M141" s="228"/>
      <c r="N141" s="228"/>
      <c r="O141" s="228"/>
      <c r="P141" s="228"/>
      <c r="Q141" s="228"/>
      <c r="R141" s="228"/>
      <c r="S141" s="228"/>
      <c r="T141" s="228"/>
      <c r="U141" s="228"/>
      <c r="V141" s="228"/>
      <c r="W141" s="228"/>
      <c r="X141" s="229"/>
      <c r="Y141" s="431">
        <v>39</v>
      </c>
      <c r="Z141" s="432"/>
      <c r="AA141" s="432"/>
      <c r="AB141" s="433"/>
      <c r="AC141" s="429"/>
      <c r="AD141" s="98"/>
      <c r="AE141" s="98"/>
      <c r="AF141" s="98"/>
      <c r="AG141" s="238"/>
      <c r="AH141" s="430"/>
      <c r="AI141" s="228"/>
      <c r="AJ141" s="228"/>
      <c r="AK141" s="228"/>
      <c r="AL141" s="228"/>
      <c r="AM141" s="228"/>
      <c r="AN141" s="228"/>
      <c r="AO141" s="228"/>
      <c r="AP141" s="228"/>
      <c r="AQ141" s="228"/>
      <c r="AR141" s="228"/>
      <c r="AS141" s="228"/>
      <c r="AT141" s="229"/>
      <c r="AU141" s="431"/>
      <c r="AV141" s="432"/>
      <c r="AW141" s="432"/>
      <c r="AX141" s="434"/>
    </row>
    <row r="142" spans="1:50" ht="24.75" customHeight="1">
      <c r="A142" s="166"/>
      <c r="B142" s="167"/>
      <c r="C142" s="167"/>
      <c r="D142" s="167"/>
      <c r="E142" s="167"/>
      <c r="F142" s="168"/>
      <c r="G142" s="429" t="s">
        <v>167</v>
      </c>
      <c r="H142" s="98"/>
      <c r="I142" s="98"/>
      <c r="J142" s="98"/>
      <c r="K142" s="238"/>
      <c r="L142" s="430" t="s">
        <v>171</v>
      </c>
      <c r="M142" s="228"/>
      <c r="N142" s="228"/>
      <c r="O142" s="228"/>
      <c r="P142" s="228"/>
      <c r="Q142" s="228"/>
      <c r="R142" s="228"/>
      <c r="S142" s="228"/>
      <c r="T142" s="228"/>
      <c r="U142" s="228"/>
      <c r="V142" s="228"/>
      <c r="W142" s="228"/>
      <c r="X142" s="229"/>
      <c r="Y142" s="431">
        <v>7</v>
      </c>
      <c r="Z142" s="432"/>
      <c r="AA142" s="432"/>
      <c r="AB142" s="433"/>
      <c r="AC142" s="429"/>
      <c r="AD142" s="98"/>
      <c r="AE142" s="98"/>
      <c r="AF142" s="98"/>
      <c r="AG142" s="238"/>
      <c r="AH142" s="430"/>
      <c r="AI142" s="228"/>
      <c r="AJ142" s="228"/>
      <c r="AK142" s="228"/>
      <c r="AL142" s="228"/>
      <c r="AM142" s="228"/>
      <c r="AN142" s="228"/>
      <c r="AO142" s="228"/>
      <c r="AP142" s="228"/>
      <c r="AQ142" s="228"/>
      <c r="AR142" s="228"/>
      <c r="AS142" s="228"/>
      <c r="AT142" s="229"/>
      <c r="AU142" s="431"/>
      <c r="AV142" s="432"/>
      <c r="AW142" s="432"/>
      <c r="AX142" s="434"/>
    </row>
    <row r="143" spans="1:50" ht="24.75" customHeight="1">
      <c r="A143" s="166"/>
      <c r="B143" s="167"/>
      <c r="C143" s="167"/>
      <c r="D143" s="167"/>
      <c r="E143" s="167"/>
      <c r="F143" s="168"/>
      <c r="G143" s="429"/>
      <c r="H143" s="98"/>
      <c r="I143" s="98"/>
      <c r="J143" s="98"/>
      <c r="K143" s="238"/>
      <c r="L143" s="430" t="s">
        <v>172</v>
      </c>
      <c r="M143" s="228"/>
      <c r="N143" s="228"/>
      <c r="O143" s="228"/>
      <c r="P143" s="228"/>
      <c r="Q143" s="228"/>
      <c r="R143" s="228"/>
      <c r="S143" s="228"/>
      <c r="T143" s="228"/>
      <c r="U143" s="228"/>
      <c r="V143" s="228"/>
      <c r="W143" s="228"/>
      <c r="X143" s="229"/>
      <c r="Y143" s="431">
        <f>340-(Y140+Y141+Y142)</f>
        <v>4</v>
      </c>
      <c r="Z143" s="432"/>
      <c r="AA143" s="432"/>
      <c r="AB143" s="433"/>
      <c r="AC143" s="429"/>
      <c r="AD143" s="98"/>
      <c r="AE143" s="98"/>
      <c r="AF143" s="98"/>
      <c r="AG143" s="238"/>
      <c r="AH143" s="430"/>
      <c r="AI143" s="228"/>
      <c r="AJ143" s="228"/>
      <c r="AK143" s="228"/>
      <c r="AL143" s="228"/>
      <c r="AM143" s="228"/>
      <c r="AN143" s="228"/>
      <c r="AO143" s="228"/>
      <c r="AP143" s="228"/>
      <c r="AQ143" s="228"/>
      <c r="AR143" s="228"/>
      <c r="AS143" s="228"/>
      <c r="AT143" s="229"/>
      <c r="AU143" s="431"/>
      <c r="AV143" s="432"/>
      <c r="AW143" s="432"/>
      <c r="AX143" s="434"/>
    </row>
    <row r="144" spans="1:50" ht="24.75" customHeight="1">
      <c r="A144" s="166"/>
      <c r="B144" s="167"/>
      <c r="C144" s="167"/>
      <c r="D144" s="167"/>
      <c r="E144" s="167"/>
      <c r="F144" s="168"/>
      <c r="G144" s="429"/>
      <c r="H144" s="98"/>
      <c r="I144" s="98"/>
      <c r="J144" s="98"/>
      <c r="K144" s="238"/>
      <c r="L144" s="430"/>
      <c r="M144" s="228"/>
      <c r="N144" s="228"/>
      <c r="O144" s="228"/>
      <c r="P144" s="228"/>
      <c r="Q144" s="228"/>
      <c r="R144" s="228"/>
      <c r="S144" s="228"/>
      <c r="T144" s="228"/>
      <c r="U144" s="228"/>
      <c r="V144" s="228"/>
      <c r="W144" s="228"/>
      <c r="X144" s="229"/>
      <c r="Y144" s="431"/>
      <c r="Z144" s="432"/>
      <c r="AA144" s="432"/>
      <c r="AB144" s="432"/>
      <c r="AC144" s="429"/>
      <c r="AD144" s="98"/>
      <c r="AE144" s="98"/>
      <c r="AF144" s="98"/>
      <c r="AG144" s="238"/>
      <c r="AH144" s="430"/>
      <c r="AI144" s="228"/>
      <c r="AJ144" s="228"/>
      <c r="AK144" s="228"/>
      <c r="AL144" s="228"/>
      <c r="AM144" s="228"/>
      <c r="AN144" s="228"/>
      <c r="AO144" s="228"/>
      <c r="AP144" s="228"/>
      <c r="AQ144" s="228"/>
      <c r="AR144" s="228"/>
      <c r="AS144" s="228"/>
      <c r="AT144" s="229"/>
      <c r="AU144" s="431"/>
      <c r="AV144" s="432"/>
      <c r="AW144" s="432"/>
      <c r="AX144" s="434"/>
    </row>
    <row r="145" spans="1:50" ht="24.75" customHeight="1">
      <c r="A145" s="166"/>
      <c r="B145" s="167"/>
      <c r="C145" s="167"/>
      <c r="D145" s="167"/>
      <c r="E145" s="167"/>
      <c r="F145" s="168"/>
      <c r="G145" s="429"/>
      <c r="H145" s="98"/>
      <c r="I145" s="98"/>
      <c r="J145" s="98"/>
      <c r="K145" s="238"/>
      <c r="L145" s="430"/>
      <c r="M145" s="228"/>
      <c r="N145" s="228"/>
      <c r="O145" s="228"/>
      <c r="P145" s="228"/>
      <c r="Q145" s="228"/>
      <c r="R145" s="228"/>
      <c r="S145" s="228"/>
      <c r="T145" s="228"/>
      <c r="U145" s="228"/>
      <c r="V145" s="228"/>
      <c r="W145" s="228"/>
      <c r="X145" s="229"/>
      <c r="Y145" s="431"/>
      <c r="Z145" s="432"/>
      <c r="AA145" s="432"/>
      <c r="AB145" s="432"/>
      <c r="AC145" s="429"/>
      <c r="AD145" s="98"/>
      <c r="AE145" s="98"/>
      <c r="AF145" s="98"/>
      <c r="AG145" s="238"/>
      <c r="AH145" s="430"/>
      <c r="AI145" s="228"/>
      <c r="AJ145" s="228"/>
      <c r="AK145" s="228"/>
      <c r="AL145" s="228"/>
      <c r="AM145" s="228"/>
      <c r="AN145" s="228"/>
      <c r="AO145" s="228"/>
      <c r="AP145" s="228"/>
      <c r="AQ145" s="228"/>
      <c r="AR145" s="228"/>
      <c r="AS145" s="228"/>
      <c r="AT145" s="229"/>
      <c r="AU145" s="431"/>
      <c r="AV145" s="432"/>
      <c r="AW145" s="432"/>
      <c r="AX145" s="434"/>
    </row>
    <row r="146" spans="1:50" ht="24.75" customHeight="1">
      <c r="A146" s="166"/>
      <c r="B146" s="167"/>
      <c r="C146" s="167"/>
      <c r="D146" s="167"/>
      <c r="E146" s="167"/>
      <c r="F146" s="168"/>
      <c r="G146" s="429"/>
      <c r="H146" s="98"/>
      <c r="I146" s="98"/>
      <c r="J146" s="98"/>
      <c r="K146" s="238"/>
      <c r="L146" s="430"/>
      <c r="M146" s="228"/>
      <c r="N146" s="228"/>
      <c r="O146" s="228"/>
      <c r="P146" s="228"/>
      <c r="Q146" s="228"/>
      <c r="R146" s="228"/>
      <c r="S146" s="228"/>
      <c r="T146" s="228"/>
      <c r="U146" s="228"/>
      <c r="V146" s="228"/>
      <c r="W146" s="228"/>
      <c r="X146" s="229"/>
      <c r="Y146" s="431"/>
      <c r="Z146" s="432"/>
      <c r="AA146" s="432"/>
      <c r="AB146" s="432"/>
      <c r="AC146" s="429"/>
      <c r="AD146" s="98"/>
      <c r="AE146" s="98"/>
      <c r="AF146" s="98"/>
      <c r="AG146" s="238"/>
      <c r="AH146" s="430"/>
      <c r="AI146" s="228"/>
      <c r="AJ146" s="228"/>
      <c r="AK146" s="228"/>
      <c r="AL146" s="228"/>
      <c r="AM146" s="228"/>
      <c r="AN146" s="228"/>
      <c r="AO146" s="228"/>
      <c r="AP146" s="228"/>
      <c r="AQ146" s="228"/>
      <c r="AR146" s="228"/>
      <c r="AS146" s="228"/>
      <c r="AT146" s="229"/>
      <c r="AU146" s="431"/>
      <c r="AV146" s="432"/>
      <c r="AW146" s="432"/>
      <c r="AX146" s="434"/>
    </row>
    <row r="147" spans="1:50" ht="24.75" customHeight="1">
      <c r="A147" s="166"/>
      <c r="B147" s="167"/>
      <c r="C147" s="167"/>
      <c r="D147" s="167"/>
      <c r="E147" s="167"/>
      <c r="F147" s="168"/>
      <c r="G147" s="435"/>
      <c r="H147" s="294"/>
      <c r="I147" s="294"/>
      <c r="J147" s="294"/>
      <c r="K147" s="295"/>
      <c r="L147" s="436"/>
      <c r="M147" s="437"/>
      <c r="N147" s="437"/>
      <c r="O147" s="437"/>
      <c r="P147" s="437"/>
      <c r="Q147" s="437"/>
      <c r="R147" s="437"/>
      <c r="S147" s="437"/>
      <c r="T147" s="437"/>
      <c r="U147" s="437"/>
      <c r="V147" s="437"/>
      <c r="W147" s="437"/>
      <c r="X147" s="438"/>
      <c r="Y147" s="439"/>
      <c r="Z147" s="440"/>
      <c r="AA147" s="440"/>
      <c r="AB147" s="440"/>
      <c r="AC147" s="435"/>
      <c r="AD147" s="294"/>
      <c r="AE147" s="294"/>
      <c r="AF147" s="294"/>
      <c r="AG147" s="295"/>
      <c r="AH147" s="436"/>
      <c r="AI147" s="437"/>
      <c r="AJ147" s="437"/>
      <c r="AK147" s="437"/>
      <c r="AL147" s="437"/>
      <c r="AM147" s="437"/>
      <c r="AN147" s="437"/>
      <c r="AO147" s="437"/>
      <c r="AP147" s="437"/>
      <c r="AQ147" s="437"/>
      <c r="AR147" s="437"/>
      <c r="AS147" s="437"/>
      <c r="AT147" s="438"/>
      <c r="AU147" s="439"/>
      <c r="AV147" s="440"/>
      <c r="AW147" s="440"/>
      <c r="AX147" s="441"/>
    </row>
    <row r="148" spans="1:50" ht="24.75" customHeight="1">
      <c r="A148" s="166"/>
      <c r="B148" s="167"/>
      <c r="C148" s="167"/>
      <c r="D148" s="167"/>
      <c r="E148" s="167"/>
      <c r="F148" s="168"/>
      <c r="G148" s="442" t="s">
        <v>41</v>
      </c>
      <c r="H148" s="25"/>
      <c r="I148" s="25"/>
      <c r="J148" s="25"/>
      <c r="K148" s="25"/>
      <c r="L148" s="443"/>
      <c r="M148" s="132"/>
      <c r="N148" s="132"/>
      <c r="O148" s="132"/>
      <c r="P148" s="132"/>
      <c r="Q148" s="132"/>
      <c r="R148" s="132"/>
      <c r="S148" s="132"/>
      <c r="T148" s="132"/>
      <c r="U148" s="132"/>
      <c r="V148" s="132"/>
      <c r="W148" s="132"/>
      <c r="X148" s="133"/>
      <c r="Y148" s="444">
        <f>SUM(Y140:AB147)</f>
        <v>340</v>
      </c>
      <c r="Z148" s="445"/>
      <c r="AA148" s="445"/>
      <c r="AB148" s="446"/>
      <c r="AC148" s="442" t="s">
        <v>41</v>
      </c>
      <c r="AD148" s="25"/>
      <c r="AE148" s="25"/>
      <c r="AF148" s="25"/>
      <c r="AG148" s="25"/>
      <c r="AH148" s="443"/>
      <c r="AI148" s="132"/>
      <c r="AJ148" s="132"/>
      <c r="AK148" s="132"/>
      <c r="AL148" s="132"/>
      <c r="AM148" s="132"/>
      <c r="AN148" s="132"/>
      <c r="AO148" s="132"/>
      <c r="AP148" s="132"/>
      <c r="AQ148" s="132"/>
      <c r="AR148" s="132"/>
      <c r="AS148" s="132"/>
      <c r="AT148" s="133"/>
      <c r="AU148" s="444">
        <f>SUM(AU140:AX147)</f>
        <v>3</v>
      </c>
      <c r="AV148" s="445"/>
      <c r="AW148" s="445"/>
      <c r="AX148" s="447"/>
    </row>
    <row r="149" spans="1:50" ht="30" customHeight="1">
      <c r="A149" s="166"/>
      <c r="B149" s="167"/>
      <c r="C149" s="167"/>
      <c r="D149" s="167"/>
      <c r="E149" s="167"/>
      <c r="F149" s="168"/>
      <c r="G149" s="448" t="s">
        <v>173</v>
      </c>
      <c r="H149" s="449"/>
      <c r="I149" s="449"/>
      <c r="J149" s="449"/>
      <c r="K149" s="449"/>
      <c r="L149" s="449"/>
      <c r="M149" s="449"/>
      <c r="N149" s="449"/>
      <c r="O149" s="449"/>
      <c r="P149" s="449"/>
      <c r="Q149" s="449"/>
      <c r="R149" s="449"/>
      <c r="S149" s="449"/>
      <c r="T149" s="449"/>
      <c r="U149" s="449"/>
      <c r="V149" s="449"/>
      <c r="W149" s="449"/>
      <c r="X149" s="449"/>
      <c r="Y149" s="449"/>
      <c r="Z149" s="449"/>
      <c r="AA149" s="449"/>
      <c r="AB149" s="450"/>
      <c r="AC149" s="448" t="s">
        <v>174</v>
      </c>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51"/>
    </row>
    <row r="150" spans="1:50" ht="25.5" customHeight="1">
      <c r="A150" s="166"/>
      <c r="B150" s="167"/>
      <c r="C150" s="167"/>
      <c r="D150" s="167"/>
      <c r="E150" s="167"/>
      <c r="F150" s="168"/>
      <c r="G150" s="335" t="s">
        <v>80</v>
      </c>
      <c r="H150" s="189"/>
      <c r="I150" s="189"/>
      <c r="J150" s="189"/>
      <c r="K150" s="189"/>
      <c r="L150" s="175" t="s">
        <v>165</v>
      </c>
      <c r="M150" s="25"/>
      <c r="N150" s="25"/>
      <c r="O150" s="25"/>
      <c r="P150" s="25"/>
      <c r="Q150" s="25"/>
      <c r="R150" s="25"/>
      <c r="S150" s="25"/>
      <c r="T150" s="25"/>
      <c r="U150" s="25"/>
      <c r="V150" s="25"/>
      <c r="W150" s="25"/>
      <c r="X150" s="48"/>
      <c r="Y150" s="419" t="s">
        <v>166</v>
      </c>
      <c r="Z150" s="420"/>
      <c r="AA150" s="420"/>
      <c r="AB150" s="421"/>
      <c r="AC150" s="335" t="s">
        <v>80</v>
      </c>
      <c r="AD150" s="189"/>
      <c r="AE150" s="189"/>
      <c r="AF150" s="189"/>
      <c r="AG150" s="189"/>
      <c r="AH150" s="175" t="s">
        <v>165</v>
      </c>
      <c r="AI150" s="25"/>
      <c r="AJ150" s="25"/>
      <c r="AK150" s="25"/>
      <c r="AL150" s="25"/>
      <c r="AM150" s="25"/>
      <c r="AN150" s="25"/>
      <c r="AO150" s="25"/>
      <c r="AP150" s="25"/>
      <c r="AQ150" s="25"/>
      <c r="AR150" s="25"/>
      <c r="AS150" s="25"/>
      <c r="AT150" s="48"/>
      <c r="AU150" s="419" t="s">
        <v>166</v>
      </c>
      <c r="AV150" s="420"/>
      <c r="AW150" s="420"/>
      <c r="AX150" s="422"/>
    </row>
    <row r="151" spans="1:50" ht="24.75" customHeight="1">
      <c r="A151" s="166"/>
      <c r="B151" s="167"/>
      <c r="C151" s="167"/>
      <c r="D151" s="167"/>
      <c r="E151" s="167"/>
      <c r="F151" s="168"/>
      <c r="G151" s="423" t="s">
        <v>175</v>
      </c>
      <c r="H151" s="303"/>
      <c r="I151" s="303"/>
      <c r="J151" s="303"/>
      <c r="K151" s="304"/>
      <c r="L151" s="424" t="s">
        <v>176</v>
      </c>
      <c r="M151" s="222"/>
      <c r="N151" s="222"/>
      <c r="O151" s="222"/>
      <c r="P151" s="222"/>
      <c r="Q151" s="222"/>
      <c r="R151" s="222"/>
      <c r="S151" s="222"/>
      <c r="T151" s="222"/>
      <c r="U151" s="222"/>
      <c r="V151" s="222"/>
      <c r="W151" s="222"/>
      <c r="X151" s="223"/>
      <c r="Y151" s="425">
        <v>611</v>
      </c>
      <c r="Z151" s="426"/>
      <c r="AA151" s="426"/>
      <c r="AB151" s="427"/>
      <c r="AC151" s="423" t="s">
        <v>167</v>
      </c>
      <c r="AD151" s="303"/>
      <c r="AE151" s="303"/>
      <c r="AF151" s="303"/>
      <c r="AG151" s="304"/>
      <c r="AH151" s="424" t="s">
        <v>177</v>
      </c>
      <c r="AI151" s="222"/>
      <c r="AJ151" s="222"/>
      <c r="AK151" s="222"/>
      <c r="AL151" s="222"/>
      <c r="AM151" s="222"/>
      <c r="AN151" s="222"/>
      <c r="AO151" s="222"/>
      <c r="AP151" s="222"/>
      <c r="AQ151" s="222"/>
      <c r="AR151" s="222"/>
      <c r="AS151" s="222"/>
      <c r="AT151" s="223"/>
      <c r="AU151" s="425">
        <v>26</v>
      </c>
      <c r="AV151" s="426"/>
      <c r="AW151" s="426"/>
      <c r="AX151" s="428"/>
    </row>
    <row r="152" spans="1:50" ht="24.75" customHeight="1">
      <c r="A152" s="166"/>
      <c r="B152" s="167"/>
      <c r="C152" s="167"/>
      <c r="D152" s="167"/>
      <c r="E152" s="167"/>
      <c r="F152" s="168"/>
      <c r="G152" s="429"/>
      <c r="H152" s="98"/>
      <c r="I152" s="98"/>
      <c r="J152" s="98"/>
      <c r="K152" s="238"/>
      <c r="L152" s="430"/>
      <c r="M152" s="228"/>
      <c r="N152" s="228"/>
      <c r="O152" s="228"/>
      <c r="P152" s="228"/>
      <c r="Q152" s="228"/>
      <c r="R152" s="228"/>
      <c r="S152" s="228"/>
      <c r="T152" s="228"/>
      <c r="U152" s="228"/>
      <c r="V152" s="228"/>
      <c r="W152" s="228"/>
      <c r="X152" s="229"/>
      <c r="Y152" s="431"/>
      <c r="Z152" s="432"/>
      <c r="AA152" s="432"/>
      <c r="AB152" s="433"/>
      <c r="AC152" s="429" t="s">
        <v>167</v>
      </c>
      <c r="AD152" s="98"/>
      <c r="AE152" s="98"/>
      <c r="AF152" s="98"/>
      <c r="AG152" s="238"/>
      <c r="AH152" s="430" t="s">
        <v>178</v>
      </c>
      <c r="AI152" s="228"/>
      <c r="AJ152" s="228"/>
      <c r="AK152" s="228"/>
      <c r="AL152" s="228"/>
      <c r="AM152" s="228"/>
      <c r="AN152" s="228"/>
      <c r="AO152" s="228"/>
      <c r="AP152" s="228"/>
      <c r="AQ152" s="228"/>
      <c r="AR152" s="228"/>
      <c r="AS152" s="228"/>
      <c r="AT152" s="229"/>
      <c r="AU152" s="431">
        <v>15</v>
      </c>
      <c r="AV152" s="432"/>
      <c r="AW152" s="432"/>
      <c r="AX152" s="434"/>
    </row>
    <row r="153" spans="1:50" ht="24.75" customHeight="1">
      <c r="A153" s="166"/>
      <c r="B153" s="167"/>
      <c r="C153" s="167"/>
      <c r="D153" s="167"/>
      <c r="E153" s="167"/>
      <c r="F153" s="168"/>
      <c r="G153" s="429"/>
      <c r="H153" s="98"/>
      <c r="I153" s="98"/>
      <c r="J153" s="98"/>
      <c r="K153" s="238"/>
      <c r="L153" s="430"/>
      <c r="M153" s="228"/>
      <c r="N153" s="228"/>
      <c r="O153" s="228"/>
      <c r="P153" s="228"/>
      <c r="Q153" s="228"/>
      <c r="R153" s="228"/>
      <c r="S153" s="228"/>
      <c r="T153" s="228"/>
      <c r="U153" s="228"/>
      <c r="V153" s="228"/>
      <c r="W153" s="228"/>
      <c r="X153" s="229"/>
      <c r="Y153" s="431"/>
      <c r="Z153" s="432"/>
      <c r="AA153" s="432"/>
      <c r="AB153" s="433"/>
      <c r="AC153" s="429" t="s">
        <v>167</v>
      </c>
      <c r="AD153" s="98"/>
      <c r="AE153" s="98"/>
      <c r="AF153" s="98"/>
      <c r="AG153" s="238"/>
      <c r="AH153" s="430" t="s">
        <v>179</v>
      </c>
      <c r="AI153" s="228"/>
      <c r="AJ153" s="228"/>
      <c r="AK153" s="228"/>
      <c r="AL153" s="228"/>
      <c r="AM153" s="228"/>
      <c r="AN153" s="228"/>
      <c r="AO153" s="228"/>
      <c r="AP153" s="228"/>
      <c r="AQ153" s="228"/>
      <c r="AR153" s="228"/>
      <c r="AS153" s="228"/>
      <c r="AT153" s="229"/>
      <c r="AU153" s="431">
        <v>15</v>
      </c>
      <c r="AV153" s="432"/>
      <c r="AW153" s="432"/>
      <c r="AX153" s="434"/>
    </row>
    <row r="154" spans="1:50" ht="24.75" customHeight="1">
      <c r="A154" s="166"/>
      <c r="B154" s="167"/>
      <c r="C154" s="167"/>
      <c r="D154" s="167"/>
      <c r="E154" s="167"/>
      <c r="F154" s="168"/>
      <c r="G154" s="429"/>
      <c r="H154" s="98"/>
      <c r="I154" s="98"/>
      <c r="J154" s="98"/>
      <c r="K154" s="238"/>
      <c r="L154" s="430"/>
      <c r="M154" s="228"/>
      <c r="N154" s="228"/>
      <c r="O154" s="228"/>
      <c r="P154" s="228"/>
      <c r="Q154" s="228"/>
      <c r="R154" s="228"/>
      <c r="S154" s="228"/>
      <c r="T154" s="228"/>
      <c r="U154" s="228"/>
      <c r="V154" s="228"/>
      <c r="W154" s="228"/>
      <c r="X154" s="229"/>
      <c r="Y154" s="431"/>
      <c r="Z154" s="432"/>
      <c r="AA154" s="432"/>
      <c r="AB154" s="433"/>
      <c r="AC154" s="429"/>
      <c r="AD154" s="98"/>
      <c r="AE154" s="98"/>
      <c r="AF154" s="98"/>
      <c r="AG154" s="238"/>
      <c r="AH154" s="430" t="s">
        <v>180</v>
      </c>
      <c r="AI154" s="228"/>
      <c r="AJ154" s="228"/>
      <c r="AK154" s="228"/>
      <c r="AL154" s="228"/>
      <c r="AM154" s="228"/>
      <c r="AN154" s="228"/>
      <c r="AO154" s="228"/>
      <c r="AP154" s="228"/>
      <c r="AQ154" s="228"/>
      <c r="AR154" s="228"/>
      <c r="AS154" s="228"/>
      <c r="AT154" s="229"/>
      <c r="AU154" s="431">
        <f>113-(AU153+AU152+AU151)</f>
        <v>57</v>
      </c>
      <c r="AV154" s="432"/>
      <c r="AW154" s="432"/>
      <c r="AX154" s="434"/>
    </row>
    <row r="155" spans="1:50" ht="24.75" customHeight="1">
      <c r="A155" s="166"/>
      <c r="B155" s="167"/>
      <c r="C155" s="167"/>
      <c r="D155" s="167"/>
      <c r="E155" s="167"/>
      <c r="F155" s="168"/>
      <c r="G155" s="429"/>
      <c r="H155" s="98"/>
      <c r="I155" s="98"/>
      <c r="J155" s="98"/>
      <c r="K155" s="238"/>
      <c r="L155" s="430"/>
      <c r="M155" s="228"/>
      <c r="N155" s="228"/>
      <c r="O155" s="228"/>
      <c r="P155" s="228"/>
      <c r="Q155" s="228"/>
      <c r="R155" s="228"/>
      <c r="S155" s="228"/>
      <c r="T155" s="228"/>
      <c r="U155" s="228"/>
      <c r="V155" s="228"/>
      <c r="W155" s="228"/>
      <c r="X155" s="229"/>
      <c r="Y155" s="431"/>
      <c r="Z155" s="432"/>
      <c r="AA155" s="432"/>
      <c r="AB155" s="432"/>
      <c r="AC155" s="429"/>
      <c r="AD155" s="98"/>
      <c r="AE155" s="98"/>
      <c r="AF155" s="98"/>
      <c r="AG155" s="238"/>
      <c r="AH155" s="430"/>
      <c r="AI155" s="228"/>
      <c r="AJ155" s="228"/>
      <c r="AK155" s="228"/>
      <c r="AL155" s="228"/>
      <c r="AM155" s="228"/>
      <c r="AN155" s="228"/>
      <c r="AO155" s="228"/>
      <c r="AP155" s="228"/>
      <c r="AQ155" s="228"/>
      <c r="AR155" s="228"/>
      <c r="AS155" s="228"/>
      <c r="AT155" s="229"/>
      <c r="AU155" s="431"/>
      <c r="AV155" s="432"/>
      <c r="AW155" s="432"/>
      <c r="AX155" s="434"/>
    </row>
    <row r="156" spans="1:50" ht="24.75" customHeight="1">
      <c r="A156" s="166"/>
      <c r="B156" s="167"/>
      <c r="C156" s="167"/>
      <c r="D156" s="167"/>
      <c r="E156" s="167"/>
      <c r="F156" s="168"/>
      <c r="G156" s="429"/>
      <c r="H156" s="98"/>
      <c r="I156" s="98"/>
      <c r="J156" s="98"/>
      <c r="K156" s="238"/>
      <c r="L156" s="430"/>
      <c r="M156" s="228"/>
      <c r="N156" s="228"/>
      <c r="O156" s="228"/>
      <c r="P156" s="228"/>
      <c r="Q156" s="228"/>
      <c r="R156" s="228"/>
      <c r="S156" s="228"/>
      <c r="T156" s="228"/>
      <c r="U156" s="228"/>
      <c r="V156" s="228"/>
      <c r="W156" s="228"/>
      <c r="X156" s="229"/>
      <c r="Y156" s="431"/>
      <c r="Z156" s="432"/>
      <c r="AA156" s="432"/>
      <c r="AB156" s="432"/>
      <c r="AC156" s="429"/>
      <c r="AD156" s="98"/>
      <c r="AE156" s="98"/>
      <c r="AF156" s="98"/>
      <c r="AG156" s="238"/>
      <c r="AH156" s="430"/>
      <c r="AI156" s="228"/>
      <c r="AJ156" s="228"/>
      <c r="AK156" s="228"/>
      <c r="AL156" s="228"/>
      <c r="AM156" s="228"/>
      <c r="AN156" s="228"/>
      <c r="AO156" s="228"/>
      <c r="AP156" s="228"/>
      <c r="AQ156" s="228"/>
      <c r="AR156" s="228"/>
      <c r="AS156" s="228"/>
      <c r="AT156" s="229"/>
      <c r="AU156" s="431"/>
      <c r="AV156" s="432"/>
      <c r="AW156" s="432"/>
      <c r="AX156" s="434"/>
    </row>
    <row r="157" spans="1:50" ht="24.75" customHeight="1">
      <c r="A157" s="166"/>
      <c r="B157" s="167"/>
      <c r="C157" s="167"/>
      <c r="D157" s="167"/>
      <c r="E157" s="167"/>
      <c r="F157" s="168"/>
      <c r="G157" s="429"/>
      <c r="H157" s="98"/>
      <c r="I157" s="98"/>
      <c r="J157" s="98"/>
      <c r="K157" s="238"/>
      <c r="L157" s="430"/>
      <c r="M157" s="228"/>
      <c r="N157" s="228"/>
      <c r="O157" s="228"/>
      <c r="P157" s="228"/>
      <c r="Q157" s="228"/>
      <c r="R157" s="228"/>
      <c r="S157" s="228"/>
      <c r="T157" s="228"/>
      <c r="U157" s="228"/>
      <c r="V157" s="228"/>
      <c r="W157" s="228"/>
      <c r="X157" s="229"/>
      <c r="Y157" s="431"/>
      <c r="Z157" s="432"/>
      <c r="AA157" s="432"/>
      <c r="AB157" s="432"/>
      <c r="AC157" s="429"/>
      <c r="AD157" s="98"/>
      <c r="AE157" s="98"/>
      <c r="AF157" s="98"/>
      <c r="AG157" s="238"/>
      <c r="AH157" s="430"/>
      <c r="AI157" s="228"/>
      <c r="AJ157" s="228"/>
      <c r="AK157" s="228"/>
      <c r="AL157" s="228"/>
      <c r="AM157" s="228"/>
      <c r="AN157" s="228"/>
      <c r="AO157" s="228"/>
      <c r="AP157" s="228"/>
      <c r="AQ157" s="228"/>
      <c r="AR157" s="228"/>
      <c r="AS157" s="228"/>
      <c r="AT157" s="229"/>
      <c r="AU157" s="431"/>
      <c r="AV157" s="432"/>
      <c r="AW157" s="432"/>
      <c r="AX157" s="434"/>
    </row>
    <row r="158" spans="1:50" ht="24.75" customHeight="1">
      <c r="A158" s="166"/>
      <c r="B158" s="167"/>
      <c r="C158" s="167"/>
      <c r="D158" s="167"/>
      <c r="E158" s="167"/>
      <c r="F158" s="168"/>
      <c r="G158" s="435"/>
      <c r="H158" s="294"/>
      <c r="I158" s="294"/>
      <c r="J158" s="294"/>
      <c r="K158" s="295"/>
      <c r="L158" s="436"/>
      <c r="M158" s="437"/>
      <c r="N158" s="437"/>
      <c r="O158" s="437"/>
      <c r="P158" s="437"/>
      <c r="Q158" s="437"/>
      <c r="R158" s="437"/>
      <c r="S158" s="437"/>
      <c r="T158" s="437"/>
      <c r="U158" s="437"/>
      <c r="V158" s="437"/>
      <c r="W158" s="437"/>
      <c r="X158" s="438"/>
      <c r="Y158" s="439"/>
      <c r="Z158" s="440"/>
      <c r="AA158" s="440"/>
      <c r="AB158" s="440"/>
      <c r="AC158" s="435"/>
      <c r="AD158" s="294"/>
      <c r="AE158" s="294"/>
      <c r="AF158" s="294"/>
      <c r="AG158" s="295"/>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c r="A159" s="166"/>
      <c r="B159" s="167"/>
      <c r="C159" s="167"/>
      <c r="D159" s="167"/>
      <c r="E159" s="167"/>
      <c r="F159" s="168"/>
      <c r="G159" s="442" t="s">
        <v>41</v>
      </c>
      <c r="H159" s="25"/>
      <c r="I159" s="25"/>
      <c r="J159" s="25"/>
      <c r="K159" s="25"/>
      <c r="L159" s="443"/>
      <c r="M159" s="132"/>
      <c r="N159" s="132"/>
      <c r="O159" s="132"/>
      <c r="P159" s="132"/>
      <c r="Q159" s="132"/>
      <c r="R159" s="132"/>
      <c r="S159" s="132"/>
      <c r="T159" s="132"/>
      <c r="U159" s="132"/>
      <c r="V159" s="132"/>
      <c r="W159" s="132"/>
      <c r="X159" s="133"/>
      <c r="Y159" s="444">
        <f>SUM(Y151:AB158)</f>
        <v>611</v>
      </c>
      <c r="Z159" s="445"/>
      <c r="AA159" s="445"/>
      <c r="AB159" s="446"/>
      <c r="AC159" s="442" t="s">
        <v>41</v>
      </c>
      <c r="AD159" s="25"/>
      <c r="AE159" s="25"/>
      <c r="AF159" s="25"/>
      <c r="AG159" s="25"/>
      <c r="AH159" s="443"/>
      <c r="AI159" s="132"/>
      <c r="AJ159" s="132"/>
      <c r="AK159" s="132"/>
      <c r="AL159" s="132"/>
      <c r="AM159" s="132"/>
      <c r="AN159" s="132"/>
      <c r="AO159" s="132"/>
      <c r="AP159" s="132"/>
      <c r="AQ159" s="132"/>
      <c r="AR159" s="132"/>
      <c r="AS159" s="132"/>
      <c r="AT159" s="133"/>
      <c r="AU159" s="444">
        <f>SUM(AU151:AX158)</f>
        <v>113</v>
      </c>
      <c r="AV159" s="445"/>
      <c r="AW159" s="445"/>
      <c r="AX159" s="447"/>
    </row>
    <row r="160" spans="1:50" ht="30" customHeight="1">
      <c r="A160" s="166"/>
      <c r="B160" s="167"/>
      <c r="C160" s="167"/>
      <c r="D160" s="167"/>
      <c r="E160" s="167"/>
      <c r="F160" s="168"/>
      <c r="G160" s="448" t="s">
        <v>181</v>
      </c>
      <c r="H160" s="449"/>
      <c r="I160" s="449"/>
      <c r="J160" s="449"/>
      <c r="K160" s="449"/>
      <c r="L160" s="449"/>
      <c r="M160" s="449"/>
      <c r="N160" s="449"/>
      <c r="O160" s="449"/>
      <c r="P160" s="449"/>
      <c r="Q160" s="449"/>
      <c r="R160" s="449"/>
      <c r="S160" s="449"/>
      <c r="T160" s="449"/>
      <c r="U160" s="449"/>
      <c r="V160" s="449"/>
      <c r="W160" s="449"/>
      <c r="X160" s="449"/>
      <c r="Y160" s="449"/>
      <c r="Z160" s="449"/>
      <c r="AA160" s="449"/>
      <c r="AB160" s="450"/>
      <c r="AC160" s="448" t="s">
        <v>182</v>
      </c>
      <c r="AD160" s="449"/>
      <c r="AE160" s="449"/>
      <c r="AF160" s="449"/>
      <c r="AG160" s="449"/>
      <c r="AH160" s="449"/>
      <c r="AI160" s="449"/>
      <c r="AJ160" s="449"/>
      <c r="AK160" s="449"/>
      <c r="AL160" s="449"/>
      <c r="AM160" s="449"/>
      <c r="AN160" s="449"/>
      <c r="AO160" s="449"/>
      <c r="AP160" s="449"/>
      <c r="AQ160" s="449"/>
      <c r="AR160" s="449"/>
      <c r="AS160" s="449"/>
      <c r="AT160" s="449"/>
      <c r="AU160" s="449"/>
      <c r="AV160" s="449"/>
      <c r="AW160" s="449"/>
      <c r="AX160" s="451"/>
    </row>
    <row r="161" spans="1:50" ht="24.75" customHeight="1">
      <c r="A161" s="166"/>
      <c r="B161" s="167"/>
      <c r="C161" s="167"/>
      <c r="D161" s="167"/>
      <c r="E161" s="167"/>
      <c r="F161" s="168"/>
      <c r="G161" s="335" t="s">
        <v>80</v>
      </c>
      <c r="H161" s="189"/>
      <c r="I161" s="189"/>
      <c r="J161" s="189"/>
      <c r="K161" s="189"/>
      <c r="L161" s="175" t="s">
        <v>165</v>
      </c>
      <c r="M161" s="25"/>
      <c r="N161" s="25"/>
      <c r="O161" s="25"/>
      <c r="P161" s="25"/>
      <c r="Q161" s="25"/>
      <c r="R161" s="25"/>
      <c r="S161" s="25"/>
      <c r="T161" s="25"/>
      <c r="U161" s="25"/>
      <c r="V161" s="25"/>
      <c r="W161" s="25"/>
      <c r="X161" s="48"/>
      <c r="Y161" s="419" t="s">
        <v>183</v>
      </c>
      <c r="Z161" s="420"/>
      <c r="AA161" s="420"/>
      <c r="AB161" s="421"/>
      <c r="AC161" s="335" t="s">
        <v>80</v>
      </c>
      <c r="AD161" s="189"/>
      <c r="AE161" s="189"/>
      <c r="AF161" s="189"/>
      <c r="AG161" s="189"/>
      <c r="AH161" s="175" t="s">
        <v>165</v>
      </c>
      <c r="AI161" s="25"/>
      <c r="AJ161" s="25"/>
      <c r="AK161" s="25"/>
      <c r="AL161" s="25"/>
      <c r="AM161" s="25"/>
      <c r="AN161" s="25"/>
      <c r="AO161" s="25"/>
      <c r="AP161" s="25"/>
      <c r="AQ161" s="25"/>
      <c r="AR161" s="25"/>
      <c r="AS161" s="25"/>
      <c r="AT161" s="48"/>
      <c r="AU161" s="419" t="s">
        <v>184</v>
      </c>
      <c r="AV161" s="420"/>
      <c r="AW161" s="420"/>
      <c r="AX161" s="422"/>
    </row>
    <row r="162" spans="1:50" ht="24.75" customHeight="1">
      <c r="A162" s="166"/>
      <c r="B162" s="167"/>
      <c r="C162" s="167"/>
      <c r="D162" s="167"/>
      <c r="E162" s="167"/>
      <c r="F162" s="168"/>
      <c r="G162" s="423" t="s">
        <v>185</v>
      </c>
      <c r="H162" s="303"/>
      <c r="I162" s="303"/>
      <c r="J162" s="303"/>
      <c r="K162" s="304"/>
      <c r="L162" s="424" t="s">
        <v>186</v>
      </c>
      <c r="M162" s="222"/>
      <c r="N162" s="222"/>
      <c r="O162" s="222"/>
      <c r="P162" s="222"/>
      <c r="Q162" s="222"/>
      <c r="R162" s="222"/>
      <c r="S162" s="222"/>
      <c r="T162" s="222"/>
      <c r="U162" s="222"/>
      <c r="V162" s="222"/>
      <c r="W162" s="222"/>
      <c r="X162" s="223"/>
      <c r="Y162" s="425">
        <v>47</v>
      </c>
      <c r="Z162" s="426"/>
      <c r="AA162" s="426"/>
      <c r="AB162" s="427"/>
      <c r="AC162" s="423" t="s">
        <v>185</v>
      </c>
      <c r="AD162" s="303"/>
      <c r="AE162" s="303"/>
      <c r="AF162" s="303"/>
      <c r="AG162" s="304"/>
      <c r="AH162" s="424" t="s">
        <v>187</v>
      </c>
      <c r="AI162" s="222"/>
      <c r="AJ162" s="222"/>
      <c r="AK162" s="222"/>
      <c r="AL162" s="222"/>
      <c r="AM162" s="222"/>
      <c r="AN162" s="222"/>
      <c r="AO162" s="222"/>
      <c r="AP162" s="222"/>
      <c r="AQ162" s="222"/>
      <c r="AR162" s="222"/>
      <c r="AS162" s="222"/>
      <c r="AT162" s="223"/>
      <c r="AU162" s="425">
        <v>281</v>
      </c>
      <c r="AV162" s="426"/>
      <c r="AW162" s="426"/>
      <c r="AX162" s="428"/>
    </row>
    <row r="163" spans="1:50" ht="24.75" customHeight="1">
      <c r="A163" s="166"/>
      <c r="B163" s="167"/>
      <c r="C163" s="167"/>
      <c r="D163" s="167"/>
      <c r="E163" s="167"/>
      <c r="F163" s="168"/>
      <c r="G163" s="429"/>
      <c r="H163" s="98"/>
      <c r="I163" s="98"/>
      <c r="J163" s="98"/>
      <c r="K163" s="238"/>
      <c r="L163" s="430"/>
      <c r="M163" s="228"/>
      <c r="N163" s="228"/>
      <c r="O163" s="228"/>
      <c r="P163" s="228"/>
      <c r="Q163" s="228"/>
      <c r="R163" s="228"/>
      <c r="S163" s="228"/>
      <c r="T163" s="228"/>
      <c r="U163" s="228"/>
      <c r="V163" s="228"/>
      <c r="W163" s="228"/>
      <c r="X163" s="229"/>
      <c r="Y163" s="431"/>
      <c r="Z163" s="432"/>
      <c r="AA163" s="432"/>
      <c r="AB163" s="433"/>
      <c r="AC163" s="429"/>
      <c r="AD163" s="98"/>
      <c r="AE163" s="98"/>
      <c r="AF163" s="98"/>
      <c r="AG163" s="238"/>
      <c r="AH163" s="430"/>
      <c r="AI163" s="228"/>
      <c r="AJ163" s="228"/>
      <c r="AK163" s="228"/>
      <c r="AL163" s="228"/>
      <c r="AM163" s="228"/>
      <c r="AN163" s="228"/>
      <c r="AO163" s="228"/>
      <c r="AP163" s="228"/>
      <c r="AQ163" s="228"/>
      <c r="AR163" s="228"/>
      <c r="AS163" s="228"/>
      <c r="AT163" s="229"/>
      <c r="AU163" s="431"/>
      <c r="AV163" s="432"/>
      <c r="AW163" s="432"/>
      <c r="AX163" s="434"/>
    </row>
    <row r="164" spans="1:50" ht="24.75" customHeight="1">
      <c r="A164" s="166"/>
      <c r="B164" s="167"/>
      <c r="C164" s="167"/>
      <c r="D164" s="167"/>
      <c r="E164" s="167"/>
      <c r="F164" s="168"/>
      <c r="G164" s="429"/>
      <c r="H164" s="98"/>
      <c r="I164" s="98"/>
      <c r="J164" s="98"/>
      <c r="K164" s="238"/>
      <c r="L164" s="430"/>
      <c r="M164" s="228"/>
      <c r="N164" s="228"/>
      <c r="O164" s="228"/>
      <c r="P164" s="228"/>
      <c r="Q164" s="228"/>
      <c r="R164" s="228"/>
      <c r="S164" s="228"/>
      <c r="T164" s="228"/>
      <c r="U164" s="228"/>
      <c r="V164" s="228"/>
      <c r="W164" s="228"/>
      <c r="X164" s="229"/>
      <c r="Y164" s="431"/>
      <c r="Z164" s="432"/>
      <c r="AA164" s="432"/>
      <c r="AB164" s="433"/>
      <c r="AC164" s="429"/>
      <c r="AD164" s="98"/>
      <c r="AE164" s="98"/>
      <c r="AF164" s="98"/>
      <c r="AG164" s="238"/>
      <c r="AH164" s="430"/>
      <c r="AI164" s="228"/>
      <c r="AJ164" s="228"/>
      <c r="AK164" s="228"/>
      <c r="AL164" s="228"/>
      <c r="AM164" s="228"/>
      <c r="AN164" s="228"/>
      <c r="AO164" s="228"/>
      <c r="AP164" s="228"/>
      <c r="AQ164" s="228"/>
      <c r="AR164" s="228"/>
      <c r="AS164" s="228"/>
      <c r="AT164" s="229"/>
      <c r="AU164" s="431"/>
      <c r="AV164" s="432"/>
      <c r="AW164" s="432"/>
      <c r="AX164" s="434"/>
    </row>
    <row r="165" spans="1:50" ht="24.75" customHeight="1">
      <c r="A165" s="166"/>
      <c r="B165" s="167"/>
      <c r="C165" s="167"/>
      <c r="D165" s="167"/>
      <c r="E165" s="167"/>
      <c r="F165" s="168"/>
      <c r="G165" s="429"/>
      <c r="H165" s="98"/>
      <c r="I165" s="98"/>
      <c r="J165" s="98"/>
      <c r="K165" s="238"/>
      <c r="L165" s="430"/>
      <c r="M165" s="228"/>
      <c r="N165" s="228"/>
      <c r="O165" s="228"/>
      <c r="P165" s="228"/>
      <c r="Q165" s="228"/>
      <c r="R165" s="228"/>
      <c r="S165" s="228"/>
      <c r="T165" s="228"/>
      <c r="U165" s="228"/>
      <c r="V165" s="228"/>
      <c r="W165" s="228"/>
      <c r="X165" s="229"/>
      <c r="Y165" s="431"/>
      <c r="Z165" s="432"/>
      <c r="AA165" s="432"/>
      <c r="AB165" s="433"/>
      <c r="AC165" s="429"/>
      <c r="AD165" s="98"/>
      <c r="AE165" s="98"/>
      <c r="AF165" s="98"/>
      <c r="AG165" s="238"/>
      <c r="AH165" s="430"/>
      <c r="AI165" s="228"/>
      <c r="AJ165" s="228"/>
      <c r="AK165" s="228"/>
      <c r="AL165" s="228"/>
      <c r="AM165" s="228"/>
      <c r="AN165" s="228"/>
      <c r="AO165" s="228"/>
      <c r="AP165" s="228"/>
      <c r="AQ165" s="228"/>
      <c r="AR165" s="228"/>
      <c r="AS165" s="228"/>
      <c r="AT165" s="229"/>
      <c r="AU165" s="431"/>
      <c r="AV165" s="432"/>
      <c r="AW165" s="432"/>
      <c r="AX165" s="434"/>
    </row>
    <row r="166" spans="1:50" ht="24.75" customHeight="1">
      <c r="A166" s="166"/>
      <c r="B166" s="167"/>
      <c r="C166" s="167"/>
      <c r="D166" s="167"/>
      <c r="E166" s="167"/>
      <c r="F166" s="168"/>
      <c r="G166" s="429"/>
      <c r="H166" s="98"/>
      <c r="I166" s="98"/>
      <c r="J166" s="98"/>
      <c r="K166" s="238"/>
      <c r="L166" s="430"/>
      <c r="M166" s="228"/>
      <c r="N166" s="228"/>
      <c r="O166" s="228"/>
      <c r="P166" s="228"/>
      <c r="Q166" s="228"/>
      <c r="R166" s="228"/>
      <c r="S166" s="228"/>
      <c r="T166" s="228"/>
      <c r="U166" s="228"/>
      <c r="V166" s="228"/>
      <c r="W166" s="228"/>
      <c r="X166" s="229"/>
      <c r="Y166" s="431"/>
      <c r="Z166" s="432"/>
      <c r="AA166" s="432"/>
      <c r="AB166" s="432"/>
      <c r="AC166" s="429"/>
      <c r="AD166" s="98"/>
      <c r="AE166" s="98"/>
      <c r="AF166" s="98"/>
      <c r="AG166" s="238"/>
      <c r="AH166" s="430"/>
      <c r="AI166" s="228"/>
      <c r="AJ166" s="228"/>
      <c r="AK166" s="228"/>
      <c r="AL166" s="228"/>
      <c r="AM166" s="228"/>
      <c r="AN166" s="228"/>
      <c r="AO166" s="228"/>
      <c r="AP166" s="228"/>
      <c r="AQ166" s="228"/>
      <c r="AR166" s="228"/>
      <c r="AS166" s="228"/>
      <c r="AT166" s="229"/>
      <c r="AU166" s="431"/>
      <c r="AV166" s="432"/>
      <c r="AW166" s="432"/>
      <c r="AX166" s="434"/>
    </row>
    <row r="167" spans="1:50" ht="24.75" customHeight="1">
      <c r="A167" s="166"/>
      <c r="B167" s="167"/>
      <c r="C167" s="167"/>
      <c r="D167" s="167"/>
      <c r="E167" s="167"/>
      <c r="F167" s="168"/>
      <c r="G167" s="429"/>
      <c r="H167" s="98"/>
      <c r="I167" s="98"/>
      <c r="J167" s="98"/>
      <c r="K167" s="238"/>
      <c r="L167" s="430"/>
      <c r="M167" s="228"/>
      <c r="N167" s="228"/>
      <c r="O167" s="228"/>
      <c r="P167" s="228"/>
      <c r="Q167" s="228"/>
      <c r="R167" s="228"/>
      <c r="S167" s="228"/>
      <c r="T167" s="228"/>
      <c r="U167" s="228"/>
      <c r="V167" s="228"/>
      <c r="W167" s="228"/>
      <c r="X167" s="229"/>
      <c r="Y167" s="431"/>
      <c r="Z167" s="432"/>
      <c r="AA167" s="432"/>
      <c r="AB167" s="432"/>
      <c r="AC167" s="429"/>
      <c r="AD167" s="98"/>
      <c r="AE167" s="98"/>
      <c r="AF167" s="98"/>
      <c r="AG167" s="238"/>
      <c r="AH167" s="430"/>
      <c r="AI167" s="228"/>
      <c r="AJ167" s="228"/>
      <c r="AK167" s="228"/>
      <c r="AL167" s="228"/>
      <c r="AM167" s="228"/>
      <c r="AN167" s="228"/>
      <c r="AO167" s="228"/>
      <c r="AP167" s="228"/>
      <c r="AQ167" s="228"/>
      <c r="AR167" s="228"/>
      <c r="AS167" s="228"/>
      <c r="AT167" s="229"/>
      <c r="AU167" s="431"/>
      <c r="AV167" s="432"/>
      <c r="AW167" s="432"/>
      <c r="AX167" s="434"/>
    </row>
    <row r="168" spans="1:50" ht="24.75" customHeight="1">
      <c r="A168" s="166"/>
      <c r="B168" s="167"/>
      <c r="C168" s="167"/>
      <c r="D168" s="167"/>
      <c r="E168" s="167"/>
      <c r="F168" s="168"/>
      <c r="G168" s="429"/>
      <c r="H168" s="98"/>
      <c r="I168" s="98"/>
      <c r="J168" s="98"/>
      <c r="K168" s="238"/>
      <c r="L168" s="430"/>
      <c r="M168" s="228"/>
      <c r="N168" s="228"/>
      <c r="O168" s="228"/>
      <c r="P168" s="228"/>
      <c r="Q168" s="228"/>
      <c r="R168" s="228"/>
      <c r="S168" s="228"/>
      <c r="T168" s="228"/>
      <c r="U168" s="228"/>
      <c r="V168" s="228"/>
      <c r="W168" s="228"/>
      <c r="X168" s="229"/>
      <c r="Y168" s="431"/>
      <c r="Z168" s="432"/>
      <c r="AA168" s="432"/>
      <c r="AB168" s="432"/>
      <c r="AC168" s="429"/>
      <c r="AD168" s="98"/>
      <c r="AE168" s="98"/>
      <c r="AF168" s="98"/>
      <c r="AG168" s="238"/>
      <c r="AH168" s="430"/>
      <c r="AI168" s="228"/>
      <c r="AJ168" s="228"/>
      <c r="AK168" s="228"/>
      <c r="AL168" s="228"/>
      <c r="AM168" s="228"/>
      <c r="AN168" s="228"/>
      <c r="AO168" s="228"/>
      <c r="AP168" s="228"/>
      <c r="AQ168" s="228"/>
      <c r="AR168" s="228"/>
      <c r="AS168" s="228"/>
      <c r="AT168" s="229"/>
      <c r="AU168" s="431"/>
      <c r="AV168" s="432"/>
      <c r="AW168" s="432"/>
      <c r="AX168" s="434"/>
    </row>
    <row r="169" spans="1:50" ht="24.75" customHeight="1">
      <c r="A169" s="166"/>
      <c r="B169" s="167"/>
      <c r="C169" s="167"/>
      <c r="D169" s="167"/>
      <c r="E169" s="167"/>
      <c r="F169" s="168"/>
      <c r="G169" s="435"/>
      <c r="H169" s="294"/>
      <c r="I169" s="294"/>
      <c r="J169" s="294"/>
      <c r="K169" s="295"/>
      <c r="L169" s="436"/>
      <c r="M169" s="437"/>
      <c r="N169" s="437"/>
      <c r="O169" s="437"/>
      <c r="P169" s="437"/>
      <c r="Q169" s="437"/>
      <c r="R169" s="437"/>
      <c r="S169" s="437"/>
      <c r="T169" s="437"/>
      <c r="U169" s="437"/>
      <c r="V169" s="437"/>
      <c r="W169" s="437"/>
      <c r="X169" s="438"/>
      <c r="Y169" s="439"/>
      <c r="Z169" s="440"/>
      <c r="AA169" s="440"/>
      <c r="AB169" s="440"/>
      <c r="AC169" s="435"/>
      <c r="AD169" s="294"/>
      <c r="AE169" s="294"/>
      <c r="AF169" s="294"/>
      <c r="AG169" s="295"/>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c r="A170" s="166"/>
      <c r="B170" s="167"/>
      <c r="C170" s="167"/>
      <c r="D170" s="167"/>
      <c r="E170" s="167"/>
      <c r="F170" s="168"/>
      <c r="G170" s="442" t="s">
        <v>41</v>
      </c>
      <c r="H170" s="25"/>
      <c r="I170" s="25"/>
      <c r="J170" s="25"/>
      <c r="K170" s="25"/>
      <c r="L170" s="443"/>
      <c r="M170" s="132"/>
      <c r="N170" s="132"/>
      <c r="O170" s="132"/>
      <c r="P170" s="132"/>
      <c r="Q170" s="132"/>
      <c r="R170" s="132"/>
      <c r="S170" s="132"/>
      <c r="T170" s="132"/>
      <c r="U170" s="132"/>
      <c r="V170" s="132"/>
      <c r="W170" s="132"/>
      <c r="X170" s="133"/>
      <c r="Y170" s="444">
        <f>SUM(Y162:AB169)</f>
        <v>47</v>
      </c>
      <c r="Z170" s="445"/>
      <c r="AA170" s="445"/>
      <c r="AB170" s="446"/>
      <c r="AC170" s="442" t="s">
        <v>41</v>
      </c>
      <c r="AD170" s="25"/>
      <c r="AE170" s="25"/>
      <c r="AF170" s="25"/>
      <c r="AG170" s="25"/>
      <c r="AH170" s="443"/>
      <c r="AI170" s="132"/>
      <c r="AJ170" s="132"/>
      <c r="AK170" s="132"/>
      <c r="AL170" s="132"/>
      <c r="AM170" s="132"/>
      <c r="AN170" s="132"/>
      <c r="AO170" s="132"/>
      <c r="AP170" s="132"/>
      <c r="AQ170" s="132"/>
      <c r="AR170" s="132"/>
      <c r="AS170" s="132"/>
      <c r="AT170" s="133"/>
      <c r="AU170" s="444">
        <f>SUM(AU162:AX169)</f>
        <v>281</v>
      </c>
      <c r="AV170" s="445"/>
      <c r="AW170" s="445"/>
      <c r="AX170" s="447"/>
    </row>
    <row r="171" spans="1:50" ht="30" customHeight="1">
      <c r="A171" s="166"/>
      <c r="B171" s="167"/>
      <c r="C171" s="167"/>
      <c r="D171" s="167"/>
      <c r="E171" s="167"/>
      <c r="F171" s="168"/>
      <c r="G171" s="448" t="s">
        <v>188</v>
      </c>
      <c r="H171" s="449"/>
      <c r="I171" s="449"/>
      <c r="J171" s="449"/>
      <c r="K171" s="449"/>
      <c r="L171" s="449"/>
      <c r="M171" s="449"/>
      <c r="N171" s="449"/>
      <c r="O171" s="449"/>
      <c r="P171" s="449"/>
      <c r="Q171" s="449"/>
      <c r="R171" s="449"/>
      <c r="S171" s="449"/>
      <c r="T171" s="449"/>
      <c r="U171" s="449"/>
      <c r="V171" s="449"/>
      <c r="W171" s="449"/>
      <c r="X171" s="449"/>
      <c r="Y171" s="449"/>
      <c r="Z171" s="449"/>
      <c r="AA171" s="449"/>
      <c r="AB171" s="450"/>
      <c r="AC171" s="448" t="s">
        <v>189</v>
      </c>
      <c r="AD171" s="449"/>
      <c r="AE171" s="449"/>
      <c r="AF171" s="449"/>
      <c r="AG171" s="449"/>
      <c r="AH171" s="449"/>
      <c r="AI171" s="449"/>
      <c r="AJ171" s="449"/>
      <c r="AK171" s="449"/>
      <c r="AL171" s="449"/>
      <c r="AM171" s="449"/>
      <c r="AN171" s="449"/>
      <c r="AO171" s="449"/>
      <c r="AP171" s="449"/>
      <c r="AQ171" s="449"/>
      <c r="AR171" s="449"/>
      <c r="AS171" s="449"/>
      <c r="AT171" s="449"/>
      <c r="AU171" s="449"/>
      <c r="AV171" s="449"/>
      <c r="AW171" s="449"/>
      <c r="AX171" s="451"/>
    </row>
    <row r="172" spans="1:50" ht="24.75" customHeight="1">
      <c r="A172" s="166"/>
      <c r="B172" s="167"/>
      <c r="C172" s="167"/>
      <c r="D172" s="167"/>
      <c r="E172" s="167"/>
      <c r="F172" s="168"/>
      <c r="G172" s="335" t="s">
        <v>80</v>
      </c>
      <c r="H172" s="189"/>
      <c r="I172" s="189"/>
      <c r="J172" s="189"/>
      <c r="K172" s="189"/>
      <c r="L172" s="175" t="s">
        <v>165</v>
      </c>
      <c r="M172" s="25"/>
      <c r="N172" s="25"/>
      <c r="O172" s="25"/>
      <c r="P172" s="25"/>
      <c r="Q172" s="25"/>
      <c r="R172" s="25"/>
      <c r="S172" s="25"/>
      <c r="T172" s="25"/>
      <c r="U172" s="25"/>
      <c r="V172" s="25"/>
      <c r="W172" s="25"/>
      <c r="X172" s="48"/>
      <c r="Y172" s="419" t="s">
        <v>166</v>
      </c>
      <c r="Z172" s="420"/>
      <c r="AA172" s="420"/>
      <c r="AB172" s="421"/>
      <c r="AC172" s="335" t="s">
        <v>80</v>
      </c>
      <c r="AD172" s="189"/>
      <c r="AE172" s="189"/>
      <c r="AF172" s="189"/>
      <c r="AG172" s="189"/>
      <c r="AH172" s="175" t="s">
        <v>165</v>
      </c>
      <c r="AI172" s="25"/>
      <c r="AJ172" s="25"/>
      <c r="AK172" s="25"/>
      <c r="AL172" s="25"/>
      <c r="AM172" s="25"/>
      <c r="AN172" s="25"/>
      <c r="AO172" s="25"/>
      <c r="AP172" s="25"/>
      <c r="AQ172" s="25"/>
      <c r="AR172" s="25"/>
      <c r="AS172" s="25"/>
      <c r="AT172" s="48"/>
      <c r="AU172" s="419" t="s">
        <v>166</v>
      </c>
      <c r="AV172" s="420"/>
      <c r="AW172" s="420"/>
      <c r="AX172" s="422"/>
    </row>
    <row r="173" spans="1:50" ht="24.75" customHeight="1">
      <c r="A173" s="166"/>
      <c r="B173" s="167"/>
      <c r="C173" s="167"/>
      <c r="D173" s="167"/>
      <c r="E173" s="167"/>
      <c r="F173" s="168"/>
      <c r="G173" s="423" t="s">
        <v>167</v>
      </c>
      <c r="H173" s="303"/>
      <c r="I173" s="303"/>
      <c r="J173" s="303"/>
      <c r="K173" s="304"/>
      <c r="L173" s="424" t="s">
        <v>177</v>
      </c>
      <c r="M173" s="222"/>
      <c r="N173" s="222"/>
      <c r="O173" s="222"/>
      <c r="P173" s="222"/>
      <c r="Q173" s="222"/>
      <c r="R173" s="222"/>
      <c r="S173" s="222"/>
      <c r="T173" s="222"/>
      <c r="U173" s="222"/>
      <c r="V173" s="222"/>
      <c r="W173" s="222"/>
      <c r="X173" s="223"/>
      <c r="Y173" s="425">
        <v>26</v>
      </c>
      <c r="Z173" s="426"/>
      <c r="AA173" s="426"/>
      <c r="AB173" s="427"/>
      <c r="AC173" s="423"/>
      <c r="AD173" s="303"/>
      <c r="AE173" s="303"/>
      <c r="AF173" s="303"/>
      <c r="AG173" s="304"/>
      <c r="AH173" s="424"/>
      <c r="AI173" s="222"/>
      <c r="AJ173" s="222"/>
      <c r="AK173" s="222"/>
      <c r="AL173" s="222"/>
      <c r="AM173" s="222"/>
      <c r="AN173" s="222"/>
      <c r="AO173" s="222"/>
      <c r="AP173" s="222"/>
      <c r="AQ173" s="222"/>
      <c r="AR173" s="222"/>
      <c r="AS173" s="222"/>
      <c r="AT173" s="223"/>
      <c r="AU173" s="425"/>
      <c r="AV173" s="426"/>
      <c r="AW173" s="426"/>
      <c r="AX173" s="428"/>
    </row>
    <row r="174" spans="1:50" ht="24.75" customHeight="1">
      <c r="A174" s="166"/>
      <c r="B174" s="167"/>
      <c r="C174" s="167"/>
      <c r="D174" s="167"/>
      <c r="E174" s="167"/>
      <c r="F174" s="168"/>
      <c r="G174" s="429" t="s">
        <v>167</v>
      </c>
      <c r="H174" s="98"/>
      <c r="I174" s="98"/>
      <c r="J174" s="98"/>
      <c r="K174" s="238"/>
      <c r="L174" s="430" t="s">
        <v>190</v>
      </c>
      <c r="M174" s="228"/>
      <c r="N174" s="228"/>
      <c r="O174" s="228"/>
      <c r="P174" s="228"/>
      <c r="Q174" s="228"/>
      <c r="R174" s="228"/>
      <c r="S174" s="228"/>
      <c r="T174" s="228"/>
      <c r="U174" s="228"/>
      <c r="V174" s="228"/>
      <c r="W174" s="228"/>
      <c r="X174" s="229"/>
      <c r="Y174" s="431">
        <v>8</v>
      </c>
      <c r="Z174" s="432"/>
      <c r="AA174" s="432"/>
      <c r="AB174" s="433"/>
      <c r="AC174" s="429"/>
      <c r="AD174" s="98"/>
      <c r="AE174" s="98"/>
      <c r="AF174" s="98"/>
      <c r="AG174" s="238"/>
      <c r="AH174" s="430"/>
      <c r="AI174" s="228"/>
      <c r="AJ174" s="228"/>
      <c r="AK174" s="228"/>
      <c r="AL174" s="228"/>
      <c r="AM174" s="228"/>
      <c r="AN174" s="228"/>
      <c r="AO174" s="228"/>
      <c r="AP174" s="228"/>
      <c r="AQ174" s="228"/>
      <c r="AR174" s="228"/>
      <c r="AS174" s="228"/>
      <c r="AT174" s="229"/>
      <c r="AU174" s="431"/>
      <c r="AV174" s="432"/>
      <c r="AW174" s="432"/>
      <c r="AX174" s="434"/>
    </row>
    <row r="175" spans="1:50" ht="24.75" customHeight="1">
      <c r="A175" s="166"/>
      <c r="B175" s="167"/>
      <c r="C175" s="167"/>
      <c r="D175" s="167"/>
      <c r="E175" s="167"/>
      <c r="F175" s="168"/>
      <c r="G175" s="429" t="s">
        <v>167</v>
      </c>
      <c r="H175" s="98"/>
      <c r="I175" s="98"/>
      <c r="J175" s="98"/>
      <c r="K175" s="238"/>
      <c r="L175" s="430" t="s">
        <v>191</v>
      </c>
      <c r="M175" s="228"/>
      <c r="N175" s="228"/>
      <c r="O175" s="228"/>
      <c r="P175" s="228"/>
      <c r="Q175" s="228"/>
      <c r="R175" s="228"/>
      <c r="S175" s="228"/>
      <c r="T175" s="228"/>
      <c r="U175" s="228"/>
      <c r="V175" s="228"/>
      <c r="W175" s="228"/>
      <c r="X175" s="229"/>
      <c r="Y175" s="431">
        <v>7</v>
      </c>
      <c r="Z175" s="432"/>
      <c r="AA175" s="432"/>
      <c r="AB175" s="433"/>
      <c r="AC175" s="429"/>
      <c r="AD175" s="98"/>
      <c r="AE175" s="98"/>
      <c r="AF175" s="98"/>
      <c r="AG175" s="238"/>
      <c r="AH175" s="430"/>
      <c r="AI175" s="228"/>
      <c r="AJ175" s="228"/>
      <c r="AK175" s="228"/>
      <c r="AL175" s="228"/>
      <c r="AM175" s="228"/>
      <c r="AN175" s="228"/>
      <c r="AO175" s="228"/>
      <c r="AP175" s="228"/>
      <c r="AQ175" s="228"/>
      <c r="AR175" s="228"/>
      <c r="AS175" s="228"/>
      <c r="AT175" s="229"/>
      <c r="AU175" s="431"/>
      <c r="AV175" s="432"/>
      <c r="AW175" s="432"/>
      <c r="AX175" s="434"/>
    </row>
    <row r="176" spans="1:50" ht="24.75" customHeight="1">
      <c r="A176" s="166"/>
      <c r="B176" s="167"/>
      <c r="C176" s="167"/>
      <c r="D176" s="167"/>
      <c r="E176" s="167"/>
      <c r="F176" s="168"/>
      <c r="G176" s="429"/>
      <c r="H176" s="98"/>
      <c r="I176" s="98"/>
      <c r="J176" s="98"/>
      <c r="K176" s="238"/>
      <c r="L176" s="430" t="s">
        <v>192</v>
      </c>
      <c r="M176" s="228"/>
      <c r="N176" s="228"/>
      <c r="O176" s="228"/>
      <c r="P176" s="228"/>
      <c r="Q176" s="228"/>
      <c r="R176" s="228"/>
      <c r="S176" s="228"/>
      <c r="T176" s="228"/>
      <c r="U176" s="228"/>
      <c r="V176" s="228"/>
      <c r="W176" s="228"/>
      <c r="X176" s="229"/>
      <c r="Y176" s="431">
        <f>85-(Y173+Y174+Y175)</f>
        <v>44</v>
      </c>
      <c r="Z176" s="432"/>
      <c r="AA176" s="432"/>
      <c r="AB176" s="433"/>
      <c r="AC176" s="429"/>
      <c r="AD176" s="98"/>
      <c r="AE176" s="98"/>
      <c r="AF176" s="98"/>
      <c r="AG176" s="238"/>
      <c r="AH176" s="430"/>
      <c r="AI176" s="228"/>
      <c r="AJ176" s="228"/>
      <c r="AK176" s="228"/>
      <c r="AL176" s="228"/>
      <c r="AM176" s="228"/>
      <c r="AN176" s="228"/>
      <c r="AO176" s="228"/>
      <c r="AP176" s="228"/>
      <c r="AQ176" s="228"/>
      <c r="AR176" s="228"/>
      <c r="AS176" s="228"/>
      <c r="AT176" s="229"/>
      <c r="AU176" s="431"/>
      <c r="AV176" s="432"/>
      <c r="AW176" s="432"/>
      <c r="AX176" s="434"/>
    </row>
    <row r="177" spans="1:50" ht="24.75" customHeight="1">
      <c r="A177" s="166"/>
      <c r="B177" s="167"/>
      <c r="C177" s="167"/>
      <c r="D177" s="167"/>
      <c r="E177" s="167"/>
      <c r="F177" s="168"/>
      <c r="G177" s="429"/>
      <c r="H177" s="98"/>
      <c r="I177" s="98"/>
      <c r="J177" s="98"/>
      <c r="K177" s="238"/>
      <c r="L177" s="430"/>
      <c r="M177" s="228"/>
      <c r="N177" s="228"/>
      <c r="O177" s="228"/>
      <c r="P177" s="228"/>
      <c r="Q177" s="228"/>
      <c r="R177" s="228"/>
      <c r="S177" s="228"/>
      <c r="T177" s="228"/>
      <c r="U177" s="228"/>
      <c r="V177" s="228"/>
      <c r="W177" s="228"/>
      <c r="X177" s="229"/>
      <c r="Y177" s="431"/>
      <c r="Z177" s="432"/>
      <c r="AA177" s="432"/>
      <c r="AB177" s="432"/>
      <c r="AC177" s="429"/>
      <c r="AD177" s="98"/>
      <c r="AE177" s="98"/>
      <c r="AF177" s="98"/>
      <c r="AG177" s="238"/>
      <c r="AH177" s="430"/>
      <c r="AI177" s="228"/>
      <c r="AJ177" s="228"/>
      <c r="AK177" s="228"/>
      <c r="AL177" s="228"/>
      <c r="AM177" s="228"/>
      <c r="AN177" s="228"/>
      <c r="AO177" s="228"/>
      <c r="AP177" s="228"/>
      <c r="AQ177" s="228"/>
      <c r="AR177" s="228"/>
      <c r="AS177" s="228"/>
      <c r="AT177" s="229"/>
      <c r="AU177" s="431"/>
      <c r="AV177" s="432"/>
      <c r="AW177" s="432"/>
      <c r="AX177" s="434"/>
    </row>
    <row r="178" spans="1:50" ht="24.75" customHeight="1">
      <c r="A178" s="166"/>
      <c r="B178" s="167"/>
      <c r="C178" s="167"/>
      <c r="D178" s="167"/>
      <c r="E178" s="167"/>
      <c r="F178" s="168"/>
      <c r="G178" s="429"/>
      <c r="H178" s="98"/>
      <c r="I178" s="98"/>
      <c r="J178" s="98"/>
      <c r="K178" s="238"/>
      <c r="L178" s="430"/>
      <c r="M178" s="228"/>
      <c r="N178" s="228"/>
      <c r="O178" s="228"/>
      <c r="P178" s="228"/>
      <c r="Q178" s="228"/>
      <c r="R178" s="228"/>
      <c r="S178" s="228"/>
      <c r="T178" s="228"/>
      <c r="U178" s="228"/>
      <c r="V178" s="228"/>
      <c r="W178" s="228"/>
      <c r="X178" s="229"/>
      <c r="Y178" s="431"/>
      <c r="Z178" s="432"/>
      <c r="AA178" s="432"/>
      <c r="AB178" s="432"/>
      <c r="AC178" s="429"/>
      <c r="AD178" s="98"/>
      <c r="AE178" s="98"/>
      <c r="AF178" s="98"/>
      <c r="AG178" s="238"/>
      <c r="AH178" s="430"/>
      <c r="AI178" s="228"/>
      <c r="AJ178" s="228"/>
      <c r="AK178" s="228"/>
      <c r="AL178" s="228"/>
      <c r="AM178" s="228"/>
      <c r="AN178" s="228"/>
      <c r="AO178" s="228"/>
      <c r="AP178" s="228"/>
      <c r="AQ178" s="228"/>
      <c r="AR178" s="228"/>
      <c r="AS178" s="228"/>
      <c r="AT178" s="229"/>
      <c r="AU178" s="431"/>
      <c r="AV178" s="432"/>
      <c r="AW178" s="432"/>
      <c r="AX178" s="434"/>
    </row>
    <row r="179" spans="1:50" ht="24.75" customHeight="1">
      <c r="A179" s="166"/>
      <c r="B179" s="167"/>
      <c r="C179" s="167"/>
      <c r="D179" s="167"/>
      <c r="E179" s="167"/>
      <c r="F179" s="168"/>
      <c r="G179" s="429"/>
      <c r="H179" s="98"/>
      <c r="I179" s="98"/>
      <c r="J179" s="98"/>
      <c r="K179" s="238"/>
      <c r="L179" s="430"/>
      <c r="M179" s="228"/>
      <c r="N179" s="228"/>
      <c r="O179" s="228"/>
      <c r="P179" s="228"/>
      <c r="Q179" s="228"/>
      <c r="R179" s="228"/>
      <c r="S179" s="228"/>
      <c r="T179" s="228"/>
      <c r="U179" s="228"/>
      <c r="V179" s="228"/>
      <c r="W179" s="228"/>
      <c r="X179" s="229"/>
      <c r="Y179" s="431"/>
      <c r="Z179" s="432"/>
      <c r="AA179" s="432"/>
      <c r="AB179" s="432"/>
      <c r="AC179" s="429"/>
      <c r="AD179" s="98"/>
      <c r="AE179" s="98"/>
      <c r="AF179" s="98"/>
      <c r="AG179" s="238"/>
      <c r="AH179" s="430"/>
      <c r="AI179" s="228"/>
      <c r="AJ179" s="228"/>
      <c r="AK179" s="228"/>
      <c r="AL179" s="228"/>
      <c r="AM179" s="228"/>
      <c r="AN179" s="228"/>
      <c r="AO179" s="228"/>
      <c r="AP179" s="228"/>
      <c r="AQ179" s="228"/>
      <c r="AR179" s="228"/>
      <c r="AS179" s="228"/>
      <c r="AT179" s="229"/>
      <c r="AU179" s="431"/>
      <c r="AV179" s="432"/>
      <c r="AW179" s="432"/>
      <c r="AX179" s="434"/>
    </row>
    <row r="180" spans="1:50" ht="24.75" customHeight="1">
      <c r="A180" s="166"/>
      <c r="B180" s="167"/>
      <c r="C180" s="167"/>
      <c r="D180" s="167"/>
      <c r="E180" s="167"/>
      <c r="F180" s="168"/>
      <c r="G180" s="435"/>
      <c r="H180" s="294"/>
      <c r="I180" s="294"/>
      <c r="J180" s="294"/>
      <c r="K180" s="295"/>
      <c r="L180" s="436"/>
      <c r="M180" s="437"/>
      <c r="N180" s="437"/>
      <c r="O180" s="437"/>
      <c r="P180" s="437"/>
      <c r="Q180" s="437"/>
      <c r="R180" s="437"/>
      <c r="S180" s="437"/>
      <c r="T180" s="437"/>
      <c r="U180" s="437"/>
      <c r="V180" s="437"/>
      <c r="W180" s="437"/>
      <c r="X180" s="438"/>
      <c r="Y180" s="439"/>
      <c r="Z180" s="440"/>
      <c r="AA180" s="440"/>
      <c r="AB180" s="440"/>
      <c r="AC180" s="435"/>
      <c r="AD180" s="294"/>
      <c r="AE180" s="294"/>
      <c r="AF180" s="294"/>
      <c r="AG180" s="295"/>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thickBot="1">
      <c r="A181" s="452"/>
      <c r="B181" s="453"/>
      <c r="C181" s="453"/>
      <c r="D181" s="453"/>
      <c r="E181" s="453"/>
      <c r="F181" s="454"/>
      <c r="G181" s="455" t="s">
        <v>41</v>
      </c>
      <c r="H181" s="246"/>
      <c r="I181" s="246"/>
      <c r="J181" s="246"/>
      <c r="K181" s="246"/>
      <c r="L181" s="456"/>
      <c r="M181" s="457"/>
      <c r="N181" s="457"/>
      <c r="O181" s="457"/>
      <c r="P181" s="457"/>
      <c r="Q181" s="457"/>
      <c r="R181" s="457"/>
      <c r="S181" s="457"/>
      <c r="T181" s="457"/>
      <c r="U181" s="457"/>
      <c r="V181" s="457"/>
      <c r="W181" s="457"/>
      <c r="X181" s="458"/>
      <c r="Y181" s="459">
        <f>SUM(Y173:AB180)</f>
        <v>85</v>
      </c>
      <c r="Z181" s="460"/>
      <c r="AA181" s="460"/>
      <c r="AB181" s="461"/>
      <c r="AC181" s="455" t="s">
        <v>41</v>
      </c>
      <c r="AD181" s="246"/>
      <c r="AE181" s="246"/>
      <c r="AF181" s="246"/>
      <c r="AG181" s="246"/>
      <c r="AH181" s="456"/>
      <c r="AI181" s="457"/>
      <c r="AJ181" s="457"/>
      <c r="AK181" s="457"/>
      <c r="AL181" s="457"/>
      <c r="AM181" s="457"/>
      <c r="AN181" s="457"/>
      <c r="AO181" s="457"/>
      <c r="AP181" s="457"/>
      <c r="AQ181" s="457"/>
      <c r="AR181" s="457"/>
      <c r="AS181" s="457"/>
      <c r="AT181" s="458"/>
      <c r="AU181" s="459">
        <f>SUM(AU173:AX180)</f>
        <v>0</v>
      </c>
      <c r="AV181" s="460"/>
      <c r="AW181" s="460"/>
      <c r="AX181" s="462"/>
    </row>
    <row r="182" spans="1:50" ht="33" customHeight="1">
      <c r="A182" s="463"/>
      <c r="B182" s="463"/>
      <c r="C182" s="463"/>
      <c r="D182" s="463"/>
      <c r="E182" s="463"/>
      <c r="F182" s="463"/>
      <c r="G182" s="257"/>
      <c r="H182" s="257"/>
      <c r="I182" s="257"/>
      <c r="J182" s="257"/>
      <c r="K182" s="257"/>
      <c r="L182" s="464"/>
      <c r="M182" s="257"/>
      <c r="N182" s="257"/>
      <c r="O182" s="257"/>
      <c r="P182" s="257"/>
      <c r="Q182" s="257"/>
      <c r="R182" s="257"/>
      <c r="S182" s="257"/>
      <c r="T182" s="257"/>
      <c r="U182" s="257"/>
      <c r="V182" s="257"/>
      <c r="W182" s="257"/>
      <c r="X182" s="257"/>
      <c r="Y182" s="465"/>
      <c r="Z182" s="465"/>
      <c r="AA182" s="465"/>
      <c r="AB182" s="465"/>
      <c r="AC182" s="257"/>
      <c r="AD182" s="257"/>
      <c r="AE182" s="257"/>
      <c r="AF182" s="257"/>
      <c r="AG182" s="257"/>
      <c r="AH182" s="466" t="s">
        <v>145</v>
      </c>
      <c r="AI182" s="257"/>
      <c r="AJ182" s="257"/>
      <c r="AK182" s="257"/>
      <c r="AL182" s="257"/>
      <c r="AM182" s="257"/>
      <c r="AN182" s="257"/>
      <c r="AO182" s="257"/>
      <c r="AP182" s="257"/>
      <c r="AQ182" s="257"/>
      <c r="AR182" s="257"/>
      <c r="AS182" s="257"/>
      <c r="AT182" s="257"/>
      <c r="AU182" s="465"/>
      <c r="AV182" s="465"/>
      <c r="AW182" s="465"/>
      <c r="AX182" s="465"/>
    </row>
    <row r="183" spans="1:50" ht="24.75" customHeight="1"/>
    <row r="184" spans="1:50" ht="29.25" customHeight="1"/>
    <row r="185" spans="1:50" ht="14.25">
      <c r="B185" s="467" t="s">
        <v>193</v>
      </c>
    </row>
    <row r="186" spans="1:50">
      <c r="B186" s="1" t="s">
        <v>194</v>
      </c>
    </row>
    <row r="187" spans="1:50" ht="34.5" customHeight="1">
      <c r="A187" s="468"/>
      <c r="B187" s="468"/>
      <c r="C187" s="134" t="s">
        <v>195</v>
      </c>
      <c r="D187" s="134"/>
      <c r="E187" s="134"/>
      <c r="F187" s="134"/>
      <c r="G187" s="134"/>
      <c r="H187" s="134"/>
      <c r="I187" s="134"/>
      <c r="J187" s="134"/>
      <c r="K187" s="134"/>
      <c r="L187" s="134"/>
      <c r="M187" s="134" t="s">
        <v>196</v>
      </c>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5" t="s">
        <v>197</v>
      </c>
      <c r="AL187" s="134"/>
      <c r="AM187" s="134"/>
      <c r="AN187" s="134"/>
      <c r="AO187" s="134"/>
      <c r="AP187" s="134"/>
      <c r="AQ187" s="134" t="s">
        <v>198</v>
      </c>
      <c r="AR187" s="134"/>
      <c r="AS187" s="134"/>
      <c r="AT187" s="134"/>
      <c r="AU187" s="66" t="s">
        <v>199</v>
      </c>
      <c r="AV187" s="67"/>
      <c r="AW187" s="67"/>
      <c r="AX187" s="209"/>
    </row>
    <row r="188" spans="1:50" ht="24" customHeight="1">
      <c r="A188" s="468">
        <v>1</v>
      </c>
      <c r="B188" s="468">
        <v>1</v>
      </c>
      <c r="C188" s="469" t="s">
        <v>200</v>
      </c>
      <c r="D188" s="469"/>
      <c r="E188" s="469"/>
      <c r="F188" s="469"/>
      <c r="G188" s="469"/>
      <c r="H188" s="469"/>
      <c r="I188" s="469"/>
      <c r="J188" s="469"/>
      <c r="K188" s="469"/>
      <c r="L188" s="469"/>
      <c r="M188" s="469" t="s">
        <v>168</v>
      </c>
      <c r="N188" s="469"/>
      <c r="O188" s="469"/>
      <c r="P188" s="469"/>
      <c r="Q188" s="469"/>
      <c r="R188" s="469"/>
      <c r="S188" s="469"/>
      <c r="T188" s="469"/>
      <c r="U188" s="469"/>
      <c r="V188" s="469"/>
      <c r="W188" s="469"/>
      <c r="X188" s="469"/>
      <c r="Y188" s="469"/>
      <c r="Z188" s="469"/>
      <c r="AA188" s="469"/>
      <c r="AB188" s="469"/>
      <c r="AC188" s="469"/>
      <c r="AD188" s="469"/>
      <c r="AE188" s="469"/>
      <c r="AF188" s="469"/>
      <c r="AG188" s="469"/>
      <c r="AH188" s="469"/>
      <c r="AI188" s="469"/>
      <c r="AJ188" s="469"/>
      <c r="AK188" s="470">
        <v>290</v>
      </c>
      <c r="AL188" s="469"/>
      <c r="AM188" s="469"/>
      <c r="AN188" s="469"/>
      <c r="AO188" s="469"/>
      <c r="AP188" s="469"/>
      <c r="AQ188" s="469">
        <v>1</v>
      </c>
      <c r="AR188" s="469"/>
      <c r="AS188" s="469"/>
      <c r="AT188" s="469"/>
      <c r="AU188" s="207">
        <v>99.4</v>
      </c>
      <c r="AV188" s="208"/>
      <c r="AW188" s="208"/>
      <c r="AX188" s="209"/>
    </row>
    <row r="189" spans="1:50" ht="24" customHeight="1">
      <c r="A189" s="468"/>
      <c r="B189" s="468"/>
      <c r="C189" s="469"/>
      <c r="D189" s="469"/>
      <c r="E189" s="469"/>
      <c r="F189" s="469"/>
      <c r="G189" s="469"/>
      <c r="H189" s="469"/>
      <c r="I189" s="469"/>
      <c r="J189" s="469"/>
      <c r="K189" s="469"/>
      <c r="L189" s="469"/>
      <c r="M189" s="469" t="s">
        <v>170</v>
      </c>
      <c r="N189" s="469"/>
      <c r="O189" s="469"/>
      <c r="P189" s="469"/>
      <c r="Q189" s="469"/>
      <c r="R189" s="469"/>
      <c r="S189" s="469"/>
      <c r="T189" s="469"/>
      <c r="U189" s="469"/>
      <c r="V189" s="469"/>
      <c r="W189" s="469"/>
      <c r="X189" s="469"/>
      <c r="Y189" s="469"/>
      <c r="Z189" s="469"/>
      <c r="AA189" s="469"/>
      <c r="AB189" s="469"/>
      <c r="AC189" s="469"/>
      <c r="AD189" s="469"/>
      <c r="AE189" s="469"/>
      <c r="AF189" s="469"/>
      <c r="AG189" s="469"/>
      <c r="AH189" s="469"/>
      <c r="AI189" s="469"/>
      <c r="AJ189" s="469"/>
      <c r="AK189" s="470">
        <v>39</v>
      </c>
      <c r="AL189" s="469"/>
      <c r="AM189" s="469"/>
      <c r="AN189" s="469"/>
      <c r="AO189" s="469"/>
      <c r="AP189" s="469"/>
      <c r="AQ189" s="469">
        <v>2</v>
      </c>
      <c r="AR189" s="469"/>
      <c r="AS189" s="469"/>
      <c r="AT189" s="469"/>
      <c r="AU189" s="175" t="s">
        <v>201</v>
      </c>
      <c r="AV189" s="25"/>
      <c r="AW189" s="25"/>
      <c r="AX189" s="48"/>
    </row>
    <row r="190" spans="1:50" ht="24" customHeight="1">
      <c r="A190" s="468"/>
      <c r="B190" s="468"/>
      <c r="C190" s="469"/>
      <c r="D190" s="469"/>
      <c r="E190" s="469"/>
      <c r="F190" s="469"/>
      <c r="G190" s="469"/>
      <c r="H190" s="469"/>
      <c r="I190" s="469"/>
      <c r="J190" s="469"/>
      <c r="K190" s="469"/>
      <c r="L190" s="469"/>
      <c r="M190" s="469" t="s">
        <v>202</v>
      </c>
      <c r="N190" s="469"/>
      <c r="O190" s="469"/>
      <c r="P190" s="469"/>
      <c r="Q190" s="469"/>
      <c r="R190" s="469"/>
      <c r="S190" s="469"/>
      <c r="T190" s="469"/>
      <c r="U190" s="469"/>
      <c r="V190" s="469"/>
      <c r="W190" s="469"/>
      <c r="X190" s="469"/>
      <c r="Y190" s="469"/>
      <c r="Z190" s="469"/>
      <c r="AA190" s="469"/>
      <c r="AB190" s="469"/>
      <c r="AC190" s="469"/>
      <c r="AD190" s="469"/>
      <c r="AE190" s="469"/>
      <c r="AF190" s="469"/>
      <c r="AG190" s="469"/>
      <c r="AH190" s="469"/>
      <c r="AI190" s="469"/>
      <c r="AJ190" s="469"/>
      <c r="AK190" s="470">
        <v>7</v>
      </c>
      <c r="AL190" s="469"/>
      <c r="AM190" s="469"/>
      <c r="AN190" s="469"/>
      <c r="AO190" s="469"/>
      <c r="AP190" s="469"/>
      <c r="AQ190" s="469">
        <v>1</v>
      </c>
      <c r="AR190" s="469"/>
      <c r="AS190" s="469"/>
      <c r="AT190" s="469"/>
      <c r="AU190" s="207">
        <v>99.7</v>
      </c>
      <c r="AV190" s="208"/>
      <c r="AW190" s="208"/>
      <c r="AX190" s="209"/>
    </row>
    <row r="191" spans="1:50" ht="24" customHeight="1">
      <c r="A191" s="468"/>
      <c r="B191" s="468"/>
      <c r="C191" s="469"/>
      <c r="D191" s="469"/>
      <c r="E191" s="469"/>
      <c r="F191" s="469"/>
      <c r="G191" s="469"/>
      <c r="H191" s="469"/>
      <c r="I191" s="469"/>
      <c r="J191" s="469"/>
      <c r="K191" s="469"/>
      <c r="L191" s="469"/>
      <c r="M191" s="469" t="s">
        <v>203</v>
      </c>
      <c r="N191" s="469"/>
      <c r="O191" s="469"/>
      <c r="P191" s="469"/>
      <c r="Q191" s="469"/>
      <c r="R191" s="469"/>
      <c r="S191" s="469"/>
      <c r="T191" s="469"/>
      <c r="U191" s="469"/>
      <c r="V191" s="469"/>
      <c r="W191" s="469"/>
      <c r="X191" s="469"/>
      <c r="Y191" s="469"/>
      <c r="Z191" s="469"/>
      <c r="AA191" s="469"/>
      <c r="AB191" s="469"/>
      <c r="AC191" s="469"/>
      <c r="AD191" s="469"/>
      <c r="AE191" s="469"/>
      <c r="AF191" s="469"/>
      <c r="AG191" s="469"/>
      <c r="AH191" s="469"/>
      <c r="AI191" s="469"/>
      <c r="AJ191" s="469"/>
      <c r="AK191" s="470">
        <v>4</v>
      </c>
      <c r="AL191" s="469"/>
      <c r="AM191" s="469"/>
      <c r="AN191" s="469"/>
      <c r="AO191" s="469"/>
      <c r="AP191" s="469"/>
      <c r="AQ191" s="144"/>
      <c r="AR191" s="144"/>
      <c r="AS191" s="144"/>
      <c r="AT191" s="144"/>
      <c r="AU191" s="175"/>
      <c r="AV191" s="25"/>
      <c r="AW191" s="25"/>
      <c r="AX191" s="48"/>
    </row>
    <row r="192" spans="1:50" ht="24" customHeight="1">
      <c r="A192" s="468">
        <v>2</v>
      </c>
      <c r="B192" s="468">
        <v>1</v>
      </c>
      <c r="C192" s="469" t="s">
        <v>204</v>
      </c>
      <c r="D192" s="469"/>
      <c r="E192" s="469"/>
      <c r="F192" s="469"/>
      <c r="G192" s="469"/>
      <c r="H192" s="469"/>
      <c r="I192" s="469"/>
      <c r="J192" s="469"/>
      <c r="K192" s="469"/>
      <c r="L192" s="469"/>
      <c r="M192" s="469" t="s">
        <v>205</v>
      </c>
      <c r="N192" s="469"/>
      <c r="O192" s="469"/>
      <c r="P192" s="469"/>
      <c r="Q192" s="469"/>
      <c r="R192" s="469"/>
      <c r="S192" s="469"/>
      <c r="T192" s="469"/>
      <c r="U192" s="469"/>
      <c r="V192" s="469"/>
      <c r="W192" s="469"/>
      <c r="X192" s="469"/>
      <c r="Y192" s="469"/>
      <c r="Z192" s="469"/>
      <c r="AA192" s="469"/>
      <c r="AB192" s="469"/>
      <c r="AC192" s="469"/>
      <c r="AD192" s="469"/>
      <c r="AE192" s="469"/>
      <c r="AF192" s="469"/>
      <c r="AG192" s="469"/>
      <c r="AH192" s="469"/>
      <c r="AI192" s="469"/>
      <c r="AJ192" s="469"/>
      <c r="AK192" s="470">
        <v>48</v>
      </c>
      <c r="AL192" s="469"/>
      <c r="AM192" s="469"/>
      <c r="AN192" s="469"/>
      <c r="AO192" s="469"/>
      <c r="AP192" s="469"/>
      <c r="AQ192" s="469">
        <v>1</v>
      </c>
      <c r="AR192" s="469"/>
      <c r="AS192" s="469"/>
      <c r="AT192" s="469"/>
      <c r="AU192" s="175" t="s">
        <v>201</v>
      </c>
      <c r="AV192" s="25"/>
      <c r="AW192" s="25"/>
      <c r="AX192" s="48"/>
    </row>
    <row r="193" spans="1:50" ht="24" customHeight="1">
      <c r="A193" s="468"/>
      <c r="B193" s="468"/>
      <c r="C193" s="469"/>
      <c r="D193" s="469"/>
      <c r="E193" s="469"/>
      <c r="F193" s="469"/>
      <c r="G193" s="469"/>
      <c r="H193" s="469"/>
      <c r="I193" s="469"/>
      <c r="J193" s="469"/>
      <c r="K193" s="469"/>
      <c r="L193" s="469"/>
      <c r="M193" s="469" t="s">
        <v>206</v>
      </c>
      <c r="N193" s="469"/>
      <c r="O193" s="469"/>
      <c r="P193" s="469"/>
      <c r="Q193" s="469"/>
      <c r="R193" s="469"/>
      <c r="S193" s="469"/>
      <c r="T193" s="469"/>
      <c r="U193" s="469"/>
      <c r="V193" s="469"/>
      <c r="W193" s="469"/>
      <c r="X193" s="469"/>
      <c r="Y193" s="469"/>
      <c r="Z193" s="469"/>
      <c r="AA193" s="469"/>
      <c r="AB193" s="469"/>
      <c r="AC193" s="469"/>
      <c r="AD193" s="469"/>
      <c r="AE193" s="469"/>
      <c r="AF193" s="469"/>
      <c r="AG193" s="469"/>
      <c r="AH193" s="469"/>
      <c r="AI193" s="469"/>
      <c r="AJ193" s="469"/>
      <c r="AK193" s="470">
        <v>2</v>
      </c>
      <c r="AL193" s="469"/>
      <c r="AM193" s="469"/>
      <c r="AN193" s="469"/>
      <c r="AO193" s="469"/>
      <c r="AP193" s="469"/>
      <c r="AQ193" s="469">
        <v>1</v>
      </c>
      <c r="AR193" s="469"/>
      <c r="AS193" s="469"/>
      <c r="AT193" s="469"/>
      <c r="AU193" s="175" t="s">
        <v>201</v>
      </c>
      <c r="AV193" s="25"/>
      <c r="AW193" s="25"/>
      <c r="AX193" s="48"/>
    </row>
    <row r="194" spans="1:50" ht="24" customHeight="1">
      <c r="A194" s="468">
        <v>3</v>
      </c>
      <c r="B194" s="468">
        <v>1</v>
      </c>
      <c r="C194" s="471" t="s">
        <v>207</v>
      </c>
      <c r="D194" s="472"/>
      <c r="E194" s="472"/>
      <c r="F194" s="472"/>
      <c r="G194" s="472"/>
      <c r="H194" s="472"/>
      <c r="I194" s="472"/>
      <c r="J194" s="472"/>
      <c r="K194" s="472"/>
      <c r="L194" s="473"/>
      <c r="M194" s="471" t="s">
        <v>208</v>
      </c>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473"/>
      <c r="AK194" s="470">
        <v>19</v>
      </c>
      <c r="AL194" s="469"/>
      <c r="AM194" s="469"/>
      <c r="AN194" s="469"/>
      <c r="AO194" s="469"/>
      <c r="AP194" s="469"/>
      <c r="AQ194" s="474">
        <v>1</v>
      </c>
      <c r="AR194" s="475"/>
      <c r="AS194" s="475"/>
      <c r="AT194" s="476"/>
      <c r="AU194" s="474">
        <v>100</v>
      </c>
      <c r="AV194" s="475"/>
      <c r="AW194" s="475"/>
      <c r="AX194" s="476"/>
    </row>
    <row r="195" spans="1:50" ht="24" customHeight="1">
      <c r="A195" s="468">
        <v>4</v>
      </c>
      <c r="B195" s="468">
        <v>1</v>
      </c>
      <c r="C195" s="469" t="s">
        <v>209</v>
      </c>
      <c r="D195" s="469"/>
      <c r="E195" s="469"/>
      <c r="F195" s="469"/>
      <c r="G195" s="469"/>
      <c r="H195" s="469"/>
      <c r="I195" s="469"/>
      <c r="J195" s="469"/>
      <c r="K195" s="469"/>
      <c r="L195" s="469"/>
      <c r="M195" s="469" t="s">
        <v>210</v>
      </c>
      <c r="N195" s="469"/>
      <c r="O195" s="469"/>
      <c r="P195" s="469"/>
      <c r="Q195" s="469"/>
      <c r="R195" s="469"/>
      <c r="S195" s="469"/>
      <c r="T195" s="469"/>
      <c r="U195" s="469"/>
      <c r="V195" s="469"/>
      <c r="W195" s="469"/>
      <c r="X195" s="469"/>
      <c r="Y195" s="469"/>
      <c r="Z195" s="469"/>
      <c r="AA195" s="469"/>
      <c r="AB195" s="469"/>
      <c r="AC195" s="469"/>
      <c r="AD195" s="469"/>
      <c r="AE195" s="469"/>
      <c r="AF195" s="469"/>
      <c r="AG195" s="469"/>
      <c r="AH195" s="469"/>
      <c r="AI195" s="469"/>
      <c r="AJ195" s="469"/>
      <c r="AK195" s="470">
        <v>12</v>
      </c>
      <c r="AL195" s="469"/>
      <c r="AM195" s="469"/>
      <c r="AN195" s="469"/>
      <c r="AO195" s="469"/>
      <c r="AP195" s="469"/>
      <c r="AQ195" s="469">
        <v>3</v>
      </c>
      <c r="AR195" s="469"/>
      <c r="AS195" s="469"/>
      <c r="AT195" s="469"/>
      <c r="AU195" s="207">
        <v>76.2</v>
      </c>
      <c r="AV195" s="208"/>
      <c r="AW195" s="208"/>
      <c r="AX195" s="209"/>
    </row>
    <row r="196" spans="1:50" ht="24" customHeight="1">
      <c r="A196" s="468">
        <v>5</v>
      </c>
      <c r="B196" s="468">
        <v>1</v>
      </c>
      <c r="C196" s="469" t="s">
        <v>211</v>
      </c>
      <c r="D196" s="469"/>
      <c r="E196" s="469"/>
      <c r="F196" s="469"/>
      <c r="G196" s="469"/>
      <c r="H196" s="469"/>
      <c r="I196" s="469"/>
      <c r="J196" s="469"/>
      <c r="K196" s="469"/>
      <c r="L196" s="469"/>
      <c r="M196" s="469" t="s">
        <v>212</v>
      </c>
      <c r="N196" s="469"/>
      <c r="O196" s="469"/>
      <c r="P196" s="469"/>
      <c r="Q196" s="469"/>
      <c r="R196" s="469"/>
      <c r="S196" s="469"/>
      <c r="T196" s="469"/>
      <c r="U196" s="469"/>
      <c r="V196" s="469"/>
      <c r="W196" s="469"/>
      <c r="X196" s="469"/>
      <c r="Y196" s="469"/>
      <c r="Z196" s="469"/>
      <c r="AA196" s="469"/>
      <c r="AB196" s="469"/>
      <c r="AC196" s="469"/>
      <c r="AD196" s="469"/>
      <c r="AE196" s="469"/>
      <c r="AF196" s="469"/>
      <c r="AG196" s="469"/>
      <c r="AH196" s="469"/>
      <c r="AI196" s="469"/>
      <c r="AJ196" s="469"/>
      <c r="AK196" s="470">
        <v>8</v>
      </c>
      <c r="AL196" s="469"/>
      <c r="AM196" s="469"/>
      <c r="AN196" s="469"/>
      <c r="AO196" s="469"/>
      <c r="AP196" s="469"/>
      <c r="AQ196" s="469">
        <v>7</v>
      </c>
      <c r="AR196" s="469"/>
      <c r="AS196" s="469"/>
      <c r="AT196" s="469"/>
      <c r="AU196" s="175" t="s">
        <v>201</v>
      </c>
      <c r="AV196" s="25"/>
      <c r="AW196" s="25"/>
      <c r="AX196" s="48"/>
    </row>
    <row r="197" spans="1:50" ht="24" customHeight="1">
      <c r="A197" s="468"/>
      <c r="B197" s="468"/>
      <c r="C197" s="469"/>
      <c r="D197" s="469"/>
      <c r="E197" s="469"/>
      <c r="F197" s="469"/>
      <c r="G197" s="469"/>
      <c r="H197" s="469"/>
      <c r="I197" s="469"/>
      <c r="J197" s="469"/>
      <c r="K197" s="469"/>
      <c r="L197" s="469"/>
      <c r="M197" s="469" t="s">
        <v>213</v>
      </c>
      <c r="N197" s="469"/>
      <c r="O197" s="469"/>
      <c r="P197" s="469"/>
      <c r="Q197" s="469"/>
      <c r="R197" s="469"/>
      <c r="S197" s="469"/>
      <c r="T197" s="469"/>
      <c r="U197" s="469"/>
      <c r="V197" s="469"/>
      <c r="W197" s="469"/>
      <c r="X197" s="469"/>
      <c r="Y197" s="469"/>
      <c r="Z197" s="469"/>
      <c r="AA197" s="469"/>
      <c r="AB197" s="469"/>
      <c r="AC197" s="469"/>
      <c r="AD197" s="469"/>
      <c r="AE197" s="469"/>
      <c r="AF197" s="469"/>
      <c r="AG197" s="469"/>
      <c r="AH197" s="469"/>
      <c r="AI197" s="469"/>
      <c r="AJ197" s="469"/>
      <c r="AK197" s="470">
        <v>3</v>
      </c>
      <c r="AL197" s="469"/>
      <c r="AM197" s="469"/>
      <c r="AN197" s="469"/>
      <c r="AO197" s="469"/>
      <c r="AP197" s="469"/>
      <c r="AQ197" s="469">
        <v>2</v>
      </c>
      <c r="AR197" s="469"/>
      <c r="AS197" s="469"/>
      <c r="AT197" s="469"/>
      <c r="AU197" s="207">
        <v>90</v>
      </c>
      <c r="AV197" s="208"/>
      <c r="AW197" s="208"/>
      <c r="AX197" s="209"/>
    </row>
    <row r="198" spans="1:50" ht="24" customHeight="1">
      <c r="A198" s="468">
        <v>6</v>
      </c>
      <c r="B198" s="468">
        <v>1</v>
      </c>
      <c r="C198" s="469" t="s">
        <v>214</v>
      </c>
      <c r="D198" s="469"/>
      <c r="E198" s="469"/>
      <c r="F198" s="469"/>
      <c r="G198" s="469"/>
      <c r="H198" s="469"/>
      <c r="I198" s="469"/>
      <c r="J198" s="469"/>
      <c r="K198" s="469"/>
      <c r="L198" s="469"/>
      <c r="M198" s="469" t="s">
        <v>215</v>
      </c>
      <c r="N198" s="469"/>
      <c r="O198" s="469"/>
      <c r="P198" s="469"/>
      <c r="Q198" s="469"/>
      <c r="R198" s="469"/>
      <c r="S198" s="469"/>
      <c r="T198" s="469"/>
      <c r="U198" s="469"/>
      <c r="V198" s="469"/>
      <c r="W198" s="469"/>
      <c r="X198" s="469"/>
      <c r="Y198" s="469"/>
      <c r="Z198" s="469"/>
      <c r="AA198" s="469"/>
      <c r="AB198" s="469"/>
      <c r="AC198" s="469"/>
      <c r="AD198" s="469"/>
      <c r="AE198" s="469"/>
      <c r="AF198" s="469"/>
      <c r="AG198" s="469"/>
      <c r="AH198" s="469"/>
      <c r="AI198" s="469"/>
      <c r="AJ198" s="469"/>
      <c r="AK198" s="470">
        <v>11</v>
      </c>
      <c r="AL198" s="469"/>
      <c r="AM198" s="469"/>
      <c r="AN198" s="469"/>
      <c r="AO198" s="469"/>
      <c r="AP198" s="469"/>
      <c r="AQ198" s="469">
        <v>2</v>
      </c>
      <c r="AR198" s="469"/>
      <c r="AS198" s="469"/>
      <c r="AT198" s="469"/>
      <c r="AU198" s="207">
        <v>91.5</v>
      </c>
      <c r="AV198" s="208"/>
      <c r="AW198" s="208"/>
      <c r="AX198" s="209"/>
    </row>
    <row r="199" spans="1:50" ht="24" customHeight="1">
      <c r="A199" s="468">
        <v>7</v>
      </c>
      <c r="B199" s="468">
        <v>1</v>
      </c>
      <c r="C199" s="469" t="s">
        <v>216</v>
      </c>
      <c r="D199" s="469"/>
      <c r="E199" s="469"/>
      <c r="F199" s="469"/>
      <c r="G199" s="469"/>
      <c r="H199" s="469"/>
      <c r="I199" s="469"/>
      <c r="J199" s="469"/>
      <c r="K199" s="469"/>
      <c r="L199" s="469"/>
      <c r="M199" s="469" t="s">
        <v>217</v>
      </c>
      <c r="N199" s="469"/>
      <c r="O199" s="469"/>
      <c r="P199" s="469"/>
      <c r="Q199" s="469"/>
      <c r="R199" s="469"/>
      <c r="S199" s="469"/>
      <c r="T199" s="469"/>
      <c r="U199" s="469"/>
      <c r="V199" s="469"/>
      <c r="W199" s="469"/>
      <c r="X199" s="469"/>
      <c r="Y199" s="469"/>
      <c r="Z199" s="469"/>
      <c r="AA199" s="469"/>
      <c r="AB199" s="469"/>
      <c r="AC199" s="469"/>
      <c r="AD199" s="469"/>
      <c r="AE199" s="469"/>
      <c r="AF199" s="469"/>
      <c r="AG199" s="469"/>
      <c r="AH199" s="469"/>
      <c r="AI199" s="469"/>
      <c r="AJ199" s="469"/>
      <c r="AK199" s="470">
        <v>9</v>
      </c>
      <c r="AL199" s="469"/>
      <c r="AM199" s="469"/>
      <c r="AN199" s="469"/>
      <c r="AO199" s="469"/>
      <c r="AP199" s="469"/>
      <c r="AQ199" s="207">
        <v>1</v>
      </c>
      <c r="AR199" s="208"/>
      <c r="AS199" s="208"/>
      <c r="AT199" s="209"/>
      <c r="AU199" s="175" t="s">
        <v>201</v>
      </c>
      <c r="AV199" s="25"/>
      <c r="AW199" s="25"/>
      <c r="AX199" s="48"/>
    </row>
    <row r="200" spans="1:50" ht="24" customHeight="1">
      <c r="A200" s="468">
        <v>8</v>
      </c>
      <c r="B200" s="468">
        <v>1</v>
      </c>
      <c r="C200" s="469" t="s">
        <v>218</v>
      </c>
      <c r="D200" s="469"/>
      <c r="E200" s="469"/>
      <c r="F200" s="469"/>
      <c r="G200" s="469"/>
      <c r="H200" s="469"/>
      <c r="I200" s="469"/>
      <c r="J200" s="469"/>
      <c r="K200" s="469"/>
      <c r="L200" s="469"/>
      <c r="M200" s="469" t="s">
        <v>219</v>
      </c>
      <c r="N200" s="469"/>
      <c r="O200" s="469"/>
      <c r="P200" s="469"/>
      <c r="Q200" s="469"/>
      <c r="R200" s="469"/>
      <c r="S200" s="469"/>
      <c r="T200" s="469"/>
      <c r="U200" s="469"/>
      <c r="V200" s="469"/>
      <c r="W200" s="469"/>
      <c r="X200" s="469"/>
      <c r="Y200" s="469"/>
      <c r="Z200" s="469"/>
      <c r="AA200" s="469"/>
      <c r="AB200" s="469"/>
      <c r="AC200" s="469"/>
      <c r="AD200" s="469"/>
      <c r="AE200" s="469"/>
      <c r="AF200" s="469"/>
      <c r="AG200" s="469"/>
      <c r="AH200" s="469"/>
      <c r="AI200" s="469"/>
      <c r="AJ200" s="469"/>
      <c r="AK200" s="470">
        <v>9</v>
      </c>
      <c r="AL200" s="469"/>
      <c r="AM200" s="469"/>
      <c r="AN200" s="469"/>
      <c r="AO200" s="469"/>
      <c r="AP200" s="469"/>
      <c r="AQ200" s="469">
        <v>3</v>
      </c>
      <c r="AR200" s="469"/>
      <c r="AS200" s="469"/>
      <c r="AT200" s="469"/>
      <c r="AU200" s="207">
        <v>86.7</v>
      </c>
      <c r="AV200" s="208"/>
      <c r="AW200" s="208"/>
      <c r="AX200" s="209"/>
    </row>
    <row r="201" spans="1:50" ht="24" customHeight="1">
      <c r="A201" s="468">
        <v>9</v>
      </c>
      <c r="B201" s="468">
        <v>1</v>
      </c>
      <c r="C201" s="469" t="s">
        <v>220</v>
      </c>
      <c r="D201" s="469"/>
      <c r="E201" s="469"/>
      <c r="F201" s="469"/>
      <c r="G201" s="469"/>
      <c r="H201" s="469"/>
      <c r="I201" s="469"/>
      <c r="J201" s="469"/>
      <c r="K201" s="469"/>
      <c r="L201" s="469"/>
      <c r="M201" s="469" t="s">
        <v>221</v>
      </c>
      <c r="N201" s="469"/>
      <c r="O201" s="469"/>
      <c r="P201" s="469"/>
      <c r="Q201" s="469"/>
      <c r="R201" s="469"/>
      <c r="S201" s="469"/>
      <c r="T201" s="469"/>
      <c r="U201" s="469"/>
      <c r="V201" s="469"/>
      <c r="W201" s="469"/>
      <c r="X201" s="469"/>
      <c r="Y201" s="469"/>
      <c r="Z201" s="469"/>
      <c r="AA201" s="469"/>
      <c r="AB201" s="469"/>
      <c r="AC201" s="469"/>
      <c r="AD201" s="469"/>
      <c r="AE201" s="469"/>
      <c r="AF201" s="469"/>
      <c r="AG201" s="469"/>
      <c r="AH201" s="469"/>
      <c r="AI201" s="469"/>
      <c r="AJ201" s="469"/>
      <c r="AK201" s="470">
        <v>9</v>
      </c>
      <c r="AL201" s="469"/>
      <c r="AM201" s="469"/>
      <c r="AN201" s="469"/>
      <c r="AO201" s="469"/>
      <c r="AP201" s="469"/>
      <c r="AQ201" s="469">
        <v>2</v>
      </c>
      <c r="AR201" s="469"/>
      <c r="AS201" s="469"/>
      <c r="AT201" s="469"/>
      <c r="AU201" s="207">
        <v>99.3</v>
      </c>
      <c r="AV201" s="208"/>
      <c r="AW201" s="208"/>
      <c r="AX201" s="209"/>
    </row>
    <row r="202" spans="1:50" ht="24" customHeight="1">
      <c r="A202" s="468">
        <v>10</v>
      </c>
      <c r="B202" s="468">
        <v>1</v>
      </c>
      <c r="C202" s="471" t="s">
        <v>222</v>
      </c>
      <c r="D202" s="472"/>
      <c r="E202" s="472"/>
      <c r="F202" s="472"/>
      <c r="G202" s="472"/>
      <c r="H202" s="472"/>
      <c r="I202" s="472"/>
      <c r="J202" s="472"/>
      <c r="K202" s="472"/>
      <c r="L202" s="473"/>
      <c r="M202" s="469" t="s">
        <v>223</v>
      </c>
      <c r="N202" s="469"/>
      <c r="O202" s="469"/>
      <c r="P202" s="469"/>
      <c r="Q202" s="469"/>
      <c r="R202" s="469"/>
      <c r="S202" s="469"/>
      <c r="T202" s="469"/>
      <c r="U202" s="469"/>
      <c r="V202" s="469"/>
      <c r="W202" s="469"/>
      <c r="X202" s="469"/>
      <c r="Y202" s="469"/>
      <c r="Z202" s="469"/>
      <c r="AA202" s="469"/>
      <c r="AB202" s="469"/>
      <c r="AC202" s="469"/>
      <c r="AD202" s="469"/>
      <c r="AE202" s="469"/>
      <c r="AF202" s="469"/>
      <c r="AG202" s="469"/>
      <c r="AH202" s="469"/>
      <c r="AI202" s="469"/>
      <c r="AJ202" s="469"/>
      <c r="AK202" s="470">
        <v>8</v>
      </c>
      <c r="AL202" s="469"/>
      <c r="AM202" s="469"/>
      <c r="AN202" s="469"/>
      <c r="AO202" s="469"/>
      <c r="AP202" s="469"/>
      <c r="AQ202" s="469">
        <v>2</v>
      </c>
      <c r="AR202" s="469"/>
      <c r="AS202" s="469"/>
      <c r="AT202" s="469"/>
      <c r="AU202" s="207">
        <v>78.900000000000006</v>
      </c>
      <c r="AV202" s="208"/>
      <c r="AW202" s="208"/>
      <c r="AX202" s="209"/>
    </row>
    <row r="204" spans="1:50">
      <c r="B204" s="1" t="s">
        <v>224</v>
      </c>
    </row>
    <row r="205" spans="1:50" ht="34.5" customHeight="1">
      <c r="A205" s="468"/>
      <c r="B205" s="468"/>
      <c r="C205" s="134" t="s">
        <v>195</v>
      </c>
      <c r="D205" s="134"/>
      <c r="E205" s="134"/>
      <c r="F205" s="134"/>
      <c r="G205" s="134"/>
      <c r="H205" s="134"/>
      <c r="I205" s="134"/>
      <c r="J205" s="134"/>
      <c r="K205" s="134"/>
      <c r="L205" s="134"/>
      <c r="M205" s="134" t="s">
        <v>196</v>
      </c>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5" t="s">
        <v>197</v>
      </c>
      <c r="AL205" s="134"/>
      <c r="AM205" s="134"/>
      <c r="AN205" s="134"/>
      <c r="AO205" s="134"/>
      <c r="AP205" s="134"/>
      <c r="AQ205" s="134" t="s">
        <v>198</v>
      </c>
      <c r="AR205" s="134"/>
      <c r="AS205" s="134"/>
      <c r="AT205" s="134"/>
      <c r="AU205" s="66" t="s">
        <v>199</v>
      </c>
      <c r="AV205" s="67"/>
      <c r="AW205" s="67"/>
      <c r="AX205" s="209"/>
    </row>
    <row r="206" spans="1:50" ht="24" customHeight="1">
      <c r="A206" s="468">
        <v>1</v>
      </c>
      <c r="B206" s="468">
        <v>1</v>
      </c>
      <c r="C206" s="469" t="s">
        <v>225</v>
      </c>
      <c r="D206" s="469"/>
      <c r="E206" s="469"/>
      <c r="F206" s="469"/>
      <c r="G206" s="469"/>
      <c r="H206" s="469"/>
      <c r="I206" s="469"/>
      <c r="J206" s="469"/>
      <c r="K206" s="469"/>
      <c r="L206" s="469"/>
      <c r="M206" s="469" t="s">
        <v>176</v>
      </c>
      <c r="N206" s="469"/>
      <c r="O206" s="469"/>
      <c r="P206" s="469"/>
      <c r="Q206" s="469"/>
      <c r="R206" s="469"/>
      <c r="S206" s="469"/>
      <c r="T206" s="469"/>
      <c r="U206" s="469"/>
      <c r="V206" s="469"/>
      <c r="W206" s="469"/>
      <c r="X206" s="469"/>
      <c r="Y206" s="469"/>
      <c r="Z206" s="469"/>
      <c r="AA206" s="469"/>
      <c r="AB206" s="469"/>
      <c r="AC206" s="469"/>
      <c r="AD206" s="469"/>
      <c r="AE206" s="469"/>
      <c r="AF206" s="469"/>
      <c r="AG206" s="469"/>
      <c r="AH206" s="469"/>
      <c r="AI206" s="469"/>
      <c r="AJ206" s="469"/>
      <c r="AK206" s="470">
        <v>611</v>
      </c>
      <c r="AL206" s="469"/>
      <c r="AM206" s="469"/>
      <c r="AN206" s="469"/>
      <c r="AO206" s="469"/>
      <c r="AP206" s="469"/>
      <c r="AQ206" s="144" t="s">
        <v>226</v>
      </c>
      <c r="AR206" s="144"/>
      <c r="AS206" s="144"/>
      <c r="AT206" s="144"/>
      <c r="AU206" s="175" t="s">
        <v>37</v>
      </c>
      <c r="AV206" s="25"/>
      <c r="AW206" s="25"/>
      <c r="AX206" s="48"/>
    </row>
    <row r="207" spans="1:50" ht="24" customHeight="1">
      <c r="A207" s="468">
        <v>2</v>
      </c>
      <c r="B207" s="468">
        <v>1</v>
      </c>
      <c r="C207" s="471" t="s">
        <v>207</v>
      </c>
      <c r="D207" s="472"/>
      <c r="E207" s="472"/>
      <c r="F207" s="472"/>
      <c r="G207" s="472"/>
      <c r="H207" s="472"/>
      <c r="I207" s="472"/>
      <c r="J207" s="472"/>
      <c r="K207" s="472"/>
      <c r="L207" s="473"/>
      <c r="M207" s="471" t="s">
        <v>227</v>
      </c>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3"/>
      <c r="AK207" s="470">
        <v>138</v>
      </c>
      <c r="AL207" s="469"/>
      <c r="AM207" s="469"/>
      <c r="AN207" s="469"/>
      <c r="AO207" s="469"/>
      <c r="AP207" s="469"/>
      <c r="AQ207" s="144" t="s">
        <v>226</v>
      </c>
      <c r="AR207" s="144"/>
      <c r="AS207" s="144"/>
      <c r="AT207" s="144"/>
      <c r="AU207" s="175" t="s">
        <v>37</v>
      </c>
      <c r="AV207" s="25"/>
      <c r="AW207" s="25"/>
      <c r="AX207" s="48"/>
    </row>
    <row r="208" spans="1:50" ht="24" customHeight="1">
      <c r="A208" s="468"/>
      <c r="B208" s="468"/>
      <c r="C208" s="471"/>
      <c r="D208" s="472"/>
      <c r="E208" s="472"/>
      <c r="F208" s="472"/>
      <c r="G208" s="472"/>
      <c r="H208" s="472"/>
      <c r="I208" s="472"/>
      <c r="J208" s="472"/>
      <c r="K208" s="472"/>
      <c r="L208" s="473"/>
      <c r="M208" s="471" t="s">
        <v>228</v>
      </c>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3"/>
      <c r="AK208" s="470">
        <v>21</v>
      </c>
      <c r="AL208" s="469"/>
      <c r="AM208" s="469"/>
      <c r="AN208" s="469"/>
      <c r="AO208" s="469"/>
      <c r="AP208" s="469"/>
      <c r="AQ208" s="144" t="s">
        <v>226</v>
      </c>
      <c r="AR208" s="144"/>
      <c r="AS208" s="144"/>
      <c r="AT208" s="144"/>
      <c r="AU208" s="175" t="s">
        <v>37</v>
      </c>
      <c r="AV208" s="25"/>
      <c r="AW208" s="25"/>
      <c r="AX208" s="48"/>
    </row>
    <row r="209" spans="1:50" ht="24" customHeight="1">
      <c r="A209" s="468">
        <v>3</v>
      </c>
      <c r="B209" s="468">
        <v>1</v>
      </c>
      <c r="C209" s="469" t="s">
        <v>216</v>
      </c>
      <c r="D209" s="469"/>
      <c r="E209" s="469"/>
      <c r="F209" s="469"/>
      <c r="G209" s="469"/>
      <c r="H209" s="469"/>
      <c r="I209" s="469"/>
      <c r="J209" s="469"/>
      <c r="K209" s="469"/>
      <c r="L209" s="469"/>
      <c r="M209" s="469" t="s">
        <v>229</v>
      </c>
      <c r="N209" s="469"/>
      <c r="O209" s="469"/>
      <c r="P209" s="469"/>
      <c r="Q209" s="469"/>
      <c r="R209" s="469"/>
      <c r="S209" s="469"/>
      <c r="T209" s="469"/>
      <c r="U209" s="469"/>
      <c r="V209" s="469"/>
      <c r="W209" s="469"/>
      <c r="X209" s="469"/>
      <c r="Y209" s="469"/>
      <c r="Z209" s="469"/>
      <c r="AA209" s="469"/>
      <c r="AB209" s="469"/>
      <c r="AC209" s="469"/>
      <c r="AD209" s="469"/>
      <c r="AE209" s="469"/>
      <c r="AF209" s="469"/>
      <c r="AG209" s="469"/>
      <c r="AH209" s="469"/>
      <c r="AI209" s="469"/>
      <c r="AJ209" s="469"/>
      <c r="AK209" s="470">
        <v>112</v>
      </c>
      <c r="AL209" s="469"/>
      <c r="AM209" s="469"/>
      <c r="AN209" s="469"/>
      <c r="AO209" s="469"/>
      <c r="AP209" s="469"/>
      <c r="AQ209" s="144" t="s">
        <v>226</v>
      </c>
      <c r="AR209" s="144"/>
      <c r="AS209" s="144"/>
      <c r="AT209" s="144"/>
      <c r="AU209" s="175" t="s">
        <v>37</v>
      </c>
      <c r="AV209" s="25"/>
      <c r="AW209" s="25"/>
      <c r="AX209" s="48"/>
    </row>
    <row r="210" spans="1:50" ht="24" customHeight="1">
      <c r="A210" s="468"/>
      <c r="B210" s="468"/>
      <c r="C210" s="469"/>
      <c r="D210" s="469"/>
      <c r="E210" s="469"/>
      <c r="F210" s="469"/>
      <c r="G210" s="469"/>
      <c r="H210" s="469"/>
      <c r="I210" s="469"/>
      <c r="J210" s="469"/>
      <c r="K210" s="469"/>
      <c r="L210" s="469"/>
      <c r="M210" s="469" t="s">
        <v>230</v>
      </c>
      <c r="N210" s="469"/>
      <c r="O210" s="469"/>
      <c r="P210" s="469"/>
      <c r="Q210" s="469"/>
      <c r="R210" s="469"/>
      <c r="S210" s="469"/>
      <c r="T210" s="469"/>
      <c r="U210" s="469"/>
      <c r="V210" s="469"/>
      <c r="W210" s="469"/>
      <c r="X210" s="469"/>
      <c r="Y210" s="469"/>
      <c r="Z210" s="469"/>
      <c r="AA210" s="469"/>
      <c r="AB210" s="469"/>
      <c r="AC210" s="469"/>
      <c r="AD210" s="469"/>
      <c r="AE210" s="469"/>
      <c r="AF210" s="469"/>
      <c r="AG210" s="469"/>
      <c r="AH210" s="469"/>
      <c r="AI210" s="469"/>
      <c r="AJ210" s="469"/>
      <c r="AK210" s="470">
        <v>16</v>
      </c>
      <c r="AL210" s="469"/>
      <c r="AM210" s="469"/>
      <c r="AN210" s="469"/>
      <c r="AO210" s="469"/>
      <c r="AP210" s="469"/>
      <c r="AQ210" s="144" t="s">
        <v>226</v>
      </c>
      <c r="AR210" s="144"/>
      <c r="AS210" s="144"/>
      <c r="AT210" s="144"/>
      <c r="AU210" s="175" t="s">
        <v>37</v>
      </c>
      <c r="AV210" s="25"/>
      <c r="AW210" s="25"/>
      <c r="AX210" s="48"/>
    </row>
    <row r="211" spans="1:50" ht="24" customHeight="1">
      <c r="A211" s="468">
        <v>4</v>
      </c>
      <c r="B211" s="468">
        <v>1</v>
      </c>
      <c r="C211" s="469" t="s">
        <v>231</v>
      </c>
      <c r="D211" s="469"/>
      <c r="E211" s="469"/>
      <c r="F211" s="469"/>
      <c r="G211" s="469"/>
      <c r="H211" s="469"/>
      <c r="I211" s="469"/>
      <c r="J211" s="469"/>
      <c r="K211" s="469"/>
      <c r="L211" s="469"/>
      <c r="M211" s="469" t="s">
        <v>232</v>
      </c>
      <c r="N211" s="469"/>
      <c r="O211" s="469"/>
      <c r="P211" s="469"/>
      <c r="Q211" s="469"/>
      <c r="R211" s="469"/>
      <c r="S211" s="469"/>
      <c r="T211" s="469"/>
      <c r="U211" s="469"/>
      <c r="V211" s="469"/>
      <c r="W211" s="469"/>
      <c r="X211" s="469"/>
      <c r="Y211" s="469"/>
      <c r="Z211" s="469"/>
      <c r="AA211" s="469"/>
      <c r="AB211" s="469"/>
      <c r="AC211" s="469"/>
      <c r="AD211" s="469"/>
      <c r="AE211" s="469"/>
      <c r="AF211" s="469"/>
      <c r="AG211" s="469"/>
      <c r="AH211" s="469"/>
      <c r="AI211" s="469"/>
      <c r="AJ211" s="469"/>
      <c r="AK211" s="470">
        <v>29</v>
      </c>
      <c r="AL211" s="469"/>
      <c r="AM211" s="469"/>
      <c r="AN211" s="469"/>
      <c r="AO211" s="469"/>
      <c r="AP211" s="469"/>
      <c r="AQ211" s="144" t="s">
        <v>226</v>
      </c>
      <c r="AR211" s="144"/>
      <c r="AS211" s="144"/>
      <c r="AT211" s="144"/>
      <c r="AU211" s="175" t="s">
        <v>37</v>
      </c>
      <c r="AV211" s="25"/>
      <c r="AW211" s="25"/>
      <c r="AX211" s="48"/>
    </row>
    <row r="212" spans="1:50" ht="24" customHeight="1">
      <c r="A212" s="468"/>
      <c r="B212" s="468"/>
      <c r="C212" s="469"/>
      <c r="D212" s="469"/>
      <c r="E212" s="469"/>
      <c r="F212" s="469"/>
      <c r="G212" s="469"/>
      <c r="H212" s="469"/>
      <c r="I212" s="469"/>
      <c r="J212" s="469"/>
      <c r="K212" s="469"/>
      <c r="L212" s="469"/>
      <c r="M212" s="469" t="s">
        <v>233</v>
      </c>
      <c r="N212" s="469"/>
      <c r="O212" s="469"/>
      <c r="P212" s="469"/>
      <c r="Q212" s="469"/>
      <c r="R212" s="469"/>
      <c r="S212" s="469"/>
      <c r="T212" s="469"/>
      <c r="U212" s="469"/>
      <c r="V212" s="469"/>
      <c r="W212" s="469"/>
      <c r="X212" s="469"/>
      <c r="Y212" s="469"/>
      <c r="Z212" s="469"/>
      <c r="AA212" s="469"/>
      <c r="AB212" s="469"/>
      <c r="AC212" s="469"/>
      <c r="AD212" s="469"/>
      <c r="AE212" s="469"/>
      <c r="AF212" s="469"/>
      <c r="AG212" s="469"/>
      <c r="AH212" s="469"/>
      <c r="AI212" s="469"/>
      <c r="AJ212" s="469"/>
      <c r="AK212" s="470">
        <v>12</v>
      </c>
      <c r="AL212" s="469"/>
      <c r="AM212" s="469"/>
      <c r="AN212" s="469"/>
      <c r="AO212" s="469"/>
      <c r="AP212" s="469"/>
      <c r="AQ212" s="144" t="s">
        <v>226</v>
      </c>
      <c r="AR212" s="144"/>
      <c r="AS212" s="144"/>
      <c r="AT212" s="144"/>
      <c r="AU212" s="175" t="s">
        <v>37</v>
      </c>
      <c r="AV212" s="25"/>
      <c r="AW212" s="25"/>
      <c r="AX212" s="48"/>
    </row>
    <row r="213" spans="1:50" ht="24" customHeight="1">
      <c r="A213" s="468"/>
      <c r="B213" s="468"/>
      <c r="C213" s="469"/>
      <c r="D213" s="469"/>
      <c r="E213" s="469"/>
      <c r="F213" s="469"/>
      <c r="G213" s="469"/>
      <c r="H213" s="469"/>
      <c r="I213" s="469"/>
      <c r="J213" s="469"/>
      <c r="K213" s="469"/>
      <c r="L213" s="469"/>
      <c r="M213" s="469" t="s">
        <v>234</v>
      </c>
      <c r="N213" s="469"/>
      <c r="O213" s="469"/>
      <c r="P213" s="469"/>
      <c r="Q213" s="469"/>
      <c r="R213" s="469"/>
      <c r="S213" s="469"/>
      <c r="T213" s="469"/>
      <c r="U213" s="469"/>
      <c r="V213" s="469"/>
      <c r="W213" s="469"/>
      <c r="X213" s="469"/>
      <c r="Y213" s="469"/>
      <c r="Z213" s="469"/>
      <c r="AA213" s="469"/>
      <c r="AB213" s="469"/>
      <c r="AC213" s="469"/>
      <c r="AD213" s="469"/>
      <c r="AE213" s="469"/>
      <c r="AF213" s="469"/>
      <c r="AG213" s="469"/>
      <c r="AH213" s="469"/>
      <c r="AI213" s="469"/>
      <c r="AJ213" s="469"/>
      <c r="AK213" s="470">
        <v>6</v>
      </c>
      <c r="AL213" s="469"/>
      <c r="AM213" s="469"/>
      <c r="AN213" s="469"/>
      <c r="AO213" s="469"/>
      <c r="AP213" s="469"/>
      <c r="AQ213" s="144" t="s">
        <v>226</v>
      </c>
      <c r="AR213" s="144"/>
      <c r="AS213" s="144"/>
      <c r="AT213" s="144"/>
      <c r="AU213" s="175" t="s">
        <v>37</v>
      </c>
      <c r="AV213" s="25"/>
      <c r="AW213" s="25"/>
      <c r="AX213" s="48"/>
    </row>
    <row r="214" spans="1:50" ht="24" customHeight="1">
      <c r="A214" s="468"/>
      <c r="B214" s="468"/>
      <c r="C214" s="469"/>
      <c r="D214" s="469"/>
      <c r="E214" s="469"/>
      <c r="F214" s="469"/>
      <c r="G214" s="469"/>
      <c r="H214" s="469"/>
      <c r="I214" s="469"/>
      <c r="J214" s="469"/>
      <c r="K214" s="469"/>
      <c r="L214" s="469"/>
      <c r="M214" s="469" t="s">
        <v>235</v>
      </c>
      <c r="N214" s="469"/>
      <c r="O214" s="469"/>
      <c r="P214" s="469"/>
      <c r="Q214" s="469"/>
      <c r="R214" s="469"/>
      <c r="S214" s="469"/>
      <c r="T214" s="469"/>
      <c r="U214" s="469"/>
      <c r="V214" s="469"/>
      <c r="W214" s="469"/>
      <c r="X214" s="469"/>
      <c r="Y214" s="469"/>
      <c r="Z214" s="469"/>
      <c r="AA214" s="469"/>
      <c r="AB214" s="469"/>
      <c r="AC214" s="469"/>
      <c r="AD214" s="469"/>
      <c r="AE214" s="469"/>
      <c r="AF214" s="469"/>
      <c r="AG214" s="469"/>
      <c r="AH214" s="469"/>
      <c r="AI214" s="469"/>
      <c r="AJ214" s="469"/>
      <c r="AK214" s="470">
        <v>14</v>
      </c>
      <c r="AL214" s="469"/>
      <c r="AM214" s="469"/>
      <c r="AN214" s="469"/>
      <c r="AO214" s="469"/>
      <c r="AP214" s="469"/>
      <c r="AQ214" s="144" t="s">
        <v>226</v>
      </c>
      <c r="AR214" s="144"/>
      <c r="AS214" s="144"/>
      <c r="AT214" s="144"/>
      <c r="AU214" s="175" t="s">
        <v>37</v>
      </c>
      <c r="AV214" s="25"/>
      <c r="AW214" s="25"/>
      <c r="AX214" s="48"/>
    </row>
    <row r="215" spans="1:50" ht="24" customHeight="1">
      <c r="A215" s="468">
        <v>5</v>
      </c>
      <c r="B215" s="468">
        <v>1</v>
      </c>
      <c r="C215" s="469" t="s">
        <v>236</v>
      </c>
      <c r="D215" s="469"/>
      <c r="E215" s="469"/>
      <c r="F215" s="469"/>
      <c r="G215" s="469"/>
      <c r="H215" s="469"/>
      <c r="I215" s="469"/>
      <c r="J215" s="469"/>
      <c r="K215" s="469"/>
      <c r="L215" s="469"/>
      <c r="M215" s="471" t="s">
        <v>237</v>
      </c>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3"/>
      <c r="AK215" s="470">
        <v>17</v>
      </c>
      <c r="AL215" s="469"/>
      <c r="AM215" s="469"/>
      <c r="AN215" s="469"/>
      <c r="AO215" s="469"/>
      <c r="AP215" s="469"/>
      <c r="AQ215" s="144" t="s">
        <v>226</v>
      </c>
      <c r="AR215" s="144"/>
      <c r="AS215" s="144"/>
      <c r="AT215" s="144"/>
      <c r="AU215" s="175" t="s">
        <v>37</v>
      </c>
      <c r="AV215" s="25"/>
      <c r="AW215" s="25"/>
      <c r="AX215" s="48"/>
    </row>
    <row r="216" spans="1:50" ht="24" customHeight="1">
      <c r="A216" s="468"/>
      <c r="B216" s="468"/>
      <c r="C216" s="469"/>
      <c r="D216" s="469"/>
      <c r="E216" s="469"/>
      <c r="F216" s="469"/>
      <c r="G216" s="469"/>
      <c r="H216" s="469"/>
      <c r="I216" s="469"/>
      <c r="J216" s="469"/>
      <c r="K216" s="469"/>
      <c r="L216" s="469"/>
      <c r="M216" s="471" t="s">
        <v>238</v>
      </c>
      <c r="N216" s="472"/>
      <c r="O216" s="472"/>
      <c r="P216" s="472"/>
      <c r="Q216" s="472"/>
      <c r="R216" s="472"/>
      <c r="S216" s="472"/>
      <c r="T216" s="472"/>
      <c r="U216" s="472"/>
      <c r="V216" s="472"/>
      <c r="W216" s="472"/>
      <c r="X216" s="472"/>
      <c r="Y216" s="472"/>
      <c r="Z216" s="472"/>
      <c r="AA216" s="472"/>
      <c r="AB216" s="472"/>
      <c r="AC216" s="472"/>
      <c r="AD216" s="472"/>
      <c r="AE216" s="472"/>
      <c r="AF216" s="472"/>
      <c r="AG216" s="472"/>
      <c r="AH216" s="472"/>
      <c r="AI216" s="472"/>
      <c r="AJ216" s="473"/>
      <c r="AK216" s="470">
        <v>6</v>
      </c>
      <c r="AL216" s="469"/>
      <c r="AM216" s="469"/>
      <c r="AN216" s="469"/>
      <c r="AO216" s="469"/>
      <c r="AP216" s="469"/>
      <c r="AQ216" s="144" t="s">
        <v>226</v>
      </c>
      <c r="AR216" s="144"/>
      <c r="AS216" s="144"/>
      <c r="AT216" s="144"/>
      <c r="AU216" s="175" t="s">
        <v>37</v>
      </c>
      <c r="AV216" s="25"/>
      <c r="AW216" s="25"/>
      <c r="AX216" s="48"/>
    </row>
    <row r="217" spans="1:50" ht="24" customHeight="1">
      <c r="A217" s="468"/>
      <c r="B217" s="468"/>
      <c r="C217" s="469"/>
      <c r="D217" s="469"/>
      <c r="E217" s="469"/>
      <c r="F217" s="469"/>
      <c r="G217" s="469"/>
      <c r="H217" s="469"/>
      <c r="I217" s="469"/>
      <c r="J217" s="469"/>
      <c r="K217" s="469"/>
      <c r="L217" s="469"/>
      <c r="M217" s="471" t="s">
        <v>239</v>
      </c>
      <c r="N217" s="472"/>
      <c r="O217" s="472"/>
      <c r="P217" s="472"/>
      <c r="Q217" s="472"/>
      <c r="R217" s="472"/>
      <c r="S217" s="472"/>
      <c r="T217" s="472"/>
      <c r="U217" s="472"/>
      <c r="V217" s="472"/>
      <c r="W217" s="472"/>
      <c r="X217" s="472"/>
      <c r="Y217" s="472"/>
      <c r="Z217" s="472"/>
      <c r="AA217" s="472"/>
      <c r="AB217" s="472"/>
      <c r="AC217" s="472"/>
      <c r="AD217" s="472"/>
      <c r="AE217" s="472"/>
      <c r="AF217" s="472"/>
      <c r="AG217" s="472"/>
      <c r="AH217" s="472"/>
      <c r="AI217" s="472"/>
      <c r="AJ217" s="473"/>
      <c r="AK217" s="470">
        <v>1</v>
      </c>
      <c r="AL217" s="469"/>
      <c r="AM217" s="469"/>
      <c r="AN217" s="469"/>
      <c r="AO217" s="469"/>
      <c r="AP217" s="469"/>
      <c r="AQ217" s="144" t="s">
        <v>226</v>
      </c>
      <c r="AR217" s="144"/>
      <c r="AS217" s="144"/>
      <c r="AT217" s="144"/>
      <c r="AU217" s="175" t="s">
        <v>37</v>
      </c>
      <c r="AV217" s="25"/>
      <c r="AW217" s="25"/>
      <c r="AX217" s="48"/>
    </row>
    <row r="218" spans="1:50" ht="24" customHeight="1">
      <c r="A218" s="468"/>
      <c r="B218" s="468"/>
      <c r="C218" s="469"/>
      <c r="D218" s="469"/>
      <c r="E218" s="469"/>
      <c r="F218" s="469"/>
      <c r="G218" s="469"/>
      <c r="H218" s="469"/>
      <c r="I218" s="469"/>
      <c r="J218" s="469"/>
      <c r="K218" s="469"/>
      <c r="L218" s="469"/>
      <c r="M218" s="471" t="s">
        <v>240</v>
      </c>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3"/>
      <c r="AK218" s="470">
        <v>2</v>
      </c>
      <c r="AL218" s="469"/>
      <c r="AM218" s="469"/>
      <c r="AN218" s="469"/>
      <c r="AO218" s="469"/>
      <c r="AP218" s="469"/>
      <c r="AQ218" s="144" t="s">
        <v>226</v>
      </c>
      <c r="AR218" s="144"/>
      <c r="AS218" s="144"/>
      <c r="AT218" s="144"/>
      <c r="AU218" s="175" t="s">
        <v>37</v>
      </c>
      <c r="AV218" s="25"/>
      <c r="AW218" s="25"/>
      <c r="AX218" s="48"/>
    </row>
    <row r="219" spans="1:50" ht="24" customHeight="1">
      <c r="A219" s="468">
        <v>6</v>
      </c>
      <c r="B219" s="468">
        <v>1</v>
      </c>
      <c r="C219" s="469" t="s">
        <v>241</v>
      </c>
      <c r="D219" s="469"/>
      <c r="E219" s="469"/>
      <c r="F219" s="469"/>
      <c r="G219" s="469"/>
      <c r="H219" s="469"/>
      <c r="I219" s="469"/>
      <c r="J219" s="469"/>
      <c r="K219" s="469"/>
      <c r="L219" s="469"/>
      <c r="M219" s="469" t="s">
        <v>242</v>
      </c>
      <c r="N219" s="469"/>
      <c r="O219" s="469"/>
      <c r="P219" s="469"/>
      <c r="Q219" s="469"/>
      <c r="R219" s="469"/>
      <c r="S219" s="469"/>
      <c r="T219" s="469"/>
      <c r="U219" s="469"/>
      <c r="V219" s="469"/>
      <c r="W219" s="469"/>
      <c r="X219" s="469"/>
      <c r="Y219" s="469"/>
      <c r="Z219" s="469"/>
      <c r="AA219" s="469"/>
      <c r="AB219" s="469"/>
      <c r="AC219" s="469"/>
      <c r="AD219" s="469"/>
      <c r="AE219" s="469"/>
      <c r="AF219" s="469"/>
      <c r="AG219" s="469"/>
      <c r="AH219" s="469"/>
      <c r="AI219" s="469"/>
      <c r="AJ219" s="469"/>
      <c r="AK219" s="470">
        <v>9</v>
      </c>
      <c r="AL219" s="469"/>
      <c r="AM219" s="469"/>
      <c r="AN219" s="469"/>
      <c r="AO219" s="469"/>
      <c r="AP219" s="469"/>
      <c r="AQ219" s="144" t="s">
        <v>226</v>
      </c>
      <c r="AR219" s="144"/>
      <c r="AS219" s="144"/>
      <c r="AT219" s="144"/>
      <c r="AU219" s="175" t="s">
        <v>37</v>
      </c>
      <c r="AV219" s="25"/>
      <c r="AW219" s="25"/>
      <c r="AX219" s="48"/>
    </row>
    <row r="220" spans="1:50" ht="24" customHeight="1">
      <c r="A220" s="468"/>
      <c r="B220" s="468"/>
      <c r="C220" s="469"/>
      <c r="D220" s="469"/>
      <c r="E220" s="469"/>
      <c r="F220" s="469"/>
      <c r="G220" s="469"/>
      <c r="H220" s="469"/>
      <c r="I220" s="469"/>
      <c r="J220" s="469"/>
      <c r="K220" s="469"/>
      <c r="L220" s="469"/>
      <c r="M220" s="469" t="s">
        <v>243</v>
      </c>
      <c r="N220" s="469"/>
      <c r="O220" s="469"/>
      <c r="P220" s="469"/>
      <c r="Q220" s="469"/>
      <c r="R220" s="469"/>
      <c r="S220" s="469"/>
      <c r="T220" s="469"/>
      <c r="U220" s="469"/>
      <c r="V220" s="469"/>
      <c r="W220" s="469"/>
      <c r="X220" s="469"/>
      <c r="Y220" s="469"/>
      <c r="Z220" s="469"/>
      <c r="AA220" s="469"/>
      <c r="AB220" s="469"/>
      <c r="AC220" s="469"/>
      <c r="AD220" s="469"/>
      <c r="AE220" s="469"/>
      <c r="AF220" s="469"/>
      <c r="AG220" s="469"/>
      <c r="AH220" s="469"/>
      <c r="AI220" s="469"/>
      <c r="AJ220" s="469"/>
      <c r="AK220" s="470">
        <v>6</v>
      </c>
      <c r="AL220" s="469"/>
      <c r="AM220" s="469"/>
      <c r="AN220" s="469"/>
      <c r="AO220" s="469"/>
      <c r="AP220" s="469"/>
      <c r="AQ220" s="144" t="s">
        <v>226</v>
      </c>
      <c r="AR220" s="144"/>
      <c r="AS220" s="144"/>
      <c r="AT220" s="144"/>
      <c r="AU220" s="175" t="s">
        <v>37</v>
      </c>
      <c r="AV220" s="25"/>
      <c r="AW220" s="25"/>
      <c r="AX220" s="48"/>
    </row>
    <row r="221" spans="1:50" ht="24" customHeight="1">
      <c r="A221" s="468"/>
      <c r="B221" s="468"/>
      <c r="C221" s="469"/>
      <c r="D221" s="469"/>
      <c r="E221" s="469"/>
      <c r="F221" s="469"/>
      <c r="G221" s="469"/>
      <c r="H221" s="469"/>
      <c r="I221" s="469"/>
      <c r="J221" s="469"/>
      <c r="K221" s="469"/>
      <c r="L221" s="469"/>
      <c r="M221" s="469" t="s">
        <v>244</v>
      </c>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70">
        <v>2</v>
      </c>
      <c r="AL221" s="469"/>
      <c r="AM221" s="469"/>
      <c r="AN221" s="469"/>
      <c r="AO221" s="469"/>
      <c r="AP221" s="469"/>
      <c r="AQ221" s="144" t="s">
        <v>226</v>
      </c>
      <c r="AR221" s="144"/>
      <c r="AS221" s="144"/>
      <c r="AT221" s="144"/>
      <c r="AU221" s="175" t="s">
        <v>37</v>
      </c>
      <c r="AV221" s="25"/>
      <c r="AW221" s="25"/>
      <c r="AX221" s="48"/>
    </row>
    <row r="222" spans="1:50" ht="24" customHeight="1">
      <c r="A222" s="468">
        <v>7</v>
      </c>
      <c r="B222" s="468">
        <v>1</v>
      </c>
      <c r="C222" s="207" t="s">
        <v>245</v>
      </c>
      <c r="D222" s="208"/>
      <c r="E222" s="208"/>
      <c r="F222" s="208"/>
      <c r="G222" s="208"/>
      <c r="H222" s="208"/>
      <c r="I222" s="208"/>
      <c r="J222" s="208"/>
      <c r="K222" s="208"/>
      <c r="L222" s="209"/>
      <c r="M222" s="471" t="s">
        <v>246</v>
      </c>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3"/>
      <c r="AK222" s="471">
        <v>4</v>
      </c>
      <c r="AL222" s="472"/>
      <c r="AM222" s="472"/>
      <c r="AN222" s="472"/>
      <c r="AO222" s="472"/>
      <c r="AP222" s="473"/>
      <c r="AQ222" s="144" t="s">
        <v>226</v>
      </c>
      <c r="AR222" s="144"/>
      <c r="AS222" s="144"/>
      <c r="AT222" s="144"/>
      <c r="AU222" s="175" t="s">
        <v>37</v>
      </c>
      <c r="AV222" s="25"/>
      <c r="AW222" s="25"/>
      <c r="AX222" s="48"/>
    </row>
    <row r="223" spans="1:50" ht="24" customHeight="1">
      <c r="A223" s="468"/>
      <c r="B223" s="468"/>
      <c r="C223" s="207"/>
      <c r="D223" s="208"/>
      <c r="E223" s="208"/>
      <c r="F223" s="208"/>
      <c r="G223" s="208"/>
      <c r="H223" s="208"/>
      <c r="I223" s="208"/>
      <c r="J223" s="208"/>
      <c r="K223" s="208"/>
      <c r="L223" s="209"/>
      <c r="M223" s="471" t="s">
        <v>247</v>
      </c>
      <c r="N223" s="472"/>
      <c r="O223" s="472"/>
      <c r="P223" s="472"/>
      <c r="Q223" s="472"/>
      <c r="R223" s="472"/>
      <c r="S223" s="472"/>
      <c r="T223" s="472"/>
      <c r="U223" s="472"/>
      <c r="V223" s="472"/>
      <c r="W223" s="472"/>
      <c r="X223" s="472"/>
      <c r="Y223" s="472"/>
      <c r="Z223" s="472"/>
      <c r="AA223" s="472"/>
      <c r="AB223" s="472"/>
      <c r="AC223" s="472"/>
      <c r="AD223" s="472"/>
      <c r="AE223" s="472"/>
      <c r="AF223" s="472"/>
      <c r="AG223" s="472"/>
      <c r="AH223" s="472"/>
      <c r="AI223" s="472"/>
      <c r="AJ223" s="473"/>
      <c r="AK223" s="471">
        <v>2</v>
      </c>
      <c r="AL223" s="472"/>
      <c r="AM223" s="472"/>
      <c r="AN223" s="472"/>
      <c r="AO223" s="472"/>
      <c r="AP223" s="473"/>
      <c r="AQ223" s="144" t="s">
        <v>226</v>
      </c>
      <c r="AR223" s="144"/>
      <c r="AS223" s="144"/>
      <c r="AT223" s="144"/>
      <c r="AU223" s="175" t="s">
        <v>37</v>
      </c>
      <c r="AV223" s="25"/>
      <c r="AW223" s="25"/>
      <c r="AX223" s="48"/>
    </row>
    <row r="224" spans="1:50" ht="24" customHeight="1">
      <c r="A224" s="468"/>
      <c r="B224" s="468"/>
      <c r="C224" s="207"/>
      <c r="D224" s="208"/>
      <c r="E224" s="208"/>
      <c r="F224" s="208"/>
      <c r="G224" s="208"/>
      <c r="H224" s="208"/>
      <c r="I224" s="208"/>
      <c r="J224" s="208"/>
      <c r="K224" s="208"/>
      <c r="L224" s="209"/>
      <c r="M224" s="471" t="s">
        <v>248</v>
      </c>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3"/>
      <c r="AK224" s="471">
        <v>2</v>
      </c>
      <c r="AL224" s="472"/>
      <c r="AM224" s="472"/>
      <c r="AN224" s="472"/>
      <c r="AO224" s="472"/>
      <c r="AP224" s="473"/>
      <c r="AQ224" s="144" t="s">
        <v>226</v>
      </c>
      <c r="AR224" s="144"/>
      <c r="AS224" s="144"/>
      <c r="AT224" s="144"/>
      <c r="AU224" s="175" t="s">
        <v>37</v>
      </c>
      <c r="AV224" s="25"/>
      <c r="AW224" s="25"/>
      <c r="AX224" s="48"/>
    </row>
    <row r="225" spans="1:50" ht="24" customHeight="1">
      <c r="A225" s="468"/>
      <c r="B225" s="468"/>
      <c r="C225" s="207"/>
      <c r="D225" s="208"/>
      <c r="E225" s="208"/>
      <c r="F225" s="208"/>
      <c r="G225" s="208"/>
      <c r="H225" s="208"/>
      <c r="I225" s="208"/>
      <c r="J225" s="208"/>
      <c r="K225" s="208"/>
      <c r="L225" s="209"/>
      <c r="M225" s="471" t="s">
        <v>249</v>
      </c>
      <c r="N225" s="472"/>
      <c r="O225" s="472"/>
      <c r="P225" s="472"/>
      <c r="Q225" s="472"/>
      <c r="R225" s="472"/>
      <c r="S225" s="472"/>
      <c r="T225" s="472"/>
      <c r="U225" s="472"/>
      <c r="V225" s="472"/>
      <c r="W225" s="472"/>
      <c r="X225" s="472"/>
      <c r="Y225" s="472"/>
      <c r="Z225" s="472"/>
      <c r="AA225" s="472"/>
      <c r="AB225" s="472"/>
      <c r="AC225" s="472"/>
      <c r="AD225" s="472"/>
      <c r="AE225" s="472"/>
      <c r="AF225" s="472"/>
      <c r="AG225" s="472"/>
      <c r="AH225" s="472"/>
      <c r="AI225" s="472"/>
      <c r="AJ225" s="473"/>
      <c r="AK225" s="471">
        <v>7</v>
      </c>
      <c r="AL225" s="472"/>
      <c r="AM225" s="472"/>
      <c r="AN225" s="472"/>
      <c r="AO225" s="472"/>
      <c r="AP225" s="473"/>
      <c r="AQ225" s="144" t="s">
        <v>226</v>
      </c>
      <c r="AR225" s="144"/>
      <c r="AS225" s="144"/>
      <c r="AT225" s="144"/>
      <c r="AU225" s="175" t="s">
        <v>37</v>
      </c>
      <c r="AV225" s="25"/>
      <c r="AW225" s="25"/>
      <c r="AX225" s="48"/>
    </row>
    <row r="226" spans="1:50" ht="24" customHeight="1">
      <c r="A226" s="468">
        <v>8</v>
      </c>
      <c r="B226" s="468">
        <v>1</v>
      </c>
      <c r="C226" s="207" t="s">
        <v>250</v>
      </c>
      <c r="D226" s="208"/>
      <c r="E226" s="208"/>
      <c r="F226" s="208"/>
      <c r="G226" s="208"/>
      <c r="H226" s="208"/>
      <c r="I226" s="208"/>
      <c r="J226" s="208"/>
      <c r="K226" s="208"/>
      <c r="L226" s="209"/>
      <c r="M226" s="471" t="s">
        <v>251</v>
      </c>
      <c r="N226" s="472"/>
      <c r="O226" s="472"/>
      <c r="P226" s="472"/>
      <c r="Q226" s="472"/>
      <c r="R226" s="472"/>
      <c r="S226" s="472"/>
      <c r="T226" s="472"/>
      <c r="U226" s="472"/>
      <c r="V226" s="472"/>
      <c r="W226" s="472"/>
      <c r="X226" s="472"/>
      <c r="Y226" s="472"/>
      <c r="Z226" s="472"/>
      <c r="AA226" s="472"/>
      <c r="AB226" s="472"/>
      <c r="AC226" s="472"/>
      <c r="AD226" s="472"/>
      <c r="AE226" s="472"/>
      <c r="AF226" s="472"/>
      <c r="AG226" s="472"/>
      <c r="AH226" s="472"/>
      <c r="AI226" s="472"/>
      <c r="AJ226" s="473"/>
      <c r="AK226" s="471">
        <v>1</v>
      </c>
      <c r="AL226" s="472"/>
      <c r="AM226" s="472"/>
      <c r="AN226" s="472"/>
      <c r="AO226" s="472"/>
      <c r="AP226" s="473"/>
      <c r="AQ226" s="144" t="s">
        <v>226</v>
      </c>
      <c r="AR226" s="144"/>
      <c r="AS226" s="144"/>
      <c r="AT226" s="144"/>
      <c r="AU226" s="175" t="s">
        <v>37</v>
      </c>
      <c r="AV226" s="25"/>
      <c r="AW226" s="25"/>
      <c r="AX226" s="48"/>
    </row>
    <row r="227" spans="1:50" ht="24" customHeight="1">
      <c r="A227" s="468"/>
      <c r="B227" s="468"/>
      <c r="C227" s="207"/>
      <c r="D227" s="208"/>
      <c r="E227" s="208"/>
      <c r="F227" s="208"/>
      <c r="G227" s="208"/>
      <c r="H227" s="208"/>
      <c r="I227" s="208"/>
      <c r="J227" s="208"/>
      <c r="K227" s="208"/>
      <c r="L227" s="209"/>
      <c r="M227" s="471" t="s">
        <v>252</v>
      </c>
      <c r="N227" s="472"/>
      <c r="O227" s="472"/>
      <c r="P227" s="472"/>
      <c r="Q227" s="472"/>
      <c r="R227" s="472"/>
      <c r="S227" s="472"/>
      <c r="T227" s="472"/>
      <c r="U227" s="472"/>
      <c r="V227" s="472"/>
      <c r="W227" s="472"/>
      <c r="X227" s="472"/>
      <c r="Y227" s="472"/>
      <c r="Z227" s="472"/>
      <c r="AA227" s="472"/>
      <c r="AB227" s="472"/>
      <c r="AC227" s="472"/>
      <c r="AD227" s="472"/>
      <c r="AE227" s="472"/>
      <c r="AF227" s="472"/>
      <c r="AG227" s="472"/>
      <c r="AH227" s="472"/>
      <c r="AI227" s="472"/>
      <c r="AJ227" s="473"/>
      <c r="AK227" s="471">
        <v>1</v>
      </c>
      <c r="AL227" s="472"/>
      <c r="AM227" s="472"/>
      <c r="AN227" s="472"/>
      <c r="AO227" s="472"/>
      <c r="AP227" s="473"/>
      <c r="AQ227" s="144" t="s">
        <v>226</v>
      </c>
      <c r="AR227" s="144"/>
      <c r="AS227" s="144"/>
      <c r="AT227" s="144"/>
      <c r="AU227" s="175" t="s">
        <v>37</v>
      </c>
      <c r="AV227" s="25"/>
      <c r="AW227" s="25"/>
      <c r="AX227" s="48"/>
    </row>
    <row r="228" spans="1:50" ht="24" customHeight="1">
      <c r="A228" s="468"/>
      <c r="B228" s="468"/>
      <c r="C228" s="207"/>
      <c r="D228" s="208"/>
      <c r="E228" s="208"/>
      <c r="F228" s="208"/>
      <c r="G228" s="208"/>
      <c r="H228" s="208"/>
      <c r="I228" s="208"/>
      <c r="J228" s="208"/>
      <c r="K228" s="208"/>
      <c r="L228" s="209"/>
      <c r="M228" s="471" t="s">
        <v>253</v>
      </c>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3"/>
      <c r="AK228" s="471">
        <v>1</v>
      </c>
      <c r="AL228" s="472"/>
      <c r="AM228" s="472"/>
      <c r="AN228" s="472"/>
      <c r="AO228" s="472"/>
      <c r="AP228" s="473"/>
      <c r="AQ228" s="144" t="s">
        <v>226</v>
      </c>
      <c r="AR228" s="144"/>
      <c r="AS228" s="144"/>
      <c r="AT228" s="144"/>
      <c r="AU228" s="175" t="s">
        <v>37</v>
      </c>
      <c r="AV228" s="25"/>
      <c r="AW228" s="25"/>
      <c r="AX228" s="48"/>
    </row>
    <row r="229" spans="1:50" ht="24" customHeight="1">
      <c r="A229" s="468">
        <v>9</v>
      </c>
      <c r="B229" s="468">
        <v>1</v>
      </c>
      <c r="C229" s="207" t="s">
        <v>254</v>
      </c>
      <c r="D229" s="208"/>
      <c r="E229" s="208"/>
      <c r="F229" s="208"/>
      <c r="G229" s="208"/>
      <c r="H229" s="208"/>
      <c r="I229" s="208"/>
      <c r="J229" s="208"/>
      <c r="K229" s="208"/>
      <c r="L229" s="209"/>
      <c r="M229" s="469" t="s">
        <v>176</v>
      </c>
      <c r="N229" s="469"/>
      <c r="O229" s="469"/>
      <c r="P229" s="469"/>
      <c r="Q229" s="469"/>
      <c r="R229" s="469"/>
      <c r="S229" s="469"/>
      <c r="T229" s="469"/>
      <c r="U229" s="469"/>
      <c r="V229" s="469"/>
      <c r="W229" s="469"/>
      <c r="X229" s="469"/>
      <c r="Y229" s="469"/>
      <c r="Z229" s="469"/>
      <c r="AA229" s="469"/>
      <c r="AB229" s="469"/>
      <c r="AC229" s="469"/>
      <c r="AD229" s="469"/>
      <c r="AE229" s="469"/>
      <c r="AF229" s="469"/>
      <c r="AG229" s="469"/>
      <c r="AH229" s="469"/>
      <c r="AI229" s="469"/>
      <c r="AJ229" s="469"/>
      <c r="AK229" s="471">
        <v>3</v>
      </c>
      <c r="AL229" s="472"/>
      <c r="AM229" s="472"/>
      <c r="AN229" s="472"/>
      <c r="AO229" s="472"/>
      <c r="AP229" s="473"/>
      <c r="AQ229" s="144" t="s">
        <v>226</v>
      </c>
      <c r="AR229" s="144"/>
      <c r="AS229" s="144"/>
      <c r="AT229" s="144"/>
      <c r="AU229" s="175" t="s">
        <v>37</v>
      </c>
      <c r="AV229" s="25"/>
      <c r="AW229" s="25"/>
      <c r="AX229" s="48"/>
    </row>
    <row r="230" spans="1:50" ht="24" customHeight="1">
      <c r="A230" s="468"/>
      <c r="B230" s="468"/>
      <c r="C230" s="207"/>
      <c r="D230" s="208"/>
      <c r="E230" s="208"/>
      <c r="F230" s="208"/>
      <c r="G230" s="208"/>
      <c r="H230" s="208"/>
      <c r="I230" s="208"/>
      <c r="J230" s="208"/>
      <c r="K230" s="208"/>
      <c r="L230" s="209"/>
      <c r="M230" s="469" t="s">
        <v>255</v>
      </c>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69"/>
      <c r="AK230" s="471">
        <v>0.1</v>
      </c>
      <c r="AL230" s="472"/>
      <c r="AM230" s="472"/>
      <c r="AN230" s="472"/>
      <c r="AO230" s="472"/>
      <c r="AP230" s="473"/>
      <c r="AQ230" s="144" t="s">
        <v>226</v>
      </c>
      <c r="AR230" s="144"/>
      <c r="AS230" s="144"/>
      <c r="AT230" s="144"/>
      <c r="AU230" s="175" t="s">
        <v>37</v>
      </c>
      <c r="AV230" s="25"/>
      <c r="AW230" s="25"/>
      <c r="AX230" s="48"/>
    </row>
    <row r="231" spans="1:50" ht="24" customHeight="1">
      <c r="A231" s="468">
        <v>10</v>
      </c>
      <c r="B231" s="468">
        <v>1</v>
      </c>
      <c r="C231" s="469" t="s">
        <v>256</v>
      </c>
      <c r="D231" s="469"/>
      <c r="E231" s="469"/>
      <c r="F231" s="469"/>
      <c r="G231" s="469"/>
      <c r="H231" s="469"/>
      <c r="I231" s="469"/>
      <c r="J231" s="469"/>
      <c r="K231" s="469"/>
      <c r="L231" s="469"/>
      <c r="M231" s="469" t="s">
        <v>257</v>
      </c>
      <c r="N231" s="469"/>
      <c r="O231" s="469"/>
      <c r="P231" s="469"/>
      <c r="Q231" s="469"/>
      <c r="R231" s="469"/>
      <c r="S231" s="469"/>
      <c r="T231" s="469"/>
      <c r="U231" s="469"/>
      <c r="V231" s="469"/>
      <c r="W231" s="469"/>
      <c r="X231" s="469"/>
      <c r="Y231" s="469"/>
      <c r="Z231" s="469"/>
      <c r="AA231" s="469"/>
      <c r="AB231" s="469"/>
      <c r="AC231" s="469"/>
      <c r="AD231" s="469"/>
      <c r="AE231" s="469"/>
      <c r="AF231" s="469"/>
      <c r="AG231" s="469"/>
      <c r="AH231" s="469"/>
      <c r="AI231" s="469"/>
      <c r="AJ231" s="469"/>
      <c r="AK231" s="470">
        <v>0.7</v>
      </c>
      <c r="AL231" s="469"/>
      <c r="AM231" s="469"/>
      <c r="AN231" s="469"/>
      <c r="AO231" s="469"/>
      <c r="AP231" s="469"/>
      <c r="AQ231" s="144" t="s">
        <v>226</v>
      </c>
      <c r="AR231" s="144"/>
      <c r="AS231" s="144"/>
      <c r="AT231" s="144"/>
      <c r="AU231" s="175" t="s">
        <v>37</v>
      </c>
      <c r="AV231" s="25"/>
      <c r="AW231" s="25"/>
      <c r="AX231" s="48"/>
    </row>
    <row r="232" spans="1:50" ht="24" customHeight="1">
      <c r="A232" s="468"/>
      <c r="B232" s="468"/>
      <c r="C232" s="469"/>
      <c r="D232" s="469"/>
      <c r="E232" s="469"/>
      <c r="F232" s="469"/>
      <c r="G232" s="469"/>
      <c r="H232" s="469"/>
      <c r="I232" s="469"/>
      <c r="J232" s="469"/>
      <c r="K232" s="469"/>
      <c r="L232" s="469"/>
      <c r="M232" s="471" t="s">
        <v>258</v>
      </c>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3"/>
      <c r="AK232" s="470">
        <v>0.5</v>
      </c>
      <c r="AL232" s="469"/>
      <c r="AM232" s="469"/>
      <c r="AN232" s="469"/>
      <c r="AO232" s="469"/>
      <c r="AP232" s="469"/>
      <c r="AQ232" s="144" t="s">
        <v>226</v>
      </c>
      <c r="AR232" s="144"/>
      <c r="AS232" s="144"/>
      <c r="AT232" s="144"/>
      <c r="AU232" s="175" t="s">
        <v>37</v>
      </c>
      <c r="AV232" s="25"/>
      <c r="AW232" s="25"/>
      <c r="AX232" s="48"/>
    </row>
    <row r="233" spans="1:50" ht="24" customHeight="1">
      <c r="A233" s="468"/>
      <c r="B233" s="468"/>
      <c r="C233" s="469"/>
      <c r="D233" s="469"/>
      <c r="E233" s="469"/>
      <c r="F233" s="469"/>
      <c r="G233" s="469"/>
      <c r="H233" s="469"/>
      <c r="I233" s="469"/>
      <c r="J233" s="469"/>
      <c r="K233" s="469"/>
      <c r="L233" s="469"/>
      <c r="M233" s="469" t="s">
        <v>259</v>
      </c>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70">
        <v>0.4</v>
      </c>
      <c r="AL233" s="469"/>
      <c r="AM233" s="469"/>
      <c r="AN233" s="469"/>
      <c r="AO233" s="469"/>
      <c r="AP233" s="469"/>
      <c r="AQ233" s="144" t="s">
        <v>226</v>
      </c>
      <c r="AR233" s="144"/>
      <c r="AS233" s="144"/>
      <c r="AT233" s="144"/>
      <c r="AU233" s="175" t="s">
        <v>37</v>
      </c>
      <c r="AV233" s="25"/>
      <c r="AW233" s="25"/>
      <c r="AX233" s="48"/>
    </row>
    <row r="234" spans="1:50" ht="24" customHeight="1">
      <c r="A234" s="468"/>
      <c r="B234" s="468"/>
      <c r="C234" s="469"/>
      <c r="D234" s="469"/>
      <c r="E234" s="469"/>
      <c r="F234" s="469"/>
      <c r="G234" s="469"/>
      <c r="H234" s="469"/>
      <c r="I234" s="469"/>
      <c r="J234" s="469"/>
      <c r="K234" s="469"/>
      <c r="L234" s="469"/>
      <c r="M234" s="469" t="s">
        <v>260</v>
      </c>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70">
        <v>0.6</v>
      </c>
      <c r="AL234" s="469"/>
      <c r="AM234" s="469"/>
      <c r="AN234" s="469"/>
      <c r="AO234" s="469"/>
      <c r="AP234" s="469"/>
      <c r="AQ234" s="144" t="s">
        <v>226</v>
      </c>
      <c r="AR234" s="144"/>
      <c r="AS234" s="144"/>
      <c r="AT234" s="144"/>
      <c r="AU234" s="175" t="s">
        <v>37</v>
      </c>
      <c r="AV234" s="25"/>
      <c r="AW234" s="25"/>
      <c r="AX234" s="48"/>
    </row>
    <row r="235" spans="1:50" ht="19.5" customHeight="1"/>
    <row r="236" spans="1:50">
      <c r="B236" s="1" t="s">
        <v>261</v>
      </c>
    </row>
    <row r="237" spans="1:50" ht="34.5" customHeight="1">
      <c r="A237" s="468"/>
      <c r="B237" s="468"/>
      <c r="C237" s="134" t="s">
        <v>195</v>
      </c>
      <c r="D237" s="134"/>
      <c r="E237" s="134"/>
      <c r="F237" s="134"/>
      <c r="G237" s="134"/>
      <c r="H237" s="134"/>
      <c r="I237" s="134"/>
      <c r="J237" s="134"/>
      <c r="K237" s="134"/>
      <c r="L237" s="134"/>
      <c r="M237" s="134" t="s">
        <v>196</v>
      </c>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5" t="s">
        <v>262</v>
      </c>
      <c r="AL237" s="134"/>
      <c r="AM237" s="134"/>
      <c r="AN237" s="134"/>
      <c r="AO237" s="134"/>
      <c r="AP237" s="134"/>
      <c r="AQ237" s="134" t="s">
        <v>198</v>
      </c>
      <c r="AR237" s="134"/>
      <c r="AS237" s="134"/>
      <c r="AT237" s="134"/>
      <c r="AU237" s="66" t="s">
        <v>199</v>
      </c>
      <c r="AV237" s="67"/>
      <c r="AW237" s="67"/>
      <c r="AX237" s="209"/>
    </row>
    <row r="238" spans="1:50" ht="24" customHeight="1">
      <c r="A238" s="468">
        <v>1</v>
      </c>
      <c r="B238" s="468">
        <v>1</v>
      </c>
      <c r="C238" s="469" t="s">
        <v>263</v>
      </c>
      <c r="D238" s="469"/>
      <c r="E238" s="469"/>
      <c r="F238" s="469"/>
      <c r="G238" s="469"/>
      <c r="H238" s="469"/>
      <c r="I238" s="469"/>
      <c r="J238" s="469"/>
      <c r="K238" s="469"/>
      <c r="L238" s="469"/>
      <c r="M238" s="469" t="s">
        <v>186</v>
      </c>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70">
        <v>47</v>
      </c>
      <c r="AL238" s="469"/>
      <c r="AM238" s="469"/>
      <c r="AN238" s="469"/>
      <c r="AO238" s="469"/>
      <c r="AP238" s="469"/>
      <c r="AQ238" s="144" t="s">
        <v>226</v>
      </c>
      <c r="AR238" s="144"/>
      <c r="AS238" s="144"/>
      <c r="AT238" s="144"/>
      <c r="AU238" s="175" t="s">
        <v>37</v>
      </c>
      <c r="AV238" s="25"/>
      <c r="AW238" s="25"/>
      <c r="AX238" s="48"/>
    </row>
    <row r="239" spans="1:50" ht="24" customHeight="1">
      <c r="A239" s="468">
        <v>2</v>
      </c>
      <c r="B239" s="468">
        <v>1</v>
      </c>
      <c r="C239" s="469" t="s">
        <v>264</v>
      </c>
      <c r="D239" s="469"/>
      <c r="E239" s="469"/>
      <c r="F239" s="469"/>
      <c r="G239" s="469"/>
      <c r="H239" s="469"/>
      <c r="I239" s="469"/>
      <c r="J239" s="469"/>
      <c r="K239" s="469"/>
      <c r="L239" s="469"/>
      <c r="M239" s="469" t="s">
        <v>265</v>
      </c>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70">
        <v>36</v>
      </c>
      <c r="AL239" s="469"/>
      <c r="AM239" s="469"/>
      <c r="AN239" s="469"/>
      <c r="AO239" s="469"/>
      <c r="AP239" s="469"/>
      <c r="AQ239" s="144" t="s">
        <v>226</v>
      </c>
      <c r="AR239" s="144"/>
      <c r="AS239" s="144"/>
      <c r="AT239" s="144"/>
      <c r="AU239" s="175" t="s">
        <v>37</v>
      </c>
      <c r="AV239" s="25"/>
      <c r="AW239" s="25"/>
      <c r="AX239" s="48"/>
    </row>
    <row r="240" spans="1:50" ht="24" customHeight="1">
      <c r="A240" s="468">
        <v>3</v>
      </c>
      <c r="B240" s="468">
        <v>1</v>
      </c>
      <c r="C240" s="469" t="s">
        <v>266</v>
      </c>
      <c r="D240" s="469"/>
      <c r="E240" s="469"/>
      <c r="F240" s="469"/>
      <c r="G240" s="469"/>
      <c r="H240" s="469"/>
      <c r="I240" s="469"/>
      <c r="J240" s="469"/>
      <c r="K240" s="469"/>
      <c r="L240" s="469"/>
      <c r="M240" s="469" t="s">
        <v>267</v>
      </c>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70">
        <v>28</v>
      </c>
      <c r="AL240" s="469"/>
      <c r="AM240" s="469"/>
      <c r="AN240" s="469"/>
      <c r="AO240" s="469"/>
      <c r="AP240" s="469"/>
      <c r="AQ240" s="144" t="s">
        <v>226</v>
      </c>
      <c r="AR240" s="144"/>
      <c r="AS240" s="144"/>
      <c r="AT240" s="144"/>
      <c r="AU240" s="175" t="s">
        <v>37</v>
      </c>
      <c r="AV240" s="25"/>
      <c r="AW240" s="25"/>
      <c r="AX240" s="48"/>
    </row>
    <row r="241" spans="1:50" ht="24" customHeight="1">
      <c r="A241" s="468">
        <v>4</v>
      </c>
      <c r="B241" s="468">
        <v>1</v>
      </c>
      <c r="C241" s="469" t="s">
        <v>268</v>
      </c>
      <c r="D241" s="469"/>
      <c r="E241" s="469"/>
      <c r="F241" s="469"/>
      <c r="G241" s="469"/>
      <c r="H241" s="469"/>
      <c r="I241" s="469"/>
      <c r="J241" s="469"/>
      <c r="K241" s="469"/>
      <c r="L241" s="469"/>
      <c r="M241" s="469" t="s">
        <v>269</v>
      </c>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70">
        <v>18</v>
      </c>
      <c r="AL241" s="469"/>
      <c r="AM241" s="469"/>
      <c r="AN241" s="469"/>
      <c r="AO241" s="469"/>
      <c r="AP241" s="469"/>
      <c r="AQ241" s="144" t="s">
        <v>226</v>
      </c>
      <c r="AR241" s="144"/>
      <c r="AS241" s="144"/>
      <c r="AT241" s="144"/>
      <c r="AU241" s="175" t="s">
        <v>37</v>
      </c>
      <c r="AV241" s="25"/>
      <c r="AW241" s="25"/>
      <c r="AX241" s="48"/>
    </row>
    <row r="242" spans="1:50" ht="24" customHeight="1">
      <c r="A242" s="468">
        <v>5</v>
      </c>
      <c r="B242" s="468">
        <v>1</v>
      </c>
      <c r="C242" s="469" t="s">
        <v>270</v>
      </c>
      <c r="D242" s="469"/>
      <c r="E242" s="469"/>
      <c r="F242" s="469"/>
      <c r="G242" s="469"/>
      <c r="H242" s="469"/>
      <c r="I242" s="469"/>
      <c r="J242" s="469"/>
      <c r="K242" s="469"/>
      <c r="L242" s="469"/>
      <c r="M242" s="469" t="s">
        <v>271</v>
      </c>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70">
        <v>12</v>
      </c>
      <c r="AL242" s="469"/>
      <c r="AM242" s="469"/>
      <c r="AN242" s="469"/>
      <c r="AO242" s="469"/>
      <c r="AP242" s="469"/>
      <c r="AQ242" s="144" t="s">
        <v>226</v>
      </c>
      <c r="AR242" s="144"/>
      <c r="AS242" s="144"/>
      <c r="AT242" s="144"/>
      <c r="AU242" s="175" t="s">
        <v>37</v>
      </c>
      <c r="AV242" s="25"/>
      <c r="AW242" s="25"/>
      <c r="AX242" s="48"/>
    </row>
    <row r="243" spans="1:50" ht="24" customHeight="1">
      <c r="A243" s="468">
        <v>6</v>
      </c>
      <c r="B243" s="468">
        <v>1</v>
      </c>
      <c r="C243" s="469" t="s">
        <v>272</v>
      </c>
      <c r="D243" s="469"/>
      <c r="E243" s="469"/>
      <c r="F243" s="469"/>
      <c r="G243" s="469"/>
      <c r="H243" s="469"/>
      <c r="I243" s="469"/>
      <c r="J243" s="469"/>
      <c r="K243" s="469"/>
      <c r="L243" s="469"/>
      <c r="M243" s="469" t="s">
        <v>273</v>
      </c>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70">
        <v>11</v>
      </c>
      <c r="AL243" s="469"/>
      <c r="AM243" s="469"/>
      <c r="AN243" s="469"/>
      <c r="AO243" s="469"/>
      <c r="AP243" s="469"/>
      <c r="AQ243" s="144" t="s">
        <v>226</v>
      </c>
      <c r="AR243" s="144"/>
      <c r="AS243" s="144"/>
      <c r="AT243" s="144"/>
      <c r="AU243" s="175" t="s">
        <v>37</v>
      </c>
      <c r="AV243" s="25"/>
      <c r="AW243" s="25"/>
      <c r="AX243" s="48"/>
    </row>
    <row r="244" spans="1:50" ht="24" customHeight="1">
      <c r="A244" s="468">
        <v>7</v>
      </c>
      <c r="B244" s="468">
        <v>1</v>
      </c>
      <c r="C244" s="469" t="s">
        <v>274</v>
      </c>
      <c r="D244" s="469"/>
      <c r="E244" s="469"/>
      <c r="F244" s="469"/>
      <c r="G244" s="469"/>
      <c r="H244" s="469"/>
      <c r="I244" s="469"/>
      <c r="J244" s="469"/>
      <c r="K244" s="469"/>
      <c r="L244" s="469"/>
      <c r="M244" s="469" t="s">
        <v>275</v>
      </c>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70">
        <v>7</v>
      </c>
      <c r="AL244" s="469"/>
      <c r="AM244" s="469"/>
      <c r="AN244" s="469"/>
      <c r="AO244" s="469"/>
      <c r="AP244" s="469"/>
      <c r="AQ244" s="144" t="s">
        <v>226</v>
      </c>
      <c r="AR244" s="144"/>
      <c r="AS244" s="144"/>
      <c r="AT244" s="144"/>
      <c r="AU244" s="175" t="s">
        <v>37</v>
      </c>
      <c r="AV244" s="25"/>
      <c r="AW244" s="25"/>
      <c r="AX244" s="48"/>
    </row>
    <row r="245" spans="1:50" ht="24" customHeight="1">
      <c r="A245" s="468">
        <v>8</v>
      </c>
      <c r="B245" s="468">
        <v>1</v>
      </c>
      <c r="C245" s="469" t="s">
        <v>276</v>
      </c>
      <c r="D245" s="469"/>
      <c r="E245" s="469"/>
      <c r="F245" s="469"/>
      <c r="G245" s="469"/>
      <c r="H245" s="469"/>
      <c r="I245" s="469"/>
      <c r="J245" s="469"/>
      <c r="K245" s="469"/>
      <c r="L245" s="469"/>
      <c r="M245" s="469" t="s">
        <v>277</v>
      </c>
      <c r="N245" s="469"/>
      <c r="O245" s="469"/>
      <c r="P245" s="469"/>
      <c r="Q245" s="469"/>
      <c r="R245" s="469"/>
      <c r="S245" s="469"/>
      <c r="T245" s="469"/>
      <c r="U245" s="469"/>
      <c r="V245" s="469"/>
      <c r="W245" s="469"/>
      <c r="X245" s="469"/>
      <c r="Y245" s="469"/>
      <c r="Z245" s="469"/>
      <c r="AA245" s="469"/>
      <c r="AB245" s="469"/>
      <c r="AC245" s="469"/>
      <c r="AD245" s="469"/>
      <c r="AE245" s="469"/>
      <c r="AF245" s="469"/>
      <c r="AG245" s="469"/>
      <c r="AH245" s="469"/>
      <c r="AI245" s="469"/>
      <c r="AJ245" s="469"/>
      <c r="AK245" s="470">
        <v>6</v>
      </c>
      <c r="AL245" s="469"/>
      <c r="AM245" s="469"/>
      <c r="AN245" s="469"/>
      <c r="AO245" s="469"/>
      <c r="AP245" s="469"/>
      <c r="AQ245" s="144" t="s">
        <v>226</v>
      </c>
      <c r="AR245" s="144"/>
      <c r="AS245" s="144"/>
      <c r="AT245" s="144"/>
      <c r="AU245" s="175" t="s">
        <v>37</v>
      </c>
      <c r="AV245" s="25"/>
      <c r="AW245" s="25"/>
      <c r="AX245" s="48"/>
    </row>
    <row r="246" spans="1:50" ht="24" customHeight="1">
      <c r="A246" s="468">
        <v>9</v>
      </c>
      <c r="B246" s="468">
        <v>1</v>
      </c>
      <c r="C246" s="469" t="s">
        <v>278</v>
      </c>
      <c r="D246" s="469"/>
      <c r="E246" s="469"/>
      <c r="F246" s="469"/>
      <c r="G246" s="469"/>
      <c r="H246" s="469"/>
      <c r="I246" s="469"/>
      <c r="J246" s="469"/>
      <c r="K246" s="469"/>
      <c r="L246" s="469"/>
      <c r="M246" s="469" t="s">
        <v>279</v>
      </c>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70">
        <v>6</v>
      </c>
      <c r="AL246" s="469"/>
      <c r="AM246" s="469"/>
      <c r="AN246" s="469"/>
      <c r="AO246" s="469"/>
      <c r="AP246" s="469"/>
      <c r="AQ246" s="144" t="s">
        <v>226</v>
      </c>
      <c r="AR246" s="144"/>
      <c r="AS246" s="144"/>
      <c r="AT246" s="144"/>
      <c r="AU246" s="175" t="s">
        <v>37</v>
      </c>
      <c r="AV246" s="25"/>
      <c r="AW246" s="25"/>
      <c r="AX246" s="48"/>
    </row>
    <row r="247" spans="1:50" ht="24" customHeight="1">
      <c r="A247" s="468">
        <v>10</v>
      </c>
      <c r="B247" s="468">
        <v>1</v>
      </c>
      <c r="C247" s="469" t="s">
        <v>280</v>
      </c>
      <c r="D247" s="469"/>
      <c r="E247" s="469"/>
      <c r="F247" s="469"/>
      <c r="G247" s="469"/>
      <c r="H247" s="469"/>
      <c r="I247" s="469"/>
      <c r="J247" s="469"/>
      <c r="K247" s="469"/>
      <c r="L247" s="469"/>
      <c r="M247" s="469" t="s">
        <v>281</v>
      </c>
      <c r="N247" s="469"/>
      <c r="O247" s="469"/>
      <c r="P247" s="469"/>
      <c r="Q247" s="469"/>
      <c r="R247" s="469"/>
      <c r="S247" s="469"/>
      <c r="T247" s="469"/>
      <c r="U247" s="469"/>
      <c r="V247" s="469"/>
      <c r="W247" s="469"/>
      <c r="X247" s="469"/>
      <c r="Y247" s="469"/>
      <c r="Z247" s="469"/>
      <c r="AA247" s="469"/>
      <c r="AB247" s="469"/>
      <c r="AC247" s="469"/>
      <c r="AD247" s="469"/>
      <c r="AE247" s="469"/>
      <c r="AF247" s="469"/>
      <c r="AG247" s="469"/>
      <c r="AH247" s="469"/>
      <c r="AI247" s="469"/>
      <c r="AJ247" s="469"/>
      <c r="AK247" s="470">
        <v>6</v>
      </c>
      <c r="AL247" s="469"/>
      <c r="AM247" s="469"/>
      <c r="AN247" s="469"/>
      <c r="AO247" s="469"/>
      <c r="AP247" s="469"/>
      <c r="AQ247" s="144" t="s">
        <v>226</v>
      </c>
      <c r="AR247" s="144"/>
      <c r="AS247" s="144"/>
      <c r="AT247" s="144"/>
      <c r="AU247" s="175" t="s">
        <v>37</v>
      </c>
      <c r="AV247" s="25"/>
      <c r="AW247" s="25"/>
      <c r="AX247" s="48"/>
    </row>
    <row r="248" spans="1:50" ht="13.5" customHeight="1"/>
    <row r="249" spans="1:50">
      <c r="B249" s="1" t="s">
        <v>282</v>
      </c>
    </row>
    <row r="250" spans="1:50" ht="34.5" customHeight="1">
      <c r="A250" s="468"/>
      <c r="B250" s="468"/>
      <c r="C250" s="134" t="s">
        <v>195</v>
      </c>
      <c r="D250" s="134"/>
      <c r="E250" s="134"/>
      <c r="F250" s="134"/>
      <c r="G250" s="134"/>
      <c r="H250" s="134"/>
      <c r="I250" s="134"/>
      <c r="J250" s="134"/>
      <c r="K250" s="134"/>
      <c r="L250" s="134"/>
      <c r="M250" s="134" t="s">
        <v>196</v>
      </c>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5" t="s">
        <v>197</v>
      </c>
      <c r="AL250" s="134"/>
      <c r="AM250" s="134"/>
      <c r="AN250" s="134"/>
      <c r="AO250" s="134"/>
      <c r="AP250" s="134"/>
      <c r="AQ250" s="134" t="s">
        <v>198</v>
      </c>
      <c r="AR250" s="134"/>
      <c r="AS250" s="134"/>
      <c r="AT250" s="134"/>
      <c r="AU250" s="66" t="s">
        <v>199</v>
      </c>
      <c r="AV250" s="67"/>
      <c r="AW250" s="67"/>
      <c r="AX250" s="209"/>
    </row>
    <row r="251" spans="1:50" ht="24" customHeight="1">
      <c r="A251" s="468">
        <v>1</v>
      </c>
      <c r="B251" s="468">
        <v>1</v>
      </c>
      <c r="C251" s="469" t="s">
        <v>283</v>
      </c>
      <c r="D251" s="469"/>
      <c r="E251" s="469"/>
      <c r="F251" s="469"/>
      <c r="G251" s="469"/>
      <c r="H251" s="469"/>
      <c r="I251" s="469"/>
      <c r="J251" s="469"/>
      <c r="K251" s="469"/>
      <c r="L251" s="469"/>
      <c r="M251" s="469" t="s">
        <v>284</v>
      </c>
      <c r="N251" s="469"/>
      <c r="O251" s="469"/>
      <c r="P251" s="469"/>
      <c r="Q251" s="469"/>
      <c r="R251" s="469"/>
      <c r="S251" s="469"/>
      <c r="T251" s="469"/>
      <c r="U251" s="469"/>
      <c r="V251" s="469"/>
      <c r="W251" s="469"/>
      <c r="X251" s="469"/>
      <c r="Y251" s="469"/>
      <c r="Z251" s="469"/>
      <c r="AA251" s="469"/>
      <c r="AB251" s="469"/>
      <c r="AC251" s="469"/>
      <c r="AD251" s="469"/>
      <c r="AE251" s="469"/>
      <c r="AF251" s="469"/>
      <c r="AG251" s="469"/>
      <c r="AH251" s="469"/>
      <c r="AI251" s="469"/>
      <c r="AJ251" s="469"/>
      <c r="AK251" s="470">
        <v>26</v>
      </c>
      <c r="AL251" s="469"/>
      <c r="AM251" s="469"/>
      <c r="AN251" s="469"/>
      <c r="AO251" s="469"/>
      <c r="AP251" s="469"/>
      <c r="AQ251" s="144" t="s">
        <v>226</v>
      </c>
      <c r="AR251" s="144"/>
      <c r="AS251" s="144"/>
      <c r="AT251" s="144"/>
      <c r="AU251" s="175" t="s">
        <v>37</v>
      </c>
      <c r="AV251" s="25"/>
      <c r="AW251" s="25"/>
      <c r="AX251" s="48"/>
    </row>
    <row r="252" spans="1:50" ht="24" customHeight="1">
      <c r="A252" s="468"/>
      <c r="B252" s="468"/>
      <c r="C252" s="469"/>
      <c r="D252" s="469"/>
      <c r="E252" s="469"/>
      <c r="F252" s="469"/>
      <c r="G252" s="469"/>
      <c r="H252" s="469"/>
      <c r="I252" s="469"/>
      <c r="J252" s="469"/>
      <c r="K252" s="469"/>
      <c r="L252" s="469"/>
      <c r="M252" s="469" t="s">
        <v>285</v>
      </c>
      <c r="N252" s="469"/>
      <c r="O252" s="469"/>
      <c r="P252" s="469"/>
      <c r="Q252" s="469"/>
      <c r="R252" s="469"/>
      <c r="S252" s="469"/>
      <c r="T252" s="469"/>
      <c r="U252" s="469"/>
      <c r="V252" s="469"/>
      <c r="W252" s="469"/>
      <c r="X252" s="469"/>
      <c r="Y252" s="469"/>
      <c r="Z252" s="469"/>
      <c r="AA252" s="469"/>
      <c r="AB252" s="469"/>
      <c r="AC252" s="469"/>
      <c r="AD252" s="469"/>
      <c r="AE252" s="469"/>
      <c r="AF252" s="469"/>
      <c r="AG252" s="469"/>
      <c r="AH252" s="469"/>
      <c r="AI252" s="469"/>
      <c r="AJ252" s="469"/>
      <c r="AK252" s="470">
        <v>8</v>
      </c>
      <c r="AL252" s="469"/>
      <c r="AM252" s="469"/>
      <c r="AN252" s="469"/>
      <c r="AO252" s="469"/>
      <c r="AP252" s="469"/>
      <c r="AQ252" s="144" t="s">
        <v>226</v>
      </c>
      <c r="AR252" s="144"/>
      <c r="AS252" s="144"/>
      <c r="AT252" s="144"/>
      <c r="AU252" s="175" t="s">
        <v>37</v>
      </c>
      <c r="AV252" s="25"/>
      <c r="AW252" s="25"/>
      <c r="AX252" s="48"/>
    </row>
    <row r="253" spans="1:50" ht="24" customHeight="1">
      <c r="A253" s="468"/>
      <c r="B253" s="468"/>
      <c r="C253" s="469"/>
      <c r="D253" s="469"/>
      <c r="E253" s="469"/>
      <c r="F253" s="469"/>
      <c r="G253" s="469"/>
      <c r="H253" s="469"/>
      <c r="I253" s="469"/>
      <c r="J253" s="469"/>
      <c r="K253" s="469"/>
      <c r="L253" s="469"/>
      <c r="M253" s="469" t="s">
        <v>286</v>
      </c>
      <c r="N253" s="469"/>
      <c r="O253" s="469"/>
      <c r="P253" s="469"/>
      <c r="Q253" s="469"/>
      <c r="R253" s="469"/>
      <c r="S253" s="469"/>
      <c r="T253" s="469"/>
      <c r="U253" s="469"/>
      <c r="V253" s="469"/>
      <c r="W253" s="469"/>
      <c r="X253" s="469"/>
      <c r="Y253" s="469"/>
      <c r="Z253" s="469"/>
      <c r="AA253" s="469"/>
      <c r="AB253" s="469"/>
      <c r="AC253" s="469"/>
      <c r="AD253" s="469"/>
      <c r="AE253" s="469"/>
      <c r="AF253" s="469"/>
      <c r="AG253" s="469"/>
      <c r="AH253" s="469"/>
      <c r="AI253" s="469"/>
      <c r="AJ253" s="469"/>
      <c r="AK253" s="470">
        <v>7</v>
      </c>
      <c r="AL253" s="469"/>
      <c r="AM253" s="469"/>
      <c r="AN253" s="469"/>
      <c r="AO253" s="469"/>
      <c r="AP253" s="469"/>
      <c r="AQ253" s="144" t="s">
        <v>226</v>
      </c>
      <c r="AR253" s="144"/>
      <c r="AS253" s="144"/>
      <c r="AT253" s="144"/>
      <c r="AU253" s="175" t="s">
        <v>37</v>
      </c>
      <c r="AV253" s="25"/>
      <c r="AW253" s="25"/>
      <c r="AX253" s="48"/>
    </row>
    <row r="254" spans="1:50" ht="24" customHeight="1">
      <c r="A254" s="468"/>
      <c r="B254" s="468"/>
      <c r="C254" s="469"/>
      <c r="D254" s="469"/>
      <c r="E254" s="469"/>
      <c r="F254" s="469"/>
      <c r="G254" s="469"/>
      <c r="H254" s="469"/>
      <c r="I254" s="469"/>
      <c r="J254" s="469"/>
      <c r="K254" s="469"/>
      <c r="L254" s="469"/>
      <c r="M254" s="471" t="s">
        <v>287</v>
      </c>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3"/>
      <c r="AK254" s="470">
        <v>44</v>
      </c>
      <c r="AL254" s="469"/>
      <c r="AM254" s="469"/>
      <c r="AN254" s="469"/>
      <c r="AO254" s="469"/>
      <c r="AP254" s="469"/>
      <c r="AQ254" s="144" t="s">
        <v>226</v>
      </c>
      <c r="AR254" s="144"/>
      <c r="AS254" s="144"/>
      <c r="AT254" s="144"/>
      <c r="AU254" s="175" t="s">
        <v>37</v>
      </c>
      <c r="AV254" s="25"/>
      <c r="AW254" s="25"/>
      <c r="AX254" s="48"/>
    </row>
    <row r="255" spans="1:50" ht="24" customHeight="1">
      <c r="A255" s="468">
        <v>2</v>
      </c>
      <c r="B255" s="468">
        <v>1</v>
      </c>
      <c r="C255" s="469" t="s">
        <v>288</v>
      </c>
      <c r="D255" s="469"/>
      <c r="E255" s="469"/>
      <c r="F255" s="469"/>
      <c r="G255" s="469"/>
      <c r="H255" s="469"/>
      <c r="I255" s="469"/>
      <c r="J255" s="469"/>
      <c r="K255" s="469"/>
      <c r="L255" s="469"/>
      <c r="M255" s="469" t="s">
        <v>289</v>
      </c>
      <c r="N255" s="469"/>
      <c r="O255" s="469"/>
      <c r="P255" s="469"/>
      <c r="Q255" s="469"/>
      <c r="R255" s="469"/>
      <c r="S255" s="469"/>
      <c r="T255" s="469"/>
      <c r="U255" s="469"/>
      <c r="V255" s="469"/>
      <c r="W255" s="469"/>
      <c r="X255" s="469"/>
      <c r="Y255" s="469"/>
      <c r="Z255" s="469"/>
      <c r="AA255" s="469"/>
      <c r="AB255" s="469"/>
      <c r="AC255" s="469"/>
      <c r="AD255" s="469"/>
      <c r="AE255" s="469"/>
      <c r="AF255" s="469"/>
      <c r="AG255" s="469"/>
      <c r="AH255" s="469"/>
      <c r="AI255" s="469"/>
      <c r="AJ255" s="469"/>
      <c r="AK255" s="470">
        <v>12</v>
      </c>
      <c r="AL255" s="469"/>
      <c r="AM255" s="469"/>
      <c r="AN255" s="469"/>
      <c r="AO255" s="469"/>
      <c r="AP255" s="469"/>
      <c r="AQ255" s="144" t="s">
        <v>226</v>
      </c>
      <c r="AR255" s="144"/>
      <c r="AS255" s="144"/>
      <c r="AT255" s="144"/>
      <c r="AU255" s="175" t="s">
        <v>37</v>
      </c>
      <c r="AV255" s="25"/>
      <c r="AW255" s="25"/>
      <c r="AX255" s="48"/>
    </row>
    <row r="256" spans="1:50" ht="24" customHeight="1">
      <c r="A256" s="468"/>
      <c r="B256" s="468"/>
      <c r="C256" s="469"/>
      <c r="D256" s="469"/>
      <c r="E256" s="469"/>
      <c r="F256" s="469"/>
      <c r="G256" s="469"/>
      <c r="H256" s="469"/>
      <c r="I256" s="469"/>
      <c r="J256" s="469"/>
      <c r="K256" s="469"/>
      <c r="L256" s="469"/>
      <c r="M256" s="469" t="s">
        <v>290</v>
      </c>
      <c r="N256" s="469"/>
      <c r="O256" s="469"/>
      <c r="P256" s="469"/>
      <c r="Q256" s="469"/>
      <c r="R256" s="469"/>
      <c r="S256" s="469"/>
      <c r="T256" s="469"/>
      <c r="U256" s="469"/>
      <c r="V256" s="469"/>
      <c r="W256" s="469"/>
      <c r="X256" s="469"/>
      <c r="Y256" s="469"/>
      <c r="Z256" s="469"/>
      <c r="AA256" s="469"/>
      <c r="AB256" s="469"/>
      <c r="AC256" s="469"/>
      <c r="AD256" s="469"/>
      <c r="AE256" s="469"/>
      <c r="AF256" s="469"/>
      <c r="AG256" s="469"/>
      <c r="AH256" s="469"/>
      <c r="AI256" s="469"/>
      <c r="AJ256" s="469"/>
      <c r="AK256" s="470">
        <v>6</v>
      </c>
      <c r="AL256" s="469"/>
      <c r="AM256" s="469"/>
      <c r="AN256" s="469"/>
      <c r="AO256" s="469"/>
      <c r="AP256" s="469"/>
      <c r="AQ256" s="144" t="s">
        <v>226</v>
      </c>
      <c r="AR256" s="144"/>
      <c r="AS256" s="144"/>
      <c r="AT256" s="144"/>
      <c r="AU256" s="175" t="s">
        <v>37</v>
      </c>
      <c r="AV256" s="25"/>
      <c r="AW256" s="25"/>
      <c r="AX256" s="48"/>
    </row>
    <row r="257" spans="1:50" ht="24" customHeight="1">
      <c r="A257" s="468"/>
      <c r="B257" s="468"/>
      <c r="C257" s="469"/>
      <c r="D257" s="469"/>
      <c r="E257" s="469"/>
      <c r="F257" s="469"/>
      <c r="G257" s="469"/>
      <c r="H257" s="469"/>
      <c r="I257" s="469"/>
      <c r="J257" s="469"/>
      <c r="K257" s="469"/>
      <c r="L257" s="469"/>
      <c r="M257" s="469" t="s">
        <v>291</v>
      </c>
      <c r="N257" s="469"/>
      <c r="O257" s="469"/>
      <c r="P257" s="469"/>
      <c r="Q257" s="469"/>
      <c r="R257" s="469"/>
      <c r="S257" s="469"/>
      <c r="T257" s="469"/>
      <c r="U257" s="469"/>
      <c r="V257" s="469"/>
      <c r="W257" s="469"/>
      <c r="X257" s="469"/>
      <c r="Y257" s="469"/>
      <c r="Z257" s="469"/>
      <c r="AA257" s="469"/>
      <c r="AB257" s="469"/>
      <c r="AC257" s="469"/>
      <c r="AD257" s="469"/>
      <c r="AE257" s="469"/>
      <c r="AF257" s="469"/>
      <c r="AG257" s="469"/>
      <c r="AH257" s="469"/>
      <c r="AI257" s="469"/>
      <c r="AJ257" s="469"/>
      <c r="AK257" s="470">
        <v>4</v>
      </c>
      <c r="AL257" s="469"/>
      <c r="AM257" s="469"/>
      <c r="AN257" s="469"/>
      <c r="AO257" s="469"/>
      <c r="AP257" s="469"/>
      <c r="AQ257" s="144" t="s">
        <v>226</v>
      </c>
      <c r="AR257" s="144"/>
      <c r="AS257" s="144"/>
      <c r="AT257" s="144"/>
      <c r="AU257" s="175" t="s">
        <v>37</v>
      </c>
      <c r="AV257" s="25"/>
      <c r="AW257" s="25"/>
      <c r="AX257" s="48"/>
    </row>
    <row r="258" spans="1:50" ht="24" customHeight="1">
      <c r="A258" s="468"/>
      <c r="B258" s="468"/>
      <c r="C258" s="469"/>
      <c r="D258" s="469"/>
      <c r="E258" s="469"/>
      <c r="F258" s="469"/>
      <c r="G258" s="469"/>
      <c r="H258" s="469"/>
      <c r="I258" s="469"/>
      <c r="J258" s="469"/>
      <c r="K258" s="469"/>
      <c r="L258" s="469"/>
      <c r="M258" s="469" t="s">
        <v>152</v>
      </c>
      <c r="N258" s="469"/>
      <c r="O258" s="469"/>
      <c r="P258" s="469"/>
      <c r="Q258" s="469"/>
      <c r="R258" s="469"/>
      <c r="S258" s="469"/>
      <c r="T258" s="469"/>
      <c r="U258" s="469"/>
      <c r="V258" s="469"/>
      <c r="W258" s="469"/>
      <c r="X258" s="469"/>
      <c r="Y258" s="469"/>
      <c r="Z258" s="469"/>
      <c r="AA258" s="469"/>
      <c r="AB258" s="469"/>
      <c r="AC258" s="469"/>
      <c r="AD258" s="469"/>
      <c r="AE258" s="469"/>
      <c r="AF258" s="469"/>
      <c r="AG258" s="469"/>
      <c r="AH258" s="469"/>
      <c r="AI258" s="469"/>
      <c r="AJ258" s="469"/>
      <c r="AK258" s="470">
        <v>12</v>
      </c>
      <c r="AL258" s="469"/>
      <c r="AM258" s="469"/>
      <c r="AN258" s="469"/>
      <c r="AO258" s="469"/>
      <c r="AP258" s="469"/>
      <c r="AQ258" s="144" t="s">
        <v>226</v>
      </c>
      <c r="AR258" s="144"/>
      <c r="AS258" s="144"/>
      <c r="AT258" s="144"/>
      <c r="AU258" s="175" t="s">
        <v>37</v>
      </c>
      <c r="AV258" s="25"/>
      <c r="AW258" s="25"/>
      <c r="AX258" s="48"/>
    </row>
    <row r="259" spans="1:50" ht="24" customHeight="1">
      <c r="A259" s="468">
        <v>3</v>
      </c>
      <c r="B259" s="468">
        <v>1</v>
      </c>
      <c r="C259" s="469" t="s">
        <v>292</v>
      </c>
      <c r="D259" s="469"/>
      <c r="E259" s="469"/>
      <c r="F259" s="469"/>
      <c r="G259" s="469"/>
      <c r="H259" s="469"/>
      <c r="I259" s="469"/>
      <c r="J259" s="469"/>
      <c r="K259" s="469"/>
      <c r="L259" s="469"/>
      <c r="M259" s="471" t="s">
        <v>293</v>
      </c>
      <c r="N259" s="472"/>
      <c r="O259" s="472"/>
      <c r="P259" s="472"/>
      <c r="Q259" s="472"/>
      <c r="R259" s="472"/>
      <c r="S259" s="472"/>
      <c r="T259" s="472"/>
      <c r="U259" s="472"/>
      <c r="V259" s="472"/>
      <c r="W259" s="472"/>
      <c r="X259" s="472"/>
      <c r="Y259" s="472"/>
      <c r="Z259" s="472"/>
      <c r="AA259" s="472"/>
      <c r="AB259" s="472"/>
      <c r="AC259" s="472"/>
      <c r="AD259" s="472"/>
      <c r="AE259" s="472"/>
      <c r="AF259" s="472"/>
      <c r="AG259" s="472"/>
      <c r="AH259" s="472"/>
      <c r="AI259" s="472"/>
      <c r="AJ259" s="473"/>
      <c r="AK259" s="470">
        <v>15</v>
      </c>
      <c r="AL259" s="469"/>
      <c r="AM259" s="469"/>
      <c r="AN259" s="469"/>
      <c r="AO259" s="469"/>
      <c r="AP259" s="469"/>
      <c r="AQ259" s="144" t="s">
        <v>226</v>
      </c>
      <c r="AR259" s="144"/>
      <c r="AS259" s="144"/>
      <c r="AT259" s="144"/>
      <c r="AU259" s="175" t="s">
        <v>37</v>
      </c>
      <c r="AV259" s="25"/>
      <c r="AW259" s="25"/>
      <c r="AX259" s="48"/>
    </row>
    <row r="260" spans="1:50" ht="24" customHeight="1">
      <c r="A260" s="468"/>
      <c r="B260" s="468"/>
      <c r="C260" s="469"/>
      <c r="D260" s="469"/>
      <c r="E260" s="469"/>
      <c r="F260" s="469"/>
      <c r="G260" s="469"/>
      <c r="H260" s="469"/>
      <c r="I260" s="469"/>
      <c r="J260" s="469"/>
      <c r="K260" s="469"/>
      <c r="L260" s="469"/>
      <c r="M260" s="469" t="s">
        <v>294</v>
      </c>
      <c r="N260" s="469"/>
      <c r="O260" s="469"/>
      <c r="P260" s="469"/>
      <c r="Q260" s="469"/>
      <c r="R260" s="469"/>
      <c r="S260" s="469"/>
      <c r="T260" s="469"/>
      <c r="U260" s="469"/>
      <c r="V260" s="469"/>
      <c r="W260" s="469"/>
      <c r="X260" s="469"/>
      <c r="Y260" s="469"/>
      <c r="Z260" s="469"/>
      <c r="AA260" s="469"/>
      <c r="AB260" s="469"/>
      <c r="AC260" s="469"/>
      <c r="AD260" s="469"/>
      <c r="AE260" s="469"/>
      <c r="AF260" s="469"/>
      <c r="AG260" s="469"/>
      <c r="AH260" s="469"/>
      <c r="AI260" s="469"/>
      <c r="AJ260" s="469"/>
      <c r="AK260" s="470">
        <v>1</v>
      </c>
      <c r="AL260" s="469"/>
      <c r="AM260" s="469"/>
      <c r="AN260" s="469"/>
      <c r="AO260" s="469"/>
      <c r="AP260" s="469"/>
      <c r="AQ260" s="144" t="s">
        <v>226</v>
      </c>
      <c r="AR260" s="144"/>
      <c r="AS260" s="144"/>
      <c r="AT260" s="144"/>
      <c r="AU260" s="175" t="s">
        <v>37</v>
      </c>
      <c r="AV260" s="25"/>
      <c r="AW260" s="25"/>
      <c r="AX260" s="48"/>
    </row>
    <row r="261" spans="1:50" ht="24" customHeight="1">
      <c r="A261" s="468"/>
      <c r="B261" s="468"/>
      <c r="C261" s="469"/>
      <c r="D261" s="469"/>
      <c r="E261" s="469"/>
      <c r="F261" s="469"/>
      <c r="G261" s="469"/>
      <c r="H261" s="469"/>
      <c r="I261" s="469"/>
      <c r="J261" s="469"/>
      <c r="K261" s="469"/>
      <c r="L261" s="469"/>
      <c r="M261" s="469" t="s">
        <v>295</v>
      </c>
      <c r="N261" s="469"/>
      <c r="O261" s="469"/>
      <c r="P261" s="469"/>
      <c r="Q261" s="469"/>
      <c r="R261" s="469"/>
      <c r="S261" s="469"/>
      <c r="T261" s="469"/>
      <c r="U261" s="469"/>
      <c r="V261" s="469"/>
      <c r="W261" s="469"/>
      <c r="X261" s="469"/>
      <c r="Y261" s="469"/>
      <c r="Z261" s="469"/>
      <c r="AA261" s="469"/>
      <c r="AB261" s="469"/>
      <c r="AC261" s="469"/>
      <c r="AD261" s="469"/>
      <c r="AE261" s="469"/>
      <c r="AF261" s="469"/>
      <c r="AG261" s="469"/>
      <c r="AH261" s="469"/>
      <c r="AI261" s="469"/>
      <c r="AJ261" s="469"/>
      <c r="AK261" s="470">
        <v>1</v>
      </c>
      <c r="AL261" s="469"/>
      <c r="AM261" s="469"/>
      <c r="AN261" s="469"/>
      <c r="AO261" s="469"/>
      <c r="AP261" s="469"/>
      <c r="AQ261" s="144" t="s">
        <v>226</v>
      </c>
      <c r="AR261" s="144"/>
      <c r="AS261" s="144"/>
      <c r="AT261" s="144"/>
      <c r="AU261" s="175" t="s">
        <v>37</v>
      </c>
      <c r="AV261" s="25"/>
      <c r="AW261" s="25"/>
      <c r="AX261" s="48"/>
    </row>
    <row r="262" spans="1:50" ht="24" customHeight="1">
      <c r="A262" s="468"/>
      <c r="B262" s="468"/>
      <c r="C262" s="469"/>
      <c r="D262" s="469"/>
      <c r="E262" s="469"/>
      <c r="F262" s="469"/>
      <c r="G262" s="469"/>
      <c r="H262" s="469"/>
      <c r="I262" s="469"/>
      <c r="J262" s="469"/>
      <c r="K262" s="469"/>
      <c r="L262" s="469"/>
      <c r="M262" s="469" t="s">
        <v>296</v>
      </c>
      <c r="N262" s="469"/>
      <c r="O262" s="469"/>
      <c r="P262" s="469"/>
      <c r="Q262" s="469"/>
      <c r="R262" s="469"/>
      <c r="S262" s="469"/>
      <c r="T262" s="469"/>
      <c r="U262" s="469"/>
      <c r="V262" s="469"/>
      <c r="W262" s="469"/>
      <c r="X262" s="469"/>
      <c r="Y262" s="469"/>
      <c r="Z262" s="469"/>
      <c r="AA262" s="469"/>
      <c r="AB262" s="469"/>
      <c r="AC262" s="469"/>
      <c r="AD262" s="469"/>
      <c r="AE262" s="469"/>
      <c r="AF262" s="469"/>
      <c r="AG262" s="469"/>
      <c r="AH262" s="469"/>
      <c r="AI262" s="469"/>
      <c r="AJ262" s="469"/>
      <c r="AK262" s="470">
        <v>6</v>
      </c>
      <c r="AL262" s="469"/>
      <c r="AM262" s="469"/>
      <c r="AN262" s="469"/>
      <c r="AO262" s="469"/>
      <c r="AP262" s="469"/>
      <c r="AQ262" s="144" t="s">
        <v>226</v>
      </c>
      <c r="AR262" s="144"/>
      <c r="AS262" s="144"/>
      <c r="AT262" s="144"/>
      <c r="AU262" s="175" t="s">
        <v>37</v>
      </c>
      <c r="AV262" s="25"/>
      <c r="AW262" s="25"/>
      <c r="AX262" s="48"/>
    </row>
    <row r="263" spans="1:50" ht="24" customHeight="1">
      <c r="A263" s="468">
        <v>4</v>
      </c>
      <c r="B263" s="468">
        <v>1</v>
      </c>
      <c r="C263" s="469" t="s">
        <v>297</v>
      </c>
      <c r="D263" s="469"/>
      <c r="E263" s="469"/>
      <c r="F263" s="469"/>
      <c r="G263" s="469"/>
      <c r="H263" s="469"/>
      <c r="I263" s="469"/>
      <c r="J263" s="469"/>
      <c r="K263" s="469"/>
      <c r="L263" s="469"/>
      <c r="M263" s="469" t="s">
        <v>298</v>
      </c>
      <c r="N263" s="469"/>
      <c r="O263" s="469"/>
      <c r="P263" s="469"/>
      <c r="Q263" s="469"/>
      <c r="R263" s="469"/>
      <c r="S263" s="469"/>
      <c r="T263" s="469"/>
      <c r="U263" s="469"/>
      <c r="V263" s="469"/>
      <c r="W263" s="469"/>
      <c r="X263" s="469"/>
      <c r="Y263" s="469"/>
      <c r="Z263" s="469"/>
      <c r="AA263" s="469"/>
      <c r="AB263" s="469"/>
      <c r="AC263" s="469"/>
      <c r="AD263" s="469"/>
      <c r="AE263" s="469"/>
      <c r="AF263" s="469"/>
      <c r="AG263" s="469"/>
      <c r="AH263" s="469"/>
      <c r="AI263" s="469"/>
      <c r="AJ263" s="469"/>
      <c r="AK263" s="470">
        <v>15</v>
      </c>
      <c r="AL263" s="469"/>
      <c r="AM263" s="469"/>
      <c r="AN263" s="469"/>
      <c r="AO263" s="469"/>
      <c r="AP263" s="469"/>
      <c r="AQ263" s="144" t="s">
        <v>226</v>
      </c>
      <c r="AR263" s="144"/>
      <c r="AS263" s="144"/>
      <c r="AT263" s="144"/>
      <c r="AU263" s="175" t="s">
        <v>37</v>
      </c>
      <c r="AV263" s="25"/>
      <c r="AW263" s="25"/>
      <c r="AX263" s="48"/>
    </row>
    <row r="264" spans="1:50" ht="24" customHeight="1">
      <c r="A264" s="468"/>
      <c r="B264" s="468"/>
      <c r="C264" s="469"/>
      <c r="D264" s="469"/>
      <c r="E264" s="469"/>
      <c r="F264" s="469"/>
      <c r="G264" s="469"/>
      <c r="H264" s="469"/>
      <c r="I264" s="469"/>
      <c r="J264" s="469"/>
      <c r="K264" s="469"/>
      <c r="L264" s="469"/>
      <c r="M264" s="469" t="s">
        <v>299</v>
      </c>
      <c r="N264" s="469"/>
      <c r="O264" s="469"/>
      <c r="P264" s="469"/>
      <c r="Q264" s="469"/>
      <c r="R264" s="469"/>
      <c r="S264" s="469"/>
      <c r="T264" s="469"/>
      <c r="U264" s="469"/>
      <c r="V264" s="469"/>
      <c r="W264" s="469"/>
      <c r="X264" s="469"/>
      <c r="Y264" s="469"/>
      <c r="Z264" s="469"/>
      <c r="AA264" s="469"/>
      <c r="AB264" s="469"/>
      <c r="AC264" s="469"/>
      <c r="AD264" s="469"/>
      <c r="AE264" s="469"/>
      <c r="AF264" s="469"/>
      <c r="AG264" s="469"/>
      <c r="AH264" s="469"/>
      <c r="AI264" s="469"/>
      <c r="AJ264" s="469"/>
      <c r="AK264" s="470">
        <v>2</v>
      </c>
      <c r="AL264" s="469"/>
      <c r="AM264" s="469"/>
      <c r="AN264" s="469"/>
      <c r="AO264" s="469"/>
      <c r="AP264" s="469"/>
      <c r="AQ264" s="144" t="s">
        <v>226</v>
      </c>
      <c r="AR264" s="144"/>
      <c r="AS264" s="144"/>
      <c r="AT264" s="144"/>
      <c r="AU264" s="175" t="s">
        <v>37</v>
      </c>
      <c r="AV264" s="25"/>
      <c r="AW264" s="25"/>
      <c r="AX264" s="48"/>
    </row>
    <row r="265" spans="1:50" ht="24" customHeight="1">
      <c r="A265" s="468"/>
      <c r="B265" s="468"/>
      <c r="C265" s="469"/>
      <c r="D265" s="469"/>
      <c r="E265" s="469"/>
      <c r="F265" s="469"/>
      <c r="G265" s="469"/>
      <c r="H265" s="469"/>
      <c r="I265" s="469"/>
      <c r="J265" s="469"/>
      <c r="K265" s="469"/>
      <c r="L265" s="469"/>
      <c r="M265" s="471" t="s">
        <v>300</v>
      </c>
      <c r="N265" s="472"/>
      <c r="O265" s="472"/>
      <c r="P265" s="472"/>
      <c r="Q265" s="472"/>
      <c r="R265" s="472"/>
      <c r="S265" s="472"/>
      <c r="T265" s="472"/>
      <c r="U265" s="472"/>
      <c r="V265" s="472"/>
      <c r="W265" s="472"/>
      <c r="X265" s="472"/>
      <c r="Y265" s="472"/>
      <c r="Z265" s="472"/>
      <c r="AA265" s="472"/>
      <c r="AB265" s="472"/>
      <c r="AC265" s="472"/>
      <c r="AD265" s="472"/>
      <c r="AE265" s="472"/>
      <c r="AF265" s="472"/>
      <c r="AG265" s="472"/>
      <c r="AH265" s="472"/>
      <c r="AI265" s="472"/>
      <c r="AJ265" s="473"/>
      <c r="AK265" s="470">
        <v>1</v>
      </c>
      <c r="AL265" s="469"/>
      <c r="AM265" s="469"/>
      <c r="AN265" s="469"/>
      <c r="AO265" s="469"/>
      <c r="AP265" s="469"/>
      <c r="AQ265" s="144" t="s">
        <v>226</v>
      </c>
      <c r="AR265" s="144"/>
      <c r="AS265" s="144"/>
      <c r="AT265" s="144"/>
      <c r="AU265" s="175" t="s">
        <v>37</v>
      </c>
      <c r="AV265" s="25"/>
      <c r="AW265" s="25"/>
      <c r="AX265" s="48"/>
    </row>
    <row r="266" spans="1:50" ht="24" customHeight="1">
      <c r="A266" s="468"/>
      <c r="B266" s="468"/>
      <c r="C266" s="469"/>
      <c r="D266" s="469"/>
      <c r="E266" s="469"/>
      <c r="F266" s="469"/>
      <c r="G266" s="469"/>
      <c r="H266" s="469"/>
      <c r="I266" s="469"/>
      <c r="J266" s="469"/>
      <c r="K266" s="469"/>
      <c r="L266" s="469"/>
      <c r="M266" s="469" t="s">
        <v>301</v>
      </c>
      <c r="N266" s="469"/>
      <c r="O266" s="469"/>
      <c r="P266" s="469"/>
      <c r="Q266" s="469"/>
      <c r="R266" s="469"/>
      <c r="S266" s="469"/>
      <c r="T266" s="469"/>
      <c r="U266" s="469"/>
      <c r="V266" s="469"/>
      <c r="W266" s="469"/>
      <c r="X266" s="469"/>
      <c r="Y266" s="469"/>
      <c r="Z266" s="469"/>
      <c r="AA266" s="469"/>
      <c r="AB266" s="469"/>
      <c r="AC266" s="469"/>
      <c r="AD266" s="469"/>
      <c r="AE266" s="469"/>
      <c r="AF266" s="469"/>
      <c r="AG266" s="469"/>
      <c r="AH266" s="469"/>
      <c r="AI266" s="469"/>
      <c r="AJ266" s="469"/>
      <c r="AK266" s="470">
        <v>5</v>
      </c>
      <c r="AL266" s="469"/>
      <c r="AM266" s="469"/>
      <c r="AN266" s="469"/>
      <c r="AO266" s="469"/>
      <c r="AP266" s="469"/>
      <c r="AQ266" s="144" t="s">
        <v>226</v>
      </c>
      <c r="AR266" s="144"/>
      <c r="AS266" s="144"/>
      <c r="AT266" s="144"/>
      <c r="AU266" s="175" t="s">
        <v>37</v>
      </c>
      <c r="AV266" s="25"/>
      <c r="AW266" s="25"/>
      <c r="AX266" s="48"/>
    </row>
    <row r="267" spans="1:50" ht="24" customHeight="1">
      <c r="A267" s="468">
        <v>5</v>
      </c>
      <c r="B267" s="468">
        <v>1</v>
      </c>
      <c r="C267" s="469" t="s">
        <v>302</v>
      </c>
      <c r="D267" s="469"/>
      <c r="E267" s="469"/>
      <c r="F267" s="469"/>
      <c r="G267" s="469"/>
      <c r="H267" s="469"/>
      <c r="I267" s="469"/>
      <c r="J267" s="469"/>
      <c r="K267" s="469"/>
      <c r="L267" s="469"/>
      <c r="M267" s="471" t="s">
        <v>303</v>
      </c>
      <c r="N267" s="472"/>
      <c r="O267" s="472"/>
      <c r="P267" s="472"/>
      <c r="Q267" s="472"/>
      <c r="R267" s="472"/>
      <c r="S267" s="472"/>
      <c r="T267" s="472"/>
      <c r="U267" s="472"/>
      <c r="V267" s="472"/>
      <c r="W267" s="472"/>
      <c r="X267" s="472"/>
      <c r="Y267" s="472"/>
      <c r="Z267" s="472"/>
      <c r="AA267" s="472"/>
      <c r="AB267" s="472"/>
      <c r="AC267" s="472"/>
      <c r="AD267" s="472"/>
      <c r="AE267" s="472"/>
      <c r="AF267" s="472"/>
      <c r="AG267" s="472"/>
      <c r="AH267" s="472"/>
      <c r="AI267" s="472"/>
      <c r="AJ267" s="473"/>
      <c r="AK267" s="470">
        <v>12</v>
      </c>
      <c r="AL267" s="469"/>
      <c r="AM267" s="469"/>
      <c r="AN267" s="469"/>
      <c r="AO267" s="469"/>
      <c r="AP267" s="469"/>
      <c r="AQ267" s="144" t="s">
        <v>226</v>
      </c>
      <c r="AR267" s="144"/>
      <c r="AS267" s="144"/>
      <c r="AT267" s="144"/>
      <c r="AU267" s="175" t="s">
        <v>37</v>
      </c>
      <c r="AV267" s="25"/>
      <c r="AW267" s="25"/>
      <c r="AX267" s="48"/>
    </row>
    <row r="268" spans="1:50" ht="24" customHeight="1">
      <c r="A268" s="468"/>
      <c r="B268" s="468"/>
      <c r="C268" s="469"/>
      <c r="D268" s="469"/>
      <c r="E268" s="469"/>
      <c r="F268" s="469"/>
      <c r="G268" s="469"/>
      <c r="H268" s="469"/>
      <c r="I268" s="469"/>
      <c r="J268" s="469"/>
      <c r="K268" s="469"/>
      <c r="L268" s="469"/>
      <c r="M268" s="469" t="s">
        <v>304</v>
      </c>
      <c r="N268" s="469"/>
      <c r="O268" s="469"/>
      <c r="P268" s="469"/>
      <c r="Q268" s="469"/>
      <c r="R268" s="469"/>
      <c r="S268" s="469"/>
      <c r="T268" s="469"/>
      <c r="U268" s="469"/>
      <c r="V268" s="469"/>
      <c r="W268" s="469"/>
      <c r="X268" s="469"/>
      <c r="Y268" s="469"/>
      <c r="Z268" s="469"/>
      <c r="AA268" s="469"/>
      <c r="AB268" s="469"/>
      <c r="AC268" s="469"/>
      <c r="AD268" s="469"/>
      <c r="AE268" s="469"/>
      <c r="AF268" s="469"/>
      <c r="AG268" s="469"/>
      <c r="AH268" s="469"/>
      <c r="AI268" s="469"/>
      <c r="AJ268" s="469"/>
      <c r="AK268" s="470">
        <v>1</v>
      </c>
      <c r="AL268" s="469"/>
      <c r="AM268" s="469"/>
      <c r="AN268" s="469"/>
      <c r="AO268" s="469"/>
      <c r="AP268" s="469"/>
      <c r="AQ268" s="144" t="s">
        <v>226</v>
      </c>
      <c r="AR268" s="144"/>
      <c r="AS268" s="144"/>
      <c r="AT268" s="144"/>
      <c r="AU268" s="175" t="s">
        <v>37</v>
      </c>
      <c r="AV268" s="25"/>
      <c r="AW268" s="25"/>
      <c r="AX268" s="48"/>
    </row>
    <row r="269" spans="1:50" ht="24" customHeight="1">
      <c r="A269" s="468"/>
      <c r="B269" s="468"/>
      <c r="C269" s="469"/>
      <c r="D269" s="469"/>
      <c r="E269" s="469"/>
      <c r="F269" s="469"/>
      <c r="G269" s="469"/>
      <c r="H269" s="469"/>
      <c r="I269" s="469"/>
      <c r="J269" s="469"/>
      <c r="K269" s="469"/>
      <c r="L269" s="469"/>
      <c r="M269" s="469" t="s">
        <v>305</v>
      </c>
      <c r="N269" s="469"/>
      <c r="O269" s="469"/>
      <c r="P269" s="469"/>
      <c r="Q269" s="469"/>
      <c r="R269" s="469"/>
      <c r="S269" s="469"/>
      <c r="T269" s="469"/>
      <c r="U269" s="469"/>
      <c r="V269" s="469"/>
      <c r="W269" s="469"/>
      <c r="X269" s="469"/>
      <c r="Y269" s="469"/>
      <c r="Z269" s="469"/>
      <c r="AA269" s="469"/>
      <c r="AB269" s="469"/>
      <c r="AC269" s="469"/>
      <c r="AD269" s="469"/>
      <c r="AE269" s="469"/>
      <c r="AF269" s="469"/>
      <c r="AG269" s="469"/>
      <c r="AH269" s="469"/>
      <c r="AI269" s="469"/>
      <c r="AJ269" s="469"/>
      <c r="AK269" s="470">
        <v>1</v>
      </c>
      <c r="AL269" s="469"/>
      <c r="AM269" s="469"/>
      <c r="AN269" s="469"/>
      <c r="AO269" s="469"/>
      <c r="AP269" s="469"/>
      <c r="AQ269" s="144" t="s">
        <v>226</v>
      </c>
      <c r="AR269" s="144"/>
      <c r="AS269" s="144"/>
      <c r="AT269" s="144"/>
      <c r="AU269" s="175" t="s">
        <v>37</v>
      </c>
      <c r="AV269" s="25"/>
      <c r="AW269" s="25"/>
      <c r="AX269" s="48"/>
    </row>
    <row r="270" spans="1:50" ht="24" customHeight="1">
      <c r="A270" s="468"/>
      <c r="B270" s="468"/>
      <c r="C270" s="469"/>
      <c r="D270" s="469"/>
      <c r="E270" s="469"/>
      <c r="F270" s="469"/>
      <c r="G270" s="469"/>
      <c r="H270" s="469"/>
      <c r="I270" s="469"/>
      <c r="J270" s="469"/>
      <c r="K270" s="469"/>
      <c r="L270" s="469"/>
      <c r="M270" s="469" t="s">
        <v>306</v>
      </c>
      <c r="N270" s="469"/>
      <c r="O270" s="469"/>
      <c r="P270" s="469"/>
      <c r="Q270" s="469"/>
      <c r="R270" s="469"/>
      <c r="S270" s="469"/>
      <c r="T270" s="469"/>
      <c r="U270" s="469"/>
      <c r="V270" s="469"/>
      <c r="W270" s="469"/>
      <c r="X270" s="469"/>
      <c r="Y270" s="469"/>
      <c r="Z270" s="469"/>
      <c r="AA270" s="469"/>
      <c r="AB270" s="469"/>
      <c r="AC270" s="469"/>
      <c r="AD270" s="469"/>
      <c r="AE270" s="469"/>
      <c r="AF270" s="469"/>
      <c r="AG270" s="469"/>
      <c r="AH270" s="469"/>
      <c r="AI270" s="469"/>
      <c r="AJ270" s="469"/>
      <c r="AK270" s="470">
        <v>3</v>
      </c>
      <c r="AL270" s="469"/>
      <c r="AM270" s="469"/>
      <c r="AN270" s="469"/>
      <c r="AO270" s="469"/>
      <c r="AP270" s="469"/>
      <c r="AQ270" s="144" t="s">
        <v>226</v>
      </c>
      <c r="AR270" s="144"/>
      <c r="AS270" s="144"/>
      <c r="AT270" s="144"/>
      <c r="AU270" s="175" t="s">
        <v>37</v>
      </c>
      <c r="AV270" s="25"/>
      <c r="AW270" s="25"/>
      <c r="AX270" s="48"/>
    </row>
    <row r="271" spans="1:50" ht="24" customHeight="1">
      <c r="A271" s="468">
        <v>6</v>
      </c>
      <c r="B271" s="468">
        <v>1</v>
      </c>
      <c r="C271" s="469" t="s">
        <v>307</v>
      </c>
      <c r="D271" s="469"/>
      <c r="E271" s="469"/>
      <c r="F271" s="469"/>
      <c r="G271" s="469"/>
      <c r="H271" s="469"/>
      <c r="I271" s="469"/>
      <c r="J271" s="469"/>
      <c r="K271" s="469"/>
      <c r="L271" s="469"/>
      <c r="M271" s="469" t="s">
        <v>308</v>
      </c>
      <c r="N271" s="469"/>
      <c r="O271" s="469"/>
      <c r="P271" s="469"/>
      <c r="Q271" s="469"/>
      <c r="R271" s="469"/>
      <c r="S271" s="469"/>
      <c r="T271" s="469"/>
      <c r="U271" s="469"/>
      <c r="V271" s="469"/>
      <c r="W271" s="469"/>
      <c r="X271" s="469"/>
      <c r="Y271" s="469"/>
      <c r="Z271" s="469"/>
      <c r="AA271" s="469"/>
      <c r="AB271" s="469"/>
      <c r="AC271" s="469"/>
      <c r="AD271" s="469"/>
      <c r="AE271" s="469"/>
      <c r="AF271" s="469"/>
      <c r="AG271" s="469"/>
      <c r="AH271" s="469"/>
      <c r="AI271" s="469"/>
      <c r="AJ271" s="469"/>
      <c r="AK271" s="470">
        <v>7</v>
      </c>
      <c r="AL271" s="469"/>
      <c r="AM271" s="469"/>
      <c r="AN271" s="469"/>
      <c r="AO271" s="469"/>
      <c r="AP271" s="469"/>
      <c r="AQ271" s="144" t="s">
        <v>226</v>
      </c>
      <c r="AR271" s="144"/>
      <c r="AS271" s="144"/>
      <c r="AT271" s="144"/>
      <c r="AU271" s="175" t="s">
        <v>37</v>
      </c>
      <c r="AV271" s="25"/>
      <c r="AW271" s="25"/>
      <c r="AX271" s="48"/>
    </row>
    <row r="272" spans="1:50" ht="24" customHeight="1">
      <c r="A272" s="468">
        <v>7</v>
      </c>
      <c r="B272" s="468">
        <v>1</v>
      </c>
      <c r="C272" s="469" t="s">
        <v>309</v>
      </c>
      <c r="D272" s="469"/>
      <c r="E272" s="469"/>
      <c r="F272" s="469"/>
      <c r="G272" s="469"/>
      <c r="H272" s="469"/>
      <c r="I272" s="469"/>
      <c r="J272" s="469"/>
      <c r="K272" s="469"/>
      <c r="L272" s="469"/>
      <c r="M272" s="469" t="s">
        <v>310</v>
      </c>
      <c r="N272" s="469"/>
      <c r="O272" s="469"/>
      <c r="P272" s="469"/>
      <c r="Q272" s="469"/>
      <c r="R272" s="469"/>
      <c r="S272" s="469"/>
      <c r="T272" s="469"/>
      <c r="U272" s="469"/>
      <c r="V272" s="469"/>
      <c r="W272" s="469"/>
      <c r="X272" s="469"/>
      <c r="Y272" s="469"/>
      <c r="Z272" s="469"/>
      <c r="AA272" s="469"/>
      <c r="AB272" s="469"/>
      <c r="AC272" s="469"/>
      <c r="AD272" s="469"/>
      <c r="AE272" s="469"/>
      <c r="AF272" s="469"/>
      <c r="AG272" s="469"/>
      <c r="AH272" s="469"/>
      <c r="AI272" s="469"/>
      <c r="AJ272" s="469"/>
      <c r="AK272" s="470">
        <v>4</v>
      </c>
      <c r="AL272" s="469"/>
      <c r="AM272" s="469"/>
      <c r="AN272" s="469"/>
      <c r="AO272" s="469"/>
      <c r="AP272" s="469"/>
      <c r="AQ272" s="144" t="s">
        <v>226</v>
      </c>
      <c r="AR272" s="144"/>
      <c r="AS272" s="144"/>
      <c r="AT272" s="144"/>
      <c r="AU272" s="175" t="s">
        <v>37</v>
      </c>
      <c r="AV272" s="25"/>
      <c r="AW272" s="25"/>
      <c r="AX272" s="48"/>
    </row>
    <row r="273" spans="1:50" ht="24" customHeight="1">
      <c r="A273" s="468"/>
      <c r="B273" s="468"/>
      <c r="C273" s="469"/>
      <c r="D273" s="469"/>
      <c r="E273" s="469"/>
      <c r="F273" s="469"/>
      <c r="G273" s="469"/>
      <c r="H273" s="469"/>
      <c r="I273" s="469"/>
      <c r="J273" s="469"/>
      <c r="K273" s="469"/>
      <c r="L273" s="469"/>
      <c r="M273" s="469" t="s">
        <v>311</v>
      </c>
      <c r="N273" s="469"/>
      <c r="O273" s="469"/>
      <c r="P273" s="469"/>
      <c r="Q273" s="469"/>
      <c r="R273" s="469"/>
      <c r="S273" s="469"/>
      <c r="T273" s="469"/>
      <c r="U273" s="469"/>
      <c r="V273" s="469"/>
      <c r="W273" s="469"/>
      <c r="X273" s="469"/>
      <c r="Y273" s="469"/>
      <c r="Z273" s="469"/>
      <c r="AA273" s="469"/>
      <c r="AB273" s="469"/>
      <c r="AC273" s="469"/>
      <c r="AD273" s="469"/>
      <c r="AE273" s="469"/>
      <c r="AF273" s="469"/>
      <c r="AG273" s="469"/>
      <c r="AH273" s="469"/>
      <c r="AI273" s="469"/>
      <c r="AJ273" s="469"/>
      <c r="AK273" s="470">
        <v>1</v>
      </c>
      <c r="AL273" s="469"/>
      <c r="AM273" s="469"/>
      <c r="AN273" s="469"/>
      <c r="AO273" s="469"/>
      <c r="AP273" s="469"/>
      <c r="AQ273" s="144" t="s">
        <v>226</v>
      </c>
      <c r="AR273" s="144"/>
      <c r="AS273" s="144"/>
      <c r="AT273" s="144"/>
      <c r="AU273" s="175" t="s">
        <v>37</v>
      </c>
      <c r="AV273" s="25"/>
      <c r="AW273" s="25"/>
      <c r="AX273" s="48"/>
    </row>
    <row r="274" spans="1:50" ht="24" customHeight="1">
      <c r="A274" s="468"/>
      <c r="B274" s="468"/>
      <c r="C274" s="469"/>
      <c r="D274" s="469"/>
      <c r="E274" s="469"/>
      <c r="F274" s="469"/>
      <c r="G274" s="469"/>
      <c r="H274" s="469"/>
      <c r="I274" s="469"/>
      <c r="J274" s="469"/>
      <c r="K274" s="469"/>
      <c r="L274" s="469"/>
      <c r="M274" s="469" t="s">
        <v>312</v>
      </c>
      <c r="N274" s="469"/>
      <c r="O274" s="469"/>
      <c r="P274" s="469"/>
      <c r="Q274" s="469"/>
      <c r="R274" s="469"/>
      <c r="S274" s="469"/>
      <c r="T274" s="469"/>
      <c r="U274" s="469"/>
      <c r="V274" s="469"/>
      <c r="W274" s="469"/>
      <c r="X274" s="469"/>
      <c r="Y274" s="469"/>
      <c r="Z274" s="469"/>
      <c r="AA274" s="469"/>
      <c r="AB274" s="469"/>
      <c r="AC274" s="469"/>
      <c r="AD274" s="469"/>
      <c r="AE274" s="469"/>
      <c r="AF274" s="469"/>
      <c r="AG274" s="469"/>
      <c r="AH274" s="469"/>
      <c r="AI274" s="469"/>
      <c r="AJ274" s="469"/>
      <c r="AK274" s="470">
        <v>1</v>
      </c>
      <c r="AL274" s="469"/>
      <c r="AM274" s="469"/>
      <c r="AN274" s="469"/>
      <c r="AO274" s="469"/>
      <c r="AP274" s="469"/>
      <c r="AQ274" s="144" t="s">
        <v>226</v>
      </c>
      <c r="AR274" s="144"/>
      <c r="AS274" s="144"/>
      <c r="AT274" s="144"/>
      <c r="AU274" s="175" t="s">
        <v>37</v>
      </c>
      <c r="AV274" s="25"/>
      <c r="AW274" s="25"/>
      <c r="AX274" s="48"/>
    </row>
    <row r="275" spans="1:50" ht="24" customHeight="1">
      <c r="A275" s="468"/>
      <c r="B275" s="468"/>
      <c r="C275" s="469"/>
      <c r="D275" s="469"/>
      <c r="E275" s="469"/>
      <c r="F275" s="469"/>
      <c r="G275" s="469"/>
      <c r="H275" s="469"/>
      <c r="I275" s="469"/>
      <c r="J275" s="469"/>
      <c r="K275" s="469"/>
      <c r="L275" s="469"/>
      <c r="M275" s="469" t="s">
        <v>313</v>
      </c>
      <c r="N275" s="469"/>
      <c r="O275" s="469"/>
      <c r="P275" s="469"/>
      <c r="Q275" s="469"/>
      <c r="R275" s="469"/>
      <c r="S275" s="469"/>
      <c r="T275" s="469"/>
      <c r="U275" s="469"/>
      <c r="V275" s="469"/>
      <c r="W275" s="469"/>
      <c r="X275" s="469"/>
      <c r="Y275" s="469"/>
      <c r="Z275" s="469"/>
      <c r="AA275" s="469"/>
      <c r="AB275" s="469"/>
      <c r="AC275" s="469"/>
      <c r="AD275" s="469"/>
      <c r="AE275" s="469"/>
      <c r="AF275" s="469"/>
      <c r="AG275" s="469"/>
      <c r="AH275" s="469"/>
      <c r="AI275" s="469"/>
      <c r="AJ275" s="469"/>
      <c r="AK275" s="470">
        <v>1</v>
      </c>
      <c r="AL275" s="469"/>
      <c r="AM275" s="469"/>
      <c r="AN275" s="469"/>
      <c r="AO275" s="469"/>
      <c r="AP275" s="469"/>
      <c r="AQ275" s="144" t="s">
        <v>226</v>
      </c>
      <c r="AR275" s="144"/>
      <c r="AS275" s="144"/>
      <c r="AT275" s="144"/>
      <c r="AU275" s="175" t="s">
        <v>37</v>
      </c>
      <c r="AV275" s="25"/>
      <c r="AW275" s="25"/>
      <c r="AX275" s="48"/>
    </row>
    <row r="276" spans="1:50" ht="24" customHeight="1">
      <c r="A276" s="468">
        <v>8</v>
      </c>
      <c r="B276" s="468">
        <v>1</v>
      </c>
      <c r="C276" s="144" t="s">
        <v>37</v>
      </c>
      <c r="D276" s="144"/>
      <c r="E276" s="144"/>
      <c r="F276" s="144"/>
      <c r="G276" s="144"/>
      <c r="H276" s="144"/>
      <c r="I276" s="144"/>
      <c r="J276" s="144"/>
      <c r="K276" s="144"/>
      <c r="L276" s="144"/>
      <c r="M276" s="144" t="s">
        <v>37</v>
      </c>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9" t="s">
        <v>37</v>
      </c>
      <c r="AL276" s="144"/>
      <c r="AM276" s="144"/>
      <c r="AN276" s="144"/>
      <c r="AO276" s="144"/>
      <c r="AP276" s="144"/>
      <c r="AQ276" s="144" t="s">
        <v>37</v>
      </c>
      <c r="AR276" s="144"/>
      <c r="AS276" s="144"/>
      <c r="AT276" s="144"/>
      <c r="AU276" s="175" t="s">
        <v>37</v>
      </c>
      <c r="AV276" s="25"/>
      <c r="AW276" s="25"/>
      <c r="AX276" s="48"/>
    </row>
    <row r="277" spans="1:50" ht="24" customHeight="1">
      <c r="A277" s="468">
        <v>9</v>
      </c>
      <c r="B277" s="468">
        <v>1</v>
      </c>
      <c r="C277" s="144" t="s">
        <v>37</v>
      </c>
      <c r="D277" s="144"/>
      <c r="E277" s="144"/>
      <c r="F277" s="144"/>
      <c r="G277" s="144"/>
      <c r="H277" s="144"/>
      <c r="I277" s="144"/>
      <c r="J277" s="144"/>
      <c r="K277" s="144"/>
      <c r="L277" s="144"/>
      <c r="M277" s="144" t="s">
        <v>37</v>
      </c>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9" t="s">
        <v>37</v>
      </c>
      <c r="AL277" s="144"/>
      <c r="AM277" s="144"/>
      <c r="AN277" s="144"/>
      <c r="AO277" s="144"/>
      <c r="AP277" s="144"/>
      <c r="AQ277" s="144" t="s">
        <v>37</v>
      </c>
      <c r="AR277" s="144"/>
      <c r="AS277" s="144"/>
      <c r="AT277" s="144"/>
      <c r="AU277" s="175" t="s">
        <v>37</v>
      </c>
      <c r="AV277" s="25"/>
      <c r="AW277" s="25"/>
      <c r="AX277" s="48"/>
    </row>
    <row r="278" spans="1:50" ht="24" customHeight="1">
      <c r="A278" s="468">
        <v>10</v>
      </c>
      <c r="B278" s="468">
        <v>1</v>
      </c>
      <c r="C278" s="144" t="s">
        <v>37</v>
      </c>
      <c r="D278" s="144"/>
      <c r="E278" s="144"/>
      <c r="F278" s="144"/>
      <c r="G278" s="144"/>
      <c r="H278" s="144"/>
      <c r="I278" s="144"/>
      <c r="J278" s="144"/>
      <c r="K278" s="144"/>
      <c r="L278" s="144"/>
      <c r="M278" s="144" t="s">
        <v>37</v>
      </c>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9" t="s">
        <v>37</v>
      </c>
      <c r="AL278" s="144"/>
      <c r="AM278" s="144"/>
      <c r="AN278" s="144"/>
      <c r="AO278" s="144"/>
      <c r="AP278" s="144"/>
      <c r="AQ278" s="144" t="s">
        <v>37</v>
      </c>
      <c r="AR278" s="144"/>
      <c r="AS278" s="144"/>
      <c r="AT278" s="144"/>
      <c r="AU278" s="175" t="s">
        <v>37</v>
      </c>
      <c r="AV278" s="25"/>
      <c r="AW278" s="25"/>
      <c r="AX278" s="48"/>
    </row>
    <row r="279" spans="1:50" ht="24" customHeight="1">
      <c r="A279" s="477"/>
      <c r="B279" s="477"/>
      <c r="C279" s="477"/>
      <c r="D279" s="477"/>
      <c r="E279" s="477"/>
      <c r="F279" s="477"/>
      <c r="G279" s="477"/>
      <c r="H279" s="477"/>
      <c r="I279" s="477"/>
      <c r="J279" s="477"/>
      <c r="K279" s="477"/>
      <c r="L279" s="477"/>
      <c r="M279" s="477"/>
      <c r="N279" s="477"/>
      <c r="O279" s="477"/>
      <c r="P279" s="477"/>
      <c r="Q279" s="477"/>
      <c r="R279" s="477"/>
      <c r="S279" s="477"/>
      <c r="T279" s="477"/>
      <c r="U279" s="477"/>
      <c r="V279" s="477"/>
      <c r="W279" s="477"/>
      <c r="X279" s="477"/>
      <c r="Y279" s="477"/>
      <c r="Z279" s="477"/>
      <c r="AA279" s="477"/>
      <c r="AB279" s="477"/>
      <c r="AC279" s="477"/>
      <c r="AD279" s="477"/>
      <c r="AE279" s="477"/>
      <c r="AF279" s="477"/>
      <c r="AG279" s="477"/>
      <c r="AH279" s="477"/>
      <c r="AI279" s="477"/>
      <c r="AJ279" s="477"/>
      <c r="AK279" s="478"/>
      <c r="AL279" s="477"/>
      <c r="AM279" s="477"/>
      <c r="AN279" s="477"/>
      <c r="AO279" s="477"/>
      <c r="AP279" s="477"/>
      <c r="AQ279" s="477"/>
      <c r="AR279" s="477"/>
      <c r="AS279" s="477"/>
      <c r="AT279" s="477"/>
      <c r="AU279" s="477"/>
      <c r="AV279" s="477"/>
      <c r="AW279" s="477"/>
      <c r="AX279" s="477"/>
    </row>
    <row r="280" spans="1:50" ht="24" customHeight="1">
      <c r="A280" s="477"/>
      <c r="B280" s="477"/>
      <c r="C280" s="47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E280" s="477"/>
      <c r="AF280" s="477"/>
      <c r="AG280" s="477"/>
      <c r="AH280" s="477"/>
      <c r="AI280" s="477"/>
      <c r="AJ280" s="477"/>
      <c r="AK280" s="478"/>
      <c r="AL280" s="477"/>
      <c r="AM280" s="477"/>
      <c r="AN280" s="477"/>
      <c r="AO280" s="477"/>
      <c r="AP280" s="477"/>
      <c r="AQ280" s="477"/>
      <c r="AR280" s="477"/>
      <c r="AS280" s="477"/>
      <c r="AT280" s="477"/>
      <c r="AU280" s="477"/>
      <c r="AV280" s="477"/>
      <c r="AW280" s="477"/>
      <c r="AX280" s="477"/>
    </row>
    <row r="281" spans="1:50" ht="24" customHeight="1">
      <c r="A281" s="477"/>
      <c r="B281" s="477"/>
      <c r="C281" s="477"/>
      <c r="D281" s="477"/>
      <c r="E281" s="477"/>
      <c r="F281" s="477"/>
      <c r="G281" s="477"/>
      <c r="H281" s="477"/>
      <c r="I281" s="477"/>
      <c r="J281" s="477"/>
      <c r="K281" s="477"/>
      <c r="L281" s="477"/>
      <c r="M281" s="477"/>
      <c r="N281" s="477"/>
      <c r="O281" s="477"/>
      <c r="P281" s="477"/>
      <c r="Q281" s="477"/>
      <c r="R281" s="477"/>
      <c r="S281" s="477"/>
      <c r="T281" s="477"/>
      <c r="U281" s="477"/>
      <c r="V281" s="477"/>
      <c r="W281" s="477"/>
      <c r="X281" s="477"/>
      <c r="Y281" s="477"/>
      <c r="Z281" s="477"/>
      <c r="AA281" s="477"/>
      <c r="AB281" s="477"/>
      <c r="AC281" s="477"/>
      <c r="AD281" s="477"/>
      <c r="AE281" s="477"/>
      <c r="AF281" s="477"/>
      <c r="AG281" s="477"/>
      <c r="AH281" s="477"/>
      <c r="AI281" s="477"/>
      <c r="AJ281" s="477"/>
      <c r="AK281" s="478"/>
      <c r="AL281" s="477"/>
      <c r="AM281" s="477"/>
      <c r="AN281" s="477"/>
      <c r="AO281" s="477"/>
      <c r="AP281" s="477"/>
      <c r="AQ281" s="477"/>
      <c r="AR281" s="477"/>
      <c r="AS281" s="477"/>
      <c r="AT281" s="477"/>
      <c r="AU281" s="477"/>
      <c r="AV281" s="477"/>
      <c r="AW281" s="477"/>
      <c r="AX281" s="477"/>
    </row>
    <row r="282" spans="1:50" ht="24" customHeight="1">
      <c r="A282" s="477"/>
      <c r="B282" s="477"/>
      <c r="C282" s="477"/>
      <c r="D282" s="477"/>
      <c r="E282" s="477"/>
      <c r="F282" s="477"/>
      <c r="G282" s="477"/>
      <c r="H282" s="477"/>
      <c r="I282" s="477"/>
      <c r="J282" s="477"/>
      <c r="K282" s="477"/>
      <c r="L282" s="477"/>
      <c r="M282" s="477"/>
      <c r="N282" s="477"/>
      <c r="O282" s="477"/>
      <c r="P282" s="477"/>
      <c r="Q282" s="477"/>
      <c r="R282" s="477"/>
      <c r="S282" s="477"/>
      <c r="T282" s="477"/>
      <c r="U282" s="477"/>
      <c r="V282" s="477"/>
      <c r="W282" s="477"/>
      <c r="X282" s="477"/>
      <c r="Y282" s="477"/>
      <c r="Z282" s="477"/>
      <c r="AA282" s="477"/>
      <c r="AB282" s="477"/>
      <c r="AC282" s="477"/>
      <c r="AD282" s="477"/>
      <c r="AE282" s="477"/>
      <c r="AF282" s="477"/>
      <c r="AG282" s="477"/>
      <c r="AH282" s="477"/>
      <c r="AI282" s="477"/>
      <c r="AJ282" s="477"/>
      <c r="AK282" s="478"/>
      <c r="AL282" s="477"/>
      <c r="AM282" s="477"/>
      <c r="AN282" s="477"/>
      <c r="AO282" s="477"/>
      <c r="AP282" s="477"/>
      <c r="AQ282" s="477"/>
      <c r="AR282" s="477"/>
      <c r="AS282" s="477"/>
      <c r="AT282" s="477"/>
      <c r="AU282" s="477"/>
      <c r="AV282" s="477"/>
      <c r="AW282" s="477"/>
      <c r="AX282" s="477"/>
    </row>
    <row r="283" spans="1:50" ht="24" customHeight="1">
      <c r="A283" s="477"/>
      <c r="B283" s="477"/>
      <c r="C283" s="477"/>
      <c r="D283" s="477"/>
      <c r="E283" s="477"/>
      <c r="F283" s="477"/>
      <c r="G283" s="477"/>
      <c r="H283" s="477"/>
      <c r="I283" s="477"/>
      <c r="J283" s="477"/>
      <c r="K283" s="477"/>
      <c r="L283" s="477"/>
      <c r="M283" s="477"/>
      <c r="N283" s="477"/>
      <c r="O283" s="477"/>
      <c r="P283" s="477"/>
      <c r="Q283" s="477"/>
      <c r="R283" s="477"/>
      <c r="S283" s="477"/>
      <c r="T283" s="477"/>
      <c r="U283" s="477"/>
      <c r="V283" s="477"/>
      <c r="W283" s="477"/>
      <c r="X283" s="477"/>
      <c r="Y283" s="477"/>
      <c r="Z283" s="477"/>
      <c r="AA283" s="477"/>
      <c r="AB283" s="477"/>
      <c r="AC283" s="477"/>
      <c r="AD283" s="477"/>
      <c r="AE283" s="477"/>
      <c r="AF283" s="477"/>
      <c r="AG283" s="477"/>
      <c r="AH283" s="477"/>
      <c r="AI283" s="477"/>
      <c r="AJ283" s="477"/>
      <c r="AK283" s="478"/>
      <c r="AL283" s="477"/>
      <c r="AM283" s="477"/>
      <c r="AN283" s="477"/>
      <c r="AO283" s="477"/>
      <c r="AP283" s="477"/>
      <c r="AQ283" s="477"/>
      <c r="AR283" s="477"/>
      <c r="AS283" s="477"/>
      <c r="AT283" s="477"/>
      <c r="AU283" s="477"/>
      <c r="AV283" s="477"/>
      <c r="AW283" s="477"/>
      <c r="AX283" s="477"/>
    </row>
    <row r="284" spans="1:50" ht="24" customHeight="1">
      <c r="A284" s="477"/>
      <c r="B284" s="477"/>
      <c r="C284" s="477"/>
      <c r="D284" s="477"/>
      <c r="E284" s="477"/>
      <c r="F284" s="477"/>
      <c r="G284" s="477"/>
      <c r="H284" s="477"/>
      <c r="I284" s="477"/>
      <c r="J284" s="477"/>
      <c r="K284" s="477"/>
      <c r="L284" s="477"/>
      <c r="M284" s="477"/>
      <c r="N284" s="477"/>
      <c r="O284" s="477"/>
      <c r="P284" s="477"/>
      <c r="Q284" s="477"/>
      <c r="R284" s="477"/>
      <c r="S284" s="477"/>
      <c r="T284" s="477"/>
      <c r="U284" s="477"/>
      <c r="V284" s="477"/>
      <c r="W284" s="477"/>
      <c r="X284" s="477"/>
      <c r="Y284" s="477"/>
      <c r="Z284" s="477"/>
      <c r="AA284" s="477"/>
      <c r="AB284" s="477"/>
      <c r="AC284" s="477"/>
      <c r="AD284" s="477"/>
      <c r="AE284" s="477"/>
      <c r="AF284" s="477"/>
      <c r="AG284" s="477"/>
      <c r="AH284" s="477"/>
      <c r="AI284" s="477"/>
      <c r="AJ284" s="477"/>
      <c r="AK284" s="478"/>
      <c r="AL284" s="477"/>
      <c r="AM284" s="477"/>
      <c r="AN284" s="477"/>
      <c r="AO284" s="477"/>
      <c r="AP284" s="477"/>
      <c r="AQ284" s="477"/>
      <c r="AR284" s="477"/>
      <c r="AS284" s="477"/>
      <c r="AT284" s="477"/>
      <c r="AU284" s="477"/>
      <c r="AV284" s="477"/>
      <c r="AW284" s="477"/>
      <c r="AX284" s="477"/>
    </row>
    <row r="285" spans="1:50" ht="24" customHeight="1">
      <c r="A285" s="477"/>
      <c r="B285" s="477"/>
      <c r="C285" s="477"/>
      <c r="D285" s="477"/>
      <c r="E285" s="477"/>
      <c r="F285" s="477"/>
      <c r="G285" s="477"/>
      <c r="H285" s="477"/>
      <c r="I285" s="477"/>
      <c r="J285" s="477"/>
      <c r="K285" s="477"/>
      <c r="L285" s="477"/>
      <c r="M285" s="477"/>
      <c r="N285" s="477"/>
      <c r="O285" s="477"/>
      <c r="P285" s="477"/>
      <c r="Q285" s="477"/>
      <c r="R285" s="477"/>
      <c r="S285" s="477"/>
      <c r="T285" s="477"/>
      <c r="U285" s="477"/>
      <c r="V285" s="477"/>
      <c r="W285" s="477"/>
      <c r="X285" s="477"/>
      <c r="Y285" s="477"/>
      <c r="Z285" s="477"/>
      <c r="AA285" s="477"/>
      <c r="AB285" s="477"/>
      <c r="AC285" s="477"/>
      <c r="AD285" s="477"/>
      <c r="AE285" s="477"/>
      <c r="AF285" s="477"/>
      <c r="AG285" s="477"/>
      <c r="AH285" s="477"/>
      <c r="AI285" s="477"/>
      <c r="AJ285" s="477"/>
      <c r="AK285" s="478"/>
      <c r="AL285" s="477"/>
      <c r="AM285" s="477"/>
      <c r="AN285" s="477"/>
      <c r="AO285" s="477"/>
      <c r="AP285" s="477"/>
      <c r="AQ285" s="477"/>
      <c r="AR285" s="477"/>
      <c r="AS285" s="477"/>
      <c r="AT285" s="477"/>
      <c r="AU285" s="477"/>
      <c r="AV285" s="477"/>
      <c r="AW285" s="477"/>
      <c r="AX285" s="477"/>
    </row>
    <row r="287" spans="1:50">
      <c r="B287" s="1" t="s">
        <v>314</v>
      </c>
    </row>
    <row r="288" spans="1:50" ht="34.5" customHeight="1">
      <c r="A288" s="468"/>
      <c r="B288" s="468"/>
      <c r="C288" s="134" t="s">
        <v>195</v>
      </c>
      <c r="D288" s="134"/>
      <c r="E288" s="134"/>
      <c r="F288" s="134"/>
      <c r="G288" s="134"/>
      <c r="H288" s="134"/>
      <c r="I288" s="134"/>
      <c r="J288" s="134"/>
      <c r="K288" s="134"/>
      <c r="L288" s="134"/>
      <c r="M288" s="134" t="s">
        <v>196</v>
      </c>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5" t="s">
        <v>197</v>
      </c>
      <c r="AL288" s="134"/>
      <c r="AM288" s="134"/>
      <c r="AN288" s="134"/>
      <c r="AO288" s="134"/>
      <c r="AP288" s="134"/>
      <c r="AQ288" s="134" t="s">
        <v>198</v>
      </c>
      <c r="AR288" s="134"/>
      <c r="AS288" s="134"/>
      <c r="AT288" s="134"/>
      <c r="AU288" s="66" t="s">
        <v>199</v>
      </c>
      <c r="AV288" s="67"/>
      <c r="AW288" s="67"/>
      <c r="AX288" s="209"/>
    </row>
    <row r="289" spans="1:50" ht="24" customHeight="1">
      <c r="A289" s="468">
        <v>1</v>
      </c>
      <c r="B289" s="468">
        <v>1</v>
      </c>
      <c r="C289" s="469" t="s">
        <v>315</v>
      </c>
      <c r="D289" s="469"/>
      <c r="E289" s="469"/>
      <c r="F289" s="469"/>
      <c r="G289" s="469"/>
      <c r="H289" s="469"/>
      <c r="I289" s="469"/>
      <c r="J289" s="469"/>
      <c r="K289" s="469"/>
      <c r="L289" s="469"/>
      <c r="M289" s="469" t="s">
        <v>169</v>
      </c>
      <c r="N289" s="469"/>
      <c r="O289" s="469"/>
      <c r="P289" s="469"/>
      <c r="Q289" s="469"/>
      <c r="R289" s="469"/>
      <c r="S289" s="469"/>
      <c r="T289" s="469"/>
      <c r="U289" s="469"/>
      <c r="V289" s="469"/>
      <c r="W289" s="469"/>
      <c r="X289" s="469"/>
      <c r="Y289" s="469"/>
      <c r="Z289" s="469"/>
      <c r="AA289" s="469"/>
      <c r="AB289" s="469"/>
      <c r="AC289" s="469"/>
      <c r="AD289" s="469"/>
      <c r="AE289" s="469"/>
      <c r="AF289" s="469"/>
      <c r="AG289" s="469"/>
      <c r="AH289" s="469"/>
      <c r="AI289" s="469"/>
      <c r="AJ289" s="469"/>
      <c r="AK289" s="470">
        <v>3</v>
      </c>
      <c r="AL289" s="469"/>
      <c r="AM289" s="469"/>
      <c r="AN289" s="469"/>
      <c r="AO289" s="469"/>
      <c r="AP289" s="469"/>
      <c r="AQ289" s="469">
        <v>3</v>
      </c>
      <c r="AR289" s="469"/>
      <c r="AS289" s="469"/>
      <c r="AT289" s="469"/>
      <c r="AU289" s="207">
        <v>97.1</v>
      </c>
      <c r="AV289" s="208"/>
      <c r="AW289" s="208"/>
      <c r="AX289" s="209"/>
    </row>
    <row r="290" spans="1:50" ht="24" customHeight="1">
      <c r="A290" s="468">
        <v>2</v>
      </c>
      <c r="B290" s="468">
        <v>1</v>
      </c>
      <c r="C290" s="469" t="s">
        <v>316</v>
      </c>
      <c r="D290" s="469"/>
      <c r="E290" s="469"/>
      <c r="F290" s="469"/>
      <c r="G290" s="469"/>
      <c r="H290" s="469"/>
      <c r="I290" s="469"/>
      <c r="J290" s="469"/>
      <c r="K290" s="469"/>
      <c r="L290" s="469"/>
      <c r="M290" s="469" t="s">
        <v>317</v>
      </c>
      <c r="N290" s="469"/>
      <c r="O290" s="469"/>
      <c r="P290" s="469"/>
      <c r="Q290" s="469"/>
      <c r="R290" s="469"/>
      <c r="S290" s="469"/>
      <c r="T290" s="469"/>
      <c r="U290" s="469"/>
      <c r="V290" s="469"/>
      <c r="W290" s="469"/>
      <c r="X290" s="469"/>
      <c r="Y290" s="469"/>
      <c r="Z290" s="469"/>
      <c r="AA290" s="469"/>
      <c r="AB290" s="469"/>
      <c r="AC290" s="469"/>
      <c r="AD290" s="469"/>
      <c r="AE290" s="469"/>
      <c r="AF290" s="469"/>
      <c r="AG290" s="469"/>
      <c r="AH290" s="469"/>
      <c r="AI290" s="469"/>
      <c r="AJ290" s="469"/>
      <c r="AK290" s="470">
        <v>2</v>
      </c>
      <c r="AL290" s="469"/>
      <c r="AM290" s="469"/>
      <c r="AN290" s="469"/>
      <c r="AO290" s="469"/>
      <c r="AP290" s="469"/>
      <c r="AQ290" s="469">
        <v>4</v>
      </c>
      <c r="AR290" s="469"/>
      <c r="AS290" s="469"/>
      <c r="AT290" s="469"/>
      <c r="AU290" s="207">
        <v>79</v>
      </c>
      <c r="AV290" s="208"/>
      <c r="AW290" s="208"/>
      <c r="AX290" s="209"/>
    </row>
    <row r="291" spans="1:50" ht="24" customHeight="1">
      <c r="A291" s="468">
        <v>3</v>
      </c>
      <c r="B291" s="468">
        <v>1</v>
      </c>
      <c r="C291" s="144" t="s">
        <v>37</v>
      </c>
      <c r="D291" s="144"/>
      <c r="E291" s="144"/>
      <c r="F291" s="144"/>
      <c r="G291" s="144"/>
      <c r="H291" s="144"/>
      <c r="I291" s="144"/>
      <c r="J291" s="144"/>
      <c r="K291" s="144"/>
      <c r="L291" s="144"/>
      <c r="M291" s="144" t="s">
        <v>37</v>
      </c>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9" t="s">
        <v>37</v>
      </c>
      <c r="AL291" s="144"/>
      <c r="AM291" s="144"/>
      <c r="AN291" s="144"/>
      <c r="AO291" s="144"/>
      <c r="AP291" s="144"/>
      <c r="AQ291" s="144" t="s">
        <v>37</v>
      </c>
      <c r="AR291" s="144"/>
      <c r="AS291" s="144"/>
      <c r="AT291" s="144"/>
      <c r="AU291" s="175" t="s">
        <v>37</v>
      </c>
      <c r="AV291" s="25"/>
      <c r="AW291" s="25"/>
      <c r="AX291" s="48"/>
    </row>
    <row r="292" spans="1:50" ht="24" customHeight="1">
      <c r="A292" s="468">
        <v>4</v>
      </c>
      <c r="B292" s="468">
        <v>1</v>
      </c>
      <c r="C292" s="144" t="s">
        <v>37</v>
      </c>
      <c r="D292" s="144"/>
      <c r="E292" s="144"/>
      <c r="F292" s="144"/>
      <c r="G292" s="144"/>
      <c r="H292" s="144"/>
      <c r="I292" s="144"/>
      <c r="J292" s="144"/>
      <c r="K292" s="144"/>
      <c r="L292" s="144"/>
      <c r="M292" s="144" t="s">
        <v>37</v>
      </c>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9" t="s">
        <v>37</v>
      </c>
      <c r="AL292" s="144"/>
      <c r="AM292" s="144"/>
      <c r="AN292" s="144"/>
      <c r="AO292" s="144"/>
      <c r="AP292" s="144"/>
      <c r="AQ292" s="144" t="s">
        <v>37</v>
      </c>
      <c r="AR292" s="144"/>
      <c r="AS292" s="144"/>
      <c r="AT292" s="144"/>
      <c r="AU292" s="175" t="s">
        <v>37</v>
      </c>
      <c r="AV292" s="25"/>
      <c r="AW292" s="25"/>
      <c r="AX292" s="48"/>
    </row>
    <row r="293" spans="1:50" ht="24" customHeight="1">
      <c r="A293" s="468">
        <v>5</v>
      </c>
      <c r="B293" s="468">
        <v>1</v>
      </c>
      <c r="C293" s="144" t="s">
        <v>37</v>
      </c>
      <c r="D293" s="144"/>
      <c r="E293" s="144"/>
      <c r="F293" s="144"/>
      <c r="G293" s="144"/>
      <c r="H293" s="144"/>
      <c r="I293" s="144"/>
      <c r="J293" s="144"/>
      <c r="K293" s="144"/>
      <c r="L293" s="144"/>
      <c r="M293" s="144" t="s">
        <v>37</v>
      </c>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9" t="s">
        <v>37</v>
      </c>
      <c r="AL293" s="144"/>
      <c r="AM293" s="144"/>
      <c r="AN293" s="144"/>
      <c r="AO293" s="144"/>
      <c r="AP293" s="144"/>
      <c r="AQ293" s="144" t="s">
        <v>37</v>
      </c>
      <c r="AR293" s="144"/>
      <c r="AS293" s="144"/>
      <c r="AT293" s="144"/>
      <c r="AU293" s="175" t="s">
        <v>37</v>
      </c>
      <c r="AV293" s="25"/>
      <c r="AW293" s="25"/>
      <c r="AX293" s="48"/>
    </row>
    <row r="294" spans="1:50" ht="24" customHeight="1">
      <c r="A294" s="468">
        <v>6</v>
      </c>
      <c r="B294" s="468">
        <v>1</v>
      </c>
      <c r="C294" s="144" t="s">
        <v>37</v>
      </c>
      <c r="D294" s="144"/>
      <c r="E294" s="144"/>
      <c r="F294" s="144"/>
      <c r="G294" s="144"/>
      <c r="H294" s="144"/>
      <c r="I294" s="144"/>
      <c r="J294" s="144"/>
      <c r="K294" s="144"/>
      <c r="L294" s="144"/>
      <c r="M294" s="144" t="s">
        <v>37</v>
      </c>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9" t="s">
        <v>37</v>
      </c>
      <c r="AL294" s="144"/>
      <c r="AM294" s="144"/>
      <c r="AN294" s="144"/>
      <c r="AO294" s="144"/>
      <c r="AP294" s="144"/>
      <c r="AQ294" s="144" t="s">
        <v>37</v>
      </c>
      <c r="AR294" s="144"/>
      <c r="AS294" s="144"/>
      <c r="AT294" s="144"/>
      <c r="AU294" s="175" t="s">
        <v>37</v>
      </c>
      <c r="AV294" s="25"/>
      <c r="AW294" s="25"/>
      <c r="AX294" s="48"/>
    </row>
    <row r="295" spans="1:50" ht="24" customHeight="1">
      <c r="A295" s="468">
        <v>7</v>
      </c>
      <c r="B295" s="468">
        <v>1</v>
      </c>
      <c r="C295" s="144" t="s">
        <v>37</v>
      </c>
      <c r="D295" s="144"/>
      <c r="E295" s="144"/>
      <c r="F295" s="144"/>
      <c r="G295" s="144"/>
      <c r="H295" s="144"/>
      <c r="I295" s="144"/>
      <c r="J295" s="144"/>
      <c r="K295" s="144"/>
      <c r="L295" s="144"/>
      <c r="M295" s="144" t="s">
        <v>37</v>
      </c>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9" t="s">
        <v>37</v>
      </c>
      <c r="AL295" s="144"/>
      <c r="AM295" s="144"/>
      <c r="AN295" s="144"/>
      <c r="AO295" s="144"/>
      <c r="AP295" s="144"/>
      <c r="AQ295" s="144" t="s">
        <v>37</v>
      </c>
      <c r="AR295" s="144"/>
      <c r="AS295" s="144"/>
      <c r="AT295" s="144"/>
      <c r="AU295" s="175" t="s">
        <v>37</v>
      </c>
      <c r="AV295" s="25"/>
      <c r="AW295" s="25"/>
      <c r="AX295" s="48"/>
    </row>
    <row r="296" spans="1:50" ht="24" customHeight="1">
      <c r="A296" s="468">
        <v>8</v>
      </c>
      <c r="B296" s="468">
        <v>1</v>
      </c>
      <c r="C296" s="144" t="s">
        <v>37</v>
      </c>
      <c r="D296" s="144"/>
      <c r="E296" s="144"/>
      <c r="F296" s="144"/>
      <c r="G296" s="144"/>
      <c r="H296" s="144"/>
      <c r="I296" s="144"/>
      <c r="J296" s="144"/>
      <c r="K296" s="144"/>
      <c r="L296" s="144"/>
      <c r="M296" s="144" t="s">
        <v>37</v>
      </c>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9" t="s">
        <v>37</v>
      </c>
      <c r="AL296" s="144"/>
      <c r="AM296" s="144"/>
      <c r="AN296" s="144"/>
      <c r="AO296" s="144"/>
      <c r="AP296" s="144"/>
      <c r="AQ296" s="144" t="s">
        <v>37</v>
      </c>
      <c r="AR296" s="144"/>
      <c r="AS296" s="144"/>
      <c r="AT296" s="144"/>
      <c r="AU296" s="175" t="s">
        <v>37</v>
      </c>
      <c r="AV296" s="25"/>
      <c r="AW296" s="25"/>
      <c r="AX296" s="48"/>
    </row>
    <row r="297" spans="1:50" ht="24" customHeight="1">
      <c r="A297" s="468">
        <v>9</v>
      </c>
      <c r="B297" s="468">
        <v>1</v>
      </c>
      <c r="C297" s="144" t="s">
        <v>37</v>
      </c>
      <c r="D297" s="144"/>
      <c r="E297" s="144"/>
      <c r="F297" s="144"/>
      <c r="G297" s="144"/>
      <c r="H297" s="144"/>
      <c r="I297" s="144"/>
      <c r="J297" s="144"/>
      <c r="K297" s="144"/>
      <c r="L297" s="144"/>
      <c r="M297" s="144" t="s">
        <v>37</v>
      </c>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9" t="s">
        <v>37</v>
      </c>
      <c r="AL297" s="144"/>
      <c r="AM297" s="144"/>
      <c r="AN297" s="144"/>
      <c r="AO297" s="144"/>
      <c r="AP297" s="144"/>
      <c r="AQ297" s="144" t="s">
        <v>37</v>
      </c>
      <c r="AR297" s="144"/>
      <c r="AS297" s="144"/>
      <c r="AT297" s="144"/>
      <c r="AU297" s="175" t="s">
        <v>37</v>
      </c>
      <c r="AV297" s="25"/>
      <c r="AW297" s="25"/>
      <c r="AX297" s="48"/>
    </row>
    <row r="298" spans="1:50" ht="24" customHeight="1">
      <c r="A298" s="468">
        <v>10</v>
      </c>
      <c r="B298" s="468">
        <v>1</v>
      </c>
      <c r="C298" s="144" t="s">
        <v>37</v>
      </c>
      <c r="D298" s="144"/>
      <c r="E298" s="144"/>
      <c r="F298" s="144"/>
      <c r="G298" s="144"/>
      <c r="H298" s="144"/>
      <c r="I298" s="144"/>
      <c r="J298" s="144"/>
      <c r="K298" s="144"/>
      <c r="L298" s="144"/>
      <c r="M298" s="144" t="s">
        <v>37</v>
      </c>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9" t="s">
        <v>37</v>
      </c>
      <c r="AL298" s="144"/>
      <c r="AM298" s="144"/>
      <c r="AN298" s="144"/>
      <c r="AO298" s="144"/>
      <c r="AP298" s="144"/>
      <c r="AQ298" s="144" t="s">
        <v>37</v>
      </c>
      <c r="AR298" s="144"/>
      <c r="AS298" s="144"/>
      <c r="AT298" s="144"/>
      <c r="AU298" s="175" t="s">
        <v>37</v>
      </c>
      <c r="AV298" s="25"/>
      <c r="AW298" s="25"/>
      <c r="AX298" s="48"/>
    </row>
    <row r="300" spans="1:50">
      <c r="B300" s="1" t="s">
        <v>318</v>
      </c>
    </row>
    <row r="301" spans="1:50" ht="34.5" customHeight="1">
      <c r="A301" s="468"/>
      <c r="B301" s="468"/>
      <c r="C301" s="134" t="s">
        <v>195</v>
      </c>
      <c r="D301" s="134"/>
      <c r="E301" s="134"/>
      <c r="F301" s="134"/>
      <c r="G301" s="134"/>
      <c r="H301" s="134"/>
      <c r="I301" s="134"/>
      <c r="J301" s="134"/>
      <c r="K301" s="134"/>
      <c r="L301" s="134"/>
      <c r="M301" s="134" t="s">
        <v>196</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197</v>
      </c>
      <c r="AL301" s="134"/>
      <c r="AM301" s="134"/>
      <c r="AN301" s="134"/>
      <c r="AO301" s="134"/>
      <c r="AP301" s="134"/>
      <c r="AQ301" s="134" t="s">
        <v>198</v>
      </c>
      <c r="AR301" s="134"/>
      <c r="AS301" s="134"/>
      <c r="AT301" s="134"/>
      <c r="AU301" s="66" t="s">
        <v>199</v>
      </c>
      <c r="AV301" s="67"/>
      <c r="AW301" s="67"/>
      <c r="AX301" s="209"/>
    </row>
    <row r="302" spans="1:50" ht="24" customHeight="1">
      <c r="A302" s="468">
        <v>1</v>
      </c>
      <c r="B302" s="468">
        <v>1</v>
      </c>
      <c r="C302" s="469" t="s">
        <v>200</v>
      </c>
      <c r="D302" s="469"/>
      <c r="E302" s="469"/>
      <c r="F302" s="469"/>
      <c r="G302" s="469"/>
      <c r="H302" s="469"/>
      <c r="I302" s="469"/>
      <c r="J302" s="469"/>
      <c r="K302" s="469"/>
      <c r="L302" s="469"/>
      <c r="M302" s="471" t="s">
        <v>284</v>
      </c>
      <c r="N302" s="472"/>
      <c r="O302" s="472"/>
      <c r="P302" s="472"/>
      <c r="Q302" s="472"/>
      <c r="R302" s="472"/>
      <c r="S302" s="472"/>
      <c r="T302" s="472"/>
      <c r="U302" s="472"/>
      <c r="V302" s="472"/>
      <c r="W302" s="472"/>
      <c r="X302" s="472"/>
      <c r="Y302" s="472"/>
      <c r="Z302" s="472"/>
      <c r="AA302" s="472"/>
      <c r="AB302" s="472"/>
      <c r="AC302" s="472"/>
      <c r="AD302" s="472"/>
      <c r="AE302" s="472"/>
      <c r="AF302" s="472"/>
      <c r="AG302" s="472"/>
      <c r="AH302" s="472"/>
      <c r="AI302" s="472"/>
      <c r="AJ302" s="473"/>
      <c r="AK302" s="470">
        <v>26</v>
      </c>
      <c r="AL302" s="469"/>
      <c r="AM302" s="469"/>
      <c r="AN302" s="469"/>
      <c r="AO302" s="469"/>
      <c r="AP302" s="469"/>
      <c r="AQ302" s="144" t="s">
        <v>226</v>
      </c>
      <c r="AR302" s="144"/>
      <c r="AS302" s="144"/>
      <c r="AT302" s="144"/>
      <c r="AU302" s="175" t="s">
        <v>37</v>
      </c>
      <c r="AV302" s="25"/>
      <c r="AW302" s="25"/>
      <c r="AX302" s="48"/>
    </row>
    <row r="303" spans="1:50" ht="24" customHeight="1">
      <c r="A303" s="468"/>
      <c r="B303" s="468"/>
      <c r="C303" s="469"/>
      <c r="D303" s="469"/>
      <c r="E303" s="469"/>
      <c r="F303" s="469"/>
      <c r="G303" s="469"/>
      <c r="H303" s="469"/>
      <c r="I303" s="469"/>
      <c r="J303" s="469"/>
      <c r="K303" s="469"/>
      <c r="L303" s="469"/>
      <c r="M303" s="471" t="s">
        <v>178</v>
      </c>
      <c r="N303" s="472"/>
      <c r="O303" s="472"/>
      <c r="P303" s="472"/>
      <c r="Q303" s="472"/>
      <c r="R303" s="472"/>
      <c r="S303" s="472"/>
      <c r="T303" s="472"/>
      <c r="U303" s="472"/>
      <c r="V303" s="472"/>
      <c r="W303" s="472"/>
      <c r="X303" s="472"/>
      <c r="Y303" s="472"/>
      <c r="Z303" s="472"/>
      <c r="AA303" s="472"/>
      <c r="AB303" s="472"/>
      <c r="AC303" s="472"/>
      <c r="AD303" s="472"/>
      <c r="AE303" s="472"/>
      <c r="AF303" s="472"/>
      <c r="AG303" s="472"/>
      <c r="AH303" s="472"/>
      <c r="AI303" s="472"/>
      <c r="AJ303" s="473"/>
      <c r="AK303" s="470">
        <v>15</v>
      </c>
      <c r="AL303" s="469"/>
      <c r="AM303" s="469"/>
      <c r="AN303" s="469"/>
      <c r="AO303" s="469"/>
      <c r="AP303" s="469"/>
      <c r="AQ303" s="144" t="s">
        <v>226</v>
      </c>
      <c r="AR303" s="144"/>
      <c r="AS303" s="144"/>
      <c r="AT303" s="144"/>
      <c r="AU303" s="175" t="s">
        <v>37</v>
      </c>
      <c r="AV303" s="25"/>
      <c r="AW303" s="25"/>
      <c r="AX303" s="48"/>
    </row>
    <row r="304" spans="1:50" ht="24" customHeight="1">
      <c r="A304" s="468"/>
      <c r="B304" s="468"/>
      <c r="C304" s="469"/>
      <c r="D304" s="469"/>
      <c r="E304" s="469"/>
      <c r="F304" s="469"/>
      <c r="G304" s="469"/>
      <c r="H304" s="469"/>
      <c r="I304" s="469"/>
      <c r="J304" s="469"/>
      <c r="K304" s="469"/>
      <c r="L304" s="469"/>
      <c r="M304" s="469" t="s">
        <v>179</v>
      </c>
      <c r="N304" s="469"/>
      <c r="O304" s="469"/>
      <c r="P304" s="469"/>
      <c r="Q304" s="469"/>
      <c r="R304" s="469"/>
      <c r="S304" s="469"/>
      <c r="T304" s="469"/>
      <c r="U304" s="469"/>
      <c r="V304" s="469"/>
      <c r="W304" s="469"/>
      <c r="X304" s="469"/>
      <c r="Y304" s="469"/>
      <c r="Z304" s="469"/>
      <c r="AA304" s="469"/>
      <c r="AB304" s="469"/>
      <c r="AC304" s="469"/>
      <c r="AD304" s="469"/>
      <c r="AE304" s="469"/>
      <c r="AF304" s="469"/>
      <c r="AG304" s="469"/>
      <c r="AH304" s="469"/>
      <c r="AI304" s="469"/>
      <c r="AJ304" s="469"/>
      <c r="AK304" s="470">
        <v>15</v>
      </c>
      <c r="AL304" s="469"/>
      <c r="AM304" s="469"/>
      <c r="AN304" s="469"/>
      <c r="AO304" s="469"/>
      <c r="AP304" s="469"/>
      <c r="AQ304" s="144" t="s">
        <v>226</v>
      </c>
      <c r="AR304" s="144"/>
      <c r="AS304" s="144"/>
      <c r="AT304" s="144"/>
      <c r="AU304" s="175" t="s">
        <v>37</v>
      </c>
      <c r="AV304" s="25"/>
      <c r="AW304" s="25"/>
      <c r="AX304" s="48"/>
    </row>
    <row r="305" spans="1:50" ht="24" customHeight="1">
      <c r="A305" s="468"/>
      <c r="B305" s="468"/>
      <c r="C305" s="469"/>
      <c r="D305" s="469"/>
      <c r="E305" s="469"/>
      <c r="F305" s="469"/>
      <c r="G305" s="469"/>
      <c r="H305" s="469"/>
      <c r="I305" s="469"/>
      <c r="J305" s="469"/>
      <c r="K305" s="469"/>
      <c r="L305" s="469"/>
      <c r="M305" s="469" t="s">
        <v>319</v>
      </c>
      <c r="N305" s="469"/>
      <c r="O305" s="469"/>
      <c r="P305" s="469"/>
      <c r="Q305" s="469"/>
      <c r="R305" s="469"/>
      <c r="S305" s="469"/>
      <c r="T305" s="469"/>
      <c r="U305" s="469"/>
      <c r="V305" s="469"/>
      <c r="W305" s="469"/>
      <c r="X305" s="469"/>
      <c r="Y305" s="469"/>
      <c r="Z305" s="469"/>
      <c r="AA305" s="469"/>
      <c r="AB305" s="469"/>
      <c r="AC305" s="469"/>
      <c r="AD305" s="469"/>
      <c r="AE305" s="469"/>
      <c r="AF305" s="469"/>
      <c r="AG305" s="469"/>
      <c r="AH305" s="469"/>
      <c r="AI305" s="469"/>
      <c r="AJ305" s="469"/>
      <c r="AK305" s="470">
        <v>57</v>
      </c>
      <c r="AL305" s="469"/>
      <c r="AM305" s="469"/>
      <c r="AN305" s="469"/>
      <c r="AO305" s="469"/>
      <c r="AP305" s="469"/>
      <c r="AQ305" s="144" t="s">
        <v>226</v>
      </c>
      <c r="AR305" s="144"/>
      <c r="AS305" s="144"/>
      <c r="AT305" s="144"/>
      <c r="AU305" s="175" t="s">
        <v>37</v>
      </c>
      <c r="AV305" s="25"/>
      <c r="AW305" s="25"/>
      <c r="AX305" s="48"/>
    </row>
    <row r="306" spans="1:50" ht="24" customHeight="1">
      <c r="A306" s="468">
        <v>2</v>
      </c>
      <c r="B306" s="468">
        <v>1</v>
      </c>
      <c r="C306" s="471" t="s">
        <v>320</v>
      </c>
      <c r="D306" s="472"/>
      <c r="E306" s="472"/>
      <c r="F306" s="472"/>
      <c r="G306" s="472"/>
      <c r="H306" s="472"/>
      <c r="I306" s="472"/>
      <c r="J306" s="472"/>
      <c r="K306" s="472"/>
      <c r="L306" s="473"/>
      <c r="M306" s="469" t="s">
        <v>191</v>
      </c>
      <c r="N306" s="469"/>
      <c r="O306" s="469"/>
      <c r="P306" s="469"/>
      <c r="Q306" s="469"/>
      <c r="R306" s="469"/>
      <c r="S306" s="469"/>
      <c r="T306" s="469"/>
      <c r="U306" s="469"/>
      <c r="V306" s="469"/>
      <c r="W306" s="469"/>
      <c r="X306" s="469"/>
      <c r="Y306" s="469"/>
      <c r="Z306" s="469"/>
      <c r="AA306" s="469"/>
      <c r="AB306" s="469"/>
      <c r="AC306" s="469"/>
      <c r="AD306" s="469"/>
      <c r="AE306" s="469"/>
      <c r="AF306" s="469"/>
      <c r="AG306" s="469"/>
      <c r="AH306" s="469"/>
      <c r="AI306" s="469"/>
      <c r="AJ306" s="469"/>
      <c r="AK306" s="470">
        <v>7</v>
      </c>
      <c r="AL306" s="469"/>
      <c r="AM306" s="469"/>
      <c r="AN306" s="469"/>
      <c r="AO306" s="469"/>
      <c r="AP306" s="469"/>
      <c r="AQ306" s="144" t="s">
        <v>226</v>
      </c>
      <c r="AR306" s="144"/>
      <c r="AS306" s="144"/>
      <c r="AT306" s="144"/>
      <c r="AU306" s="175" t="s">
        <v>37</v>
      </c>
      <c r="AV306" s="25"/>
      <c r="AW306" s="25"/>
      <c r="AX306" s="48"/>
    </row>
    <row r="307" spans="1:50" ht="24" customHeight="1">
      <c r="A307" s="468"/>
      <c r="B307" s="468"/>
      <c r="C307" s="471"/>
      <c r="D307" s="472"/>
      <c r="E307" s="472"/>
      <c r="F307" s="472"/>
      <c r="G307" s="472"/>
      <c r="H307" s="472"/>
      <c r="I307" s="472"/>
      <c r="J307" s="472"/>
      <c r="K307" s="472"/>
      <c r="L307" s="473"/>
      <c r="M307" s="469" t="s">
        <v>321</v>
      </c>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70">
        <v>6</v>
      </c>
      <c r="AL307" s="469"/>
      <c r="AM307" s="469"/>
      <c r="AN307" s="469"/>
      <c r="AO307" s="469"/>
      <c r="AP307" s="469"/>
      <c r="AQ307" s="144" t="s">
        <v>226</v>
      </c>
      <c r="AR307" s="144"/>
      <c r="AS307" s="144"/>
      <c r="AT307" s="144"/>
      <c r="AU307" s="175" t="s">
        <v>37</v>
      </c>
      <c r="AV307" s="25"/>
      <c r="AW307" s="25"/>
      <c r="AX307" s="48"/>
    </row>
    <row r="308" spans="1:50" ht="24" customHeight="1">
      <c r="A308" s="468"/>
      <c r="B308" s="468"/>
      <c r="C308" s="471"/>
      <c r="D308" s="472"/>
      <c r="E308" s="472"/>
      <c r="F308" s="472"/>
      <c r="G308" s="472"/>
      <c r="H308" s="472"/>
      <c r="I308" s="472"/>
      <c r="J308" s="472"/>
      <c r="K308" s="472"/>
      <c r="L308" s="473"/>
      <c r="M308" s="471" t="s">
        <v>322</v>
      </c>
      <c r="N308" s="472"/>
      <c r="O308" s="472"/>
      <c r="P308" s="472"/>
      <c r="Q308" s="472"/>
      <c r="R308" s="472"/>
      <c r="S308" s="472"/>
      <c r="T308" s="472"/>
      <c r="U308" s="472"/>
      <c r="V308" s="472"/>
      <c r="W308" s="472"/>
      <c r="X308" s="472"/>
      <c r="Y308" s="472"/>
      <c r="Z308" s="472"/>
      <c r="AA308" s="472"/>
      <c r="AB308" s="472"/>
      <c r="AC308" s="472"/>
      <c r="AD308" s="472"/>
      <c r="AE308" s="472"/>
      <c r="AF308" s="472"/>
      <c r="AG308" s="472"/>
      <c r="AH308" s="472"/>
      <c r="AI308" s="472"/>
      <c r="AJ308" s="473"/>
      <c r="AK308" s="470">
        <v>2</v>
      </c>
      <c r="AL308" s="469"/>
      <c r="AM308" s="469"/>
      <c r="AN308" s="469"/>
      <c r="AO308" s="469"/>
      <c r="AP308" s="469"/>
      <c r="AQ308" s="144" t="s">
        <v>226</v>
      </c>
      <c r="AR308" s="144"/>
      <c r="AS308" s="144"/>
      <c r="AT308" s="144"/>
      <c r="AU308" s="175" t="s">
        <v>37</v>
      </c>
      <c r="AV308" s="25"/>
      <c r="AW308" s="25"/>
      <c r="AX308" s="48"/>
    </row>
    <row r="309" spans="1:50" ht="24" customHeight="1">
      <c r="A309" s="468"/>
      <c r="B309" s="468"/>
      <c r="C309" s="471"/>
      <c r="D309" s="472"/>
      <c r="E309" s="472"/>
      <c r="F309" s="472"/>
      <c r="G309" s="472"/>
      <c r="H309" s="472"/>
      <c r="I309" s="472"/>
      <c r="J309" s="472"/>
      <c r="K309" s="472"/>
      <c r="L309" s="473"/>
      <c r="M309" s="469" t="s">
        <v>323</v>
      </c>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70">
        <v>11</v>
      </c>
      <c r="AL309" s="469"/>
      <c r="AM309" s="469"/>
      <c r="AN309" s="469"/>
      <c r="AO309" s="469"/>
      <c r="AP309" s="469"/>
      <c r="AQ309" s="144" t="s">
        <v>226</v>
      </c>
      <c r="AR309" s="144"/>
      <c r="AS309" s="144"/>
      <c r="AT309" s="144"/>
      <c r="AU309" s="175" t="s">
        <v>37</v>
      </c>
      <c r="AV309" s="25"/>
      <c r="AW309" s="25"/>
      <c r="AX309" s="48"/>
    </row>
    <row r="310" spans="1:50" ht="24" customHeight="1">
      <c r="A310" s="468">
        <v>3</v>
      </c>
      <c r="B310" s="468">
        <v>1</v>
      </c>
      <c r="C310" s="469" t="s">
        <v>324</v>
      </c>
      <c r="D310" s="469"/>
      <c r="E310" s="469"/>
      <c r="F310" s="469"/>
      <c r="G310" s="469"/>
      <c r="H310" s="469"/>
      <c r="I310" s="469"/>
      <c r="J310" s="469"/>
      <c r="K310" s="469"/>
      <c r="L310" s="469"/>
      <c r="M310" s="469" t="s">
        <v>190</v>
      </c>
      <c r="N310" s="469"/>
      <c r="O310" s="469"/>
      <c r="P310" s="469"/>
      <c r="Q310" s="469"/>
      <c r="R310" s="469"/>
      <c r="S310" s="469"/>
      <c r="T310" s="469"/>
      <c r="U310" s="469"/>
      <c r="V310" s="469"/>
      <c r="W310" s="469"/>
      <c r="X310" s="469"/>
      <c r="Y310" s="469"/>
      <c r="Z310" s="469"/>
      <c r="AA310" s="469"/>
      <c r="AB310" s="469"/>
      <c r="AC310" s="469"/>
      <c r="AD310" s="469"/>
      <c r="AE310" s="469"/>
      <c r="AF310" s="469"/>
      <c r="AG310" s="469"/>
      <c r="AH310" s="469"/>
      <c r="AI310" s="469"/>
      <c r="AJ310" s="469"/>
      <c r="AK310" s="470">
        <v>8</v>
      </c>
      <c r="AL310" s="469"/>
      <c r="AM310" s="469"/>
      <c r="AN310" s="469"/>
      <c r="AO310" s="469"/>
      <c r="AP310" s="469"/>
      <c r="AQ310" s="144" t="s">
        <v>226</v>
      </c>
      <c r="AR310" s="144"/>
      <c r="AS310" s="144"/>
      <c r="AT310" s="144"/>
      <c r="AU310" s="175" t="s">
        <v>37</v>
      </c>
      <c r="AV310" s="25"/>
      <c r="AW310" s="25"/>
      <c r="AX310" s="48"/>
    </row>
    <row r="311" spans="1:50" ht="24" customHeight="1">
      <c r="A311" s="468">
        <v>4</v>
      </c>
      <c r="B311" s="468">
        <v>1</v>
      </c>
      <c r="C311" s="469" t="s">
        <v>216</v>
      </c>
      <c r="D311" s="469"/>
      <c r="E311" s="469"/>
      <c r="F311" s="469"/>
      <c r="G311" s="469"/>
      <c r="H311" s="469"/>
      <c r="I311" s="469"/>
      <c r="J311" s="469"/>
      <c r="K311" s="469"/>
      <c r="L311" s="469"/>
      <c r="M311" s="471" t="s">
        <v>325</v>
      </c>
      <c r="N311" s="472"/>
      <c r="O311" s="472"/>
      <c r="P311" s="472"/>
      <c r="Q311" s="472"/>
      <c r="R311" s="472"/>
      <c r="S311" s="472"/>
      <c r="T311" s="472"/>
      <c r="U311" s="472"/>
      <c r="V311" s="472"/>
      <c r="W311" s="472"/>
      <c r="X311" s="472"/>
      <c r="Y311" s="472"/>
      <c r="Z311" s="472"/>
      <c r="AA311" s="472"/>
      <c r="AB311" s="472"/>
      <c r="AC311" s="472"/>
      <c r="AD311" s="472"/>
      <c r="AE311" s="472"/>
      <c r="AF311" s="472"/>
      <c r="AG311" s="472"/>
      <c r="AH311" s="472"/>
      <c r="AI311" s="472"/>
      <c r="AJ311" s="473"/>
      <c r="AK311" s="470">
        <v>1</v>
      </c>
      <c r="AL311" s="469"/>
      <c r="AM311" s="469"/>
      <c r="AN311" s="469"/>
      <c r="AO311" s="469"/>
      <c r="AP311" s="469"/>
      <c r="AQ311" s="144" t="s">
        <v>226</v>
      </c>
      <c r="AR311" s="144"/>
      <c r="AS311" s="144"/>
      <c r="AT311" s="144"/>
      <c r="AU311" s="175" t="s">
        <v>37</v>
      </c>
      <c r="AV311" s="25"/>
      <c r="AW311" s="25"/>
      <c r="AX311" s="48"/>
    </row>
    <row r="312" spans="1:50" ht="24" customHeight="1">
      <c r="A312" s="468"/>
      <c r="B312" s="468"/>
      <c r="C312" s="469"/>
      <c r="D312" s="469"/>
      <c r="E312" s="469"/>
      <c r="F312" s="469"/>
      <c r="G312" s="469"/>
      <c r="H312" s="469"/>
      <c r="I312" s="469"/>
      <c r="J312" s="469"/>
      <c r="K312" s="469"/>
      <c r="L312" s="469"/>
      <c r="M312" s="471" t="s">
        <v>294</v>
      </c>
      <c r="N312" s="472"/>
      <c r="O312" s="472"/>
      <c r="P312" s="472"/>
      <c r="Q312" s="472"/>
      <c r="R312" s="472"/>
      <c r="S312" s="472"/>
      <c r="T312" s="472"/>
      <c r="U312" s="472"/>
      <c r="V312" s="472"/>
      <c r="W312" s="472"/>
      <c r="X312" s="472"/>
      <c r="Y312" s="472"/>
      <c r="Z312" s="472"/>
      <c r="AA312" s="472"/>
      <c r="AB312" s="472"/>
      <c r="AC312" s="472"/>
      <c r="AD312" s="472"/>
      <c r="AE312" s="472"/>
      <c r="AF312" s="472"/>
      <c r="AG312" s="472"/>
      <c r="AH312" s="472"/>
      <c r="AI312" s="472"/>
      <c r="AJ312" s="473"/>
      <c r="AK312" s="470">
        <v>1</v>
      </c>
      <c r="AL312" s="469"/>
      <c r="AM312" s="469"/>
      <c r="AN312" s="469"/>
      <c r="AO312" s="469"/>
      <c r="AP312" s="469"/>
      <c r="AQ312" s="144" t="s">
        <v>226</v>
      </c>
      <c r="AR312" s="144"/>
      <c r="AS312" s="144"/>
      <c r="AT312" s="144"/>
      <c r="AU312" s="175" t="s">
        <v>37</v>
      </c>
      <c r="AV312" s="25"/>
      <c r="AW312" s="25"/>
      <c r="AX312" s="48"/>
    </row>
    <row r="313" spans="1:50" ht="24" customHeight="1">
      <c r="A313" s="468"/>
      <c r="B313" s="468"/>
      <c r="C313" s="469"/>
      <c r="D313" s="469"/>
      <c r="E313" s="469"/>
      <c r="F313" s="469"/>
      <c r="G313" s="469"/>
      <c r="H313" s="469"/>
      <c r="I313" s="469"/>
      <c r="J313" s="469"/>
      <c r="K313" s="469"/>
      <c r="L313" s="469"/>
      <c r="M313" s="471" t="s">
        <v>295</v>
      </c>
      <c r="N313" s="472"/>
      <c r="O313" s="472"/>
      <c r="P313" s="472"/>
      <c r="Q313" s="472"/>
      <c r="R313" s="472"/>
      <c r="S313" s="472"/>
      <c r="T313" s="472"/>
      <c r="U313" s="472"/>
      <c r="V313" s="472"/>
      <c r="W313" s="472"/>
      <c r="X313" s="472"/>
      <c r="Y313" s="472"/>
      <c r="Z313" s="472"/>
      <c r="AA313" s="472"/>
      <c r="AB313" s="472"/>
      <c r="AC313" s="472"/>
      <c r="AD313" s="472"/>
      <c r="AE313" s="472"/>
      <c r="AF313" s="472"/>
      <c r="AG313" s="472"/>
      <c r="AH313" s="472"/>
      <c r="AI313" s="472"/>
      <c r="AJ313" s="473"/>
      <c r="AK313" s="470">
        <v>1</v>
      </c>
      <c r="AL313" s="469"/>
      <c r="AM313" s="469"/>
      <c r="AN313" s="469"/>
      <c r="AO313" s="469"/>
      <c r="AP313" s="469"/>
      <c r="AQ313" s="144" t="s">
        <v>226</v>
      </c>
      <c r="AR313" s="144"/>
      <c r="AS313" s="144"/>
      <c r="AT313" s="144"/>
      <c r="AU313" s="175" t="s">
        <v>37</v>
      </c>
      <c r="AV313" s="25"/>
      <c r="AW313" s="25"/>
      <c r="AX313" s="48"/>
    </row>
    <row r="314" spans="1:50" ht="24" customHeight="1">
      <c r="A314" s="468"/>
      <c r="B314" s="468"/>
      <c r="C314" s="469"/>
      <c r="D314" s="469"/>
      <c r="E314" s="469"/>
      <c r="F314" s="469"/>
      <c r="G314" s="469"/>
      <c r="H314" s="469"/>
      <c r="I314" s="469"/>
      <c r="J314" s="469"/>
      <c r="K314" s="469"/>
      <c r="L314" s="469"/>
      <c r="M314" s="471" t="s">
        <v>326</v>
      </c>
      <c r="N314" s="472"/>
      <c r="O314" s="472"/>
      <c r="P314" s="472"/>
      <c r="Q314" s="472"/>
      <c r="R314" s="472"/>
      <c r="S314" s="472"/>
      <c r="T314" s="472"/>
      <c r="U314" s="472"/>
      <c r="V314" s="472"/>
      <c r="W314" s="472"/>
      <c r="X314" s="472"/>
      <c r="Y314" s="472"/>
      <c r="Z314" s="472"/>
      <c r="AA314" s="472"/>
      <c r="AB314" s="472"/>
      <c r="AC314" s="472"/>
      <c r="AD314" s="472"/>
      <c r="AE314" s="472"/>
      <c r="AF314" s="472"/>
      <c r="AG314" s="472"/>
      <c r="AH314" s="472"/>
      <c r="AI314" s="472"/>
      <c r="AJ314" s="473"/>
      <c r="AK314" s="470">
        <v>3</v>
      </c>
      <c r="AL314" s="469"/>
      <c r="AM314" s="469"/>
      <c r="AN314" s="469"/>
      <c r="AO314" s="469"/>
      <c r="AP314" s="469"/>
      <c r="AQ314" s="144" t="s">
        <v>226</v>
      </c>
      <c r="AR314" s="144"/>
      <c r="AS314" s="144"/>
      <c r="AT314" s="144"/>
      <c r="AU314" s="175" t="s">
        <v>37</v>
      </c>
      <c r="AV314" s="25"/>
      <c r="AW314" s="25"/>
      <c r="AX314" s="48"/>
    </row>
    <row r="315" spans="1:50" ht="24" customHeight="1">
      <c r="A315" s="468">
        <v>5</v>
      </c>
      <c r="B315" s="468">
        <v>1</v>
      </c>
      <c r="C315" s="469" t="s">
        <v>327</v>
      </c>
      <c r="D315" s="469"/>
      <c r="E315" s="469"/>
      <c r="F315" s="469"/>
      <c r="G315" s="469"/>
      <c r="H315" s="469"/>
      <c r="I315" s="469"/>
      <c r="J315" s="469"/>
      <c r="K315" s="469"/>
      <c r="L315" s="469"/>
      <c r="M315" s="471" t="s">
        <v>328</v>
      </c>
      <c r="N315" s="472"/>
      <c r="O315" s="472"/>
      <c r="P315" s="472"/>
      <c r="Q315" s="472"/>
      <c r="R315" s="472"/>
      <c r="S315" s="472"/>
      <c r="T315" s="472"/>
      <c r="U315" s="472"/>
      <c r="V315" s="472"/>
      <c r="W315" s="472"/>
      <c r="X315" s="472"/>
      <c r="Y315" s="472"/>
      <c r="Z315" s="472"/>
      <c r="AA315" s="472"/>
      <c r="AB315" s="472"/>
      <c r="AC315" s="472"/>
      <c r="AD315" s="472"/>
      <c r="AE315" s="472"/>
      <c r="AF315" s="472"/>
      <c r="AG315" s="472"/>
      <c r="AH315" s="472"/>
      <c r="AI315" s="472"/>
      <c r="AJ315" s="473"/>
      <c r="AK315" s="470">
        <v>5</v>
      </c>
      <c r="AL315" s="469"/>
      <c r="AM315" s="469"/>
      <c r="AN315" s="469"/>
      <c r="AO315" s="469"/>
      <c r="AP315" s="469"/>
      <c r="AQ315" s="144" t="s">
        <v>226</v>
      </c>
      <c r="AR315" s="144"/>
      <c r="AS315" s="144"/>
      <c r="AT315" s="144"/>
      <c r="AU315" s="175" t="s">
        <v>37</v>
      </c>
      <c r="AV315" s="25"/>
      <c r="AW315" s="25"/>
      <c r="AX315" s="48"/>
    </row>
    <row r="316" spans="1:50" ht="24" customHeight="1">
      <c r="A316" s="468">
        <v>6</v>
      </c>
      <c r="B316" s="468">
        <v>1</v>
      </c>
      <c r="C316" s="469" t="s">
        <v>329</v>
      </c>
      <c r="D316" s="469"/>
      <c r="E316" s="469"/>
      <c r="F316" s="469"/>
      <c r="G316" s="469"/>
      <c r="H316" s="469"/>
      <c r="I316" s="469"/>
      <c r="J316" s="469"/>
      <c r="K316" s="469"/>
      <c r="L316" s="469"/>
      <c r="M316" s="469" t="s">
        <v>330</v>
      </c>
      <c r="N316" s="469"/>
      <c r="O316" s="469"/>
      <c r="P316" s="469"/>
      <c r="Q316" s="469"/>
      <c r="R316" s="469"/>
      <c r="S316" s="469"/>
      <c r="T316" s="469"/>
      <c r="U316" s="469"/>
      <c r="V316" s="469"/>
      <c r="W316" s="469"/>
      <c r="X316" s="469"/>
      <c r="Y316" s="469"/>
      <c r="Z316" s="469"/>
      <c r="AA316" s="469"/>
      <c r="AB316" s="469"/>
      <c r="AC316" s="469"/>
      <c r="AD316" s="469"/>
      <c r="AE316" s="469"/>
      <c r="AF316" s="469"/>
      <c r="AG316" s="469"/>
      <c r="AH316" s="469"/>
      <c r="AI316" s="469"/>
      <c r="AJ316" s="469"/>
      <c r="AK316" s="470">
        <v>2</v>
      </c>
      <c r="AL316" s="469"/>
      <c r="AM316" s="469"/>
      <c r="AN316" s="469"/>
      <c r="AO316" s="469"/>
      <c r="AP316" s="469"/>
      <c r="AQ316" s="144" t="s">
        <v>226</v>
      </c>
      <c r="AR316" s="144"/>
      <c r="AS316" s="144"/>
      <c r="AT316" s="144"/>
      <c r="AU316" s="175" t="s">
        <v>37</v>
      </c>
      <c r="AV316" s="25"/>
      <c r="AW316" s="25"/>
      <c r="AX316" s="48"/>
    </row>
    <row r="317" spans="1:50" ht="24" customHeight="1">
      <c r="A317" s="468"/>
      <c r="B317" s="468"/>
      <c r="C317" s="469"/>
      <c r="D317" s="469"/>
      <c r="E317" s="469"/>
      <c r="F317" s="469"/>
      <c r="G317" s="469"/>
      <c r="H317" s="469"/>
      <c r="I317" s="469"/>
      <c r="J317" s="469"/>
      <c r="K317" s="469"/>
      <c r="L317" s="469"/>
      <c r="M317" s="471" t="s">
        <v>331</v>
      </c>
      <c r="N317" s="472"/>
      <c r="O317" s="472"/>
      <c r="P317" s="472"/>
      <c r="Q317" s="472"/>
      <c r="R317" s="472"/>
      <c r="S317" s="472"/>
      <c r="T317" s="472"/>
      <c r="U317" s="472"/>
      <c r="V317" s="472"/>
      <c r="W317" s="472"/>
      <c r="X317" s="472"/>
      <c r="Y317" s="472"/>
      <c r="Z317" s="472"/>
      <c r="AA317" s="472"/>
      <c r="AB317" s="472"/>
      <c r="AC317" s="472"/>
      <c r="AD317" s="472"/>
      <c r="AE317" s="472"/>
      <c r="AF317" s="472"/>
      <c r="AG317" s="472"/>
      <c r="AH317" s="472"/>
      <c r="AI317" s="472"/>
      <c r="AJ317" s="473"/>
      <c r="AK317" s="470">
        <v>1</v>
      </c>
      <c r="AL317" s="469"/>
      <c r="AM317" s="469"/>
      <c r="AN317" s="469"/>
      <c r="AO317" s="469"/>
      <c r="AP317" s="469"/>
      <c r="AQ317" s="144" t="s">
        <v>226</v>
      </c>
      <c r="AR317" s="144"/>
      <c r="AS317" s="144"/>
      <c r="AT317" s="144"/>
      <c r="AU317" s="175" t="s">
        <v>37</v>
      </c>
      <c r="AV317" s="25"/>
      <c r="AW317" s="25"/>
      <c r="AX317" s="48"/>
    </row>
    <row r="318" spans="1:50" ht="24" customHeight="1">
      <c r="A318" s="468">
        <v>7</v>
      </c>
      <c r="B318" s="468">
        <v>1</v>
      </c>
      <c r="C318" s="469" t="s">
        <v>332</v>
      </c>
      <c r="D318" s="469"/>
      <c r="E318" s="469"/>
      <c r="F318" s="469"/>
      <c r="G318" s="469"/>
      <c r="H318" s="469"/>
      <c r="I318" s="469"/>
      <c r="J318" s="469"/>
      <c r="K318" s="469"/>
      <c r="L318" s="469"/>
      <c r="M318" s="469" t="s">
        <v>333</v>
      </c>
      <c r="N318" s="469"/>
      <c r="O318" s="469"/>
      <c r="P318" s="469"/>
      <c r="Q318" s="469"/>
      <c r="R318" s="469"/>
      <c r="S318" s="469"/>
      <c r="T318" s="469"/>
      <c r="U318" s="469"/>
      <c r="V318" s="469"/>
      <c r="W318" s="469"/>
      <c r="X318" s="469"/>
      <c r="Y318" s="469"/>
      <c r="Z318" s="469"/>
      <c r="AA318" s="469"/>
      <c r="AB318" s="469"/>
      <c r="AC318" s="469"/>
      <c r="AD318" s="469"/>
      <c r="AE318" s="469"/>
      <c r="AF318" s="469"/>
      <c r="AG318" s="469"/>
      <c r="AH318" s="469"/>
      <c r="AI318" s="469"/>
      <c r="AJ318" s="469"/>
      <c r="AK318" s="470">
        <v>2</v>
      </c>
      <c r="AL318" s="469"/>
      <c r="AM318" s="469"/>
      <c r="AN318" s="469"/>
      <c r="AO318" s="469"/>
      <c r="AP318" s="469"/>
      <c r="AQ318" s="144" t="s">
        <v>226</v>
      </c>
      <c r="AR318" s="144"/>
      <c r="AS318" s="144"/>
      <c r="AT318" s="144"/>
      <c r="AU318" s="175" t="s">
        <v>37</v>
      </c>
      <c r="AV318" s="25"/>
      <c r="AW318" s="25"/>
      <c r="AX318" s="48"/>
    </row>
    <row r="319" spans="1:50" ht="24" customHeight="1">
      <c r="A319" s="468"/>
      <c r="B319" s="468"/>
      <c r="C319" s="469"/>
      <c r="D319" s="469"/>
      <c r="E319" s="469"/>
      <c r="F319" s="469"/>
      <c r="G319" s="469"/>
      <c r="H319" s="469"/>
      <c r="I319" s="469"/>
      <c r="J319" s="469"/>
      <c r="K319" s="469"/>
      <c r="L319" s="469"/>
      <c r="M319" s="469" t="s">
        <v>334</v>
      </c>
      <c r="N319" s="469"/>
      <c r="O319" s="469"/>
      <c r="P319" s="469"/>
      <c r="Q319" s="469"/>
      <c r="R319" s="469"/>
      <c r="S319" s="469"/>
      <c r="T319" s="469"/>
      <c r="U319" s="469"/>
      <c r="V319" s="469"/>
      <c r="W319" s="469"/>
      <c r="X319" s="469"/>
      <c r="Y319" s="469"/>
      <c r="Z319" s="469"/>
      <c r="AA319" s="469"/>
      <c r="AB319" s="469"/>
      <c r="AC319" s="469"/>
      <c r="AD319" s="469"/>
      <c r="AE319" s="469"/>
      <c r="AF319" s="469"/>
      <c r="AG319" s="469"/>
      <c r="AH319" s="469"/>
      <c r="AI319" s="469"/>
      <c r="AJ319" s="469"/>
      <c r="AK319" s="470">
        <v>0.3</v>
      </c>
      <c r="AL319" s="469"/>
      <c r="AM319" s="469"/>
      <c r="AN319" s="469"/>
      <c r="AO319" s="469"/>
      <c r="AP319" s="469"/>
      <c r="AQ319" s="144" t="s">
        <v>226</v>
      </c>
      <c r="AR319" s="144"/>
      <c r="AS319" s="144"/>
      <c r="AT319" s="144"/>
      <c r="AU319" s="175" t="s">
        <v>37</v>
      </c>
      <c r="AV319" s="25"/>
      <c r="AW319" s="25"/>
      <c r="AX319" s="48"/>
    </row>
    <row r="320" spans="1:50" ht="24" customHeight="1">
      <c r="A320" s="468">
        <v>8</v>
      </c>
      <c r="B320" s="468">
        <v>1</v>
      </c>
      <c r="C320" s="469" t="s">
        <v>335</v>
      </c>
      <c r="D320" s="469"/>
      <c r="E320" s="469"/>
      <c r="F320" s="469"/>
      <c r="G320" s="469"/>
      <c r="H320" s="469"/>
      <c r="I320" s="469"/>
      <c r="J320" s="469"/>
      <c r="K320" s="469"/>
      <c r="L320" s="469"/>
      <c r="M320" s="469" t="s">
        <v>336</v>
      </c>
      <c r="N320" s="469"/>
      <c r="O320" s="469"/>
      <c r="P320" s="469"/>
      <c r="Q320" s="469"/>
      <c r="R320" s="469"/>
      <c r="S320" s="469"/>
      <c r="T320" s="469"/>
      <c r="U320" s="469"/>
      <c r="V320" s="469"/>
      <c r="W320" s="469"/>
      <c r="X320" s="469"/>
      <c r="Y320" s="469"/>
      <c r="Z320" s="469"/>
      <c r="AA320" s="469"/>
      <c r="AB320" s="469"/>
      <c r="AC320" s="469"/>
      <c r="AD320" s="469"/>
      <c r="AE320" s="469"/>
      <c r="AF320" s="469"/>
      <c r="AG320" s="469"/>
      <c r="AH320" s="469"/>
      <c r="AI320" s="469"/>
      <c r="AJ320" s="469"/>
      <c r="AK320" s="470">
        <v>2</v>
      </c>
      <c r="AL320" s="469"/>
      <c r="AM320" s="469"/>
      <c r="AN320" s="469"/>
      <c r="AO320" s="469"/>
      <c r="AP320" s="469"/>
      <c r="AQ320" s="144" t="s">
        <v>226</v>
      </c>
      <c r="AR320" s="144"/>
      <c r="AS320" s="144"/>
      <c r="AT320" s="144"/>
      <c r="AU320" s="175" t="s">
        <v>37</v>
      </c>
      <c r="AV320" s="25"/>
      <c r="AW320" s="25"/>
      <c r="AX320" s="48"/>
    </row>
    <row r="321" spans="1:50" ht="24" customHeight="1">
      <c r="A321" s="468">
        <v>9</v>
      </c>
      <c r="B321" s="468">
        <v>1</v>
      </c>
      <c r="C321" s="469" t="s">
        <v>337</v>
      </c>
      <c r="D321" s="469"/>
      <c r="E321" s="469"/>
      <c r="F321" s="469"/>
      <c r="G321" s="469"/>
      <c r="H321" s="469"/>
      <c r="I321" s="469"/>
      <c r="J321" s="469"/>
      <c r="K321" s="469"/>
      <c r="L321" s="469"/>
      <c r="M321" s="471" t="s">
        <v>338</v>
      </c>
      <c r="N321" s="472"/>
      <c r="O321" s="472"/>
      <c r="P321" s="472"/>
      <c r="Q321" s="472"/>
      <c r="R321" s="472"/>
      <c r="S321" s="472"/>
      <c r="T321" s="472"/>
      <c r="U321" s="472"/>
      <c r="V321" s="472"/>
      <c r="W321" s="472"/>
      <c r="X321" s="472"/>
      <c r="Y321" s="472"/>
      <c r="Z321" s="472"/>
      <c r="AA321" s="472"/>
      <c r="AB321" s="472"/>
      <c r="AC321" s="472"/>
      <c r="AD321" s="472"/>
      <c r="AE321" s="472"/>
      <c r="AF321" s="472"/>
      <c r="AG321" s="472"/>
      <c r="AH321" s="472"/>
      <c r="AI321" s="472"/>
      <c r="AJ321" s="473"/>
      <c r="AK321" s="470">
        <v>1</v>
      </c>
      <c r="AL321" s="469"/>
      <c r="AM321" s="469"/>
      <c r="AN321" s="469"/>
      <c r="AO321" s="469"/>
      <c r="AP321" s="469"/>
      <c r="AQ321" s="144" t="s">
        <v>226</v>
      </c>
      <c r="AR321" s="144"/>
      <c r="AS321" s="144"/>
      <c r="AT321" s="144"/>
      <c r="AU321" s="175" t="s">
        <v>37</v>
      </c>
      <c r="AV321" s="25"/>
      <c r="AW321" s="25"/>
      <c r="AX321" s="48"/>
    </row>
    <row r="322" spans="1:50" ht="24" customHeight="1">
      <c r="A322" s="468"/>
      <c r="B322" s="468"/>
      <c r="C322" s="469"/>
      <c r="D322" s="469"/>
      <c r="E322" s="469"/>
      <c r="F322" s="469"/>
      <c r="G322" s="469"/>
      <c r="H322" s="469"/>
      <c r="I322" s="469"/>
      <c r="J322" s="469"/>
      <c r="K322" s="469"/>
      <c r="L322" s="469"/>
      <c r="M322" s="471" t="s">
        <v>339</v>
      </c>
      <c r="N322" s="472"/>
      <c r="O322" s="472"/>
      <c r="P322" s="472"/>
      <c r="Q322" s="472"/>
      <c r="R322" s="472"/>
      <c r="S322" s="472"/>
      <c r="T322" s="472"/>
      <c r="U322" s="472"/>
      <c r="V322" s="472"/>
      <c r="W322" s="472"/>
      <c r="X322" s="472"/>
      <c r="Y322" s="472"/>
      <c r="Z322" s="472"/>
      <c r="AA322" s="472"/>
      <c r="AB322" s="472"/>
      <c r="AC322" s="472"/>
      <c r="AD322" s="472"/>
      <c r="AE322" s="472"/>
      <c r="AF322" s="472"/>
      <c r="AG322" s="472"/>
      <c r="AH322" s="472"/>
      <c r="AI322" s="472"/>
      <c r="AJ322" s="473"/>
      <c r="AK322" s="470">
        <v>1</v>
      </c>
      <c r="AL322" s="469"/>
      <c r="AM322" s="469"/>
      <c r="AN322" s="469"/>
      <c r="AO322" s="469"/>
      <c r="AP322" s="469"/>
      <c r="AQ322" s="144" t="s">
        <v>226</v>
      </c>
      <c r="AR322" s="144"/>
      <c r="AS322" s="144"/>
      <c r="AT322" s="144"/>
      <c r="AU322" s="175" t="s">
        <v>37</v>
      </c>
      <c r="AV322" s="25"/>
      <c r="AW322" s="25"/>
      <c r="AX322" s="48"/>
    </row>
    <row r="323" spans="1:50" ht="24" customHeight="1">
      <c r="A323" s="468">
        <v>10</v>
      </c>
      <c r="B323" s="468">
        <v>1</v>
      </c>
      <c r="C323" s="469" t="s">
        <v>340</v>
      </c>
      <c r="D323" s="469"/>
      <c r="E323" s="469"/>
      <c r="F323" s="469"/>
      <c r="G323" s="469"/>
      <c r="H323" s="469"/>
      <c r="I323" s="469"/>
      <c r="J323" s="469"/>
      <c r="K323" s="469"/>
      <c r="L323" s="469"/>
      <c r="M323" s="469" t="s">
        <v>341</v>
      </c>
      <c r="N323" s="469"/>
      <c r="O323" s="469"/>
      <c r="P323" s="469"/>
      <c r="Q323" s="469"/>
      <c r="R323" s="469"/>
      <c r="S323" s="469"/>
      <c r="T323" s="469"/>
      <c r="U323" s="469"/>
      <c r="V323" s="469"/>
      <c r="W323" s="469"/>
      <c r="X323" s="469"/>
      <c r="Y323" s="469"/>
      <c r="Z323" s="469"/>
      <c r="AA323" s="469"/>
      <c r="AB323" s="469"/>
      <c r="AC323" s="469"/>
      <c r="AD323" s="469"/>
      <c r="AE323" s="469"/>
      <c r="AF323" s="469"/>
      <c r="AG323" s="469"/>
      <c r="AH323" s="469"/>
      <c r="AI323" s="469"/>
      <c r="AJ323" s="469"/>
      <c r="AK323" s="470">
        <v>1</v>
      </c>
      <c r="AL323" s="469"/>
      <c r="AM323" s="469"/>
      <c r="AN323" s="469"/>
      <c r="AO323" s="469"/>
      <c r="AP323" s="469"/>
      <c r="AQ323" s="144" t="s">
        <v>226</v>
      </c>
      <c r="AR323" s="144"/>
      <c r="AS323" s="144"/>
      <c r="AT323" s="144"/>
      <c r="AU323" s="175" t="s">
        <v>37</v>
      </c>
      <c r="AV323" s="25"/>
      <c r="AW323" s="25"/>
      <c r="AX323" s="48"/>
    </row>
    <row r="324" spans="1:50" ht="24" customHeight="1">
      <c r="A324" s="468"/>
      <c r="B324" s="468"/>
      <c r="C324" s="469"/>
      <c r="D324" s="469"/>
      <c r="E324" s="469"/>
      <c r="F324" s="469"/>
      <c r="G324" s="469"/>
      <c r="H324" s="469"/>
      <c r="I324" s="469"/>
      <c r="J324" s="469"/>
      <c r="K324" s="469"/>
      <c r="L324" s="469"/>
      <c r="M324" s="471" t="s">
        <v>342</v>
      </c>
      <c r="N324" s="472"/>
      <c r="O324" s="472"/>
      <c r="P324" s="472"/>
      <c r="Q324" s="472"/>
      <c r="R324" s="472"/>
      <c r="S324" s="472"/>
      <c r="T324" s="472"/>
      <c r="U324" s="472"/>
      <c r="V324" s="472"/>
      <c r="W324" s="472"/>
      <c r="X324" s="472"/>
      <c r="Y324" s="472"/>
      <c r="Z324" s="472"/>
      <c r="AA324" s="472"/>
      <c r="AB324" s="472"/>
      <c r="AC324" s="472"/>
      <c r="AD324" s="472"/>
      <c r="AE324" s="472"/>
      <c r="AF324" s="472"/>
      <c r="AG324" s="472"/>
      <c r="AH324" s="472"/>
      <c r="AI324" s="472"/>
      <c r="AJ324" s="473"/>
      <c r="AK324" s="470">
        <v>1</v>
      </c>
      <c r="AL324" s="469"/>
      <c r="AM324" s="469"/>
      <c r="AN324" s="469"/>
      <c r="AO324" s="469"/>
      <c r="AP324" s="469"/>
      <c r="AQ324" s="144" t="s">
        <v>226</v>
      </c>
      <c r="AR324" s="144"/>
      <c r="AS324" s="144"/>
      <c r="AT324" s="144"/>
      <c r="AU324" s="175" t="s">
        <v>37</v>
      </c>
      <c r="AV324" s="25"/>
      <c r="AW324" s="25"/>
      <c r="AX324" s="48"/>
    </row>
    <row r="344" spans="1:50" ht="18.75" customHeight="1"/>
    <row r="345" spans="1:50" ht="21" customHeight="1"/>
    <row r="346" spans="1:50">
      <c r="B346" s="1" t="s">
        <v>343</v>
      </c>
    </row>
    <row r="347" spans="1:50" ht="34.5" customHeight="1">
      <c r="A347" s="468"/>
      <c r="B347" s="468"/>
      <c r="C347" s="134" t="s">
        <v>195</v>
      </c>
      <c r="D347" s="134"/>
      <c r="E347" s="134"/>
      <c r="F347" s="134"/>
      <c r="G347" s="134"/>
      <c r="H347" s="134"/>
      <c r="I347" s="134"/>
      <c r="J347" s="134"/>
      <c r="K347" s="134"/>
      <c r="L347" s="134"/>
      <c r="M347" s="134" t="s">
        <v>196</v>
      </c>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5" t="s">
        <v>262</v>
      </c>
      <c r="AL347" s="134"/>
      <c r="AM347" s="134"/>
      <c r="AN347" s="134"/>
      <c r="AO347" s="134"/>
      <c r="AP347" s="134"/>
      <c r="AQ347" s="134" t="s">
        <v>198</v>
      </c>
      <c r="AR347" s="134"/>
      <c r="AS347" s="134"/>
      <c r="AT347" s="134"/>
      <c r="AU347" s="66" t="s">
        <v>199</v>
      </c>
      <c r="AV347" s="67"/>
      <c r="AW347" s="67"/>
      <c r="AX347" s="209"/>
    </row>
    <row r="348" spans="1:50" ht="24" customHeight="1">
      <c r="A348" s="468">
        <v>1</v>
      </c>
      <c r="B348" s="468">
        <v>1</v>
      </c>
      <c r="C348" s="469" t="s">
        <v>344</v>
      </c>
      <c r="D348" s="469"/>
      <c r="E348" s="469"/>
      <c r="F348" s="469"/>
      <c r="G348" s="469"/>
      <c r="H348" s="469"/>
      <c r="I348" s="469"/>
      <c r="J348" s="469"/>
      <c r="K348" s="469"/>
      <c r="L348" s="469"/>
      <c r="M348" s="469" t="s">
        <v>187</v>
      </c>
      <c r="N348" s="469"/>
      <c r="O348" s="469"/>
      <c r="P348" s="469"/>
      <c r="Q348" s="469"/>
      <c r="R348" s="469"/>
      <c r="S348" s="469"/>
      <c r="T348" s="469"/>
      <c r="U348" s="469"/>
      <c r="V348" s="469"/>
      <c r="W348" s="469"/>
      <c r="X348" s="469"/>
      <c r="Y348" s="469"/>
      <c r="Z348" s="469"/>
      <c r="AA348" s="469"/>
      <c r="AB348" s="469"/>
      <c r="AC348" s="469"/>
      <c r="AD348" s="469"/>
      <c r="AE348" s="469"/>
      <c r="AF348" s="469"/>
      <c r="AG348" s="469"/>
      <c r="AH348" s="469"/>
      <c r="AI348" s="469"/>
      <c r="AJ348" s="469"/>
      <c r="AK348" s="470">
        <v>281</v>
      </c>
      <c r="AL348" s="469"/>
      <c r="AM348" s="469"/>
      <c r="AN348" s="469"/>
      <c r="AO348" s="469"/>
      <c r="AP348" s="469"/>
      <c r="AQ348" s="144" t="s">
        <v>226</v>
      </c>
      <c r="AR348" s="144"/>
      <c r="AS348" s="144"/>
      <c r="AT348" s="144"/>
      <c r="AU348" s="175" t="s">
        <v>37</v>
      </c>
      <c r="AV348" s="25"/>
      <c r="AW348" s="25"/>
      <c r="AX348" s="48"/>
    </row>
    <row r="349" spans="1:50" ht="24" customHeight="1">
      <c r="A349" s="468">
        <v>2</v>
      </c>
      <c r="B349" s="468">
        <v>1</v>
      </c>
      <c r="C349" s="469" t="s">
        <v>345</v>
      </c>
      <c r="D349" s="469"/>
      <c r="E349" s="469"/>
      <c r="F349" s="469"/>
      <c r="G349" s="469"/>
      <c r="H349" s="469"/>
      <c r="I349" s="469"/>
      <c r="J349" s="469"/>
      <c r="K349" s="469"/>
      <c r="L349" s="469"/>
      <c r="M349" s="469" t="s">
        <v>346</v>
      </c>
      <c r="N349" s="469"/>
      <c r="O349" s="469"/>
      <c r="P349" s="469"/>
      <c r="Q349" s="469"/>
      <c r="R349" s="469"/>
      <c r="S349" s="469"/>
      <c r="T349" s="469"/>
      <c r="U349" s="469"/>
      <c r="V349" s="469"/>
      <c r="W349" s="469"/>
      <c r="X349" s="469"/>
      <c r="Y349" s="469"/>
      <c r="Z349" s="469"/>
      <c r="AA349" s="469"/>
      <c r="AB349" s="469"/>
      <c r="AC349" s="469"/>
      <c r="AD349" s="469"/>
      <c r="AE349" s="469"/>
      <c r="AF349" s="469"/>
      <c r="AG349" s="469"/>
      <c r="AH349" s="469"/>
      <c r="AI349" s="469"/>
      <c r="AJ349" s="469"/>
      <c r="AK349" s="470">
        <v>185</v>
      </c>
      <c r="AL349" s="469"/>
      <c r="AM349" s="469"/>
      <c r="AN349" s="469"/>
      <c r="AO349" s="469"/>
      <c r="AP349" s="469"/>
      <c r="AQ349" s="144" t="s">
        <v>226</v>
      </c>
      <c r="AR349" s="144"/>
      <c r="AS349" s="144"/>
      <c r="AT349" s="144"/>
      <c r="AU349" s="175" t="s">
        <v>37</v>
      </c>
      <c r="AV349" s="25"/>
      <c r="AW349" s="25"/>
      <c r="AX349" s="48"/>
    </row>
    <row r="350" spans="1:50" ht="24" customHeight="1">
      <c r="A350" s="468">
        <v>3</v>
      </c>
      <c r="B350" s="468">
        <v>1</v>
      </c>
      <c r="C350" s="469" t="s">
        <v>347</v>
      </c>
      <c r="D350" s="469"/>
      <c r="E350" s="469"/>
      <c r="F350" s="469"/>
      <c r="G350" s="469"/>
      <c r="H350" s="469"/>
      <c r="I350" s="469"/>
      <c r="J350" s="469"/>
      <c r="K350" s="469"/>
      <c r="L350" s="469"/>
      <c r="M350" s="469" t="s">
        <v>348</v>
      </c>
      <c r="N350" s="469"/>
      <c r="O350" s="469"/>
      <c r="P350" s="469"/>
      <c r="Q350" s="469"/>
      <c r="R350" s="469"/>
      <c r="S350" s="469"/>
      <c r="T350" s="469"/>
      <c r="U350" s="469"/>
      <c r="V350" s="469"/>
      <c r="W350" s="469"/>
      <c r="X350" s="469"/>
      <c r="Y350" s="469"/>
      <c r="Z350" s="469"/>
      <c r="AA350" s="469"/>
      <c r="AB350" s="469"/>
      <c r="AC350" s="469"/>
      <c r="AD350" s="469"/>
      <c r="AE350" s="469"/>
      <c r="AF350" s="469"/>
      <c r="AG350" s="469"/>
      <c r="AH350" s="469"/>
      <c r="AI350" s="469"/>
      <c r="AJ350" s="469"/>
      <c r="AK350" s="470">
        <v>165</v>
      </c>
      <c r="AL350" s="469"/>
      <c r="AM350" s="469"/>
      <c r="AN350" s="469"/>
      <c r="AO350" s="469"/>
      <c r="AP350" s="469"/>
      <c r="AQ350" s="144" t="s">
        <v>226</v>
      </c>
      <c r="AR350" s="144"/>
      <c r="AS350" s="144"/>
      <c r="AT350" s="144"/>
      <c r="AU350" s="175" t="s">
        <v>37</v>
      </c>
      <c r="AV350" s="25"/>
      <c r="AW350" s="25"/>
      <c r="AX350" s="48"/>
    </row>
    <row r="351" spans="1:50" ht="24" customHeight="1">
      <c r="A351" s="468">
        <v>4</v>
      </c>
      <c r="B351" s="468">
        <v>1</v>
      </c>
      <c r="C351" s="469" t="s">
        <v>349</v>
      </c>
      <c r="D351" s="469"/>
      <c r="E351" s="469"/>
      <c r="F351" s="469"/>
      <c r="G351" s="469"/>
      <c r="H351" s="469"/>
      <c r="I351" s="469"/>
      <c r="J351" s="469"/>
      <c r="K351" s="469"/>
      <c r="L351" s="469"/>
      <c r="M351" s="469" t="s">
        <v>350</v>
      </c>
      <c r="N351" s="469"/>
      <c r="O351" s="469"/>
      <c r="P351" s="469"/>
      <c r="Q351" s="469"/>
      <c r="R351" s="469"/>
      <c r="S351" s="469"/>
      <c r="T351" s="469"/>
      <c r="U351" s="469"/>
      <c r="V351" s="469"/>
      <c r="W351" s="469"/>
      <c r="X351" s="469"/>
      <c r="Y351" s="469"/>
      <c r="Z351" s="469"/>
      <c r="AA351" s="469"/>
      <c r="AB351" s="469"/>
      <c r="AC351" s="469"/>
      <c r="AD351" s="469"/>
      <c r="AE351" s="469"/>
      <c r="AF351" s="469"/>
      <c r="AG351" s="469"/>
      <c r="AH351" s="469"/>
      <c r="AI351" s="469"/>
      <c r="AJ351" s="469"/>
      <c r="AK351" s="470">
        <v>119</v>
      </c>
      <c r="AL351" s="469"/>
      <c r="AM351" s="469"/>
      <c r="AN351" s="469"/>
      <c r="AO351" s="469"/>
      <c r="AP351" s="469"/>
      <c r="AQ351" s="144" t="s">
        <v>226</v>
      </c>
      <c r="AR351" s="144"/>
      <c r="AS351" s="144"/>
      <c r="AT351" s="144"/>
      <c r="AU351" s="175" t="s">
        <v>37</v>
      </c>
      <c r="AV351" s="25"/>
      <c r="AW351" s="25"/>
      <c r="AX351" s="48"/>
    </row>
    <row r="352" spans="1:50" ht="24" customHeight="1">
      <c r="A352" s="468">
        <v>5</v>
      </c>
      <c r="B352" s="468">
        <v>1</v>
      </c>
      <c r="C352" s="469" t="s">
        <v>351</v>
      </c>
      <c r="D352" s="469"/>
      <c r="E352" s="469"/>
      <c r="F352" s="469"/>
      <c r="G352" s="469"/>
      <c r="H352" s="469"/>
      <c r="I352" s="469"/>
      <c r="J352" s="469"/>
      <c r="K352" s="469"/>
      <c r="L352" s="469"/>
      <c r="M352" s="469" t="s">
        <v>352</v>
      </c>
      <c r="N352" s="469"/>
      <c r="O352" s="469"/>
      <c r="P352" s="469"/>
      <c r="Q352" s="469"/>
      <c r="R352" s="469"/>
      <c r="S352" s="469"/>
      <c r="T352" s="469"/>
      <c r="U352" s="469"/>
      <c r="V352" s="469"/>
      <c r="W352" s="469"/>
      <c r="X352" s="469"/>
      <c r="Y352" s="469"/>
      <c r="Z352" s="469"/>
      <c r="AA352" s="469"/>
      <c r="AB352" s="469"/>
      <c r="AC352" s="469"/>
      <c r="AD352" s="469"/>
      <c r="AE352" s="469"/>
      <c r="AF352" s="469"/>
      <c r="AG352" s="469"/>
      <c r="AH352" s="469"/>
      <c r="AI352" s="469"/>
      <c r="AJ352" s="469"/>
      <c r="AK352" s="470">
        <v>78</v>
      </c>
      <c r="AL352" s="469"/>
      <c r="AM352" s="469"/>
      <c r="AN352" s="469"/>
      <c r="AO352" s="469"/>
      <c r="AP352" s="469"/>
      <c r="AQ352" s="144" t="s">
        <v>226</v>
      </c>
      <c r="AR352" s="144"/>
      <c r="AS352" s="144"/>
      <c r="AT352" s="144"/>
      <c r="AU352" s="175" t="s">
        <v>37</v>
      </c>
      <c r="AV352" s="25"/>
      <c r="AW352" s="25"/>
      <c r="AX352" s="48"/>
    </row>
    <row r="353" spans="1:50" ht="24" customHeight="1">
      <c r="A353" s="468">
        <v>6</v>
      </c>
      <c r="B353" s="468">
        <v>1</v>
      </c>
      <c r="C353" s="469" t="s">
        <v>353</v>
      </c>
      <c r="D353" s="469"/>
      <c r="E353" s="469"/>
      <c r="F353" s="469"/>
      <c r="G353" s="469"/>
      <c r="H353" s="469"/>
      <c r="I353" s="469"/>
      <c r="J353" s="469"/>
      <c r="K353" s="469"/>
      <c r="L353" s="469"/>
      <c r="M353" s="469" t="s">
        <v>354</v>
      </c>
      <c r="N353" s="469"/>
      <c r="O353" s="469"/>
      <c r="P353" s="469"/>
      <c r="Q353" s="469"/>
      <c r="R353" s="469"/>
      <c r="S353" s="469"/>
      <c r="T353" s="469"/>
      <c r="U353" s="469"/>
      <c r="V353" s="469"/>
      <c r="W353" s="469"/>
      <c r="X353" s="469"/>
      <c r="Y353" s="469"/>
      <c r="Z353" s="469"/>
      <c r="AA353" s="469"/>
      <c r="AB353" s="469"/>
      <c r="AC353" s="469"/>
      <c r="AD353" s="469"/>
      <c r="AE353" s="469"/>
      <c r="AF353" s="469"/>
      <c r="AG353" s="469"/>
      <c r="AH353" s="469"/>
      <c r="AI353" s="469"/>
      <c r="AJ353" s="469"/>
      <c r="AK353" s="470">
        <v>75</v>
      </c>
      <c r="AL353" s="469"/>
      <c r="AM353" s="469"/>
      <c r="AN353" s="469"/>
      <c r="AO353" s="469"/>
      <c r="AP353" s="469"/>
      <c r="AQ353" s="144" t="s">
        <v>226</v>
      </c>
      <c r="AR353" s="144"/>
      <c r="AS353" s="144"/>
      <c r="AT353" s="144"/>
      <c r="AU353" s="175" t="s">
        <v>37</v>
      </c>
      <c r="AV353" s="25"/>
      <c r="AW353" s="25"/>
      <c r="AX353" s="48"/>
    </row>
    <row r="354" spans="1:50" ht="24" customHeight="1">
      <c r="A354" s="468">
        <v>7</v>
      </c>
      <c r="B354" s="468">
        <v>1</v>
      </c>
      <c r="C354" s="469" t="s">
        <v>355</v>
      </c>
      <c r="D354" s="469"/>
      <c r="E354" s="469"/>
      <c r="F354" s="469"/>
      <c r="G354" s="469"/>
      <c r="H354" s="469"/>
      <c r="I354" s="469"/>
      <c r="J354" s="469"/>
      <c r="K354" s="469"/>
      <c r="L354" s="469"/>
      <c r="M354" s="469" t="s">
        <v>356</v>
      </c>
      <c r="N354" s="469"/>
      <c r="O354" s="469"/>
      <c r="P354" s="469"/>
      <c r="Q354" s="469"/>
      <c r="R354" s="469"/>
      <c r="S354" s="469"/>
      <c r="T354" s="469"/>
      <c r="U354" s="469"/>
      <c r="V354" s="469"/>
      <c r="W354" s="469"/>
      <c r="X354" s="469"/>
      <c r="Y354" s="469"/>
      <c r="Z354" s="469"/>
      <c r="AA354" s="469"/>
      <c r="AB354" s="469"/>
      <c r="AC354" s="469"/>
      <c r="AD354" s="469"/>
      <c r="AE354" s="469"/>
      <c r="AF354" s="469"/>
      <c r="AG354" s="469"/>
      <c r="AH354" s="469"/>
      <c r="AI354" s="469"/>
      <c r="AJ354" s="469"/>
      <c r="AK354" s="470">
        <v>71</v>
      </c>
      <c r="AL354" s="469"/>
      <c r="AM354" s="469"/>
      <c r="AN354" s="469"/>
      <c r="AO354" s="469"/>
      <c r="AP354" s="469"/>
      <c r="AQ354" s="144" t="s">
        <v>226</v>
      </c>
      <c r="AR354" s="144"/>
      <c r="AS354" s="144"/>
      <c r="AT354" s="144"/>
      <c r="AU354" s="175" t="s">
        <v>37</v>
      </c>
      <c r="AV354" s="25"/>
      <c r="AW354" s="25"/>
      <c r="AX354" s="48"/>
    </row>
    <row r="355" spans="1:50" ht="24" customHeight="1">
      <c r="A355" s="468">
        <v>8</v>
      </c>
      <c r="B355" s="468">
        <v>1</v>
      </c>
      <c r="C355" s="469" t="s">
        <v>357</v>
      </c>
      <c r="D355" s="469"/>
      <c r="E355" s="469"/>
      <c r="F355" s="469"/>
      <c r="G355" s="469"/>
      <c r="H355" s="469"/>
      <c r="I355" s="469"/>
      <c r="J355" s="469"/>
      <c r="K355" s="469"/>
      <c r="L355" s="469"/>
      <c r="M355" s="469" t="s">
        <v>358</v>
      </c>
      <c r="N355" s="469"/>
      <c r="O355" s="469"/>
      <c r="P355" s="469"/>
      <c r="Q355" s="469"/>
      <c r="R355" s="469"/>
      <c r="S355" s="469"/>
      <c r="T355" s="469"/>
      <c r="U355" s="469"/>
      <c r="V355" s="469"/>
      <c r="W355" s="469"/>
      <c r="X355" s="469"/>
      <c r="Y355" s="469"/>
      <c r="Z355" s="469"/>
      <c r="AA355" s="469"/>
      <c r="AB355" s="469"/>
      <c r="AC355" s="469"/>
      <c r="AD355" s="469"/>
      <c r="AE355" s="469"/>
      <c r="AF355" s="469"/>
      <c r="AG355" s="469"/>
      <c r="AH355" s="469"/>
      <c r="AI355" s="469"/>
      <c r="AJ355" s="469"/>
      <c r="AK355" s="470">
        <v>60</v>
      </c>
      <c r="AL355" s="469"/>
      <c r="AM355" s="469"/>
      <c r="AN355" s="469"/>
      <c r="AO355" s="469"/>
      <c r="AP355" s="469"/>
      <c r="AQ355" s="144" t="s">
        <v>226</v>
      </c>
      <c r="AR355" s="144"/>
      <c r="AS355" s="144"/>
      <c r="AT355" s="144"/>
      <c r="AU355" s="175" t="s">
        <v>37</v>
      </c>
      <c r="AV355" s="25"/>
      <c r="AW355" s="25"/>
      <c r="AX355" s="48"/>
    </row>
    <row r="356" spans="1:50" ht="24" customHeight="1">
      <c r="A356" s="468">
        <v>9</v>
      </c>
      <c r="B356" s="468">
        <v>1</v>
      </c>
      <c r="C356" s="469" t="s">
        <v>359</v>
      </c>
      <c r="D356" s="469"/>
      <c r="E356" s="469"/>
      <c r="F356" s="469"/>
      <c r="G356" s="469"/>
      <c r="H356" s="469"/>
      <c r="I356" s="469"/>
      <c r="J356" s="469"/>
      <c r="K356" s="469"/>
      <c r="L356" s="469"/>
      <c r="M356" s="469" t="s">
        <v>360</v>
      </c>
      <c r="N356" s="469"/>
      <c r="O356" s="469"/>
      <c r="P356" s="469"/>
      <c r="Q356" s="469"/>
      <c r="R356" s="469"/>
      <c r="S356" s="469"/>
      <c r="T356" s="469"/>
      <c r="U356" s="469"/>
      <c r="V356" s="469"/>
      <c r="W356" s="469"/>
      <c r="X356" s="469"/>
      <c r="Y356" s="469"/>
      <c r="Z356" s="469"/>
      <c r="AA356" s="469"/>
      <c r="AB356" s="469"/>
      <c r="AC356" s="469"/>
      <c r="AD356" s="469"/>
      <c r="AE356" s="469"/>
      <c r="AF356" s="469"/>
      <c r="AG356" s="469"/>
      <c r="AH356" s="469"/>
      <c r="AI356" s="469"/>
      <c r="AJ356" s="469"/>
      <c r="AK356" s="470">
        <v>50</v>
      </c>
      <c r="AL356" s="469"/>
      <c r="AM356" s="469"/>
      <c r="AN356" s="469"/>
      <c r="AO356" s="469"/>
      <c r="AP356" s="469"/>
      <c r="AQ356" s="144" t="s">
        <v>226</v>
      </c>
      <c r="AR356" s="144"/>
      <c r="AS356" s="144"/>
      <c r="AT356" s="144"/>
      <c r="AU356" s="175" t="s">
        <v>37</v>
      </c>
      <c r="AV356" s="25"/>
      <c r="AW356" s="25"/>
      <c r="AX356" s="48"/>
    </row>
    <row r="357" spans="1:50" ht="24" customHeight="1">
      <c r="A357" s="468"/>
      <c r="B357" s="468"/>
      <c r="C357" s="469"/>
      <c r="D357" s="469"/>
      <c r="E357" s="469"/>
      <c r="F357" s="469"/>
      <c r="G357" s="469"/>
      <c r="H357" s="469"/>
      <c r="I357" s="469"/>
      <c r="J357" s="469"/>
      <c r="K357" s="469"/>
      <c r="L357" s="469"/>
      <c r="M357" s="469" t="s">
        <v>361</v>
      </c>
      <c r="N357" s="469"/>
      <c r="O357" s="469"/>
      <c r="P357" s="469"/>
      <c r="Q357" s="469"/>
      <c r="R357" s="469"/>
      <c r="S357" s="469"/>
      <c r="T357" s="469"/>
      <c r="U357" s="469"/>
      <c r="V357" s="469"/>
      <c r="W357" s="469"/>
      <c r="X357" s="469"/>
      <c r="Y357" s="469"/>
      <c r="Z357" s="469"/>
      <c r="AA357" s="469"/>
      <c r="AB357" s="469"/>
      <c r="AC357" s="469"/>
      <c r="AD357" s="469"/>
      <c r="AE357" s="469"/>
      <c r="AF357" s="469"/>
      <c r="AG357" s="469"/>
      <c r="AH357" s="469"/>
      <c r="AI357" s="469"/>
      <c r="AJ357" s="469"/>
      <c r="AK357" s="470">
        <v>6</v>
      </c>
      <c r="AL357" s="469"/>
      <c r="AM357" s="469"/>
      <c r="AN357" s="469"/>
      <c r="AO357" s="469"/>
      <c r="AP357" s="469"/>
      <c r="AQ357" s="144" t="s">
        <v>226</v>
      </c>
      <c r="AR357" s="144"/>
      <c r="AS357" s="144"/>
      <c r="AT357" s="144"/>
      <c r="AU357" s="175" t="s">
        <v>37</v>
      </c>
      <c r="AV357" s="25"/>
      <c r="AW357" s="25"/>
      <c r="AX357" s="48"/>
    </row>
    <row r="358" spans="1:50" ht="24" customHeight="1">
      <c r="A358" s="468"/>
      <c r="B358" s="468"/>
      <c r="C358" s="469"/>
      <c r="D358" s="469"/>
      <c r="E358" s="469"/>
      <c r="F358" s="469"/>
      <c r="G358" s="469"/>
      <c r="H358" s="469"/>
      <c r="I358" s="469"/>
      <c r="J358" s="469"/>
      <c r="K358" s="469"/>
      <c r="L358" s="469"/>
      <c r="M358" s="469" t="s">
        <v>362</v>
      </c>
      <c r="N358" s="469"/>
      <c r="O358" s="469"/>
      <c r="P358" s="469"/>
      <c r="Q358" s="469"/>
      <c r="R358" s="469"/>
      <c r="S358" s="469"/>
      <c r="T358" s="469"/>
      <c r="U358" s="469"/>
      <c r="V358" s="469"/>
      <c r="W358" s="469"/>
      <c r="X358" s="469"/>
      <c r="Y358" s="469"/>
      <c r="Z358" s="469"/>
      <c r="AA358" s="469"/>
      <c r="AB358" s="469"/>
      <c r="AC358" s="469"/>
      <c r="AD358" s="469"/>
      <c r="AE358" s="469"/>
      <c r="AF358" s="469"/>
      <c r="AG358" s="469"/>
      <c r="AH358" s="469"/>
      <c r="AI358" s="469"/>
      <c r="AJ358" s="469"/>
      <c r="AK358" s="470">
        <v>2</v>
      </c>
      <c r="AL358" s="469"/>
      <c r="AM358" s="469"/>
      <c r="AN358" s="469"/>
      <c r="AO358" s="469"/>
      <c r="AP358" s="469"/>
      <c r="AQ358" s="144" t="s">
        <v>226</v>
      </c>
      <c r="AR358" s="144"/>
      <c r="AS358" s="144"/>
      <c r="AT358" s="144"/>
      <c r="AU358" s="175" t="s">
        <v>37</v>
      </c>
      <c r="AV358" s="25"/>
      <c r="AW358" s="25"/>
      <c r="AX358" s="48"/>
    </row>
    <row r="359" spans="1:50" ht="24" customHeight="1">
      <c r="A359" s="468">
        <v>10</v>
      </c>
      <c r="B359" s="468">
        <v>1</v>
      </c>
      <c r="C359" s="469" t="s">
        <v>363</v>
      </c>
      <c r="D359" s="469"/>
      <c r="E359" s="469"/>
      <c r="F359" s="469"/>
      <c r="G359" s="469"/>
      <c r="H359" s="469"/>
      <c r="I359" s="469"/>
      <c r="J359" s="469"/>
      <c r="K359" s="469"/>
      <c r="L359" s="469"/>
      <c r="M359" s="469" t="s">
        <v>364</v>
      </c>
      <c r="N359" s="469"/>
      <c r="O359" s="469"/>
      <c r="P359" s="469"/>
      <c r="Q359" s="469"/>
      <c r="R359" s="469"/>
      <c r="S359" s="469"/>
      <c r="T359" s="469"/>
      <c r="U359" s="469"/>
      <c r="V359" s="469"/>
      <c r="W359" s="469"/>
      <c r="X359" s="469"/>
      <c r="Y359" s="469"/>
      <c r="Z359" s="469"/>
      <c r="AA359" s="469"/>
      <c r="AB359" s="469"/>
      <c r="AC359" s="469"/>
      <c r="AD359" s="469"/>
      <c r="AE359" s="469"/>
      <c r="AF359" s="469"/>
      <c r="AG359" s="469"/>
      <c r="AH359" s="469"/>
      <c r="AI359" s="469"/>
      <c r="AJ359" s="469"/>
      <c r="AK359" s="470">
        <v>58</v>
      </c>
      <c r="AL359" s="469"/>
      <c r="AM359" s="469"/>
      <c r="AN359" s="469"/>
      <c r="AO359" s="469"/>
      <c r="AP359" s="469"/>
      <c r="AQ359" s="144" t="s">
        <v>226</v>
      </c>
      <c r="AR359" s="144"/>
      <c r="AS359" s="144"/>
      <c r="AT359" s="144"/>
      <c r="AU359" s="175" t="s">
        <v>37</v>
      </c>
      <c r="AV359" s="25"/>
      <c r="AW359" s="25"/>
      <c r="AX359" s="48"/>
    </row>
  </sheetData>
  <mergeCells count="1389">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Y139:AB139"/>
    <mergeCell ref="AC139:AG139"/>
    <mergeCell ref="AH139:AT139"/>
    <mergeCell ref="AU139:AX139"/>
    <mergeCell ref="G140:K140"/>
    <mergeCell ref="L140:X140"/>
    <mergeCell ref="Y140:AB140"/>
    <mergeCell ref="AC140:AG140"/>
    <mergeCell ref="AH140:AT140"/>
    <mergeCell ref="AU140:AX140"/>
    <mergeCell ref="AH118:AU118"/>
    <mergeCell ref="AI119:AT120"/>
    <mergeCell ref="U124:AC124"/>
    <mergeCell ref="U125:AC125"/>
    <mergeCell ref="V126:AB127"/>
    <mergeCell ref="A138:F181"/>
    <mergeCell ref="G138:AB138"/>
    <mergeCell ref="AC138:AX138"/>
    <mergeCell ref="G139:K139"/>
    <mergeCell ref="L139:X139"/>
    <mergeCell ref="V109:AB110"/>
    <mergeCell ref="AI109:AT110"/>
    <mergeCell ref="AH112:AU112"/>
    <mergeCell ref="AH113:AU113"/>
    <mergeCell ref="AI114:AT115"/>
    <mergeCell ref="AH117:AU117"/>
    <mergeCell ref="U99:AO99"/>
    <mergeCell ref="U100:AO100"/>
    <mergeCell ref="V101:AN102"/>
    <mergeCell ref="U107:AC107"/>
    <mergeCell ref="AH107:AU107"/>
    <mergeCell ref="U108:AC108"/>
    <mergeCell ref="AH108:AU108"/>
    <mergeCell ref="AI77:AP77"/>
    <mergeCell ref="AQ77:AX77"/>
    <mergeCell ref="A79:F136"/>
    <mergeCell ref="U89:AO89"/>
    <mergeCell ref="U90:AO90"/>
    <mergeCell ref="V91:AN92"/>
    <mergeCell ref="U94:AO94"/>
    <mergeCell ref="U95:AO95"/>
    <mergeCell ref="V96:AN97"/>
    <mergeCell ref="H97:O99"/>
    <mergeCell ref="A73:E73"/>
    <mergeCell ref="F73:AX73"/>
    <mergeCell ref="A74:AX74"/>
    <mergeCell ref="A75:AX75"/>
    <mergeCell ref="A76:AX76"/>
    <mergeCell ref="A77:B77"/>
    <mergeCell ref="C77:J77"/>
    <mergeCell ref="K77:R77"/>
    <mergeCell ref="S77:Z77"/>
    <mergeCell ref="AA77:AH77"/>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C52:AC52"/>
    <mergeCell ref="AD52:AF52"/>
    <mergeCell ref="A53:B58"/>
    <mergeCell ref="C53:AC53"/>
    <mergeCell ref="AD53:AF53"/>
    <mergeCell ref="AG53:AX58"/>
    <mergeCell ref="C54:AC54"/>
    <mergeCell ref="AD54:AF54"/>
    <mergeCell ref="C55:AC55"/>
    <mergeCell ref="AD55:AF55"/>
    <mergeCell ref="A48:AX48"/>
    <mergeCell ref="C49:AC49"/>
    <mergeCell ref="AD49:AF49"/>
    <mergeCell ref="AG49:AX49"/>
    <mergeCell ref="A50:B52"/>
    <mergeCell ref="C50:AC50"/>
    <mergeCell ref="AD50:AF50"/>
    <mergeCell ref="AG50:AX52"/>
    <mergeCell ref="C51:AC51"/>
    <mergeCell ref="AD51:AF51"/>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X38:AX38"/>
    <mergeCell ref="C39:K39"/>
    <mergeCell ref="L39:Q39"/>
    <mergeCell ref="R39:W39"/>
    <mergeCell ref="X39:AX39"/>
    <mergeCell ref="C40:K40"/>
    <mergeCell ref="L40:Q40"/>
    <mergeCell ref="R40:W40"/>
    <mergeCell ref="X40:AX40"/>
    <mergeCell ref="AO36:AS36"/>
    <mergeCell ref="AT36:AX36"/>
    <mergeCell ref="A37:B46"/>
    <mergeCell ref="C37:K37"/>
    <mergeCell ref="L37:Q37"/>
    <mergeCell ref="R37:W37"/>
    <mergeCell ref="X37:AX37"/>
    <mergeCell ref="C38:K38"/>
    <mergeCell ref="L38:Q38"/>
    <mergeCell ref="R38:W38"/>
    <mergeCell ref="AO34:AS34"/>
    <mergeCell ref="AT34:AX34"/>
    <mergeCell ref="G35:X36"/>
    <mergeCell ref="Y35:AA35"/>
    <mergeCell ref="AB35:AD35"/>
    <mergeCell ref="AE35:AI35"/>
    <mergeCell ref="AJ35:AN35"/>
    <mergeCell ref="AO35:AS35"/>
    <mergeCell ref="AT35:AX35"/>
    <mergeCell ref="Y36:AA36"/>
    <mergeCell ref="A34:F36"/>
    <mergeCell ref="G34:X34"/>
    <mergeCell ref="Y34:AA34"/>
    <mergeCell ref="AB34:AD34"/>
    <mergeCell ref="AE34:AI34"/>
    <mergeCell ref="AJ34:AN34"/>
    <mergeCell ref="AB36:AD36"/>
    <mergeCell ref="AE36:AI36"/>
    <mergeCell ref="AJ36:AN36"/>
    <mergeCell ref="AT32:AX32"/>
    <mergeCell ref="Y33:AA33"/>
    <mergeCell ref="AB33:AD33"/>
    <mergeCell ref="AE33:AI33"/>
    <mergeCell ref="AJ33:AN33"/>
    <mergeCell ref="AO33:AS33"/>
    <mergeCell ref="AT33:AX33"/>
    <mergeCell ref="AE31:AI31"/>
    <mergeCell ref="AJ31:AN31"/>
    <mergeCell ref="AO31:AS31"/>
    <mergeCell ref="AT31:AX31"/>
    <mergeCell ref="G32:X33"/>
    <mergeCell ref="Y32:AA32"/>
    <mergeCell ref="AB32:AD32"/>
    <mergeCell ref="AE32:AI32"/>
    <mergeCell ref="AJ32:AN32"/>
    <mergeCell ref="AO32:AS32"/>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A27:F33"/>
    <mergeCell ref="G27:X27"/>
    <mergeCell ref="Y27:AA27"/>
    <mergeCell ref="AB27:AD27"/>
    <mergeCell ref="AE27:AI27"/>
    <mergeCell ref="AJ27:AN27"/>
    <mergeCell ref="AB29:AD29"/>
    <mergeCell ref="AE29:AI29"/>
    <mergeCell ref="AJ29:AN29"/>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7" fitToHeight="4" orientation="portrait" r:id="rId1"/>
  <headerFooter differentFirst="1" alignWithMargins="0">
    <oddHeader>&amp;R事業番号087</oddHeader>
  </headerFooter>
  <rowBreaks count="7" manualBreakCount="7">
    <brk id="46" max="16383" man="1"/>
    <brk id="78" max="16383" man="1"/>
    <brk id="136" max="16383" man="1"/>
    <brk id="183" max="16383" man="1"/>
    <brk id="235" max="16383" man="1"/>
    <brk id="286" max="16383" man="1"/>
    <brk id="3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087</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2014-06-25T05:02:45Z</dcterms:created>
  <dcterms:modified xsi:type="dcterms:W3CDTF">2014-06-25T05:02:47Z</dcterms:modified>
</cp:coreProperties>
</file>