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61" sheetId="1" r:id="rId1"/>
  </sheets>
  <definedNames>
    <definedName name="_xlnm.Print_Area" localSheetId="0">'161'!$A$1:$AX$368</definedName>
  </definedNames>
  <calcPr calcId="125725"/>
</workbook>
</file>

<file path=xl/calcChain.xml><?xml version="1.0" encoding="utf-8"?>
<calcChain xmlns="http://schemas.openxmlformats.org/spreadsheetml/2006/main">
  <c r="AU236" i="1"/>
  <c r="Y236"/>
  <c r="AU225"/>
  <c r="Y225"/>
  <c r="AU214"/>
  <c r="Y214"/>
  <c r="AU203"/>
  <c r="Y203"/>
  <c r="AU192"/>
  <c r="Y192"/>
  <c r="AU181"/>
  <c r="Y181"/>
  <c r="AU170"/>
  <c r="Y170"/>
  <c r="AU159"/>
  <c r="Y159"/>
  <c r="L39"/>
  <c r="AO30"/>
  <c r="AJ30"/>
  <c r="AE30"/>
  <c r="AO25"/>
  <c r="AO23"/>
  <c r="AJ23"/>
  <c r="AE23"/>
  <c r="AK17"/>
  <c r="AD17"/>
  <c r="AD19" s="1"/>
  <c r="W17"/>
  <c r="W19" s="1"/>
  <c r="P17"/>
  <c r="P19" s="1"/>
</calcChain>
</file>

<file path=xl/sharedStrings.xml><?xml version="1.0" encoding="utf-8"?>
<sst xmlns="http://schemas.openxmlformats.org/spreadsheetml/2006/main" count="530" uniqueCount="284">
  <si>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</si>
  <si>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</si>
  <si>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</si>
  <si>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</si>
  <si>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航空輸送安全対策</t>
    <phoneticPr fontId="2"/>
  </si>
  <si>
    <t>担当部局庁</t>
    <phoneticPr fontId="2"/>
  </si>
  <si>
    <t>航空局安全部</t>
    <phoneticPr fontId="2"/>
  </si>
  <si>
    <t>作成責任者</t>
    <rPh sb="0" eb="2">
      <t>サクセイ</t>
    </rPh>
    <rPh sb="2" eb="5">
      <t>セキニンシャ</t>
    </rPh>
    <phoneticPr fontId="2"/>
  </si>
  <si>
    <t>事業開始・
終了(予定）年度</t>
    <rPh sb="6" eb="8">
      <t>シュウリョウ</t>
    </rPh>
    <rPh sb="9" eb="11">
      <t>ヨテイ</t>
    </rPh>
    <phoneticPr fontId="2"/>
  </si>
  <si>
    <t>昭和27年度～終了（予定）なし</t>
    <phoneticPr fontId="2"/>
  </si>
  <si>
    <t>担当課室</t>
    <rPh sb="0" eb="2">
      <t>タントウ</t>
    </rPh>
    <rPh sb="2" eb="3">
      <t>カ</t>
    </rPh>
    <rPh sb="3" eb="4">
      <t>シツ</t>
    </rPh>
    <phoneticPr fontId="2"/>
  </si>
  <si>
    <t>航空事業安全室</t>
    <phoneticPr fontId="2"/>
  </si>
  <si>
    <t>航空事業安全室長
遠藤　武</t>
    <rPh sb="9" eb="11">
      <t>エンドウ</t>
    </rPh>
    <rPh sb="12" eb="13">
      <t>タケシ</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</si>
  <si>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</si>
  <si>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</si>
  <si>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</si>
  <si>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</si>
  <si>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</si>
  <si>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航空法第10条（航空機の耐空証明）
航空法第72条（機長資格認定）
航空法第134条（航空輸送事業者等に対する立入検査）他</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</si>
  <si>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</si>
  <si>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</si>
  <si>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</si>
  <si>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航空における安全・安心の確保のため、事故、トラブルに対する予防的安全対策や航空会社に対する的確な監査等を行う。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</si>
  <si>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</si>
  <si>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航空安全情報管理・提供システムによるデータの収集・分析等を実施している。</t>
    <phoneticPr fontId="2"/>
  </si>
  <si>
    <t>実施方法</t>
    <rPh sb="0" eb="2">
      <t>ジッシ</t>
    </rPh>
    <rPh sb="2" eb="4">
      <t>ホウホウ</t>
    </rPh>
    <phoneticPr fontId="2"/>
  </si>
  <si>
    <r>
      <rPr>
        <sz val="11"/>
        <rFont val="ＭＳ Ｐゴシック"/>
        <family val="3"/>
        <charset val="128"/>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</si>
  <si>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</si>
  <si>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</si>
  <si>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</si>
  <si>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</si>
  <si>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</si>
  <si>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</si>
  <si>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</si>
  <si>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</si>
  <si>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</si>
  <si>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</si>
  <si>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</si>
  <si>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</si>
  <si>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</si>
  <si>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</si>
  <si>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</si>
  <si>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</si>
  <si>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</si>
  <si>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</si>
  <si>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</si>
  <si>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</si>
  <si>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r>
      <t>目標値
（</t>
    </r>
    <r>
      <rPr>
        <sz val="11"/>
        <color indexed="30"/>
        <rFont val="ＭＳ Ｐゴシック"/>
        <family val="3"/>
        <charset val="128"/>
      </rPr>
      <t>29</t>
    </r>
    <r>
      <rPr>
        <sz val="11"/>
        <rFont val="ＭＳ Ｐゴシック"/>
        <family val="3"/>
        <charset val="128"/>
      </rPr>
      <t>年度）</t>
    </r>
    <rPh sb="0" eb="3">
      <t>モクヒョウチ</t>
    </rPh>
    <rPh sb="7" eb="9">
      <t>ネンド</t>
    </rPh>
    <phoneticPr fontId="2"/>
  </si>
  <si>
    <t>国内航空における航空事故の年間発生件数(5年間の平均)を成果指標とする。なお、達成度は、平成24年度までは、初期値（19年度：13.6件）からの減少件数で評価し、目標値（24年度：12.2件）まで減少した場合を100%とする。また、平成25年度以降については、初期値 (平成20年～24年の5ヵ年平均値：10.8件)からの減少件数で評価し、目標値（29年度：10件）まで減少した場合を100%とする。</t>
    <rPh sb="44" eb="46">
      <t>ヘイセイ</t>
    </rPh>
    <rPh sb="48" eb="50">
      <t>ネンド</t>
    </rPh>
    <rPh sb="116" eb="118">
      <t>ヘイセイ</t>
    </rPh>
    <rPh sb="120" eb="122">
      <t>ネンド</t>
    </rPh>
    <rPh sb="122" eb="124">
      <t>イコウ</t>
    </rPh>
    <rPh sb="130" eb="133">
      <t>ショキチ</t>
    </rPh>
    <rPh sb="161" eb="163">
      <t>ゲンショウ</t>
    </rPh>
    <rPh sb="163" eb="165">
      <t>ケンスウ</t>
    </rPh>
    <rPh sb="166" eb="168">
      <t>ヒョウカ</t>
    </rPh>
    <rPh sb="170" eb="173">
      <t>モクヒョウチ</t>
    </rPh>
    <rPh sb="176" eb="177">
      <t>ネン</t>
    </rPh>
    <rPh sb="177" eb="178">
      <t>ド</t>
    </rPh>
    <rPh sb="181" eb="182">
      <t>ケン</t>
    </rPh>
    <rPh sb="185" eb="187">
      <t>ゲンショウ</t>
    </rPh>
    <rPh sb="189" eb="191">
      <t>バアイ</t>
    </rPh>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</si>
  <si>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</si>
  <si>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</si>
  <si>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</si>
  <si>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</si>
  <si>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</si>
  <si>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</si>
  <si>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</si>
  <si>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</si>
  <si>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国内主要航空会社に対する立入検査</t>
    <phoneticPr fontId="2"/>
  </si>
  <si>
    <t>活動実績</t>
    <rPh sb="0" eb="2">
      <t>カツドウ</t>
    </rPh>
    <rPh sb="2" eb="4">
      <t>ジッセキ</t>
    </rPh>
    <phoneticPr fontId="2"/>
  </si>
  <si>
    <t>回</t>
    <rPh sb="0" eb="1">
      <t>カイ</t>
    </rPh>
    <phoneticPr fontId="2"/>
  </si>
  <si>
    <t>―</t>
    <phoneticPr fontId="2"/>
  </si>
  <si>
    <t>外国航空機に対する立入検査（ランプインスペクション）</t>
    <phoneticPr fontId="2"/>
  </si>
  <si>
    <t>機長・査察操縦士に対する認定審査・定期審査</t>
    <phoneticPr fontId="2"/>
  </si>
  <si>
    <t>当初見込み</t>
    <phoneticPr fontId="2"/>
  </si>
  <si>
    <t>航空身体検査医等に対する立入検査</t>
    <phoneticPr fontId="2"/>
  </si>
  <si>
    <t>機関</t>
    <rPh sb="0" eb="2">
      <t>キカン</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</si>
  <si>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</si>
  <si>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</si>
  <si>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</si>
  <si>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本件事業に係る予算総執行額
÷活動実績の回数の総数</t>
    <phoneticPr fontId="2"/>
  </si>
  <si>
    <t>千円／回</t>
    <rPh sb="0" eb="2">
      <t>センエン</t>
    </rPh>
    <rPh sb="3" eb="4">
      <t>カイ</t>
    </rPh>
    <phoneticPr fontId="2"/>
  </si>
  <si>
    <t>計算式</t>
    <rPh sb="0" eb="2">
      <t>ケイサン</t>
    </rPh>
    <rPh sb="2" eb="3">
      <t>シキ</t>
    </rPh>
    <phoneticPr fontId="2"/>
  </si>
  <si>
    <t>執行額/活動回数</t>
    <rPh sb="0" eb="2">
      <t>シッコウ</t>
    </rPh>
    <rPh sb="2" eb="3">
      <t>ガク</t>
    </rPh>
    <rPh sb="4" eb="6">
      <t>カツドウ</t>
    </rPh>
    <rPh sb="6" eb="8">
      <t>カイスウ</t>
    </rPh>
    <phoneticPr fontId="2"/>
  </si>
  <si>
    <t>144／2073</t>
    <phoneticPr fontId="2"/>
  </si>
  <si>
    <t>150／2138</t>
    <phoneticPr fontId="2"/>
  </si>
  <si>
    <t>152/2161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</si>
  <si>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</si>
  <si>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</si>
  <si>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</si>
  <si>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</si>
  <si>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</si>
  <si>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諸謝金</t>
    <phoneticPr fontId="2"/>
  </si>
  <si>
    <t>職員旅費</t>
    <phoneticPr fontId="2"/>
  </si>
  <si>
    <t>公共交通等安全対策調査費</t>
    <phoneticPr fontId="2"/>
  </si>
  <si>
    <t>電子計算機借料</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</si>
  <si>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</si>
  <si>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</si>
  <si>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</si>
  <si>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</si>
  <si>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</si>
  <si>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</si>
  <si>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</si>
  <si>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交通機関の安全に対しての国民の関心が高まりつつある中、本件事業は国として安全を確保することを目的としており、その性格上、地方自治体や民間に委ねることができるものではない。</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</si>
  <si>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</si>
  <si>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</si>
  <si>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</si>
  <si>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</si>
  <si>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これまでもコストの縮減に努めており、目的である航空安全の確保に真に必要な事業として実施及び支出をしていると考える。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</si>
  <si>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</si>
  <si>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</si>
  <si>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</si>
  <si>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</si>
  <si>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</si>
  <si>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</si>
  <si>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</si>
  <si>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</si>
  <si>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国として航空機の安全性を確保するため、オープンスカイの推進等による業務増に対応し、目標を達成している。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</si>
  <si>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</si>
  <si>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</si>
  <si>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</si>
  <si>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</si>
  <si>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</si>
  <si>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</si>
  <si>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</si>
  <si>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</si>
  <si>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予算執行に関しては、大幅な見直しは困難なものの、継続的に効率的かつ効果的な執行に努めている。</t>
    <phoneticPr fontId="2"/>
  </si>
  <si>
    <t>改善の
方向性</t>
    <rPh sb="0" eb="2">
      <t>カイゼン</t>
    </rPh>
    <rPh sb="4" eb="7">
      <t>ホウコウセイ</t>
    </rPh>
    <phoneticPr fontId="2"/>
  </si>
  <si>
    <t>　今後においても、安全に関して更なる期待の高まりや新規航空会社の設立などにより、検査あるいは審査等の回数がさらに増えることが予想されるが、厳しい状況においても引き続き適切かつ合理的な予算執行をはかることとしたい。</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</si>
  <si>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</si>
  <si>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</si>
  <si>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</si>
  <si>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</si>
  <si>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</si>
  <si>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</si>
  <si>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</si>
  <si>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</si>
  <si>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</si>
  <si>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</si>
  <si>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【一般競争契約】</t>
    <rPh sb="1" eb="3">
      <t>イッパン</t>
    </rPh>
    <rPh sb="3" eb="5">
      <t>キョウソウ</t>
    </rPh>
    <rPh sb="5" eb="7">
      <t>ケイヤク</t>
    </rPh>
    <phoneticPr fontId="2"/>
  </si>
  <si>
    <t>Ａ．独立行政法人（2法人）</t>
    <rPh sb="2" eb="4">
      <t>ドクリツ</t>
    </rPh>
    <rPh sb="4" eb="6">
      <t>ギョウセイ</t>
    </rPh>
    <rPh sb="6" eb="8">
      <t>ホウジン</t>
    </rPh>
    <phoneticPr fontId="2"/>
  </si>
  <si>
    <t>当局が発注した、遠隔操縦航空機の安全確保に係る調査等</t>
    <rPh sb="0" eb="2">
      <t>トウキョク</t>
    </rPh>
    <rPh sb="3" eb="5">
      <t>ハッチュウ</t>
    </rPh>
    <rPh sb="8" eb="10">
      <t>エンカク</t>
    </rPh>
    <rPh sb="10" eb="12">
      <t>ソウジュウ</t>
    </rPh>
    <rPh sb="12" eb="15">
      <t>コウクウキ</t>
    </rPh>
    <rPh sb="16" eb="18">
      <t>アンゼン</t>
    </rPh>
    <rPh sb="18" eb="20">
      <t>カクホ</t>
    </rPh>
    <rPh sb="21" eb="22">
      <t>カカワ</t>
    </rPh>
    <rPh sb="23" eb="25">
      <t>チョウサ</t>
    </rPh>
    <rPh sb="25" eb="26">
      <t>トウ</t>
    </rPh>
    <phoneticPr fontId="2"/>
  </si>
  <si>
    <t>国土交通省</t>
    <rPh sb="0" eb="2">
      <t>コクド</t>
    </rPh>
    <rPh sb="2" eb="4">
      <t>コウツウ</t>
    </rPh>
    <rPh sb="4" eb="5">
      <t>ショウ</t>
    </rPh>
    <phoneticPr fontId="2"/>
  </si>
  <si>
    <t>Ｂ．公益法人（4法人）</t>
    <rPh sb="2" eb="4">
      <t>コウエキ</t>
    </rPh>
    <rPh sb="4" eb="6">
      <t>ホウジン</t>
    </rPh>
    <rPh sb="8" eb="10">
      <t>ホウジン</t>
    </rPh>
    <phoneticPr fontId="2"/>
  </si>
  <si>
    <t>航空における安全・安心の確保のため、事故・トラブルに対する予防的安全対策や航空会社に対する的確な監査等の実施</t>
    <phoneticPr fontId="2"/>
  </si>
  <si>
    <t>当局が発注した、航空機安全に係る国際連携強化調査等</t>
    <rPh sb="0" eb="2">
      <t>トウキョク</t>
    </rPh>
    <rPh sb="3" eb="5">
      <t>ハッチュウ</t>
    </rPh>
    <rPh sb="8" eb="10">
      <t>コウクウ</t>
    </rPh>
    <rPh sb="10" eb="11">
      <t>キ</t>
    </rPh>
    <rPh sb="11" eb="13">
      <t>アンゼン</t>
    </rPh>
    <rPh sb="14" eb="15">
      <t>カカ</t>
    </rPh>
    <rPh sb="16" eb="18">
      <t>コクサイ</t>
    </rPh>
    <rPh sb="18" eb="20">
      <t>レンケイ</t>
    </rPh>
    <rPh sb="20" eb="22">
      <t>キョウカ</t>
    </rPh>
    <rPh sb="22" eb="24">
      <t>チョウサ</t>
    </rPh>
    <rPh sb="24" eb="25">
      <t>トウ</t>
    </rPh>
    <phoneticPr fontId="2"/>
  </si>
  <si>
    <t>旅費・諸謝金等</t>
    <rPh sb="0" eb="2">
      <t>リョヒ</t>
    </rPh>
    <rPh sb="3" eb="4">
      <t>ショ</t>
    </rPh>
    <rPh sb="4" eb="6">
      <t>シャキン</t>
    </rPh>
    <rPh sb="6" eb="7">
      <t>トウ</t>
    </rPh>
    <phoneticPr fontId="2"/>
  </si>
  <si>
    <t>Ｃ．民間事業者（8法人）</t>
    <rPh sb="2" eb="4">
      <t>ミンカン</t>
    </rPh>
    <rPh sb="4" eb="7">
      <t>ジギョウシャ</t>
    </rPh>
    <rPh sb="9" eb="11">
      <t>ホウジン</t>
    </rPh>
    <phoneticPr fontId="2"/>
  </si>
  <si>
    <t>　当局が発注した、航空安全情報管理・提供システムソフトウェア改修等作業等</t>
    <rPh sb="1" eb="3">
      <t>トウキョク</t>
    </rPh>
    <rPh sb="4" eb="6">
      <t>ハッチュウ</t>
    </rPh>
    <rPh sb="9" eb="11">
      <t>コウクウ</t>
    </rPh>
    <rPh sb="11" eb="13">
      <t>アンゼン</t>
    </rPh>
    <rPh sb="13" eb="15">
      <t>ジョウホウ</t>
    </rPh>
    <rPh sb="15" eb="17">
      <t>カンリ</t>
    </rPh>
    <rPh sb="18" eb="20">
      <t>テイキョウ</t>
    </rPh>
    <rPh sb="30" eb="33">
      <t>カイシュウナド</t>
    </rPh>
    <rPh sb="33" eb="35">
      <t>サギョウ</t>
    </rPh>
    <rPh sb="35" eb="36">
      <t>トウ</t>
    </rPh>
    <phoneticPr fontId="2"/>
  </si>
  <si>
    <t>【随意契約・公募等（少額随契）】</t>
    <rPh sb="1" eb="3">
      <t>ズイイ</t>
    </rPh>
    <rPh sb="3" eb="5">
      <t>ケイヤク</t>
    </rPh>
    <rPh sb="6" eb="9">
      <t>コウボトウ</t>
    </rPh>
    <rPh sb="10" eb="12">
      <t>ショウガク</t>
    </rPh>
    <rPh sb="12" eb="13">
      <t>ズイ</t>
    </rPh>
    <rPh sb="13" eb="14">
      <t>チギリ</t>
    </rPh>
    <phoneticPr fontId="2"/>
  </si>
  <si>
    <t>Ｄ．公益法人（3法人）</t>
    <rPh sb="2" eb="4">
      <t>コウエキ</t>
    </rPh>
    <rPh sb="4" eb="6">
      <t>ホウジン</t>
    </rPh>
    <rPh sb="8" eb="10">
      <t>ホウジン</t>
    </rPh>
    <phoneticPr fontId="2"/>
  </si>
  <si>
    <t>当局が発注した、技量拡張訓練等</t>
    <rPh sb="0" eb="2">
      <t>トウキョク</t>
    </rPh>
    <rPh sb="3" eb="5">
      <t>ハッチュウ</t>
    </rPh>
    <rPh sb="8" eb="10">
      <t>ギリョウ</t>
    </rPh>
    <rPh sb="10" eb="12">
      <t>カクチョウ</t>
    </rPh>
    <rPh sb="12" eb="14">
      <t>クンレン</t>
    </rPh>
    <rPh sb="14" eb="15">
      <t>トウ</t>
    </rPh>
    <phoneticPr fontId="2"/>
  </si>
  <si>
    <t>Ｅ．民間事業者（10法人）</t>
    <rPh sb="2" eb="4">
      <t>ミンカン</t>
    </rPh>
    <rPh sb="4" eb="7">
      <t>ジギョウシャ</t>
    </rPh>
    <rPh sb="10" eb="12">
      <t>ホウジン</t>
    </rPh>
    <phoneticPr fontId="2"/>
  </si>
  <si>
    <t>当局が発注した、航空安全情報管理・提供システムハードウェア運用支援等</t>
    <rPh sb="0" eb="2">
      <t>トウキョク</t>
    </rPh>
    <rPh sb="3" eb="5">
      <t>ハッチュウ</t>
    </rPh>
    <rPh sb="8" eb="10">
      <t>コウクウ</t>
    </rPh>
    <rPh sb="10" eb="12">
      <t>アンゼン</t>
    </rPh>
    <rPh sb="12" eb="14">
      <t>ジョウホウ</t>
    </rPh>
    <rPh sb="14" eb="16">
      <t>カンリ</t>
    </rPh>
    <rPh sb="17" eb="19">
      <t>テイキョウ</t>
    </rPh>
    <rPh sb="29" eb="31">
      <t>ウンヨウ</t>
    </rPh>
    <rPh sb="31" eb="33">
      <t>シエン</t>
    </rPh>
    <rPh sb="33" eb="34">
      <t>トウ</t>
    </rPh>
    <phoneticPr fontId="2"/>
  </si>
  <si>
    <t>【その他（受講料等）】</t>
    <rPh sb="3" eb="4">
      <t>タ</t>
    </rPh>
    <rPh sb="5" eb="8">
      <t>ジュコウリョウ</t>
    </rPh>
    <rPh sb="8" eb="9">
      <t>トウ</t>
    </rPh>
    <phoneticPr fontId="2"/>
  </si>
  <si>
    <t>Ｆ．民間事業者、公益法人、学校等（7法人・機関）</t>
    <rPh sb="2" eb="4">
      <t>ミンカン</t>
    </rPh>
    <rPh sb="4" eb="7">
      <t>ジギョウシャ</t>
    </rPh>
    <rPh sb="8" eb="10">
      <t>コウエキ</t>
    </rPh>
    <rPh sb="10" eb="12">
      <t>ホウジン</t>
    </rPh>
    <rPh sb="13" eb="15">
      <t>ガッコウ</t>
    </rPh>
    <rPh sb="15" eb="16">
      <t>トウ</t>
    </rPh>
    <rPh sb="18" eb="20">
      <t>ホウジン</t>
    </rPh>
    <rPh sb="21" eb="23">
      <t>キカン</t>
    </rPh>
    <phoneticPr fontId="2"/>
  </si>
  <si>
    <t>研修、講習会,等に参加した費用等</t>
    <rPh sb="0" eb="2">
      <t>ケンシュウ</t>
    </rPh>
    <rPh sb="3" eb="6">
      <t>コウシュウカイ</t>
    </rPh>
    <rPh sb="7" eb="8">
      <t>トウ</t>
    </rPh>
    <rPh sb="9" eb="11">
      <t>サンカ</t>
    </rPh>
    <rPh sb="13" eb="15">
      <t>ヒヨウ</t>
    </rPh>
    <rPh sb="15" eb="16">
      <t>トウ</t>
    </rPh>
    <phoneticPr fontId="2"/>
  </si>
  <si>
    <t>Ｇ．地方航空局（2機関）</t>
    <rPh sb="2" eb="4">
      <t>チホウ</t>
    </rPh>
    <rPh sb="4" eb="7">
      <t>コウクウキョク</t>
    </rPh>
    <rPh sb="9" eb="11">
      <t>キカン</t>
    </rPh>
    <phoneticPr fontId="2"/>
  </si>
  <si>
    <t>法令に基づく定期訓練等の実施</t>
    <rPh sb="0" eb="2">
      <t>ホウレイ</t>
    </rPh>
    <rPh sb="3" eb="4">
      <t>モト</t>
    </rPh>
    <rPh sb="6" eb="8">
      <t>テイキ</t>
    </rPh>
    <rPh sb="8" eb="10">
      <t>クンレン</t>
    </rPh>
    <rPh sb="10" eb="11">
      <t>トウ</t>
    </rPh>
    <rPh sb="12" eb="14">
      <t>ジッシ</t>
    </rPh>
    <phoneticPr fontId="2"/>
  </si>
  <si>
    <t>H．民間事業者（3法人）</t>
    <rPh sb="2" eb="4">
      <t>ミンカン</t>
    </rPh>
    <rPh sb="4" eb="7">
      <t>ジギョウシャ</t>
    </rPh>
    <rPh sb="9" eb="11">
      <t>ホウジン</t>
    </rPh>
    <phoneticPr fontId="2"/>
  </si>
  <si>
    <t>当局が発注した、運航審査官の定期訓練等</t>
    <rPh sb="0" eb="2">
      <t>トウキョク</t>
    </rPh>
    <rPh sb="3" eb="5">
      <t>ハッチュウ</t>
    </rPh>
    <rPh sb="8" eb="10">
      <t>ウンコウ</t>
    </rPh>
    <rPh sb="10" eb="13">
      <t>シンサカン</t>
    </rPh>
    <rPh sb="14" eb="16">
      <t>テイキ</t>
    </rPh>
    <rPh sb="16" eb="18">
      <t>クンレン</t>
    </rPh>
    <rPh sb="18" eb="19">
      <t>トウ</t>
    </rPh>
    <phoneticPr fontId="2"/>
  </si>
  <si>
    <t>I．公益法人（1法人）</t>
    <rPh sb="2" eb="4">
      <t>コウエキ</t>
    </rPh>
    <rPh sb="4" eb="6">
      <t>ホウジン</t>
    </rPh>
    <phoneticPr fontId="2"/>
  </si>
  <si>
    <t>Ｊ．民間事業者（６法人）</t>
    <rPh sb="2" eb="4">
      <t>ミンカン</t>
    </rPh>
    <rPh sb="4" eb="7">
      <t>ジギョウシャ</t>
    </rPh>
    <rPh sb="9" eb="11">
      <t>ホウジン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</si>
  <si>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</si>
  <si>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A.（独）宇宙航空研究開発機構</t>
    <rPh sb="3" eb="4">
      <t>ドク</t>
    </rPh>
    <rPh sb="5" eb="7">
      <t>ウチュウ</t>
    </rPh>
    <rPh sb="7" eb="9">
      <t>コウクウ</t>
    </rPh>
    <rPh sb="9" eb="11">
      <t>ケンキュウ</t>
    </rPh>
    <rPh sb="11" eb="13">
      <t>カイハツ</t>
    </rPh>
    <rPh sb="13" eb="15">
      <t>キコウ</t>
    </rPh>
    <phoneticPr fontId="2"/>
  </si>
  <si>
    <t>E.ＮＥＣキャピタルソリューション（株）</t>
    <rPh sb="18" eb="19">
      <t>カブ</t>
    </rPh>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</si>
  <si>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</si>
  <si>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</si>
  <si>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3">
      <t>エキム</t>
    </rPh>
    <rPh sb="3" eb="4">
      <t>ヒ</t>
    </rPh>
    <phoneticPr fontId="2"/>
  </si>
  <si>
    <t>遠隔操縦航空機（ＲＰＡ）の安全確保に係る調査</t>
    <rPh sb="0" eb="2">
      <t>エンカク</t>
    </rPh>
    <rPh sb="2" eb="4">
      <t>ソウジュウ</t>
    </rPh>
    <rPh sb="4" eb="7">
      <t>コウクウキ</t>
    </rPh>
    <rPh sb="13" eb="15">
      <t>アンゼン</t>
    </rPh>
    <rPh sb="15" eb="17">
      <t>カクホ</t>
    </rPh>
    <rPh sb="18" eb="19">
      <t>カカワ</t>
    </rPh>
    <rPh sb="20" eb="22">
      <t>チョウサ</t>
    </rPh>
    <phoneticPr fontId="2"/>
  </si>
  <si>
    <t>航空安全情報管理・提供システムハードウェア運用支援</t>
    <rPh sb="0" eb="2">
      <t>コウクウ</t>
    </rPh>
    <rPh sb="2" eb="4">
      <t>アンゼン</t>
    </rPh>
    <rPh sb="4" eb="6">
      <t>ジョウホウ</t>
    </rPh>
    <rPh sb="6" eb="8">
      <t>カンリ</t>
    </rPh>
    <rPh sb="9" eb="11">
      <t>テイキョウ</t>
    </rPh>
    <rPh sb="21" eb="23">
      <t>ウンヨウ</t>
    </rPh>
    <rPh sb="23" eb="25">
      <t>シエン</t>
    </rPh>
    <phoneticPr fontId="2"/>
  </si>
  <si>
    <t>航空安全情報管理・提供システムハードウェア賃貸借</t>
    <phoneticPr fontId="2"/>
  </si>
  <si>
    <t>電子計算機借料</t>
    <rPh sb="0" eb="2">
      <t>デンシ</t>
    </rPh>
    <rPh sb="2" eb="5">
      <t>ケイサンキ</t>
    </rPh>
    <rPh sb="5" eb="7">
      <t>シャクリョウ</t>
    </rPh>
    <phoneticPr fontId="2"/>
  </si>
  <si>
    <t>B.（財）航空輸送技術研究センター</t>
    <phoneticPr fontId="2"/>
  </si>
  <si>
    <t>Ｆ.エアバス・ヘリコプターズ・ジャパン（株）</t>
    <phoneticPr fontId="2"/>
  </si>
  <si>
    <t>航空機安全に係る国際連携強化調査</t>
    <phoneticPr fontId="2"/>
  </si>
  <si>
    <t>型式別研修（EC135型回転翼航空機）受講料</t>
    <phoneticPr fontId="2"/>
  </si>
  <si>
    <t>C.日本電気（株）</t>
    <phoneticPr fontId="2"/>
  </si>
  <si>
    <t>G.東京航空局</t>
    <rPh sb="2" eb="4">
      <t>トウキョウ</t>
    </rPh>
    <rPh sb="4" eb="7">
      <t>コウクウキョク</t>
    </rPh>
    <phoneticPr fontId="2"/>
  </si>
  <si>
    <t>航空安全情報管理・提供システムソフトウェア改修等作業</t>
    <phoneticPr fontId="2"/>
  </si>
  <si>
    <t>大型飛行機定期訓練</t>
    <rPh sb="0" eb="2">
      <t>オオガタ</t>
    </rPh>
    <rPh sb="2" eb="5">
      <t>ヒコウキ</t>
    </rPh>
    <rPh sb="5" eb="7">
      <t>テイキ</t>
    </rPh>
    <rPh sb="7" eb="9">
      <t>クンレン</t>
    </rPh>
    <phoneticPr fontId="2"/>
  </si>
  <si>
    <t>航空従事者管理システム改修作業</t>
    <phoneticPr fontId="2"/>
  </si>
  <si>
    <t>小型飛行機定期訓練</t>
    <phoneticPr fontId="2"/>
  </si>
  <si>
    <t>消耗品費</t>
    <rPh sb="0" eb="3">
      <t>ショウモウヒン</t>
    </rPh>
    <rPh sb="3" eb="4">
      <t>ヒ</t>
    </rPh>
    <phoneticPr fontId="2"/>
  </si>
  <si>
    <t>消耗品の購入</t>
    <rPh sb="0" eb="3">
      <t>ショウモウヒン</t>
    </rPh>
    <rPh sb="4" eb="6">
      <t>コウニュウ</t>
    </rPh>
    <phoneticPr fontId="2"/>
  </si>
  <si>
    <t>回転翼機定期訓練</t>
    <rPh sb="0" eb="2">
      <t>カイテン</t>
    </rPh>
    <rPh sb="2" eb="3">
      <t>ツバサ</t>
    </rPh>
    <rPh sb="3" eb="4">
      <t>キ</t>
    </rPh>
    <rPh sb="4" eb="6">
      <t>テイキ</t>
    </rPh>
    <rPh sb="6" eb="8">
      <t>クンレン</t>
    </rPh>
    <phoneticPr fontId="2"/>
  </si>
  <si>
    <t>図書の購入</t>
    <rPh sb="0" eb="2">
      <t>トショ</t>
    </rPh>
    <rPh sb="3" eb="5">
      <t>コウニュウ</t>
    </rPh>
    <phoneticPr fontId="2"/>
  </si>
  <si>
    <t>D.（社）滝川スカイスポーツ振興協会</t>
    <rPh sb="3" eb="4">
      <t>シャ</t>
    </rPh>
    <rPh sb="5" eb="7">
      <t>タキガワ</t>
    </rPh>
    <rPh sb="14" eb="16">
      <t>シンコウ</t>
    </rPh>
    <rPh sb="16" eb="18">
      <t>キョウカイ</t>
    </rPh>
    <phoneticPr fontId="2"/>
  </si>
  <si>
    <t>H.朝日航空（株）</t>
    <phoneticPr fontId="2"/>
  </si>
  <si>
    <t>技量拡張訓練（滑空機）</t>
    <phoneticPr fontId="2"/>
  </si>
  <si>
    <t>小型飛行機定期訓練</t>
    <rPh sb="0" eb="2">
      <t>コガタ</t>
    </rPh>
    <rPh sb="2" eb="5">
      <t>ヒコウキ</t>
    </rPh>
    <rPh sb="5" eb="7">
      <t>テイキ</t>
    </rPh>
    <rPh sb="7" eb="9">
      <t>クンレン</t>
    </rPh>
    <phoneticPr fontId="2"/>
  </si>
  <si>
    <t>Ｉ．（財）航空振興財団</t>
    <rPh sb="3" eb="4">
      <t>ザイ</t>
    </rPh>
    <rPh sb="5" eb="7">
      <t>コウクウ</t>
    </rPh>
    <rPh sb="7" eb="9">
      <t>シンコウ</t>
    </rPh>
    <rPh sb="9" eb="11">
      <t>ザイダン</t>
    </rPh>
    <phoneticPr fontId="2"/>
  </si>
  <si>
    <t>大型飛行機定期訓練</t>
    <phoneticPr fontId="2"/>
  </si>
  <si>
    <t>Ｊ.（株）フジドリームエアラインズ</t>
    <rPh sb="2" eb="5">
      <t>カブ</t>
    </rPh>
    <phoneticPr fontId="2"/>
  </si>
  <si>
    <t>支出先上位１０者リスト</t>
    <phoneticPr fontId="2"/>
  </si>
  <si>
    <t>A.</t>
    <phoneticPr fontId="2"/>
  </si>
  <si>
    <t>独立行政法人</t>
    <rPh sb="0" eb="2">
      <t>ドクリツ</t>
    </rPh>
    <rPh sb="2" eb="4">
      <t>ギョウセイ</t>
    </rPh>
    <rPh sb="4" eb="6">
      <t>ホウジン</t>
    </rPh>
    <phoneticPr fontId="23"/>
  </si>
  <si>
    <t>支　出　先</t>
    <phoneticPr fontId="2"/>
  </si>
  <si>
    <t>業　務　概　要</t>
    <phoneticPr fontId="2"/>
  </si>
  <si>
    <t>支　出　額
（百万円）</t>
    <phoneticPr fontId="2"/>
  </si>
  <si>
    <t>入札者数</t>
  </si>
  <si>
    <t>落札率</t>
  </si>
  <si>
    <t>（独）宇宙航空研究開発機構</t>
    <rPh sb="1" eb="2">
      <t>ドク</t>
    </rPh>
    <rPh sb="3" eb="5">
      <t>ウチュウ</t>
    </rPh>
    <rPh sb="5" eb="7">
      <t>コウクウ</t>
    </rPh>
    <rPh sb="7" eb="9">
      <t>ケンキュウ</t>
    </rPh>
    <rPh sb="9" eb="11">
      <t>カイハツ</t>
    </rPh>
    <rPh sb="11" eb="13">
      <t>キコウ</t>
    </rPh>
    <phoneticPr fontId="2"/>
  </si>
  <si>
    <t>（独）航空大学校</t>
    <rPh sb="1" eb="2">
      <t>ドク</t>
    </rPh>
    <rPh sb="3" eb="5">
      <t>コウクウ</t>
    </rPh>
    <rPh sb="5" eb="8">
      <t>ダイガッコウ</t>
    </rPh>
    <phoneticPr fontId="2"/>
  </si>
  <si>
    <t>技量保持訓練（飛行機）</t>
    <rPh sb="0" eb="2">
      <t>ギリョウ</t>
    </rPh>
    <rPh sb="2" eb="4">
      <t>ホジ</t>
    </rPh>
    <rPh sb="4" eb="6">
      <t>クンレン</t>
    </rPh>
    <rPh sb="7" eb="10">
      <t>ヒコウキ</t>
    </rPh>
    <phoneticPr fontId="2"/>
  </si>
  <si>
    <t>B.</t>
    <phoneticPr fontId="2"/>
  </si>
  <si>
    <t>公益法人</t>
    <rPh sb="0" eb="2">
      <t>コウエキ</t>
    </rPh>
    <rPh sb="2" eb="4">
      <t>ホウジン</t>
    </rPh>
    <phoneticPr fontId="23"/>
  </si>
  <si>
    <t>（財）航空輸送技術研究センター</t>
    <rPh sb="1" eb="2">
      <t>ザイ</t>
    </rPh>
    <rPh sb="3" eb="5">
      <t>コウクウ</t>
    </rPh>
    <rPh sb="5" eb="7">
      <t>ユソウ</t>
    </rPh>
    <rPh sb="7" eb="9">
      <t>ギジュツ</t>
    </rPh>
    <rPh sb="9" eb="11">
      <t>ケンキュウ</t>
    </rPh>
    <phoneticPr fontId="2"/>
  </si>
  <si>
    <t>（財）航空医学研究センター</t>
    <phoneticPr fontId="2"/>
  </si>
  <si>
    <t>航空機乗組員の医薬品の取扱いに関する調査</t>
    <phoneticPr fontId="2"/>
  </si>
  <si>
    <t>航空身体検査証明データベース・システムに関する基礎調査</t>
    <phoneticPr fontId="2"/>
  </si>
  <si>
    <t>（社）日本アイソトープ協会</t>
    <rPh sb="0" eb="3">
      <t>シャ</t>
    </rPh>
    <phoneticPr fontId="2"/>
  </si>
  <si>
    <t>放射性物質等の航空輸送に係る国際規則及び放射線被ばく者の輸送に関するガイダンスについての調査</t>
    <phoneticPr fontId="2"/>
  </si>
  <si>
    <t>（社）日本航空機操縦士協会</t>
    <phoneticPr fontId="2"/>
  </si>
  <si>
    <t>航空英語能力証明学科試験（リスニング試験）問題の作成業務請負</t>
    <phoneticPr fontId="2"/>
  </si>
  <si>
    <t>Ｃ</t>
    <phoneticPr fontId="2"/>
  </si>
  <si>
    <t>民間事業者</t>
    <rPh sb="0" eb="2">
      <t>ミンカン</t>
    </rPh>
    <rPh sb="2" eb="5">
      <t>ジギョウシャ</t>
    </rPh>
    <phoneticPr fontId="23"/>
  </si>
  <si>
    <t>日本電気（株）</t>
    <phoneticPr fontId="2"/>
  </si>
  <si>
    <t>（有）ビジョンブリッジ</t>
    <phoneticPr fontId="2"/>
  </si>
  <si>
    <t>アジア太平洋地域相互承認協定に関する国際会議の開催支援業務</t>
    <phoneticPr fontId="2"/>
  </si>
  <si>
    <t>本田航空（株）</t>
    <phoneticPr fontId="2"/>
  </si>
  <si>
    <t>技量拡張訓練（飛行機）</t>
    <phoneticPr fontId="2"/>
  </si>
  <si>
    <t>（株）ブルーホップ</t>
    <phoneticPr fontId="2"/>
  </si>
  <si>
    <t>行政文書の印刷及び封筒納入等作業（耐空性改善通報）</t>
    <phoneticPr fontId="2"/>
  </si>
  <si>
    <t>（株）ＡＡＡ</t>
    <phoneticPr fontId="2"/>
  </si>
  <si>
    <t>航空身体検査証明事務に係る労働者派遣</t>
    <phoneticPr fontId="2"/>
  </si>
  <si>
    <t>日本フライトセーフティ（株）</t>
    <phoneticPr fontId="2"/>
  </si>
  <si>
    <t>技量保持訓練（回転翼航空機・実機）</t>
    <phoneticPr fontId="2"/>
  </si>
  <si>
    <t>オービス（株）</t>
    <phoneticPr fontId="2"/>
  </si>
  <si>
    <t>マイクロフィッシュフィルム及び電子化文書作成作業</t>
    <phoneticPr fontId="2"/>
  </si>
  <si>
    <t>（株）トシダ</t>
    <phoneticPr fontId="2"/>
  </si>
  <si>
    <t>消耗品の購入</t>
    <rPh sb="0" eb="3">
      <t>ショウモウヒン</t>
    </rPh>
    <phoneticPr fontId="2"/>
  </si>
  <si>
    <t>Ｄ</t>
    <phoneticPr fontId="2"/>
  </si>
  <si>
    <t>（社）滝川スカイスポーツ振興協会</t>
    <rPh sb="1" eb="2">
      <t>シャ</t>
    </rPh>
    <rPh sb="3" eb="5">
      <t>タキガワ</t>
    </rPh>
    <rPh sb="12" eb="14">
      <t>シンコウ</t>
    </rPh>
    <rPh sb="14" eb="16">
      <t>キョウカイ</t>
    </rPh>
    <phoneticPr fontId="2"/>
  </si>
  <si>
    <t>技量拡張訓練（滑空機）</t>
    <rPh sb="0" eb="2">
      <t>ギリョウ</t>
    </rPh>
    <rPh sb="2" eb="4">
      <t>カクチョウ</t>
    </rPh>
    <rPh sb="4" eb="6">
      <t>クンレン</t>
    </rPh>
    <rPh sb="7" eb="9">
      <t>カックウ</t>
    </rPh>
    <rPh sb="9" eb="10">
      <t>キ</t>
    </rPh>
    <phoneticPr fontId="2"/>
  </si>
  <si>
    <t>随意契約</t>
    <rPh sb="0" eb="2">
      <t>ズイイ</t>
    </rPh>
    <rPh sb="2" eb="4">
      <t>ケイヤク</t>
    </rPh>
    <phoneticPr fontId="2"/>
  </si>
  <si>
    <t>（財）航空振興財団</t>
    <rPh sb="0" eb="3">
      <t>ザイ</t>
    </rPh>
    <phoneticPr fontId="2"/>
  </si>
  <si>
    <t>技量保持訓練（回転翼航空機・飛行訓練装置）</t>
    <phoneticPr fontId="2"/>
  </si>
  <si>
    <t>（財）日本学生航空連盟</t>
    <phoneticPr fontId="2"/>
  </si>
  <si>
    <t>技量保持訓練（滑空機）</t>
    <phoneticPr fontId="2"/>
  </si>
  <si>
    <t>Ｅ</t>
    <phoneticPr fontId="2"/>
  </si>
  <si>
    <t>ＮＥＣキャピタルソリューション（株）</t>
    <phoneticPr fontId="2"/>
  </si>
  <si>
    <t>航空安全情報管理・提供システムハードウェア運用支援</t>
    <phoneticPr fontId="2"/>
  </si>
  <si>
    <t>（株）オーエムシー</t>
    <phoneticPr fontId="2"/>
  </si>
  <si>
    <t>指定航空身体検査医等に対する講習会事務補助作業請負</t>
    <phoneticPr fontId="2"/>
  </si>
  <si>
    <t>（株）ＪＡＬシミュレーターエンジニアリング</t>
    <phoneticPr fontId="2"/>
  </si>
  <si>
    <t>定期訓練（Ｂ７３７及びＢ７８７・模擬飛行装置）</t>
    <phoneticPr fontId="2"/>
  </si>
  <si>
    <t>全日本空輸（株）</t>
    <phoneticPr fontId="2"/>
  </si>
  <si>
    <t>技量拡張訓練（航空工場整備士）</t>
    <phoneticPr fontId="2"/>
  </si>
  <si>
    <t>技量拡張訓練（B737-500・模擬飛行装置）</t>
    <phoneticPr fontId="2"/>
  </si>
  <si>
    <t>（有）サンブリッジ</t>
    <phoneticPr fontId="2"/>
  </si>
  <si>
    <t>（株）ファイブドライブ</t>
    <phoneticPr fontId="2"/>
  </si>
  <si>
    <t>航空安全情報管理・提供システムサーバ証明書更新作業</t>
    <phoneticPr fontId="2"/>
  </si>
  <si>
    <t>（株）フジドリームエアラインズ</t>
    <phoneticPr fontId="2"/>
  </si>
  <si>
    <t>技量拡張訓練（飛行機・模擬飛行装置）</t>
    <phoneticPr fontId="2"/>
  </si>
  <si>
    <t>（株）アライ印刷</t>
    <phoneticPr fontId="2"/>
  </si>
  <si>
    <t>危険物周知等の印刷</t>
    <rPh sb="5" eb="6">
      <t>トウ</t>
    </rPh>
    <phoneticPr fontId="2"/>
  </si>
  <si>
    <t>Ｆ</t>
    <phoneticPr fontId="2"/>
  </si>
  <si>
    <t>事業者等</t>
    <rPh sb="0" eb="3">
      <t>ジギョウシャ</t>
    </rPh>
    <rPh sb="3" eb="4">
      <t>トウ</t>
    </rPh>
    <phoneticPr fontId="23"/>
  </si>
  <si>
    <t>エアバス・ヘリコプターズ・ジャパン（株）</t>
    <phoneticPr fontId="2"/>
  </si>
  <si>
    <t>型式別研修（EC135型回転翼航空機　機体基礎コース）受講料</t>
    <rPh sb="27" eb="30">
      <t>ジュコウリョウ</t>
    </rPh>
    <phoneticPr fontId="2"/>
  </si>
  <si>
    <t>型式別研修（ＤＨＣ－８－４００Ｂ、Ｂ７８７Ｂ（ＢＡＳＩＣ＆ＡＤＶＡＮＣＥ））受講料</t>
    <phoneticPr fontId="2"/>
  </si>
  <si>
    <t>朝日航洋（株）</t>
    <phoneticPr fontId="2"/>
  </si>
  <si>
    <t>シコルスキー式S76型ヘリコプター航空整備士リカレント研修受講料</t>
    <rPh sb="29" eb="32">
      <t>ジュコウリョウ</t>
    </rPh>
    <phoneticPr fontId="2"/>
  </si>
  <si>
    <t>日本航空（株）</t>
    <phoneticPr fontId="2"/>
  </si>
  <si>
    <t>大型機概要機種別訓練（７３７－８００　ＳＨＩＰ－Ｇコース）受講料</t>
    <rPh sb="29" eb="32">
      <t>ジュコウリョウ</t>
    </rPh>
    <phoneticPr fontId="2"/>
  </si>
  <si>
    <t>航空危険物安全輸送協会</t>
    <phoneticPr fontId="2"/>
  </si>
  <si>
    <t>IATA認定危険物セミナー受講料</t>
    <phoneticPr fontId="2"/>
  </si>
  <si>
    <t>関東職業能力開発大学校附属千葉職業能力開発短期大学校</t>
    <phoneticPr fontId="2"/>
  </si>
  <si>
    <t>小型機研修セミナー受講料</t>
    <rPh sb="9" eb="12">
      <t>ジュコウリョウ</t>
    </rPh>
    <phoneticPr fontId="2"/>
  </si>
  <si>
    <t>（社）日本航空技術協会</t>
    <phoneticPr fontId="2"/>
  </si>
  <si>
    <t>ＳＭＳ（安全マネジメント）講習会、品質管理講習会受講料</t>
    <rPh sb="24" eb="27">
      <t>ジュコウリョウ</t>
    </rPh>
    <phoneticPr fontId="2"/>
  </si>
  <si>
    <t>アビオニクスの基礎講習会受講料</t>
    <rPh sb="12" eb="15">
      <t>ジュコウリョウ</t>
    </rPh>
    <phoneticPr fontId="2"/>
  </si>
  <si>
    <t>ヒューマンファクターセミナー受講料</t>
    <rPh sb="14" eb="17">
      <t>ジュコウリョウ</t>
    </rPh>
    <phoneticPr fontId="2"/>
  </si>
  <si>
    <t>Ｇ</t>
    <phoneticPr fontId="2"/>
  </si>
  <si>
    <t>地方航空局</t>
    <rPh sb="0" eb="2">
      <t>チホウ</t>
    </rPh>
    <rPh sb="2" eb="5">
      <t>コウクウキョク</t>
    </rPh>
    <phoneticPr fontId="23"/>
  </si>
  <si>
    <t>東京航空局</t>
    <rPh sb="0" eb="2">
      <t>トウキョウ</t>
    </rPh>
    <rPh sb="2" eb="5">
      <t>コウクウキョク</t>
    </rPh>
    <phoneticPr fontId="2"/>
  </si>
  <si>
    <t>大阪航空局</t>
    <rPh sb="0" eb="2">
      <t>オオサカ</t>
    </rPh>
    <rPh sb="2" eb="5">
      <t>コウクウキョク</t>
    </rPh>
    <phoneticPr fontId="2"/>
  </si>
  <si>
    <t>Ｈ</t>
    <phoneticPr fontId="2"/>
  </si>
  <si>
    <t>朝日航空（株）</t>
    <rPh sb="0" eb="2">
      <t>アサヒ</t>
    </rPh>
    <rPh sb="2" eb="4">
      <t>コウクウ</t>
    </rPh>
    <rPh sb="4" eb="7">
      <t>カブ</t>
    </rPh>
    <phoneticPr fontId="2"/>
  </si>
  <si>
    <t>（株）フジドリームエアラインズ</t>
    <rPh sb="1" eb="2">
      <t>カブ</t>
    </rPh>
    <phoneticPr fontId="2"/>
  </si>
  <si>
    <t>大型飛行機（模擬飛行装置）定期訓練</t>
    <rPh sb="0" eb="2">
      <t>オオガタ</t>
    </rPh>
    <rPh sb="2" eb="5">
      <t>ヒコウキ</t>
    </rPh>
    <rPh sb="6" eb="8">
      <t>モギ</t>
    </rPh>
    <rPh sb="8" eb="10">
      <t>ヒコウ</t>
    </rPh>
    <rPh sb="10" eb="12">
      <t>ソウチ</t>
    </rPh>
    <rPh sb="13" eb="15">
      <t>テイキ</t>
    </rPh>
    <rPh sb="15" eb="17">
      <t>クンレン</t>
    </rPh>
    <phoneticPr fontId="2"/>
  </si>
  <si>
    <t>第一航空（株）</t>
    <phoneticPr fontId="2"/>
  </si>
  <si>
    <t>回転翼航空機定期訓練</t>
    <phoneticPr fontId="2"/>
  </si>
  <si>
    <t>Ｉ</t>
    <phoneticPr fontId="2"/>
  </si>
  <si>
    <t>（財）航空振興財団</t>
    <rPh sb="0" eb="3">
      <t>ザイ</t>
    </rPh>
    <rPh sb="3" eb="5">
      <t>コウクウ</t>
    </rPh>
    <rPh sb="5" eb="7">
      <t>シンコウ</t>
    </rPh>
    <rPh sb="7" eb="9">
      <t>ザイダン</t>
    </rPh>
    <phoneticPr fontId="2"/>
  </si>
  <si>
    <t>大型飛行機定期訓練（模擬飛行装置等）</t>
    <rPh sb="0" eb="2">
      <t>オオガタ</t>
    </rPh>
    <rPh sb="2" eb="5">
      <t>ヒコウキ</t>
    </rPh>
    <rPh sb="5" eb="7">
      <t>テイキ</t>
    </rPh>
    <rPh sb="7" eb="9">
      <t>クンレン</t>
    </rPh>
    <rPh sb="10" eb="12">
      <t>モギ</t>
    </rPh>
    <rPh sb="12" eb="14">
      <t>ヒコウ</t>
    </rPh>
    <rPh sb="14" eb="17">
      <t>ソウチナド</t>
    </rPh>
    <phoneticPr fontId="2"/>
  </si>
  <si>
    <t>Ｊ</t>
    <phoneticPr fontId="2"/>
  </si>
  <si>
    <t>大型飛行機定期訓練（模擬飛行装置等）</t>
    <phoneticPr fontId="2"/>
  </si>
  <si>
    <t>東京航空計器（株）</t>
    <phoneticPr fontId="2"/>
  </si>
  <si>
    <t>回転翼航空機（模擬飛行装置）定期訓練</t>
    <phoneticPr fontId="2"/>
  </si>
  <si>
    <t>（株）秋山商会</t>
    <phoneticPr fontId="2"/>
  </si>
  <si>
    <t>回転翼機定期訓練（模擬飛行装置等）</t>
    <phoneticPr fontId="2"/>
  </si>
  <si>
    <t>（株）有隣堂</t>
    <phoneticPr fontId="2"/>
  </si>
  <si>
    <t>図書の購入</t>
    <phoneticPr fontId="2"/>
  </si>
</sst>
</file>

<file path=xl/styles.xml><?xml version="1.0" encoding="utf-8"?>
<styleSheet xmlns="http://schemas.openxmlformats.org/spreadsheetml/2006/main">
  <numFmts count="10">
    <numFmt numFmtId="176" formatCode="000"/>
    <numFmt numFmtId="177" formatCode="#,##0;&quot;▲ &quot;#,##0"/>
    <numFmt numFmtId="178" formatCode="#,##0.0_ "/>
    <numFmt numFmtId="179" formatCode="#,##0&quot;百&quot;&quot;万&quot;"/>
    <numFmt numFmtId="180" formatCode="#,##0.0&quot;百&quot;&quot;万&quot;"/>
    <numFmt numFmtId="181" formatCode="#,##0_ "/>
    <numFmt numFmtId="182" formatCode="#,##0.0;[Red]\-#,##0.0"/>
    <numFmt numFmtId="183" formatCode="0.0_);[Red]\(0.0\)"/>
    <numFmt numFmtId="184" formatCode="0_);[Red]\(0\)"/>
    <numFmt numFmtId="185" formatCode="0.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11"/>
      <name val="ＭＳ ゴシック"/>
      <family val="3"/>
      <charset val="128"/>
    </font>
    <font>
      <sz val="9"/>
      <name val="ＭＳ Ｐゴシック"/>
      <family val="3"/>
      <charset val="128"/>
    </font>
    <font>
      <sz val="11"/>
      <color indexed="3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599">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 fillId="0" borderId="14" xfId="3" applyFont="1" applyFill="1" applyBorder="1" applyAlignment="1" applyProtection="1">
      <alignment horizontal="center" vertical="center"/>
    </xf>
    <xf numFmtId="0" fontId="1" fillId="0" borderId="12" xfId="3"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4" fillId="0" borderId="14" xfId="3" applyFont="1" applyFill="1" applyBorder="1" applyAlignment="1" applyProtection="1">
      <alignment horizontal="left" vertical="center" wrapText="1" shrinkToFit="1"/>
    </xf>
    <xf numFmtId="0" fontId="14" fillId="0" borderId="12" xfId="3" applyFont="1" applyFill="1" applyBorder="1" applyAlignment="1" applyProtection="1">
      <alignment horizontal="left" vertical="center" wrapText="1" shrinkToFit="1"/>
    </xf>
    <xf numFmtId="0" fontId="14" fillId="0" borderId="12" xfId="0" applyFont="1" applyBorder="1" applyAlignment="1">
      <alignment horizontal="left" vertical="center" wrapText="1"/>
    </xf>
    <xf numFmtId="0" fontId="14" fillId="0" borderId="16" xfId="0" applyFont="1" applyBorder="1" applyAlignment="1">
      <alignment horizontal="left" vertical="center" wrapText="1"/>
    </xf>
    <xf numFmtId="0" fontId="8" fillId="2" borderId="15" xfId="4"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7" xfId="4" applyFont="1" applyFill="1" applyBorder="1" applyAlignment="1" applyProtection="1">
      <alignment horizontal="lef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4" borderId="50"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9" fontId="0" fillId="0" borderId="50" xfId="2"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6" xfId="0" applyFont="1" applyBorder="1" applyAlignment="1">
      <alignment horizontal="left" vertical="center" wrapText="1"/>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4" borderId="5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5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Border="1" applyAlignment="1">
      <alignment horizontal="left" vertical="center"/>
    </xf>
    <xf numFmtId="0" fontId="0" fillId="0" borderId="0" xfId="0" applyFont="1" applyBorder="1" applyAlignment="1">
      <alignment horizontal="left" vertical="center"/>
    </xf>
    <xf numFmtId="0" fontId="0" fillId="0" borderId="32" xfId="0" applyFont="1" applyBorder="1" applyAlignment="1">
      <alignment horizontal="left" vertical="center"/>
    </xf>
    <xf numFmtId="0" fontId="0" fillId="0" borderId="61"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59" xfId="0" applyFont="1" applyFill="1" applyBorder="1" applyAlignment="1">
      <alignment horizontal="center" vertical="center"/>
    </xf>
    <xf numFmtId="0" fontId="0" fillId="0" borderId="43" xfId="0" applyFont="1" applyBorder="1" applyAlignment="1">
      <alignment horizontal="left" vertical="center"/>
    </xf>
    <xf numFmtId="0" fontId="0" fillId="0" borderId="46" xfId="0" applyFont="1" applyBorder="1" applyAlignment="1">
      <alignment horizontal="left" vertical="center"/>
    </xf>
    <xf numFmtId="0" fontId="0" fillId="0" borderId="44" xfId="0" applyFont="1" applyBorder="1" applyAlignment="1">
      <alignment horizontal="left" vertical="center"/>
    </xf>
    <xf numFmtId="0" fontId="0" fillId="0" borderId="61" xfId="0" applyFont="1" applyBorder="1" applyAlignment="1">
      <alignment horizontal="center" vertical="center"/>
    </xf>
    <xf numFmtId="9" fontId="0" fillId="0" borderId="61" xfId="2" applyFont="1" applyBorder="1" applyAlignment="1">
      <alignment horizontal="center" vertical="center"/>
    </xf>
    <xf numFmtId="9" fontId="1" fillId="4" borderId="61" xfId="2"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0" fillId="0" borderId="14"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6" fillId="2" borderId="28" xfId="0" applyFont="1" applyFill="1" applyBorder="1" applyAlignment="1">
      <alignment horizontal="center" vertical="center" wrapText="1" shrinkToFit="1"/>
    </xf>
    <xf numFmtId="0" fontId="16" fillId="2" borderId="19"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4" xfId="0" applyFont="1" applyBorder="1">
      <alignment vertical="center"/>
    </xf>
    <xf numFmtId="0" fontId="0" fillId="0" borderId="0" xfId="0" applyFont="1" applyBorder="1">
      <alignment vertical="center"/>
    </xf>
    <xf numFmtId="0" fontId="0" fillId="0" borderId="14"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16" fillId="2" borderId="45" xfId="0" applyFont="1" applyFill="1" applyBorder="1" applyAlignment="1">
      <alignment horizontal="center" vertical="center" wrapText="1" shrinkToFit="1"/>
    </xf>
    <xf numFmtId="0" fontId="16" fillId="2" borderId="46" xfId="0" applyFont="1" applyFill="1" applyBorder="1" applyAlignment="1">
      <alignment horizontal="center" vertical="center" wrapText="1" shrinkToFit="1"/>
    </xf>
    <xf numFmtId="0" fontId="16" fillId="2" borderId="44" xfId="0" applyFont="1" applyFill="1" applyBorder="1" applyAlignment="1">
      <alignment horizontal="center" vertical="center" wrapText="1" shrinkToFit="1"/>
    </xf>
    <xf numFmtId="0" fontId="16" fillId="2" borderId="28"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2" fillId="5" borderId="52"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0" fillId="0" borderId="43" xfId="0" applyFont="1" applyBorder="1" applyAlignment="1">
      <alignment vertical="center"/>
    </xf>
    <xf numFmtId="0" fontId="0" fillId="0" borderId="46" xfId="0" applyFont="1" applyBorder="1" applyAlignment="1">
      <alignment vertical="center"/>
    </xf>
    <xf numFmtId="0" fontId="0" fillId="0" borderId="44" xfId="0" applyFont="1" applyBorder="1" applyAlignment="1">
      <alignment vertical="center"/>
    </xf>
    <xf numFmtId="0" fontId="16" fillId="2" borderId="45"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4" borderId="45"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0" fillId="0" borderId="16"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0" fillId="0" borderId="15" xfId="0" quotePrefix="1"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0"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38" fontId="1" fillId="4" borderId="29" xfId="1" applyFont="1" applyFill="1" applyBorder="1" applyAlignment="1">
      <alignment vertical="center"/>
    </xf>
    <xf numFmtId="178"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38" fontId="1" fillId="4" borderId="36" xfId="1" applyFont="1" applyFill="1" applyBorder="1" applyAlignment="1">
      <alignment vertical="center"/>
    </xf>
    <xf numFmtId="178" fontId="0" fillId="0" borderId="36" xfId="0" applyNumberFormat="1" applyFont="1" applyFill="1" applyBorder="1" applyAlignment="1">
      <alignment horizontal="center" vertical="top"/>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38" fontId="1" fillId="4" borderId="74" xfId="1" applyFont="1" applyFill="1" applyBorder="1" applyAlignment="1">
      <alignment vertical="center"/>
    </xf>
    <xf numFmtId="38" fontId="1" fillId="4" borderId="72" xfId="1" applyFont="1" applyFill="1" applyBorder="1" applyAlignment="1">
      <alignment vertical="center"/>
    </xf>
    <xf numFmtId="38" fontId="1" fillId="4" borderId="73" xfId="1" applyFont="1" applyFill="1" applyBorder="1" applyAlignment="1">
      <alignment vertical="center"/>
    </xf>
    <xf numFmtId="178" fontId="0" fillId="0" borderId="74" xfId="0" applyNumberFormat="1" applyFont="1" applyFill="1" applyBorder="1" applyAlignment="1">
      <alignment horizontal="center" vertical="top"/>
    </xf>
    <xf numFmtId="178" fontId="0" fillId="0" borderId="72" xfId="0" applyNumberFormat="1" applyFont="1" applyFill="1" applyBorder="1" applyAlignment="1">
      <alignment horizontal="center" vertical="top"/>
    </xf>
    <xf numFmtId="178" fontId="0" fillId="0" borderId="73" xfId="0" applyNumberFormat="1" applyFont="1" applyFill="1" applyBorder="1" applyAlignment="1">
      <alignment horizontal="center" vertical="top"/>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38" fontId="1" fillId="4" borderId="80" xfId="1" applyFont="1" applyFill="1" applyBorder="1" applyAlignment="1">
      <alignment vertical="center"/>
    </xf>
    <xf numFmtId="38" fontId="1" fillId="4" borderId="78" xfId="1" applyFont="1" applyFill="1" applyBorder="1" applyAlignment="1">
      <alignment vertical="center"/>
    </xf>
    <xf numFmtId="38" fontId="1" fillId="4" borderId="79" xfId="1" applyFont="1" applyFill="1" applyBorder="1" applyAlignment="1">
      <alignment vertical="center"/>
    </xf>
    <xf numFmtId="178" fontId="0" fillId="0" borderId="80" xfId="0" applyNumberFormat="1" applyFont="1" applyFill="1" applyBorder="1" applyAlignment="1">
      <alignment horizontal="center" vertical="top"/>
    </xf>
    <xf numFmtId="178" fontId="0" fillId="0" borderId="78"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0" fontId="0" fillId="0" borderId="81" xfId="0" applyFont="1" applyFill="1" applyBorder="1" applyAlignment="1">
      <alignment horizontal="left" vertical="center"/>
    </xf>
    <xf numFmtId="0" fontId="0" fillId="0" borderId="1" xfId="0" applyFont="1" applyFill="1" applyBorder="1" applyAlignment="1">
      <alignment horizontal="left" vertical="center"/>
    </xf>
    <xf numFmtId="0" fontId="0" fillId="0" borderId="76"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0" fillId="0" borderId="84"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91" xfId="0" applyFont="1" applyFill="1" applyBorder="1" applyAlignment="1">
      <alignment vertical="center" wrapText="1"/>
    </xf>
    <xf numFmtId="0" fontId="0" fillId="0" borderId="92" xfId="0" applyFont="1" applyBorder="1" applyAlignment="1">
      <alignment vertical="center" wrapText="1"/>
    </xf>
    <xf numFmtId="0" fontId="0"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xf>
    <xf numFmtId="0" fontId="0" fillId="0" borderId="96" xfId="0" applyFont="1" applyBorder="1" applyAlignment="1">
      <alignment horizontal="left" vertical="center"/>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97"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0" xfId="0" applyFont="1" applyBorder="1" applyAlignment="1">
      <alignment horizontal="left" vertical="center"/>
    </xf>
    <xf numFmtId="0" fontId="0" fillId="0" borderId="65" xfId="0" applyFont="1" applyBorder="1" applyAlignment="1">
      <alignment horizontal="left" vertical="center"/>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72" xfId="0" applyFont="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0" fillId="0" borderId="45" xfId="0" applyFont="1" applyBorder="1" applyAlignment="1">
      <alignment horizontal="left" vertical="center"/>
    </xf>
    <xf numFmtId="0" fontId="0" fillId="0" borderId="99" xfId="0" applyFont="1" applyBorder="1" applyAlignment="1">
      <alignment horizontal="left" vertical="center"/>
    </xf>
    <xf numFmtId="0" fontId="12"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67" xfId="0" applyFont="1" applyBorder="1" applyAlignment="1">
      <alignment vertical="center"/>
    </xf>
    <xf numFmtId="0" fontId="0" fillId="0" borderId="101" xfId="0" applyFont="1" applyBorder="1" applyAlignment="1">
      <alignment horizontal="center" vertical="center"/>
    </xf>
    <xf numFmtId="0" fontId="0" fillId="0" borderId="67" xfId="0" applyFont="1" applyBorder="1" applyAlignment="1">
      <alignment horizontal="center" vertical="center"/>
    </xf>
    <xf numFmtId="0" fontId="0" fillId="0" borderId="28" xfId="0" applyFont="1" applyFill="1" applyBorder="1" applyAlignment="1">
      <alignment horizontal="left" vertical="center" wrapText="1"/>
    </xf>
    <xf numFmtId="0" fontId="0" fillId="0" borderId="20" xfId="0" applyFont="1" applyBorder="1" applyAlignment="1">
      <alignment horizontal="left" vertical="center"/>
    </xf>
    <xf numFmtId="0" fontId="0" fillId="0" borderId="97" xfId="0" applyFont="1" applyFill="1" applyBorder="1" applyAlignment="1">
      <alignment vertical="center"/>
    </xf>
    <xf numFmtId="0" fontId="0" fillId="0" borderId="35" xfId="0" applyFont="1" applyBorder="1" applyAlignment="1">
      <alignment vertical="center"/>
    </xf>
    <xf numFmtId="0" fontId="0" fillId="0" borderId="98" xfId="0" applyFont="1" applyFill="1" applyBorder="1" applyAlignment="1">
      <alignment vertical="center"/>
    </xf>
    <xf numFmtId="0" fontId="0" fillId="0" borderId="72" xfId="0" applyFont="1" applyBorder="1" applyAlignment="1">
      <alignment vertical="center"/>
    </xf>
    <xf numFmtId="0" fontId="0" fillId="0" borderId="100" xfId="0" applyFont="1" applyFill="1" applyBorder="1" applyAlignment="1">
      <alignment vertical="center" wrapText="1"/>
    </xf>
    <xf numFmtId="0" fontId="0" fillId="0" borderId="67" xfId="0" applyFont="1" applyBorder="1" applyAlignment="1">
      <alignment vertical="center" wrapText="1"/>
    </xf>
    <xf numFmtId="0" fontId="0" fillId="0" borderId="68" xfId="0" applyFont="1" applyBorder="1" applyAlignment="1">
      <alignment vertical="center" wrapText="1"/>
    </xf>
    <xf numFmtId="0" fontId="0" fillId="0" borderId="100" xfId="0" applyFont="1" applyFill="1" applyBorder="1" applyAlignment="1">
      <alignment horizontal="left" vertical="center" wrapText="1"/>
    </xf>
    <xf numFmtId="0" fontId="0" fillId="0" borderId="67" xfId="0" applyFont="1" applyBorder="1" applyAlignment="1">
      <alignment horizontal="left" vertical="center" wrapText="1"/>
    </xf>
    <xf numFmtId="0" fontId="21"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176" fontId="21"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1"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21"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12"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75"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121" xfId="0" applyFont="1" applyFill="1" applyBorder="1" applyAlignment="1">
      <alignment vertical="center" wrapText="1"/>
    </xf>
    <xf numFmtId="0" fontId="0" fillId="4" borderId="119" xfId="0" applyFont="1" applyFill="1" applyBorder="1" applyAlignment="1">
      <alignment vertical="center" wrapText="1"/>
    </xf>
    <xf numFmtId="0" fontId="0" fillId="4" borderId="122"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7" xfId="0" applyFont="1" applyFill="1" applyBorder="1" applyAlignment="1">
      <alignment vertical="center"/>
    </xf>
    <xf numFmtId="0" fontId="0" fillId="0" borderId="78" xfId="0" applyFont="1" applyFill="1" applyBorder="1" applyAlignment="1">
      <alignment vertical="center"/>
    </xf>
    <xf numFmtId="0" fontId="0" fillId="0" borderId="123"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0" fillId="0" borderId="124" xfId="0" applyFont="1" applyFill="1" applyBorder="1" applyAlignment="1">
      <alignment vertical="center"/>
    </xf>
    <xf numFmtId="0" fontId="12" fillId="0" borderId="125" xfId="0" applyFont="1" applyFill="1" applyBorder="1" applyAlignment="1">
      <alignment vertical="center" wrapText="1"/>
    </xf>
    <xf numFmtId="0" fontId="0" fillId="0" borderId="78" xfId="0" applyFont="1" applyFill="1" applyBorder="1" applyAlignment="1">
      <alignment vertical="center" wrapText="1"/>
    </xf>
    <xf numFmtId="0" fontId="0" fillId="0" borderId="123" xfId="0" applyFont="1" applyFill="1" applyBorder="1" applyAlignment="1">
      <alignment vertical="center" wrapText="1"/>
    </xf>
    <xf numFmtId="0" fontId="0" fillId="0" borderId="78" xfId="0" applyFont="1" applyFill="1" applyBorder="1" applyAlignment="1">
      <alignment vertical="center" textRotation="255"/>
    </xf>
    <xf numFmtId="0" fontId="0"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123" xfId="0" applyFont="1" applyFill="1" applyBorder="1" applyAlignment="1">
      <alignment horizontal="left" vertical="center"/>
    </xf>
    <xf numFmtId="0" fontId="20"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3" borderId="80"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176" fontId="0" fillId="4" borderId="78" xfId="0" applyNumberFormat="1" applyFont="1" applyFill="1" applyBorder="1" applyAlignment="1">
      <alignment horizontal="center" vertical="center"/>
    </xf>
    <xf numFmtId="176" fontId="0" fillId="4" borderId="80" xfId="0" applyNumberFormat="1"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176" fontId="0" fillId="4" borderId="123" xfId="0" applyNumberFormat="1" applyFont="1" applyFill="1" applyBorder="1" applyAlignment="1">
      <alignment horizontal="center"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5" xfId="0" applyFont="1" applyFill="1" applyBorder="1" applyAlignment="1">
      <alignment horizontal="left"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13" fillId="0" borderId="131" xfId="4" applyFont="1" applyFill="1" applyBorder="1" applyAlignment="1" applyProtection="1">
      <alignment vertical="top"/>
    </xf>
    <xf numFmtId="0" fontId="13" fillId="0" borderId="129" xfId="4" applyFont="1" applyFill="1" applyBorder="1" applyAlignment="1" applyProtection="1">
      <alignment vertical="top"/>
    </xf>
    <xf numFmtId="0" fontId="13" fillId="0" borderId="132"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5" xfId="4" applyFont="1" applyFill="1" applyBorder="1" applyAlignment="1" applyProtection="1">
      <alignment vertical="top"/>
    </xf>
    <xf numFmtId="0" fontId="13" fillId="0" borderId="0" xfId="4" applyFont="1" applyFill="1" applyBorder="1" applyAlignment="1" applyProtection="1">
      <alignment vertical="center"/>
    </xf>
    <xf numFmtId="0" fontId="13" fillId="0" borderId="28" xfId="4" applyFont="1" applyFill="1" applyBorder="1" applyAlignment="1" applyProtection="1">
      <alignment horizontal="center" vertical="center" wrapText="1"/>
    </xf>
    <xf numFmtId="0" fontId="13" fillId="0" borderId="19" xfId="4" applyFont="1" applyFill="1" applyBorder="1" applyAlignment="1" applyProtection="1">
      <alignment horizontal="center" vertical="center" wrapText="1"/>
    </xf>
    <xf numFmtId="0" fontId="13" fillId="0" borderId="27" xfId="4" applyFont="1" applyFill="1" applyBorder="1" applyAlignment="1" applyProtection="1">
      <alignment horizontal="center" vertical="center" wrapText="1"/>
    </xf>
    <xf numFmtId="179" fontId="13" fillId="0" borderId="45" xfId="4" applyNumberFormat="1" applyFont="1" applyFill="1" applyBorder="1" applyAlignment="1" applyProtection="1">
      <alignment horizontal="center" vertical="center"/>
    </xf>
    <xf numFmtId="179" fontId="13" fillId="0" borderId="46" xfId="4" applyNumberFormat="1" applyFont="1" applyFill="1" applyBorder="1" applyAlignment="1" applyProtection="1">
      <alignment horizontal="center" vertical="center"/>
    </xf>
    <xf numFmtId="179" fontId="13" fillId="0" borderId="44" xfId="4" applyNumberFormat="1" applyFont="1" applyFill="1" applyBorder="1" applyAlignment="1" applyProtection="1">
      <alignment horizontal="center" vertical="center"/>
    </xf>
    <xf numFmtId="0" fontId="13" fillId="0" borderId="19" xfId="4" applyFont="1" applyFill="1" applyBorder="1" applyAlignment="1" applyProtection="1">
      <alignment horizontal="left" vertical="center" wrapText="1" shrinkToFit="1"/>
    </xf>
    <xf numFmtId="0" fontId="13" fillId="0" borderId="0" xfId="4" applyFont="1" applyFill="1" applyBorder="1" applyAlignment="1" applyProtection="1">
      <alignment horizontal="left" vertical="center" wrapText="1" shrinkToFit="1"/>
    </xf>
    <xf numFmtId="0" fontId="13" fillId="0" borderId="0" xfId="4" applyFont="1" applyFill="1" applyBorder="1" applyAlignment="1" applyProtection="1">
      <alignment horizontal="center" vertical="top"/>
    </xf>
    <xf numFmtId="179" fontId="13" fillId="0" borderId="45" xfId="4" applyNumberFormat="1" applyFont="1" applyFill="1" applyBorder="1" applyAlignment="1" applyProtection="1">
      <alignment horizontal="center" vertical="center" wrapText="1"/>
    </xf>
    <xf numFmtId="179" fontId="13" fillId="0" borderId="46" xfId="4" applyNumberFormat="1" applyFont="1" applyFill="1" applyBorder="1" applyAlignment="1" applyProtection="1">
      <alignment horizontal="center" vertical="center" wrapText="1"/>
    </xf>
    <xf numFmtId="179" fontId="13" fillId="0" borderId="44" xfId="4" applyNumberFormat="1" applyFont="1" applyFill="1" applyBorder="1" applyAlignment="1" applyProtection="1">
      <alignment horizontal="center" vertical="center" wrapText="1"/>
    </xf>
    <xf numFmtId="0" fontId="13" fillId="0" borderId="19" xfId="4" applyFont="1" applyFill="1" applyBorder="1" applyAlignment="1" applyProtection="1">
      <alignment vertical="center" wrapText="1"/>
    </xf>
    <xf numFmtId="0" fontId="13" fillId="0" borderId="19" xfId="4" applyFont="1" applyFill="1" applyBorder="1" applyAlignment="1" applyProtection="1">
      <alignment horizontal="left" vertical="center" wrapText="1"/>
    </xf>
    <xf numFmtId="0" fontId="13" fillId="0" borderId="0" xfId="4" applyFont="1" applyFill="1" applyBorder="1" applyAlignment="1" applyProtection="1">
      <alignment vertical="center" wrapText="1"/>
    </xf>
    <xf numFmtId="0" fontId="13" fillId="0" borderId="0" xfId="4" applyFont="1" applyFill="1" applyBorder="1" applyAlignment="1" applyProtection="1">
      <alignment horizontal="left" vertical="center" wrapText="1"/>
    </xf>
    <xf numFmtId="0" fontId="13" fillId="0" borderId="0" xfId="4" applyFont="1" applyFill="1" applyBorder="1" applyAlignment="1" applyProtection="1">
      <alignment horizontal="center" vertical="center"/>
    </xf>
    <xf numFmtId="0" fontId="13" fillId="0" borderId="19" xfId="4" applyFont="1" applyFill="1" applyBorder="1" applyAlignment="1" applyProtection="1">
      <alignment horizontal="center" vertical="center"/>
    </xf>
    <xf numFmtId="0" fontId="13" fillId="0" borderId="0" xfId="4" applyFont="1" applyFill="1" applyBorder="1" applyAlignment="1" applyProtection="1">
      <alignment vertical="center" wrapText="1"/>
    </xf>
    <xf numFmtId="0" fontId="13" fillId="0" borderId="28" xfId="4" applyFont="1" applyFill="1" applyBorder="1" applyAlignment="1" applyProtection="1">
      <alignment horizontal="center" vertical="center" shrinkToFit="1"/>
    </xf>
    <xf numFmtId="0" fontId="13" fillId="0" borderId="19" xfId="4" applyFont="1" applyFill="1" applyBorder="1" applyAlignment="1" applyProtection="1">
      <alignment horizontal="center" vertical="center" shrinkToFit="1"/>
    </xf>
    <xf numFmtId="0" fontId="13" fillId="0" borderId="27" xfId="4" applyFont="1" applyFill="1" applyBorder="1" applyAlignment="1" applyProtection="1">
      <alignment horizontal="center" vertical="center" shrinkToFit="1"/>
    </xf>
    <xf numFmtId="0" fontId="13" fillId="0" borderId="19" xfId="4" applyFont="1" applyFill="1" applyBorder="1" applyAlignment="1" applyProtection="1">
      <alignment horizontal="left" vertical="center"/>
    </xf>
    <xf numFmtId="0" fontId="13" fillId="0" borderId="0" xfId="4" applyFont="1" applyFill="1" applyBorder="1" applyAlignment="1" applyProtection="1">
      <alignment horizontal="center" vertical="center" wrapText="1"/>
    </xf>
    <xf numFmtId="180" fontId="13" fillId="0" borderId="45" xfId="4" applyNumberFormat="1" applyFont="1" applyFill="1" applyBorder="1" applyAlignment="1" applyProtection="1">
      <alignment horizontal="center" vertical="center"/>
    </xf>
    <xf numFmtId="180" fontId="13" fillId="0" borderId="46" xfId="4" applyNumberFormat="1" applyFont="1" applyFill="1" applyBorder="1" applyAlignment="1" applyProtection="1">
      <alignment horizontal="center" vertical="center"/>
    </xf>
    <xf numFmtId="180" fontId="13" fillId="0" borderId="44" xfId="4" applyNumberFormat="1" applyFont="1" applyFill="1" applyBorder="1" applyAlignment="1" applyProtection="1">
      <alignment horizontal="center" vertical="center"/>
    </xf>
    <xf numFmtId="0" fontId="0" fillId="0" borderId="7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13" fillId="0" borderId="101"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81" fontId="0" fillId="0" borderId="101" xfId="0" applyNumberFormat="1" applyFont="1" applyBorder="1" applyAlignment="1">
      <alignment horizontal="right" vertical="center"/>
    </xf>
    <xf numFmtId="181" fontId="0" fillId="0" borderId="67" xfId="0" applyNumberFormat="1" applyFont="1" applyBorder="1" applyAlignment="1">
      <alignment horizontal="right" vertical="center"/>
    </xf>
    <xf numFmtId="181" fontId="0" fillId="0" borderId="68" xfId="0" applyNumberFormat="1" applyFont="1" applyBorder="1" applyAlignment="1">
      <alignment horizontal="right" vertical="center"/>
    </xf>
    <xf numFmtId="181" fontId="0" fillId="0" borderId="133" xfId="0" applyNumberFormat="1" applyFont="1" applyBorder="1" applyAlignment="1">
      <alignment horizontal="right" vertical="center"/>
    </xf>
    <xf numFmtId="0" fontId="0" fillId="0" borderId="97" xfId="0" applyFont="1" applyBorder="1" applyAlignment="1">
      <alignment horizontal="center" vertical="center"/>
    </xf>
    <xf numFmtId="0" fontId="0" fillId="0" borderId="35" xfId="0" applyFont="1" applyBorder="1" applyAlignment="1">
      <alignment horizontal="center" vertical="center"/>
    </xf>
    <xf numFmtId="0" fontId="13"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1" fontId="0" fillId="0" borderId="33" xfId="0" applyNumberFormat="1" applyFont="1" applyBorder="1" applyAlignment="1">
      <alignment horizontal="right" vertical="center"/>
    </xf>
    <xf numFmtId="181" fontId="0" fillId="0" borderId="34" xfId="0" applyNumberFormat="1" applyFont="1" applyBorder="1" applyAlignment="1">
      <alignment horizontal="right" vertical="center"/>
    </xf>
    <xf numFmtId="181" fontId="0" fillId="0" borderId="35" xfId="0" applyNumberFormat="1" applyFont="1" applyBorder="1" applyAlignment="1">
      <alignment horizontal="right" vertical="center"/>
    </xf>
    <xf numFmtId="181" fontId="0" fillId="0" borderId="39" xfId="0" applyNumberFormat="1" applyFont="1" applyBorder="1" applyAlignment="1">
      <alignment horizontal="right" vertical="center"/>
    </xf>
    <xf numFmtId="0" fontId="0" fillId="0" borderId="97"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98" xfId="0" applyFont="1" applyBorder="1" applyAlignment="1">
      <alignment horizontal="center" vertical="center"/>
    </xf>
    <xf numFmtId="0" fontId="0" fillId="0" borderId="73" xfId="0" applyFont="1" applyBorder="1" applyAlignment="1">
      <alignment horizontal="center" vertical="center"/>
    </xf>
    <xf numFmtId="0" fontId="13" fillId="0" borderId="74" xfId="0" applyFont="1" applyBorder="1" applyAlignment="1">
      <alignment horizontal="left" vertical="center" wrapText="1"/>
    </xf>
    <xf numFmtId="0" fontId="0" fillId="0" borderId="72" xfId="0" applyFont="1" applyBorder="1" applyAlignment="1">
      <alignment horizontal="left" vertical="center"/>
    </xf>
    <xf numFmtId="0" fontId="0" fillId="0" borderId="73" xfId="0" applyFont="1" applyBorder="1" applyAlignment="1">
      <alignment horizontal="left" vertical="center"/>
    </xf>
    <xf numFmtId="181" fontId="0" fillId="0" borderId="74" xfId="0" applyNumberFormat="1" applyFont="1" applyBorder="1" applyAlignment="1">
      <alignment horizontal="right" vertical="center"/>
    </xf>
    <xf numFmtId="181" fontId="0" fillId="0" borderId="72" xfId="0" applyNumberFormat="1" applyFont="1" applyBorder="1" applyAlignment="1">
      <alignment horizontal="right" vertical="center"/>
    </xf>
    <xf numFmtId="181" fontId="0" fillId="0" borderId="134" xfId="0" applyNumberFormat="1" applyFont="1" applyBorder="1" applyAlignment="1">
      <alignment horizontal="right" vertical="center"/>
    </xf>
    <xf numFmtId="0" fontId="0" fillId="0" borderId="14" xfId="0" applyFont="1" applyBorder="1" applyAlignment="1">
      <alignment horizontal="center" vertical="center"/>
    </xf>
    <xf numFmtId="0" fontId="13" fillId="0" borderId="56" xfId="0" applyFont="1" applyBorder="1" applyAlignment="1">
      <alignment horizontal="center" vertical="center" wrapText="1"/>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6" xfId="0" applyNumberFormat="1" applyFont="1" applyBorder="1" applyAlignment="1">
      <alignment horizontal="right" vertical="center"/>
    </xf>
    <xf numFmtId="181" fontId="0" fillId="0" borderId="17" xfId="0" applyNumberFormat="1" applyFon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3" fillId="0" borderId="2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7" xfId="0" applyFont="1" applyBorder="1" applyAlignment="1">
      <alignment horizontal="left" vertical="center" wrapText="1"/>
    </xf>
    <xf numFmtId="182" fontId="0" fillId="0" borderId="101" xfId="1" applyNumberFormat="1" applyFont="1" applyBorder="1" applyAlignment="1">
      <alignment horizontal="right" vertical="center"/>
    </xf>
    <xf numFmtId="182" fontId="0" fillId="0" borderId="67" xfId="1" applyNumberFormat="1" applyFont="1" applyBorder="1" applyAlignment="1">
      <alignment horizontal="right" vertical="center"/>
    </xf>
    <xf numFmtId="182" fontId="0" fillId="0" borderId="133" xfId="1" applyNumberFormat="1" applyFont="1" applyBorder="1" applyAlignment="1">
      <alignment horizontal="right" vertical="center"/>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0" fillId="0" borderId="100" xfId="0" applyFont="1" applyBorder="1" applyAlignment="1">
      <alignment horizontal="center" vertical="center" shrinkToFit="1"/>
    </xf>
    <xf numFmtId="0" fontId="0" fillId="0" borderId="67" xfId="0" applyFont="1" applyBorder="1" applyAlignment="1">
      <alignment horizontal="center" vertical="center" shrinkToFit="1"/>
    </xf>
    <xf numFmtId="0" fontId="0" fillId="0" borderId="68" xfId="0" applyFont="1" applyBorder="1" applyAlignment="1">
      <alignment horizontal="center" vertical="center" shrinkToFit="1"/>
    </xf>
    <xf numFmtId="181" fontId="0" fillId="0" borderId="10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1" fontId="0" fillId="0" borderId="68" xfId="0" applyNumberFormat="1" applyFont="1" applyFill="1" applyBorder="1" applyAlignment="1">
      <alignment horizontal="right" vertical="center"/>
    </xf>
    <xf numFmtId="182" fontId="0" fillId="0" borderId="33" xfId="1" applyNumberFormat="1" applyFont="1" applyBorder="1" applyAlignment="1">
      <alignment horizontal="right" vertical="center"/>
    </xf>
    <xf numFmtId="182" fontId="0" fillId="0" borderId="34" xfId="1" applyNumberFormat="1" applyFont="1" applyBorder="1" applyAlignment="1">
      <alignment horizontal="right" vertical="center"/>
    </xf>
    <xf numFmtId="182" fontId="0" fillId="0" borderId="39" xfId="1" applyNumberFormat="1" applyFont="1" applyBorder="1" applyAlignment="1">
      <alignment horizontal="right" vertical="center"/>
    </xf>
    <xf numFmtId="182" fontId="0" fillId="0" borderId="74" xfId="1" applyNumberFormat="1" applyFont="1" applyBorder="1" applyAlignment="1">
      <alignment horizontal="right" vertical="center"/>
    </xf>
    <xf numFmtId="182" fontId="0" fillId="0" borderId="72" xfId="1" applyNumberFormat="1" applyFont="1" applyBorder="1" applyAlignment="1">
      <alignment horizontal="right" vertical="center"/>
    </xf>
    <xf numFmtId="182" fontId="0" fillId="0" borderId="134" xfId="1" applyNumberFormat="1" applyFont="1" applyBorder="1" applyAlignment="1">
      <alignment horizontal="right" vertical="center"/>
    </xf>
    <xf numFmtId="178" fontId="0" fillId="0" borderId="101" xfId="0" applyNumberFormat="1" applyFont="1" applyFill="1" applyBorder="1" applyAlignment="1">
      <alignment horizontal="right" vertical="center"/>
    </xf>
    <xf numFmtId="178" fontId="0" fillId="0" borderId="67" xfId="0" applyNumberFormat="1" applyFont="1" applyFill="1" applyBorder="1" applyAlignment="1">
      <alignment horizontal="right" vertical="center"/>
    </xf>
    <xf numFmtId="178" fontId="0" fillId="0" borderId="68" xfId="0" applyNumberFormat="1" applyFont="1" applyFill="1" applyBorder="1" applyAlignment="1">
      <alignment horizontal="right" vertical="center"/>
    </xf>
    <xf numFmtId="182" fontId="0" fillId="0" borderId="101" xfId="1" applyNumberFormat="1" applyFont="1" applyFill="1" applyBorder="1" applyAlignment="1">
      <alignment horizontal="right" vertical="center"/>
    </xf>
    <xf numFmtId="182" fontId="0" fillId="0" borderId="67" xfId="1" applyNumberFormat="1" applyFont="1" applyFill="1" applyBorder="1" applyAlignment="1">
      <alignment horizontal="right" vertical="center"/>
    </xf>
    <xf numFmtId="182" fontId="0" fillId="0" borderId="133" xfId="1" applyNumberFormat="1" applyFont="1" applyFill="1" applyBorder="1" applyAlignment="1">
      <alignment horizontal="right"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0" fillId="0" borderId="135" xfId="0" applyFont="1" applyBorder="1" applyAlignment="1">
      <alignment horizontal="center" vertical="center"/>
    </xf>
    <xf numFmtId="0" fontId="13" fillId="0" borderId="136" xfId="0" applyFont="1" applyBorder="1" applyAlignment="1">
      <alignment horizontal="center" vertical="center" wrapText="1"/>
    </xf>
    <xf numFmtId="0" fontId="0" fillId="0" borderId="127" xfId="0" applyFont="1" applyBorder="1" applyAlignment="1">
      <alignment horizontal="center" vertical="center"/>
    </xf>
    <xf numFmtId="0" fontId="0" fillId="0" borderId="137" xfId="0" applyFont="1" applyBorder="1" applyAlignment="1">
      <alignment horizontal="center" vertical="center"/>
    </xf>
    <xf numFmtId="178" fontId="0" fillId="0" borderId="80" xfId="0" applyNumberFormat="1" applyFont="1" applyBorder="1" applyAlignment="1">
      <alignment horizontal="right" vertical="center"/>
    </xf>
    <xf numFmtId="178" fontId="0" fillId="0" borderId="78" xfId="0" applyNumberFormat="1" applyFont="1" applyBorder="1" applyAlignment="1">
      <alignment horizontal="right" vertical="center"/>
    </xf>
    <xf numFmtId="178" fontId="0" fillId="0" borderId="79" xfId="0" applyNumberFormat="1" applyFont="1" applyBorder="1" applyAlignment="1">
      <alignment horizontal="right" vertical="center"/>
    </xf>
    <xf numFmtId="178" fontId="0" fillId="0" borderId="123" xfId="0" applyNumberFormat="1" applyFont="1" applyBorder="1" applyAlignment="1">
      <alignment horizontal="right" vertical="center"/>
    </xf>
    <xf numFmtId="0" fontId="6" fillId="0" borderId="138" xfId="0" applyFont="1" applyBorder="1" applyAlignment="1">
      <alignment horizontal="center" vertical="center"/>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178" fontId="0" fillId="0" borderId="101" xfId="0" applyNumberFormat="1" applyFont="1" applyBorder="1" applyAlignment="1">
      <alignment horizontal="right" vertical="center"/>
    </xf>
    <xf numFmtId="178" fontId="0" fillId="0" borderId="67" xfId="0" applyNumberFormat="1" applyFont="1" applyBorder="1" applyAlignment="1">
      <alignment horizontal="right" vertical="center"/>
    </xf>
    <xf numFmtId="178" fontId="0" fillId="0" borderId="68" xfId="0" applyNumberFormat="1" applyFont="1" applyBorder="1" applyAlignment="1">
      <alignment horizontal="right" vertical="center"/>
    </xf>
    <xf numFmtId="178" fontId="0" fillId="0" borderId="16"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181" fontId="0" fillId="0" borderId="80" xfId="0" applyNumberFormat="1" applyFont="1" applyBorder="1" applyAlignment="1">
      <alignment horizontal="right" vertical="center"/>
    </xf>
    <xf numFmtId="181" fontId="0" fillId="0" borderId="78" xfId="0" applyNumberFormat="1" applyFont="1" applyBorder="1" applyAlignment="1">
      <alignment horizontal="right" vertical="center"/>
    </xf>
    <xf numFmtId="181" fontId="0" fillId="0" borderId="79" xfId="0" applyNumberFormat="1" applyFont="1" applyBorder="1" applyAlignment="1">
      <alignment horizontal="right" vertical="center"/>
    </xf>
    <xf numFmtId="181" fontId="0"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20" fillId="0" borderId="0" xfId="0" applyFont="1">
      <alignment vertical="center"/>
    </xf>
    <xf numFmtId="0" fontId="0"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182" fontId="0" fillId="0" borderId="15" xfId="1" applyNumberFormat="1" applyFont="1" applyBorder="1" applyAlignment="1">
      <alignment vertical="center"/>
    </xf>
    <xf numFmtId="182" fontId="0" fillId="0" borderId="12" xfId="1" applyNumberFormat="1" applyFont="1" applyBorder="1" applyAlignment="1">
      <alignment vertical="center"/>
    </xf>
    <xf numFmtId="182" fontId="0" fillId="0" borderId="16" xfId="1" applyNumberFormat="1" applyFont="1" applyBorder="1" applyAlignment="1">
      <alignment vertical="center"/>
    </xf>
    <xf numFmtId="0" fontId="0" fillId="0" borderId="15" xfId="0" applyFont="1" applyBorder="1" applyAlignment="1">
      <alignment vertical="center"/>
    </xf>
    <xf numFmtId="0" fontId="0" fillId="0" borderId="50" xfId="0" applyFont="1" applyBorder="1" applyAlignment="1">
      <alignment vertical="center" shrinkToFi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182" fontId="0" fillId="0" borderId="50" xfId="1" applyNumberFormat="1" applyFont="1" applyBorder="1" applyAlignment="1">
      <alignment vertical="center" wrapText="1"/>
    </xf>
    <xf numFmtId="182" fontId="0" fillId="0" borderId="50" xfId="1" applyNumberFormat="1" applyFont="1" applyBorder="1" applyAlignment="1">
      <alignment vertical="center"/>
    </xf>
    <xf numFmtId="183" fontId="0" fillId="0" borderId="50" xfId="0" applyNumberFormat="1" applyFont="1" applyBorder="1" applyAlignment="1">
      <alignment vertical="center" wrapText="1"/>
    </xf>
    <xf numFmtId="183" fontId="0" fillId="0" borderId="50" xfId="0" applyNumberFormat="1" applyFont="1" applyBorder="1" applyAlignment="1">
      <alignment vertical="center"/>
    </xf>
    <xf numFmtId="184" fontId="0" fillId="0" borderId="50" xfId="0" applyNumberFormat="1" applyFont="1" applyBorder="1" applyAlignment="1">
      <alignment vertical="center" wrapText="1"/>
    </xf>
    <xf numFmtId="184" fontId="0" fillId="0" borderId="50" xfId="0" applyNumberFormat="1" applyFont="1" applyBorder="1" applyAlignment="1">
      <alignment vertical="center"/>
    </xf>
    <xf numFmtId="0" fontId="13" fillId="0" borderId="50" xfId="0" applyFont="1" applyBorder="1" applyAlignment="1">
      <alignment vertical="center"/>
    </xf>
    <xf numFmtId="185" fontId="0" fillId="0" borderId="50" xfId="0" applyNumberFormat="1" applyFont="1" applyBorder="1" applyAlignment="1">
      <alignment vertical="center" wrapText="1"/>
    </xf>
    <xf numFmtId="185" fontId="0" fillId="0" borderId="50" xfId="0" applyNumberFormat="1" applyFont="1" applyBorder="1" applyAlignment="1">
      <alignment vertical="center"/>
    </xf>
    <xf numFmtId="0" fontId="13" fillId="0" borderId="15" xfId="0" applyFont="1" applyBorder="1" applyAlignment="1">
      <alignment vertical="center" wrapText="1" shrinkToFit="1"/>
    </xf>
    <xf numFmtId="0" fontId="13" fillId="0" borderId="12" xfId="0" applyFont="1" applyBorder="1" applyAlignment="1">
      <alignment vertical="center" wrapText="1" shrinkToFit="1"/>
    </xf>
    <xf numFmtId="0" fontId="13" fillId="0" borderId="16" xfId="0" applyFont="1" applyBorder="1" applyAlignment="1">
      <alignment vertical="center" wrapText="1" shrinkToFit="1"/>
    </xf>
    <xf numFmtId="0" fontId="0" fillId="0" borderId="15" xfId="0" applyFont="1" applyBorder="1" applyAlignment="1">
      <alignment vertical="center" wrapText="1"/>
    </xf>
    <xf numFmtId="0" fontId="0" fillId="0" borderId="15" xfId="0" applyFont="1" applyBorder="1" applyAlignment="1">
      <alignment vertical="center" wrapText="1" shrinkToFit="1"/>
    </xf>
    <xf numFmtId="0" fontId="0" fillId="0" borderId="12" xfId="0" applyFont="1" applyBorder="1" applyAlignment="1">
      <alignment vertical="center" wrapText="1" shrinkToFit="1"/>
    </xf>
    <xf numFmtId="0" fontId="0" fillId="0" borderId="16" xfId="0" applyFont="1" applyBorder="1" applyAlignment="1">
      <alignment vertical="center" wrapText="1" shrinkToFit="1"/>
    </xf>
    <xf numFmtId="182" fontId="0" fillId="0" borderId="15" xfId="1" applyNumberFormat="1" applyFont="1" applyBorder="1" applyAlignment="1">
      <alignment horizontal="right" vertical="center"/>
    </xf>
    <xf numFmtId="182" fontId="0" fillId="0" borderId="12" xfId="1" applyNumberFormat="1" applyFont="1" applyBorder="1" applyAlignment="1">
      <alignment horizontal="right" vertical="center"/>
    </xf>
    <xf numFmtId="182" fontId="0" fillId="0" borderId="16" xfId="1" applyNumberFormat="1" applyFont="1" applyBorder="1" applyAlignment="1">
      <alignment horizontal="right" vertical="center"/>
    </xf>
  </cellXfs>
  <cellStyles count="10">
    <cellStyle name="パーセント" xfId="2" builtinId="5"/>
    <cellStyle name="パーセント 2" xfId="6"/>
    <cellStyle name="桁区切り" xfId="1" builtinId="6"/>
    <cellStyle name="桁区切り 2" xfId="7"/>
    <cellStyle name="標準" xfId="0" builtinId="0"/>
    <cellStyle name="標準 2" xfId="8"/>
    <cellStyle name="標準 3" xfId="9"/>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87</xdr:row>
      <xdr:rowOff>208430</xdr:rowOff>
    </xdr:from>
    <xdr:to>
      <xdr:col>27</xdr:col>
      <xdr:colOff>0</xdr:colOff>
      <xdr:row>87</xdr:row>
      <xdr:rowOff>208430</xdr:rowOff>
    </xdr:to>
    <xdr:cxnSp macro="">
      <xdr:nvCxnSpPr>
        <xdr:cNvPr id="2" name="直線コネクタ 1"/>
        <xdr:cNvCxnSpPr/>
      </xdr:nvCxnSpPr>
      <xdr:spPr>
        <a:xfrm>
          <a:off x="4600575" y="32288630"/>
          <a:ext cx="8001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81</xdr:row>
      <xdr:rowOff>171450</xdr:rowOff>
    </xdr:from>
    <xdr:to>
      <xdr:col>27</xdr:col>
      <xdr:colOff>11207</xdr:colOff>
      <xdr:row>114</xdr:row>
      <xdr:rowOff>3361</xdr:rowOff>
    </xdr:to>
    <xdr:cxnSp macro="">
      <xdr:nvCxnSpPr>
        <xdr:cNvPr id="3" name="直線コネクタ 2"/>
        <xdr:cNvCxnSpPr/>
      </xdr:nvCxnSpPr>
      <xdr:spPr>
        <a:xfrm>
          <a:off x="5400675" y="30994350"/>
          <a:ext cx="11207" cy="67470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81</xdr:row>
      <xdr:rowOff>179854</xdr:rowOff>
    </xdr:from>
    <xdr:to>
      <xdr:col>32</xdr:col>
      <xdr:colOff>0</xdr:colOff>
      <xdr:row>81</xdr:row>
      <xdr:rowOff>179854</xdr:rowOff>
    </xdr:to>
    <xdr:cxnSp macro="">
      <xdr:nvCxnSpPr>
        <xdr:cNvPr id="4" name="直線コネクタ 3"/>
        <xdr:cNvCxnSpPr/>
      </xdr:nvCxnSpPr>
      <xdr:spPr>
        <a:xfrm>
          <a:off x="5400675" y="31002754"/>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1681</xdr:colOff>
      <xdr:row>87</xdr:row>
      <xdr:rowOff>208430</xdr:rowOff>
    </xdr:from>
    <xdr:to>
      <xdr:col>32</xdr:col>
      <xdr:colOff>1681</xdr:colOff>
      <xdr:row>87</xdr:row>
      <xdr:rowOff>208430</xdr:rowOff>
    </xdr:to>
    <xdr:cxnSp macro="">
      <xdr:nvCxnSpPr>
        <xdr:cNvPr id="5" name="直線コネクタ 4"/>
        <xdr:cNvCxnSpPr/>
      </xdr:nvCxnSpPr>
      <xdr:spPr>
        <a:xfrm>
          <a:off x="5402356" y="32288630"/>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94</xdr:row>
      <xdr:rowOff>11206</xdr:rowOff>
    </xdr:from>
    <xdr:to>
      <xdr:col>32</xdr:col>
      <xdr:colOff>22412</xdr:colOff>
      <xdr:row>94</xdr:row>
      <xdr:rowOff>11206</xdr:rowOff>
    </xdr:to>
    <xdr:cxnSp macro="">
      <xdr:nvCxnSpPr>
        <xdr:cNvPr id="6" name="直線コネクタ 5"/>
        <xdr:cNvCxnSpPr/>
      </xdr:nvCxnSpPr>
      <xdr:spPr>
        <a:xfrm>
          <a:off x="5423087" y="33558256"/>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100</xdr:row>
      <xdr:rowOff>0</xdr:rowOff>
    </xdr:from>
    <xdr:to>
      <xdr:col>32</xdr:col>
      <xdr:colOff>0</xdr:colOff>
      <xdr:row>100</xdr:row>
      <xdr:rowOff>0</xdr:rowOff>
    </xdr:to>
    <xdr:cxnSp macro="">
      <xdr:nvCxnSpPr>
        <xdr:cNvPr id="7" name="直線コネクタ 6"/>
        <xdr:cNvCxnSpPr/>
      </xdr:nvCxnSpPr>
      <xdr:spPr>
        <a:xfrm>
          <a:off x="5400675" y="34804350"/>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105</xdr:row>
      <xdr:rowOff>0</xdr:rowOff>
    </xdr:from>
    <xdr:to>
      <xdr:col>32</xdr:col>
      <xdr:colOff>0</xdr:colOff>
      <xdr:row>105</xdr:row>
      <xdr:rowOff>0</xdr:rowOff>
    </xdr:to>
    <xdr:cxnSp macro="">
      <xdr:nvCxnSpPr>
        <xdr:cNvPr id="8" name="直線コネクタ 7"/>
        <xdr:cNvCxnSpPr/>
      </xdr:nvCxnSpPr>
      <xdr:spPr>
        <a:xfrm>
          <a:off x="5400675" y="35852100"/>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111</xdr:row>
      <xdr:rowOff>0</xdr:rowOff>
    </xdr:from>
    <xdr:to>
      <xdr:col>32</xdr:col>
      <xdr:colOff>0</xdr:colOff>
      <xdr:row>111</xdr:row>
      <xdr:rowOff>0</xdr:rowOff>
    </xdr:to>
    <xdr:cxnSp macro="">
      <xdr:nvCxnSpPr>
        <xdr:cNvPr id="9" name="直線コネクタ 8"/>
        <xdr:cNvCxnSpPr/>
      </xdr:nvCxnSpPr>
      <xdr:spPr>
        <a:xfrm>
          <a:off x="5400675" y="37109400"/>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115</xdr:row>
      <xdr:rowOff>0</xdr:rowOff>
    </xdr:from>
    <xdr:to>
      <xdr:col>30</xdr:col>
      <xdr:colOff>0</xdr:colOff>
      <xdr:row>115</xdr:row>
      <xdr:rowOff>0</xdr:rowOff>
    </xdr:to>
    <xdr:cxnSp macro="">
      <xdr:nvCxnSpPr>
        <xdr:cNvPr id="10" name="直線コネクタ 9"/>
        <xdr:cNvCxnSpPr/>
      </xdr:nvCxnSpPr>
      <xdr:spPr>
        <a:xfrm>
          <a:off x="5611906" y="37947600"/>
          <a:ext cx="38884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115</xdr:row>
      <xdr:rowOff>0</xdr:rowOff>
    </xdr:from>
    <xdr:to>
      <xdr:col>30</xdr:col>
      <xdr:colOff>0</xdr:colOff>
      <xdr:row>128</xdr:row>
      <xdr:rowOff>0</xdr:rowOff>
    </xdr:to>
    <xdr:cxnSp macro="">
      <xdr:nvCxnSpPr>
        <xdr:cNvPr id="11" name="直線コネクタ 10"/>
        <xdr:cNvCxnSpPr/>
      </xdr:nvCxnSpPr>
      <xdr:spPr>
        <a:xfrm>
          <a:off x="6000750" y="37947600"/>
          <a:ext cx="0" cy="27241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118</xdr:row>
      <xdr:rowOff>0</xdr:rowOff>
    </xdr:from>
    <xdr:to>
      <xdr:col>31</xdr:col>
      <xdr:colOff>145676</xdr:colOff>
      <xdr:row>118</xdr:row>
      <xdr:rowOff>0</xdr:rowOff>
    </xdr:to>
    <xdr:cxnSp macro="">
      <xdr:nvCxnSpPr>
        <xdr:cNvPr id="12" name="直線コネクタ 11"/>
        <xdr:cNvCxnSpPr/>
      </xdr:nvCxnSpPr>
      <xdr:spPr>
        <a:xfrm>
          <a:off x="6000750" y="38576250"/>
          <a:ext cx="34570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123</xdr:row>
      <xdr:rowOff>0</xdr:rowOff>
    </xdr:from>
    <xdr:to>
      <xdr:col>31</xdr:col>
      <xdr:colOff>145676</xdr:colOff>
      <xdr:row>123</xdr:row>
      <xdr:rowOff>0</xdr:rowOff>
    </xdr:to>
    <xdr:cxnSp macro="">
      <xdr:nvCxnSpPr>
        <xdr:cNvPr id="13" name="直線コネクタ 12"/>
        <xdr:cNvCxnSpPr/>
      </xdr:nvCxnSpPr>
      <xdr:spPr>
        <a:xfrm>
          <a:off x="6000750" y="39624000"/>
          <a:ext cx="34570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128</xdr:row>
      <xdr:rowOff>0</xdr:rowOff>
    </xdr:from>
    <xdr:to>
      <xdr:col>31</xdr:col>
      <xdr:colOff>145676</xdr:colOff>
      <xdr:row>128</xdr:row>
      <xdr:rowOff>0</xdr:rowOff>
    </xdr:to>
    <xdr:cxnSp macro="">
      <xdr:nvCxnSpPr>
        <xdr:cNvPr id="14" name="直線コネクタ 13"/>
        <xdr:cNvCxnSpPr/>
      </xdr:nvCxnSpPr>
      <xdr:spPr>
        <a:xfrm>
          <a:off x="6000750" y="40671750"/>
          <a:ext cx="34570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100853</xdr:colOff>
      <xdr:row>89</xdr:row>
      <xdr:rowOff>89646</xdr:rowOff>
    </xdr:from>
    <xdr:to>
      <xdr:col>23</xdr:col>
      <xdr:colOff>78441</xdr:colOff>
      <xdr:row>91</xdr:row>
      <xdr:rowOff>100853</xdr:rowOff>
    </xdr:to>
    <xdr:sp macro="" textlink="">
      <xdr:nvSpPr>
        <xdr:cNvPr id="15" name="大かっこ 14"/>
        <xdr:cNvSpPr/>
      </xdr:nvSpPr>
      <xdr:spPr>
        <a:xfrm>
          <a:off x="1501028" y="32588946"/>
          <a:ext cx="3177988" cy="43030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134472</xdr:colOff>
      <xdr:row>94</xdr:row>
      <xdr:rowOff>246529</xdr:rowOff>
    </xdr:from>
    <xdr:to>
      <xdr:col>46</xdr:col>
      <xdr:colOff>100854</xdr:colOff>
      <xdr:row>97</xdr:row>
      <xdr:rowOff>0</xdr:rowOff>
    </xdr:to>
    <xdr:sp macro="" textlink="">
      <xdr:nvSpPr>
        <xdr:cNvPr id="16" name="大かっこ 15"/>
        <xdr:cNvSpPr/>
      </xdr:nvSpPr>
      <xdr:spPr>
        <a:xfrm>
          <a:off x="6335247" y="33755479"/>
          <a:ext cx="2938182" cy="42022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0</xdr:colOff>
      <xdr:row>101</xdr:row>
      <xdr:rowOff>0</xdr:rowOff>
    </xdr:from>
    <xdr:to>
      <xdr:col>46</xdr:col>
      <xdr:colOff>134471</xdr:colOff>
      <xdr:row>102</xdr:row>
      <xdr:rowOff>11206</xdr:rowOff>
    </xdr:to>
    <xdr:sp macro="" textlink="">
      <xdr:nvSpPr>
        <xdr:cNvPr id="17" name="大かっこ 16"/>
        <xdr:cNvSpPr/>
      </xdr:nvSpPr>
      <xdr:spPr>
        <a:xfrm>
          <a:off x="6400800" y="35013900"/>
          <a:ext cx="2906246" cy="2207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112</xdr:row>
      <xdr:rowOff>11206</xdr:rowOff>
    </xdr:from>
    <xdr:to>
      <xdr:col>46</xdr:col>
      <xdr:colOff>89647</xdr:colOff>
      <xdr:row>113</xdr:row>
      <xdr:rowOff>22411</xdr:rowOff>
    </xdr:to>
    <xdr:sp macro="" textlink="">
      <xdr:nvSpPr>
        <xdr:cNvPr id="18" name="大かっこ 17"/>
        <xdr:cNvSpPr/>
      </xdr:nvSpPr>
      <xdr:spPr>
        <a:xfrm>
          <a:off x="6324040" y="37330156"/>
          <a:ext cx="2938182" cy="220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123266</xdr:colOff>
      <xdr:row>119</xdr:row>
      <xdr:rowOff>22412</xdr:rowOff>
    </xdr:from>
    <xdr:to>
      <xdr:col>46</xdr:col>
      <xdr:colOff>89648</xdr:colOff>
      <xdr:row>120</xdr:row>
      <xdr:rowOff>33617</xdr:rowOff>
    </xdr:to>
    <xdr:sp macro="" textlink="">
      <xdr:nvSpPr>
        <xdr:cNvPr id="19" name="大かっこ 18"/>
        <xdr:cNvSpPr/>
      </xdr:nvSpPr>
      <xdr:spPr>
        <a:xfrm>
          <a:off x="6324041" y="38808212"/>
          <a:ext cx="2938182" cy="220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78441</xdr:colOff>
      <xdr:row>116</xdr:row>
      <xdr:rowOff>11205</xdr:rowOff>
    </xdr:from>
    <xdr:to>
      <xdr:col>28</xdr:col>
      <xdr:colOff>89647</xdr:colOff>
      <xdr:row>117</xdr:row>
      <xdr:rowOff>0</xdr:rowOff>
    </xdr:to>
    <xdr:sp macro="" textlink="">
      <xdr:nvSpPr>
        <xdr:cNvPr id="20" name="大かっこ 19"/>
        <xdr:cNvSpPr/>
      </xdr:nvSpPr>
      <xdr:spPr>
        <a:xfrm>
          <a:off x="2678766" y="38168355"/>
          <a:ext cx="3011581" cy="19834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112059</xdr:colOff>
      <xdr:row>124</xdr:row>
      <xdr:rowOff>22412</xdr:rowOff>
    </xdr:from>
    <xdr:to>
      <xdr:col>46</xdr:col>
      <xdr:colOff>78441</xdr:colOff>
      <xdr:row>125</xdr:row>
      <xdr:rowOff>33617</xdr:rowOff>
    </xdr:to>
    <xdr:sp macro="" textlink="">
      <xdr:nvSpPr>
        <xdr:cNvPr id="21" name="大かっこ 20"/>
        <xdr:cNvSpPr/>
      </xdr:nvSpPr>
      <xdr:spPr>
        <a:xfrm>
          <a:off x="6312834" y="39855962"/>
          <a:ext cx="2938182" cy="220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112059</xdr:colOff>
      <xdr:row>129</xdr:row>
      <xdr:rowOff>22412</xdr:rowOff>
    </xdr:from>
    <xdr:to>
      <xdr:col>46</xdr:col>
      <xdr:colOff>78441</xdr:colOff>
      <xdr:row>130</xdr:row>
      <xdr:rowOff>33617</xdr:rowOff>
    </xdr:to>
    <xdr:sp macro="" textlink="">
      <xdr:nvSpPr>
        <xdr:cNvPr id="22" name="大かっこ 21"/>
        <xdr:cNvSpPr/>
      </xdr:nvSpPr>
      <xdr:spPr>
        <a:xfrm>
          <a:off x="6312834" y="40903712"/>
          <a:ext cx="2938182" cy="220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130969</xdr:colOff>
      <xdr:row>106</xdr:row>
      <xdr:rowOff>0</xdr:rowOff>
    </xdr:from>
    <xdr:to>
      <xdr:col>46</xdr:col>
      <xdr:colOff>97351</xdr:colOff>
      <xdr:row>108</xdr:row>
      <xdr:rowOff>5884</xdr:rowOff>
    </xdr:to>
    <xdr:sp macro="" textlink="">
      <xdr:nvSpPr>
        <xdr:cNvPr id="23" name="大かっこ 22"/>
        <xdr:cNvSpPr/>
      </xdr:nvSpPr>
      <xdr:spPr>
        <a:xfrm>
          <a:off x="6331744" y="36061650"/>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115422</xdr:colOff>
      <xdr:row>83</xdr:row>
      <xdr:rowOff>6022</xdr:rowOff>
    </xdr:from>
    <xdr:to>
      <xdr:col>46</xdr:col>
      <xdr:colOff>81804</xdr:colOff>
      <xdr:row>85</xdr:row>
      <xdr:rowOff>11906</xdr:rowOff>
    </xdr:to>
    <xdr:sp macro="" textlink="">
      <xdr:nvSpPr>
        <xdr:cNvPr id="24" name="大かっこ 23"/>
        <xdr:cNvSpPr/>
      </xdr:nvSpPr>
      <xdr:spPr>
        <a:xfrm>
          <a:off x="6316197" y="31248022"/>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115422</xdr:colOff>
      <xdr:row>88</xdr:row>
      <xdr:rowOff>206047</xdr:rowOff>
    </xdr:from>
    <xdr:to>
      <xdr:col>46</xdr:col>
      <xdr:colOff>81804</xdr:colOff>
      <xdr:row>91</xdr:row>
      <xdr:rowOff>2381</xdr:rowOff>
    </xdr:to>
    <xdr:sp macro="" textlink="">
      <xdr:nvSpPr>
        <xdr:cNvPr id="25" name="大かっこ 24"/>
        <xdr:cNvSpPr/>
      </xdr:nvSpPr>
      <xdr:spPr>
        <a:xfrm>
          <a:off x="6316197" y="32495797"/>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369"/>
  <sheetViews>
    <sheetView showGridLines="0" tabSelected="1" view="pageBreakPreview" zoomScaleNormal="100" zoomScaleSheetLayoutView="100" zoomScalePageLayoutView="7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161</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45.75"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3"/>
      <c r="AR6" s="43"/>
      <c r="AS6" s="43"/>
      <c r="AT6" s="43"/>
      <c r="AU6" s="43"/>
      <c r="AV6" s="43"/>
      <c r="AW6" s="43"/>
      <c r="AX6" s="44"/>
    </row>
    <row r="7" spans="1:50" ht="41.25" customHeight="1">
      <c r="A7" s="45" t="s">
        <v>17</v>
      </c>
      <c r="B7" s="46"/>
      <c r="C7" s="46"/>
      <c r="D7" s="46"/>
      <c r="E7" s="46"/>
      <c r="F7" s="46"/>
      <c r="G7" s="47" t="s">
        <v>18</v>
      </c>
      <c r="H7" s="48"/>
      <c r="I7" s="48"/>
      <c r="J7" s="48"/>
      <c r="K7" s="48"/>
      <c r="L7" s="48"/>
      <c r="M7" s="48"/>
      <c r="N7" s="48"/>
      <c r="O7" s="48"/>
      <c r="P7" s="48"/>
      <c r="Q7" s="48"/>
      <c r="R7" s="48"/>
      <c r="S7" s="48"/>
      <c r="T7" s="48"/>
      <c r="U7" s="48"/>
      <c r="V7" s="49"/>
      <c r="W7" s="49"/>
      <c r="X7" s="50"/>
      <c r="Y7" s="51" t="s">
        <v>19</v>
      </c>
      <c r="Z7" s="26"/>
      <c r="AA7" s="26"/>
      <c r="AB7" s="26"/>
      <c r="AC7" s="26"/>
      <c r="AD7" s="52"/>
      <c r="AE7" s="53" t="s">
        <v>20</v>
      </c>
      <c r="AF7" s="54"/>
      <c r="AG7" s="54"/>
      <c r="AH7" s="54"/>
      <c r="AI7" s="54"/>
      <c r="AJ7" s="54"/>
      <c r="AK7" s="54"/>
      <c r="AL7" s="54"/>
      <c r="AM7" s="54"/>
      <c r="AN7" s="54"/>
      <c r="AO7" s="54"/>
      <c r="AP7" s="54"/>
      <c r="AQ7" s="54"/>
      <c r="AR7" s="54"/>
      <c r="AS7" s="54"/>
      <c r="AT7" s="54"/>
      <c r="AU7" s="54"/>
      <c r="AV7" s="54"/>
      <c r="AW7" s="54"/>
      <c r="AX7" s="55"/>
    </row>
    <row r="8" spans="1:50" ht="7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1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145</v>
      </c>
      <c r="Q12" s="82"/>
      <c r="R12" s="82"/>
      <c r="S12" s="82"/>
      <c r="T12" s="82"/>
      <c r="U12" s="82"/>
      <c r="V12" s="82"/>
      <c r="W12" s="82">
        <v>167</v>
      </c>
      <c r="X12" s="82"/>
      <c r="Y12" s="82"/>
      <c r="Z12" s="82"/>
      <c r="AA12" s="82"/>
      <c r="AB12" s="82"/>
      <c r="AC12" s="82"/>
      <c r="AD12" s="82">
        <v>158</v>
      </c>
      <c r="AE12" s="82"/>
      <c r="AF12" s="82"/>
      <c r="AG12" s="82"/>
      <c r="AH12" s="82"/>
      <c r="AI12" s="82"/>
      <c r="AJ12" s="82"/>
      <c r="AK12" s="82">
        <v>158</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89"/>
      <c r="R13" s="89"/>
      <c r="S13" s="89"/>
      <c r="T13" s="89"/>
      <c r="U13" s="89"/>
      <c r="V13" s="89"/>
      <c r="W13" s="89" t="s">
        <v>36</v>
      </c>
      <c r="X13" s="89"/>
      <c r="Y13" s="89"/>
      <c r="Z13" s="89"/>
      <c r="AA13" s="89"/>
      <c r="AB13" s="89"/>
      <c r="AC13" s="89"/>
      <c r="AD13" s="89" t="s">
        <v>36</v>
      </c>
      <c r="AE13" s="89"/>
      <c r="AF13" s="89"/>
      <c r="AG13" s="89"/>
      <c r="AH13" s="89"/>
      <c r="AI13" s="89"/>
      <c r="AJ13" s="89"/>
      <c r="AK13" s="89"/>
      <c r="AL13" s="89"/>
      <c r="AM13" s="89"/>
      <c r="AN13" s="89"/>
      <c r="AO13" s="89"/>
      <c r="AP13" s="89"/>
      <c r="AQ13" s="89"/>
      <c r="AR13" s="90"/>
      <c r="AS13" s="90"/>
      <c r="AT13" s="90"/>
      <c r="AU13" s="90"/>
      <c r="AV13" s="90"/>
      <c r="AW13" s="90"/>
      <c r="AX13" s="91"/>
    </row>
    <row r="14" spans="1:50" ht="21" customHeight="1">
      <c r="A14" s="74"/>
      <c r="B14" s="75"/>
      <c r="C14" s="75"/>
      <c r="D14" s="75"/>
      <c r="E14" s="75"/>
      <c r="F14" s="76"/>
      <c r="G14" s="84"/>
      <c r="H14" s="85"/>
      <c r="I14" s="86" t="s">
        <v>37</v>
      </c>
      <c r="J14" s="92"/>
      <c r="K14" s="92"/>
      <c r="L14" s="92"/>
      <c r="M14" s="92"/>
      <c r="N14" s="92"/>
      <c r="O14" s="93"/>
      <c r="P14" s="94" t="s">
        <v>36</v>
      </c>
      <c r="Q14" s="95"/>
      <c r="R14" s="95"/>
      <c r="S14" s="95"/>
      <c r="T14" s="95"/>
      <c r="U14" s="95"/>
      <c r="V14" s="96"/>
      <c r="W14" s="94" t="s">
        <v>36</v>
      </c>
      <c r="X14" s="95"/>
      <c r="Y14" s="95"/>
      <c r="Z14" s="95"/>
      <c r="AA14" s="95"/>
      <c r="AB14" s="95"/>
      <c r="AC14" s="96"/>
      <c r="AD14" s="94" t="s">
        <v>36</v>
      </c>
      <c r="AE14" s="95"/>
      <c r="AF14" s="95"/>
      <c r="AG14" s="95"/>
      <c r="AH14" s="95"/>
      <c r="AI14" s="95"/>
      <c r="AJ14" s="96"/>
      <c r="AK14" s="94" t="s">
        <v>36</v>
      </c>
      <c r="AL14" s="95"/>
      <c r="AM14" s="95"/>
      <c r="AN14" s="95"/>
      <c r="AO14" s="95"/>
      <c r="AP14" s="95"/>
      <c r="AQ14" s="96"/>
      <c r="AR14" s="94"/>
      <c r="AS14" s="95"/>
      <c r="AT14" s="95"/>
      <c r="AU14" s="95"/>
      <c r="AV14" s="95"/>
      <c r="AW14" s="95"/>
      <c r="AX14" s="97"/>
    </row>
    <row r="15" spans="1:50" ht="21" customHeight="1">
      <c r="A15" s="74"/>
      <c r="B15" s="75"/>
      <c r="C15" s="75"/>
      <c r="D15" s="75"/>
      <c r="E15" s="75"/>
      <c r="F15" s="76"/>
      <c r="G15" s="84"/>
      <c r="H15" s="85"/>
      <c r="I15" s="86" t="s">
        <v>38</v>
      </c>
      <c r="J15" s="92"/>
      <c r="K15" s="92"/>
      <c r="L15" s="92"/>
      <c r="M15" s="92"/>
      <c r="N15" s="92"/>
      <c r="O15" s="93"/>
      <c r="P15" s="94" t="s">
        <v>36</v>
      </c>
      <c r="Q15" s="95"/>
      <c r="R15" s="95"/>
      <c r="S15" s="95"/>
      <c r="T15" s="95"/>
      <c r="U15" s="95"/>
      <c r="V15" s="96"/>
      <c r="W15" s="94" t="s">
        <v>36</v>
      </c>
      <c r="X15" s="95"/>
      <c r="Y15" s="95"/>
      <c r="Z15" s="95"/>
      <c r="AA15" s="95"/>
      <c r="AB15" s="95"/>
      <c r="AC15" s="96"/>
      <c r="AD15" s="94" t="s">
        <v>36</v>
      </c>
      <c r="AE15" s="95"/>
      <c r="AF15" s="95"/>
      <c r="AG15" s="95"/>
      <c r="AH15" s="95"/>
      <c r="AI15" s="95"/>
      <c r="AJ15" s="96"/>
      <c r="AK15" s="94"/>
      <c r="AL15" s="95"/>
      <c r="AM15" s="95"/>
      <c r="AN15" s="95"/>
      <c r="AO15" s="95"/>
      <c r="AP15" s="95"/>
      <c r="AQ15" s="96"/>
      <c r="AR15" s="98"/>
      <c r="AS15" s="99"/>
      <c r="AT15" s="99"/>
      <c r="AU15" s="99"/>
      <c r="AV15" s="99"/>
      <c r="AW15" s="99"/>
      <c r="AX15" s="100"/>
    </row>
    <row r="16" spans="1:50" ht="24.75" customHeight="1">
      <c r="A16" s="74"/>
      <c r="B16" s="75"/>
      <c r="C16" s="75"/>
      <c r="D16" s="75"/>
      <c r="E16" s="75"/>
      <c r="F16" s="76"/>
      <c r="G16" s="84"/>
      <c r="H16" s="85"/>
      <c r="I16" s="86" t="s">
        <v>39</v>
      </c>
      <c r="J16" s="87"/>
      <c r="K16" s="87"/>
      <c r="L16" s="87"/>
      <c r="M16" s="87"/>
      <c r="N16" s="87"/>
      <c r="O16" s="88"/>
      <c r="P16" s="89" t="s">
        <v>36</v>
      </c>
      <c r="Q16" s="89"/>
      <c r="R16" s="89"/>
      <c r="S16" s="89"/>
      <c r="T16" s="89"/>
      <c r="U16" s="89"/>
      <c r="V16" s="89"/>
      <c r="W16" s="89" t="s">
        <v>36</v>
      </c>
      <c r="X16" s="89"/>
      <c r="Y16" s="89"/>
      <c r="Z16" s="89"/>
      <c r="AA16" s="89"/>
      <c r="AB16" s="89"/>
      <c r="AC16" s="89"/>
      <c r="AD16" s="89" t="s">
        <v>36</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4"/>
      <c r="B17" s="75"/>
      <c r="C17" s="75"/>
      <c r="D17" s="75"/>
      <c r="E17" s="75"/>
      <c r="F17" s="76"/>
      <c r="G17" s="101"/>
      <c r="H17" s="102"/>
      <c r="I17" s="103" t="s">
        <v>40</v>
      </c>
      <c r="J17" s="104"/>
      <c r="K17" s="104"/>
      <c r="L17" s="104"/>
      <c r="M17" s="104"/>
      <c r="N17" s="104"/>
      <c r="O17" s="105"/>
      <c r="P17" s="106">
        <f>SUM(P12:V16)</f>
        <v>145</v>
      </c>
      <c r="Q17" s="106"/>
      <c r="R17" s="106"/>
      <c r="S17" s="106"/>
      <c r="T17" s="106"/>
      <c r="U17" s="106"/>
      <c r="V17" s="106"/>
      <c r="W17" s="106">
        <f>SUM(W12:AC16)</f>
        <v>167</v>
      </c>
      <c r="X17" s="106"/>
      <c r="Y17" s="106"/>
      <c r="Z17" s="106"/>
      <c r="AA17" s="106"/>
      <c r="AB17" s="106"/>
      <c r="AC17" s="106"/>
      <c r="AD17" s="106">
        <f>SUM(AD12:AJ16)</f>
        <v>158</v>
      </c>
      <c r="AE17" s="106"/>
      <c r="AF17" s="106"/>
      <c r="AG17" s="106"/>
      <c r="AH17" s="106"/>
      <c r="AI17" s="106"/>
      <c r="AJ17" s="106"/>
      <c r="AK17" s="106">
        <f>SUM(AK12:AQ16)</f>
        <v>158</v>
      </c>
      <c r="AL17" s="106"/>
      <c r="AM17" s="106"/>
      <c r="AN17" s="106"/>
      <c r="AO17" s="106"/>
      <c r="AP17" s="106"/>
      <c r="AQ17" s="106"/>
      <c r="AR17" s="106"/>
      <c r="AS17" s="106"/>
      <c r="AT17" s="106"/>
      <c r="AU17" s="106"/>
      <c r="AV17" s="106"/>
      <c r="AW17" s="106"/>
      <c r="AX17" s="107"/>
    </row>
    <row r="18" spans="1:55" ht="24.75" customHeight="1">
      <c r="A18" s="74"/>
      <c r="B18" s="75"/>
      <c r="C18" s="75"/>
      <c r="D18" s="75"/>
      <c r="E18" s="75"/>
      <c r="F18" s="76"/>
      <c r="G18" s="108" t="s">
        <v>41</v>
      </c>
      <c r="H18" s="109"/>
      <c r="I18" s="109"/>
      <c r="J18" s="109"/>
      <c r="K18" s="109"/>
      <c r="L18" s="109"/>
      <c r="M18" s="109"/>
      <c r="N18" s="109"/>
      <c r="O18" s="109"/>
      <c r="P18" s="110">
        <v>144</v>
      </c>
      <c r="Q18" s="110"/>
      <c r="R18" s="110"/>
      <c r="S18" s="110"/>
      <c r="T18" s="110"/>
      <c r="U18" s="110"/>
      <c r="V18" s="110"/>
      <c r="W18" s="110">
        <v>150</v>
      </c>
      <c r="X18" s="110"/>
      <c r="Y18" s="110"/>
      <c r="Z18" s="110"/>
      <c r="AA18" s="110"/>
      <c r="AB18" s="110"/>
      <c r="AC18" s="110"/>
      <c r="AD18" s="111">
        <v>152</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8" t="s">
        <v>42</v>
      </c>
      <c r="H19" s="109"/>
      <c r="I19" s="109"/>
      <c r="J19" s="109"/>
      <c r="K19" s="109"/>
      <c r="L19" s="109"/>
      <c r="M19" s="109"/>
      <c r="N19" s="109"/>
      <c r="O19" s="109"/>
      <c r="P19" s="117">
        <f>P18/P17</f>
        <v>0.99310344827586206</v>
      </c>
      <c r="Q19" s="117"/>
      <c r="R19" s="117"/>
      <c r="S19" s="117"/>
      <c r="T19" s="117"/>
      <c r="U19" s="117"/>
      <c r="V19" s="117"/>
      <c r="W19" s="117">
        <f>W18/W17</f>
        <v>0.89820359281437123</v>
      </c>
      <c r="X19" s="117"/>
      <c r="Y19" s="117"/>
      <c r="Z19" s="117"/>
      <c r="AA19" s="117"/>
      <c r="AB19" s="117"/>
      <c r="AC19" s="117"/>
      <c r="AD19" s="117">
        <f>AD18/AD17</f>
        <v>0.96202531645569622</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1.7" customHeight="1">
      <c r="A20" s="118" t="s">
        <v>43</v>
      </c>
      <c r="B20" s="119"/>
      <c r="C20" s="119"/>
      <c r="D20" s="119"/>
      <c r="E20" s="119"/>
      <c r="F20" s="120"/>
      <c r="G20" s="121" t="s">
        <v>44</v>
      </c>
      <c r="H20" s="71"/>
      <c r="I20" s="71"/>
      <c r="J20" s="71"/>
      <c r="K20" s="71"/>
      <c r="L20" s="71"/>
      <c r="M20" s="71"/>
      <c r="N20" s="71"/>
      <c r="O20" s="71"/>
      <c r="P20" s="71"/>
      <c r="Q20" s="71"/>
      <c r="R20" s="71"/>
      <c r="S20" s="71"/>
      <c r="T20" s="71"/>
      <c r="U20" s="71"/>
      <c r="V20" s="71"/>
      <c r="W20" s="71"/>
      <c r="X20" s="72"/>
      <c r="Y20" s="122"/>
      <c r="Z20" s="123"/>
      <c r="AA20" s="124"/>
      <c r="AB20" s="70" t="s">
        <v>45</v>
      </c>
      <c r="AC20" s="71"/>
      <c r="AD20" s="72"/>
      <c r="AE20" s="125" t="s">
        <v>46</v>
      </c>
      <c r="AF20" s="125"/>
      <c r="AG20" s="125"/>
      <c r="AH20" s="125"/>
      <c r="AI20" s="125"/>
      <c r="AJ20" s="125" t="s">
        <v>29</v>
      </c>
      <c r="AK20" s="125"/>
      <c r="AL20" s="125"/>
      <c r="AM20" s="125"/>
      <c r="AN20" s="125"/>
      <c r="AO20" s="125" t="s">
        <v>30</v>
      </c>
      <c r="AP20" s="125"/>
      <c r="AQ20" s="125"/>
      <c r="AR20" s="125"/>
      <c r="AS20" s="125"/>
      <c r="AT20" s="126" t="s">
        <v>47</v>
      </c>
      <c r="AU20" s="125"/>
      <c r="AV20" s="125"/>
      <c r="AW20" s="125"/>
      <c r="AX20" s="127"/>
    </row>
    <row r="21" spans="1:55" ht="44.25" customHeight="1">
      <c r="A21" s="128"/>
      <c r="B21" s="119"/>
      <c r="C21" s="119"/>
      <c r="D21" s="119"/>
      <c r="E21" s="119"/>
      <c r="F21" s="120"/>
      <c r="G21" s="129" t="s">
        <v>48</v>
      </c>
      <c r="H21" s="130"/>
      <c r="I21" s="130"/>
      <c r="J21" s="130"/>
      <c r="K21" s="130"/>
      <c r="L21" s="130"/>
      <c r="M21" s="130"/>
      <c r="N21" s="130"/>
      <c r="O21" s="130"/>
      <c r="P21" s="130"/>
      <c r="Q21" s="130"/>
      <c r="R21" s="130"/>
      <c r="S21" s="130"/>
      <c r="T21" s="130"/>
      <c r="U21" s="130"/>
      <c r="V21" s="130"/>
      <c r="W21" s="130"/>
      <c r="X21" s="131"/>
      <c r="Y21" s="132" t="s">
        <v>49</v>
      </c>
      <c r="Z21" s="133"/>
      <c r="AA21" s="134"/>
      <c r="AB21" s="135" t="s">
        <v>50</v>
      </c>
      <c r="AC21" s="135"/>
      <c r="AD21" s="135"/>
      <c r="AE21" s="136">
        <v>11.2</v>
      </c>
      <c r="AF21" s="136"/>
      <c r="AG21" s="136"/>
      <c r="AH21" s="136"/>
      <c r="AI21" s="136"/>
      <c r="AJ21" s="136">
        <v>10.8</v>
      </c>
      <c r="AK21" s="136"/>
      <c r="AL21" s="136"/>
      <c r="AM21" s="136"/>
      <c r="AN21" s="136"/>
      <c r="AO21" s="137">
        <v>10.199999999999999</v>
      </c>
      <c r="AP21" s="137"/>
      <c r="AQ21" s="137"/>
      <c r="AR21" s="137"/>
      <c r="AS21" s="137"/>
      <c r="AT21" s="138"/>
      <c r="AU21" s="138"/>
      <c r="AV21" s="138"/>
      <c r="AW21" s="138"/>
      <c r="AX21" s="139"/>
    </row>
    <row r="22" spans="1:55" ht="44.25" customHeight="1">
      <c r="A22" s="140"/>
      <c r="B22" s="141"/>
      <c r="C22" s="141"/>
      <c r="D22" s="141"/>
      <c r="E22" s="141"/>
      <c r="F22" s="142"/>
      <c r="G22" s="143"/>
      <c r="H22" s="144"/>
      <c r="I22" s="144"/>
      <c r="J22" s="144"/>
      <c r="K22" s="144"/>
      <c r="L22" s="144"/>
      <c r="M22" s="144"/>
      <c r="N22" s="144"/>
      <c r="O22" s="144"/>
      <c r="P22" s="144"/>
      <c r="Q22" s="144"/>
      <c r="R22" s="144"/>
      <c r="S22" s="144"/>
      <c r="T22" s="144"/>
      <c r="U22" s="144"/>
      <c r="V22" s="144"/>
      <c r="W22" s="144"/>
      <c r="X22" s="145"/>
      <c r="Y22" s="70" t="s">
        <v>51</v>
      </c>
      <c r="Z22" s="71"/>
      <c r="AA22" s="72"/>
      <c r="AB22" s="146" t="s">
        <v>50</v>
      </c>
      <c r="AC22" s="146"/>
      <c r="AD22" s="146"/>
      <c r="AE22" s="146">
        <v>12.2</v>
      </c>
      <c r="AF22" s="146"/>
      <c r="AG22" s="146"/>
      <c r="AH22" s="146"/>
      <c r="AI22" s="146"/>
      <c r="AJ22" s="146">
        <v>12.2</v>
      </c>
      <c r="AK22" s="146"/>
      <c r="AL22" s="146"/>
      <c r="AM22" s="146"/>
      <c r="AN22" s="146"/>
      <c r="AO22" s="147">
        <v>10</v>
      </c>
      <c r="AP22" s="147"/>
      <c r="AQ22" s="147"/>
      <c r="AR22" s="147"/>
      <c r="AS22" s="147"/>
      <c r="AT22" s="137">
        <v>10</v>
      </c>
      <c r="AU22" s="137"/>
      <c r="AV22" s="137"/>
      <c r="AW22" s="137"/>
      <c r="AX22" s="148"/>
    </row>
    <row r="23" spans="1:55" ht="44.25" customHeight="1">
      <c r="A23" s="140"/>
      <c r="B23" s="141"/>
      <c r="C23" s="141"/>
      <c r="D23" s="141"/>
      <c r="E23" s="141"/>
      <c r="F23" s="142"/>
      <c r="G23" s="149"/>
      <c r="H23" s="150"/>
      <c r="I23" s="150"/>
      <c r="J23" s="150"/>
      <c r="K23" s="150"/>
      <c r="L23" s="150"/>
      <c r="M23" s="150"/>
      <c r="N23" s="150"/>
      <c r="O23" s="150"/>
      <c r="P23" s="150"/>
      <c r="Q23" s="150"/>
      <c r="R23" s="150"/>
      <c r="S23" s="150"/>
      <c r="T23" s="150"/>
      <c r="U23" s="150"/>
      <c r="V23" s="150"/>
      <c r="W23" s="150"/>
      <c r="X23" s="151"/>
      <c r="Y23" s="70" t="s">
        <v>52</v>
      </c>
      <c r="Z23" s="71"/>
      <c r="AA23" s="72"/>
      <c r="AB23" s="152" t="s">
        <v>53</v>
      </c>
      <c r="AC23" s="152"/>
      <c r="AD23" s="152"/>
      <c r="AE23" s="153">
        <f>(AE22-AE21)/(13.6-12.2)+1</f>
        <v>1.714285714285714</v>
      </c>
      <c r="AF23" s="153"/>
      <c r="AG23" s="153"/>
      <c r="AH23" s="153"/>
      <c r="AI23" s="153"/>
      <c r="AJ23" s="153">
        <f>(AJ22-AJ21)/(13.6-12.2)+1</f>
        <v>1.9999999999999987</v>
      </c>
      <c r="AK23" s="153"/>
      <c r="AL23" s="153"/>
      <c r="AM23" s="153"/>
      <c r="AN23" s="153"/>
      <c r="AO23" s="154">
        <f>(AO22-AO21)/(10.8-10)+1</f>
        <v>0.75000000000000111</v>
      </c>
      <c r="AP23" s="154"/>
      <c r="AQ23" s="154"/>
      <c r="AR23" s="154"/>
      <c r="AS23" s="154"/>
      <c r="AT23" s="155"/>
      <c r="AU23" s="155"/>
      <c r="AV23" s="155"/>
      <c r="AW23" s="155"/>
      <c r="AX23" s="156"/>
    </row>
    <row r="24" spans="1:55" ht="31.7" customHeight="1">
      <c r="A24" s="157" t="s">
        <v>54</v>
      </c>
      <c r="B24" s="158"/>
      <c r="C24" s="158"/>
      <c r="D24" s="158"/>
      <c r="E24" s="158"/>
      <c r="F24" s="159"/>
      <c r="G24" s="121" t="s">
        <v>55</v>
      </c>
      <c r="H24" s="71"/>
      <c r="I24" s="71"/>
      <c r="J24" s="71"/>
      <c r="K24" s="71"/>
      <c r="L24" s="71"/>
      <c r="M24" s="71"/>
      <c r="N24" s="71"/>
      <c r="O24" s="71"/>
      <c r="P24" s="71"/>
      <c r="Q24" s="71"/>
      <c r="R24" s="71"/>
      <c r="S24" s="71"/>
      <c r="T24" s="71"/>
      <c r="U24" s="71"/>
      <c r="V24" s="71"/>
      <c r="W24" s="71"/>
      <c r="X24" s="72"/>
      <c r="Y24" s="122"/>
      <c r="Z24" s="123"/>
      <c r="AA24" s="124"/>
      <c r="AB24" s="70" t="s">
        <v>45</v>
      </c>
      <c r="AC24" s="71"/>
      <c r="AD24" s="72"/>
      <c r="AE24" s="125" t="s">
        <v>46</v>
      </c>
      <c r="AF24" s="125"/>
      <c r="AG24" s="125"/>
      <c r="AH24" s="125"/>
      <c r="AI24" s="125"/>
      <c r="AJ24" s="125" t="s">
        <v>29</v>
      </c>
      <c r="AK24" s="125"/>
      <c r="AL24" s="125"/>
      <c r="AM24" s="125"/>
      <c r="AN24" s="125"/>
      <c r="AO24" s="125" t="s">
        <v>30</v>
      </c>
      <c r="AP24" s="125"/>
      <c r="AQ24" s="125"/>
      <c r="AR24" s="125"/>
      <c r="AS24" s="125"/>
      <c r="AT24" s="160" t="s">
        <v>56</v>
      </c>
      <c r="AU24" s="161"/>
      <c r="AV24" s="161"/>
      <c r="AW24" s="161"/>
      <c r="AX24" s="162"/>
    </row>
    <row r="25" spans="1:55" ht="19.5" customHeight="1">
      <c r="A25" s="163"/>
      <c r="B25" s="164"/>
      <c r="C25" s="164"/>
      <c r="D25" s="164"/>
      <c r="E25" s="164"/>
      <c r="F25" s="165"/>
      <c r="G25" s="166" t="s">
        <v>57</v>
      </c>
      <c r="H25" s="167"/>
      <c r="I25" s="167"/>
      <c r="J25" s="167"/>
      <c r="K25" s="167"/>
      <c r="L25" s="167"/>
      <c r="M25" s="167"/>
      <c r="N25" s="167"/>
      <c r="O25" s="167"/>
      <c r="P25" s="167"/>
      <c r="Q25" s="167"/>
      <c r="R25" s="167"/>
      <c r="S25" s="167"/>
      <c r="T25" s="167"/>
      <c r="U25" s="167"/>
      <c r="V25" s="167"/>
      <c r="W25" s="167"/>
      <c r="X25" s="168"/>
      <c r="Y25" s="169" t="s">
        <v>58</v>
      </c>
      <c r="Z25" s="170"/>
      <c r="AA25" s="171"/>
      <c r="AB25" s="172" t="s">
        <v>59</v>
      </c>
      <c r="AC25" s="173"/>
      <c r="AD25" s="174"/>
      <c r="AE25" s="152">
        <v>468</v>
      </c>
      <c r="AF25" s="152"/>
      <c r="AG25" s="152"/>
      <c r="AH25" s="152"/>
      <c r="AI25" s="152"/>
      <c r="AJ25" s="136">
        <v>481</v>
      </c>
      <c r="AK25" s="136"/>
      <c r="AL25" s="136"/>
      <c r="AM25" s="136"/>
      <c r="AN25" s="136"/>
      <c r="AO25" s="137">
        <f>394+135</f>
        <v>529</v>
      </c>
      <c r="AP25" s="137"/>
      <c r="AQ25" s="137"/>
      <c r="AR25" s="137"/>
      <c r="AS25" s="137"/>
      <c r="AT25" s="175" t="s">
        <v>60</v>
      </c>
      <c r="AU25" s="176"/>
      <c r="AV25" s="176"/>
      <c r="AW25" s="176"/>
      <c r="AX25" s="177"/>
      <c r="AY25" s="178"/>
      <c r="AZ25" s="179"/>
      <c r="BA25" s="179"/>
      <c r="BB25" s="179"/>
      <c r="BC25" s="179"/>
    </row>
    <row r="26" spans="1:55" ht="19.5" customHeight="1">
      <c r="A26" s="163"/>
      <c r="B26" s="164"/>
      <c r="C26" s="164"/>
      <c r="D26" s="164"/>
      <c r="E26" s="164"/>
      <c r="F26" s="165"/>
      <c r="G26" s="180" t="s">
        <v>61</v>
      </c>
      <c r="H26" s="181"/>
      <c r="I26" s="181"/>
      <c r="J26" s="181"/>
      <c r="K26" s="181"/>
      <c r="L26" s="181"/>
      <c r="M26" s="181"/>
      <c r="N26" s="181"/>
      <c r="O26" s="181"/>
      <c r="P26" s="181"/>
      <c r="Q26" s="181"/>
      <c r="R26" s="181"/>
      <c r="S26" s="181"/>
      <c r="T26" s="181"/>
      <c r="U26" s="181"/>
      <c r="V26" s="181"/>
      <c r="W26" s="181"/>
      <c r="X26" s="182"/>
      <c r="Y26" s="183"/>
      <c r="Z26" s="184"/>
      <c r="AA26" s="185"/>
      <c r="AB26" s="172" t="s">
        <v>59</v>
      </c>
      <c r="AC26" s="173"/>
      <c r="AD26" s="174"/>
      <c r="AE26" s="152">
        <v>479</v>
      </c>
      <c r="AF26" s="152"/>
      <c r="AG26" s="152"/>
      <c r="AH26" s="152"/>
      <c r="AI26" s="152"/>
      <c r="AJ26" s="136">
        <v>616</v>
      </c>
      <c r="AK26" s="136"/>
      <c r="AL26" s="136"/>
      <c r="AM26" s="136"/>
      <c r="AN26" s="136"/>
      <c r="AO26" s="137">
        <v>678</v>
      </c>
      <c r="AP26" s="137"/>
      <c r="AQ26" s="137"/>
      <c r="AR26" s="137"/>
      <c r="AS26" s="137"/>
      <c r="AT26" s="175" t="s">
        <v>60</v>
      </c>
      <c r="AU26" s="176"/>
      <c r="AV26" s="176"/>
      <c r="AW26" s="176"/>
      <c r="AX26" s="177"/>
      <c r="AY26" s="179"/>
      <c r="AZ26" s="179"/>
      <c r="BA26" s="179"/>
      <c r="BB26" s="179"/>
      <c r="BC26" s="179"/>
    </row>
    <row r="27" spans="1:55" ht="19.5" customHeight="1">
      <c r="A27" s="163"/>
      <c r="B27" s="164"/>
      <c r="C27" s="164"/>
      <c r="D27" s="164"/>
      <c r="E27" s="164"/>
      <c r="F27" s="165"/>
      <c r="G27" s="166" t="s">
        <v>62</v>
      </c>
      <c r="H27" s="167"/>
      <c r="I27" s="167"/>
      <c r="J27" s="167"/>
      <c r="K27" s="167"/>
      <c r="L27" s="167"/>
      <c r="M27" s="167"/>
      <c r="N27" s="167"/>
      <c r="O27" s="167"/>
      <c r="P27" s="167"/>
      <c r="Q27" s="167"/>
      <c r="R27" s="167"/>
      <c r="S27" s="167"/>
      <c r="T27" s="167"/>
      <c r="U27" s="167"/>
      <c r="V27" s="167"/>
      <c r="W27" s="167"/>
      <c r="X27" s="168"/>
      <c r="Y27" s="186" t="s">
        <v>63</v>
      </c>
      <c r="Z27" s="187"/>
      <c r="AA27" s="188"/>
      <c r="AB27" s="172" t="s">
        <v>59</v>
      </c>
      <c r="AC27" s="173"/>
      <c r="AD27" s="174"/>
      <c r="AE27" s="152">
        <v>1111</v>
      </c>
      <c r="AF27" s="152"/>
      <c r="AG27" s="152"/>
      <c r="AH27" s="152"/>
      <c r="AI27" s="152"/>
      <c r="AJ27" s="136">
        <v>1021</v>
      </c>
      <c r="AK27" s="136"/>
      <c r="AL27" s="136"/>
      <c r="AM27" s="136"/>
      <c r="AN27" s="136"/>
      <c r="AO27" s="137">
        <v>931</v>
      </c>
      <c r="AP27" s="137"/>
      <c r="AQ27" s="137"/>
      <c r="AR27" s="137"/>
      <c r="AS27" s="137"/>
      <c r="AT27" s="175" t="s">
        <v>60</v>
      </c>
      <c r="AU27" s="176"/>
      <c r="AV27" s="176"/>
      <c r="AW27" s="176"/>
      <c r="AX27" s="177"/>
      <c r="AY27" s="179"/>
      <c r="AZ27" s="179"/>
      <c r="BA27" s="179"/>
      <c r="BB27" s="179"/>
      <c r="BC27" s="179"/>
    </row>
    <row r="28" spans="1:55" ht="19.5" customHeight="1">
      <c r="A28" s="189"/>
      <c r="B28" s="190"/>
      <c r="C28" s="190"/>
      <c r="D28" s="190"/>
      <c r="E28" s="190"/>
      <c r="F28" s="191"/>
      <c r="G28" s="192" t="s">
        <v>64</v>
      </c>
      <c r="H28" s="193"/>
      <c r="I28" s="193"/>
      <c r="J28" s="193"/>
      <c r="K28" s="193"/>
      <c r="L28" s="193"/>
      <c r="M28" s="193"/>
      <c r="N28" s="193"/>
      <c r="O28" s="193"/>
      <c r="P28" s="193"/>
      <c r="Q28" s="193"/>
      <c r="R28" s="193"/>
      <c r="S28" s="193"/>
      <c r="T28" s="193"/>
      <c r="U28" s="193"/>
      <c r="V28" s="193"/>
      <c r="W28" s="193"/>
      <c r="X28" s="194"/>
      <c r="Y28" s="195"/>
      <c r="Z28" s="196"/>
      <c r="AA28" s="197"/>
      <c r="AB28" s="198" t="s">
        <v>65</v>
      </c>
      <c r="AC28" s="28"/>
      <c r="AD28" s="29"/>
      <c r="AE28" s="199">
        <v>15</v>
      </c>
      <c r="AF28" s="26"/>
      <c r="AG28" s="26"/>
      <c r="AH28" s="26"/>
      <c r="AI28" s="52"/>
      <c r="AJ28" s="200">
        <v>20</v>
      </c>
      <c r="AK28" s="201"/>
      <c r="AL28" s="201"/>
      <c r="AM28" s="201"/>
      <c r="AN28" s="202"/>
      <c r="AO28" s="203">
        <v>23</v>
      </c>
      <c r="AP28" s="204"/>
      <c r="AQ28" s="204"/>
      <c r="AR28" s="204"/>
      <c r="AS28" s="205"/>
      <c r="AT28" s="175" t="s">
        <v>60</v>
      </c>
      <c r="AU28" s="176"/>
      <c r="AV28" s="176"/>
      <c r="AW28" s="176"/>
      <c r="AX28" s="177"/>
    </row>
    <row r="29" spans="1:55" ht="32.25" customHeight="1">
      <c r="A29" s="157" t="s">
        <v>66</v>
      </c>
      <c r="B29" s="206"/>
      <c r="C29" s="206"/>
      <c r="D29" s="206"/>
      <c r="E29" s="206"/>
      <c r="F29" s="207"/>
      <c r="G29" s="71" t="s">
        <v>67</v>
      </c>
      <c r="H29" s="71"/>
      <c r="I29" s="71"/>
      <c r="J29" s="71"/>
      <c r="K29" s="71"/>
      <c r="L29" s="71"/>
      <c r="M29" s="71"/>
      <c r="N29" s="71"/>
      <c r="O29" s="71"/>
      <c r="P29" s="71"/>
      <c r="Q29" s="71"/>
      <c r="R29" s="71"/>
      <c r="S29" s="71"/>
      <c r="T29" s="71"/>
      <c r="U29" s="71"/>
      <c r="V29" s="71"/>
      <c r="W29" s="71"/>
      <c r="X29" s="72"/>
      <c r="Y29" s="208"/>
      <c r="Z29" s="209"/>
      <c r="AA29" s="210"/>
      <c r="AB29" s="70" t="s">
        <v>45</v>
      </c>
      <c r="AC29" s="71"/>
      <c r="AD29" s="72"/>
      <c r="AE29" s="70" t="s">
        <v>46</v>
      </c>
      <c r="AF29" s="71"/>
      <c r="AG29" s="71"/>
      <c r="AH29" s="71"/>
      <c r="AI29" s="72"/>
      <c r="AJ29" s="70" t="s">
        <v>29</v>
      </c>
      <c r="AK29" s="71"/>
      <c r="AL29" s="71"/>
      <c r="AM29" s="71"/>
      <c r="AN29" s="72"/>
      <c r="AO29" s="70" t="s">
        <v>30</v>
      </c>
      <c r="AP29" s="71"/>
      <c r="AQ29" s="71"/>
      <c r="AR29" s="71"/>
      <c r="AS29" s="72"/>
      <c r="AT29" s="160" t="s">
        <v>68</v>
      </c>
      <c r="AU29" s="161"/>
      <c r="AV29" s="161"/>
      <c r="AW29" s="161"/>
      <c r="AX29" s="162"/>
    </row>
    <row r="30" spans="1:55" ht="41.25" customHeight="1">
      <c r="A30" s="211"/>
      <c r="B30" s="212"/>
      <c r="C30" s="212"/>
      <c r="D30" s="212"/>
      <c r="E30" s="212"/>
      <c r="F30" s="213"/>
      <c r="G30" s="214" t="s">
        <v>69</v>
      </c>
      <c r="H30" s="214"/>
      <c r="I30" s="214"/>
      <c r="J30" s="214"/>
      <c r="K30" s="214"/>
      <c r="L30" s="214"/>
      <c r="M30" s="214"/>
      <c r="N30" s="214"/>
      <c r="O30" s="214"/>
      <c r="P30" s="214"/>
      <c r="Q30" s="214"/>
      <c r="R30" s="214"/>
      <c r="S30" s="214"/>
      <c r="T30" s="214"/>
      <c r="U30" s="214"/>
      <c r="V30" s="214"/>
      <c r="W30" s="214"/>
      <c r="X30" s="214"/>
      <c r="Y30" s="215" t="s">
        <v>66</v>
      </c>
      <c r="Z30" s="216"/>
      <c r="AA30" s="217"/>
      <c r="AB30" s="218" t="s">
        <v>70</v>
      </c>
      <c r="AC30" s="219"/>
      <c r="AD30" s="220"/>
      <c r="AE30" s="175">
        <f>ROUND(144*1000/2073,0)</f>
        <v>69</v>
      </c>
      <c r="AF30" s="176"/>
      <c r="AG30" s="176"/>
      <c r="AH30" s="176"/>
      <c r="AI30" s="221"/>
      <c r="AJ30" s="175">
        <f>ROUND(150*1000/2138,0)</f>
        <v>70</v>
      </c>
      <c r="AK30" s="176"/>
      <c r="AL30" s="176"/>
      <c r="AM30" s="176"/>
      <c r="AN30" s="221"/>
      <c r="AO30" s="222">
        <f>ROUND(152*1000/2161,0)</f>
        <v>70</v>
      </c>
      <c r="AP30" s="223"/>
      <c r="AQ30" s="223"/>
      <c r="AR30" s="223"/>
      <c r="AS30" s="224"/>
      <c r="AT30" s="175" t="s">
        <v>60</v>
      </c>
      <c r="AU30" s="176"/>
      <c r="AV30" s="176"/>
      <c r="AW30" s="176"/>
      <c r="AX30" s="177"/>
    </row>
    <row r="31" spans="1:55" ht="41.25" customHeight="1">
      <c r="A31" s="225"/>
      <c r="B31" s="201"/>
      <c r="C31" s="201"/>
      <c r="D31" s="201"/>
      <c r="E31" s="201"/>
      <c r="F31" s="226"/>
      <c r="G31" s="227"/>
      <c r="H31" s="227"/>
      <c r="I31" s="227"/>
      <c r="J31" s="227"/>
      <c r="K31" s="227"/>
      <c r="L31" s="227"/>
      <c r="M31" s="227"/>
      <c r="N31" s="227"/>
      <c r="O31" s="227"/>
      <c r="P31" s="227"/>
      <c r="Q31" s="227"/>
      <c r="R31" s="227"/>
      <c r="S31" s="227"/>
      <c r="T31" s="227"/>
      <c r="U31" s="227"/>
      <c r="V31" s="227"/>
      <c r="W31" s="227"/>
      <c r="X31" s="227"/>
      <c r="Y31" s="132" t="s">
        <v>71</v>
      </c>
      <c r="Z31" s="28"/>
      <c r="AA31" s="29"/>
      <c r="AB31" s="228" t="s">
        <v>72</v>
      </c>
      <c r="AC31" s="229"/>
      <c r="AD31" s="230"/>
      <c r="AE31" s="231" t="s">
        <v>73</v>
      </c>
      <c r="AF31" s="176"/>
      <c r="AG31" s="176"/>
      <c r="AH31" s="176"/>
      <c r="AI31" s="221"/>
      <c r="AJ31" s="231" t="s">
        <v>74</v>
      </c>
      <c r="AK31" s="176"/>
      <c r="AL31" s="176"/>
      <c r="AM31" s="176"/>
      <c r="AN31" s="221"/>
      <c r="AO31" s="222" t="s">
        <v>75</v>
      </c>
      <c r="AP31" s="223"/>
      <c r="AQ31" s="223"/>
      <c r="AR31" s="223"/>
      <c r="AS31" s="224"/>
      <c r="AT31" s="175" t="s">
        <v>60</v>
      </c>
      <c r="AU31" s="176"/>
      <c r="AV31" s="176"/>
      <c r="AW31" s="176"/>
      <c r="AX31" s="177"/>
    </row>
    <row r="32" spans="1:55" ht="23.1" customHeight="1">
      <c r="A32" s="232" t="s">
        <v>76</v>
      </c>
      <c r="B32" s="233"/>
      <c r="C32" s="234" t="s">
        <v>77</v>
      </c>
      <c r="D32" s="235"/>
      <c r="E32" s="235"/>
      <c r="F32" s="235"/>
      <c r="G32" s="235"/>
      <c r="H32" s="235"/>
      <c r="I32" s="235"/>
      <c r="J32" s="235"/>
      <c r="K32" s="236"/>
      <c r="L32" s="237" t="s">
        <v>78</v>
      </c>
      <c r="M32" s="237"/>
      <c r="N32" s="237"/>
      <c r="O32" s="237"/>
      <c r="P32" s="237"/>
      <c r="Q32" s="237"/>
      <c r="R32" s="238" t="s">
        <v>79</v>
      </c>
      <c r="S32" s="238"/>
      <c r="T32" s="238"/>
      <c r="U32" s="238"/>
      <c r="V32" s="238"/>
      <c r="W32" s="238"/>
      <c r="X32" s="239" t="s">
        <v>80</v>
      </c>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40"/>
    </row>
    <row r="33" spans="1:50" ht="23.1" customHeight="1">
      <c r="A33" s="241"/>
      <c r="B33" s="242"/>
      <c r="C33" s="243" t="s">
        <v>81</v>
      </c>
      <c r="D33" s="244"/>
      <c r="E33" s="244"/>
      <c r="F33" s="244"/>
      <c r="G33" s="244"/>
      <c r="H33" s="244"/>
      <c r="I33" s="244"/>
      <c r="J33" s="244"/>
      <c r="K33" s="245"/>
      <c r="L33" s="246">
        <v>5.8</v>
      </c>
      <c r="M33" s="246"/>
      <c r="N33" s="246"/>
      <c r="O33" s="246"/>
      <c r="P33" s="246"/>
      <c r="Q33" s="246"/>
      <c r="R33" s="247"/>
      <c r="S33" s="247"/>
      <c r="T33" s="247"/>
      <c r="U33" s="247"/>
      <c r="V33" s="247"/>
      <c r="W33" s="247"/>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customHeight="1">
      <c r="A34" s="241"/>
      <c r="B34" s="242"/>
      <c r="C34" s="251" t="s">
        <v>82</v>
      </c>
      <c r="D34" s="252"/>
      <c r="E34" s="252"/>
      <c r="F34" s="252"/>
      <c r="G34" s="252"/>
      <c r="H34" s="252"/>
      <c r="I34" s="252"/>
      <c r="J34" s="252"/>
      <c r="K34" s="253"/>
      <c r="L34" s="254">
        <v>81</v>
      </c>
      <c r="M34" s="254"/>
      <c r="N34" s="254"/>
      <c r="O34" s="254"/>
      <c r="P34" s="254"/>
      <c r="Q34" s="254"/>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3.1" customHeight="1">
      <c r="A35" s="241"/>
      <c r="B35" s="242"/>
      <c r="C35" s="251" t="s">
        <v>83</v>
      </c>
      <c r="D35" s="252"/>
      <c r="E35" s="252"/>
      <c r="F35" s="252"/>
      <c r="G35" s="252"/>
      <c r="H35" s="252"/>
      <c r="I35" s="252"/>
      <c r="J35" s="252"/>
      <c r="K35" s="253"/>
      <c r="L35" s="254">
        <v>70.599999999999994</v>
      </c>
      <c r="M35" s="254"/>
      <c r="N35" s="254"/>
      <c r="O35" s="254"/>
      <c r="P35" s="254"/>
      <c r="Q35" s="254"/>
      <c r="R35" s="255"/>
      <c r="S35" s="255"/>
      <c r="T35" s="255"/>
      <c r="U35" s="255"/>
      <c r="V35" s="255"/>
      <c r="W35" s="255"/>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1" customHeight="1">
      <c r="A36" s="241"/>
      <c r="B36" s="242"/>
      <c r="C36" s="251" t="s">
        <v>84</v>
      </c>
      <c r="D36" s="252"/>
      <c r="E36" s="252"/>
      <c r="F36" s="252"/>
      <c r="G36" s="252"/>
      <c r="H36" s="252"/>
      <c r="I36" s="252"/>
      <c r="J36" s="252"/>
      <c r="K36" s="253"/>
      <c r="L36" s="254">
        <v>0.8</v>
      </c>
      <c r="M36" s="254"/>
      <c r="N36" s="254"/>
      <c r="O36" s="254"/>
      <c r="P36" s="254"/>
      <c r="Q36" s="254"/>
      <c r="R36" s="255"/>
      <c r="S36" s="255"/>
      <c r="T36" s="255"/>
      <c r="U36" s="255"/>
      <c r="V36" s="255"/>
      <c r="W36" s="255"/>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3.1" customHeight="1">
      <c r="A37" s="241"/>
      <c r="B37" s="242"/>
      <c r="C37" s="251"/>
      <c r="D37" s="252"/>
      <c r="E37" s="252"/>
      <c r="F37" s="252"/>
      <c r="G37" s="252"/>
      <c r="H37" s="252"/>
      <c r="I37" s="252"/>
      <c r="J37" s="252"/>
      <c r="K37" s="253"/>
      <c r="L37" s="254"/>
      <c r="M37" s="254"/>
      <c r="N37" s="254"/>
      <c r="O37" s="254"/>
      <c r="P37" s="254"/>
      <c r="Q37" s="254"/>
      <c r="R37" s="255"/>
      <c r="S37" s="255"/>
      <c r="T37" s="255"/>
      <c r="U37" s="255"/>
      <c r="V37" s="255"/>
      <c r="W37" s="255"/>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23.1" customHeight="1">
      <c r="A38" s="241"/>
      <c r="B38" s="242"/>
      <c r="C38" s="259"/>
      <c r="D38" s="260"/>
      <c r="E38" s="260"/>
      <c r="F38" s="260"/>
      <c r="G38" s="260"/>
      <c r="H38" s="260"/>
      <c r="I38" s="260"/>
      <c r="J38" s="260"/>
      <c r="K38" s="261"/>
      <c r="L38" s="262"/>
      <c r="M38" s="263"/>
      <c r="N38" s="263"/>
      <c r="O38" s="263"/>
      <c r="P38" s="263"/>
      <c r="Q38" s="264"/>
      <c r="R38" s="265"/>
      <c r="S38" s="266"/>
      <c r="T38" s="266"/>
      <c r="U38" s="266"/>
      <c r="V38" s="266"/>
      <c r="W38" s="267"/>
      <c r="X38" s="256"/>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0" ht="21" customHeight="1" thickBot="1">
      <c r="A39" s="268"/>
      <c r="B39" s="269"/>
      <c r="C39" s="270" t="s">
        <v>40</v>
      </c>
      <c r="D39" s="271"/>
      <c r="E39" s="271"/>
      <c r="F39" s="271"/>
      <c r="G39" s="271"/>
      <c r="H39" s="271"/>
      <c r="I39" s="271"/>
      <c r="J39" s="271"/>
      <c r="K39" s="272"/>
      <c r="L39" s="273">
        <f>SUM(L33:Q38)</f>
        <v>158.19999999999999</v>
      </c>
      <c r="M39" s="274"/>
      <c r="N39" s="274"/>
      <c r="O39" s="274"/>
      <c r="P39" s="274"/>
      <c r="Q39" s="275"/>
      <c r="R39" s="276"/>
      <c r="S39" s="277"/>
      <c r="T39" s="277"/>
      <c r="U39" s="277"/>
      <c r="V39" s="277"/>
      <c r="W39" s="278"/>
      <c r="X39" s="279"/>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0.95" customHeight="1" thickBot="1">
      <c r="A40" s="282"/>
      <c r="B40" s="283"/>
      <c r="C40" s="284"/>
      <c r="D40" s="284"/>
      <c r="E40" s="284"/>
      <c r="F40" s="284"/>
      <c r="G40" s="284"/>
      <c r="H40" s="284"/>
      <c r="I40" s="284"/>
      <c r="J40" s="284"/>
      <c r="K40" s="284"/>
      <c r="L40" s="285"/>
      <c r="M40" s="285"/>
      <c r="N40" s="285"/>
      <c r="O40" s="285"/>
      <c r="P40" s="285"/>
      <c r="Q40" s="285"/>
      <c r="R40" s="285"/>
      <c r="S40" s="285"/>
      <c r="T40" s="285"/>
      <c r="U40" s="285"/>
      <c r="V40" s="285"/>
      <c r="W40" s="285"/>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row>
    <row r="41" spans="1:50" ht="21" customHeight="1">
      <c r="A41" s="288" t="s">
        <v>85</v>
      </c>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90"/>
    </row>
    <row r="42" spans="1:50" ht="21" customHeight="1">
      <c r="A42" s="291"/>
      <c r="B42" s="292"/>
      <c r="C42" s="293" t="s">
        <v>86</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5"/>
      <c r="AD42" s="294" t="s">
        <v>87</v>
      </c>
      <c r="AE42" s="294"/>
      <c r="AF42" s="294"/>
      <c r="AG42" s="296" t="s">
        <v>88</v>
      </c>
      <c r="AH42" s="294"/>
      <c r="AI42" s="294"/>
      <c r="AJ42" s="294"/>
      <c r="AK42" s="294"/>
      <c r="AL42" s="294"/>
      <c r="AM42" s="294"/>
      <c r="AN42" s="294"/>
      <c r="AO42" s="294"/>
      <c r="AP42" s="294"/>
      <c r="AQ42" s="294"/>
      <c r="AR42" s="294"/>
      <c r="AS42" s="294"/>
      <c r="AT42" s="294"/>
      <c r="AU42" s="294"/>
      <c r="AV42" s="294"/>
      <c r="AW42" s="294"/>
      <c r="AX42" s="297"/>
    </row>
    <row r="43" spans="1:50" ht="26.25" customHeight="1">
      <c r="A43" s="298" t="s">
        <v>89</v>
      </c>
      <c r="B43" s="299"/>
      <c r="C43" s="300" t="s">
        <v>90</v>
      </c>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2"/>
      <c r="AD43" s="303" t="s">
        <v>91</v>
      </c>
      <c r="AE43" s="304"/>
      <c r="AF43" s="304"/>
      <c r="AG43" s="305" t="s">
        <v>92</v>
      </c>
      <c r="AH43" s="306"/>
      <c r="AI43" s="306"/>
      <c r="AJ43" s="306"/>
      <c r="AK43" s="306"/>
      <c r="AL43" s="306"/>
      <c r="AM43" s="306"/>
      <c r="AN43" s="306"/>
      <c r="AO43" s="306"/>
      <c r="AP43" s="306"/>
      <c r="AQ43" s="306"/>
      <c r="AR43" s="306"/>
      <c r="AS43" s="306"/>
      <c r="AT43" s="306"/>
      <c r="AU43" s="306"/>
      <c r="AV43" s="306"/>
      <c r="AW43" s="306"/>
      <c r="AX43" s="307"/>
    </row>
    <row r="44" spans="1:50" ht="26.25" customHeight="1">
      <c r="A44" s="308"/>
      <c r="B44" s="309"/>
      <c r="C44" s="310" t="s">
        <v>93</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2"/>
      <c r="AD44" s="313" t="s">
        <v>91</v>
      </c>
      <c r="AE44" s="314"/>
      <c r="AF44" s="314"/>
      <c r="AG44" s="315"/>
      <c r="AH44" s="144"/>
      <c r="AI44" s="144"/>
      <c r="AJ44" s="144"/>
      <c r="AK44" s="144"/>
      <c r="AL44" s="144"/>
      <c r="AM44" s="144"/>
      <c r="AN44" s="144"/>
      <c r="AO44" s="144"/>
      <c r="AP44" s="144"/>
      <c r="AQ44" s="144"/>
      <c r="AR44" s="144"/>
      <c r="AS44" s="144"/>
      <c r="AT44" s="144"/>
      <c r="AU44" s="144"/>
      <c r="AV44" s="144"/>
      <c r="AW44" s="144"/>
      <c r="AX44" s="316"/>
    </row>
    <row r="45" spans="1:50" ht="30" customHeight="1">
      <c r="A45" s="317"/>
      <c r="B45" s="318"/>
      <c r="C45" s="319" t="s">
        <v>94</v>
      </c>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1"/>
      <c r="AD45" s="322" t="s">
        <v>91</v>
      </c>
      <c r="AE45" s="323"/>
      <c r="AF45" s="323"/>
      <c r="AG45" s="324"/>
      <c r="AH45" s="150"/>
      <c r="AI45" s="150"/>
      <c r="AJ45" s="150"/>
      <c r="AK45" s="150"/>
      <c r="AL45" s="150"/>
      <c r="AM45" s="150"/>
      <c r="AN45" s="150"/>
      <c r="AO45" s="150"/>
      <c r="AP45" s="150"/>
      <c r="AQ45" s="150"/>
      <c r="AR45" s="150"/>
      <c r="AS45" s="150"/>
      <c r="AT45" s="150"/>
      <c r="AU45" s="150"/>
      <c r="AV45" s="150"/>
      <c r="AW45" s="150"/>
      <c r="AX45" s="325"/>
    </row>
    <row r="46" spans="1:50" ht="26.25" customHeight="1">
      <c r="A46" s="326" t="s">
        <v>95</v>
      </c>
      <c r="B46" s="327"/>
      <c r="C46" s="328" t="s">
        <v>96</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30" t="s">
        <v>91</v>
      </c>
      <c r="AE46" s="331"/>
      <c r="AF46" s="331"/>
      <c r="AG46" s="332" t="s">
        <v>97</v>
      </c>
      <c r="AH46" s="130"/>
      <c r="AI46" s="130"/>
      <c r="AJ46" s="130"/>
      <c r="AK46" s="130"/>
      <c r="AL46" s="130"/>
      <c r="AM46" s="130"/>
      <c r="AN46" s="130"/>
      <c r="AO46" s="130"/>
      <c r="AP46" s="130"/>
      <c r="AQ46" s="130"/>
      <c r="AR46" s="130"/>
      <c r="AS46" s="130"/>
      <c r="AT46" s="130"/>
      <c r="AU46" s="130"/>
      <c r="AV46" s="130"/>
      <c r="AW46" s="130"/>
      <c r="AX46" s="333"/>
    </row>
    <row r="47" spans="1:50" ht="26.25" customHeight="1">
      <c r="A47" s="308"/>
      <c r="B47" s="309"/>
      <c r="C47" s="334" t="s">
        <v>98</v>
      </c>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3" t="s">
        <v>91</v>
      </c>
      <c r="AE47" s="314"/>
      <c r="AF47" s="314"/>
      <c r="AG47" s="315"/>
      <c r="AH47" s="144"/>
      <c r="AI47" s="144"/>
      <c r="AJ47" s="144"/>
      <c r="AK47" s="144"/>
      <c r="AL47" s="144"/>
      <c r="AM47" s="144"/>
      <c r="AN47" s="144"/>
      <c r="AO47" s="144"/>
      <c r="AP47" s="144"/>
      <c r="AQ47" s="144"/>
      <c r="AR47" s="144"/>
      <c r="AS47" s="144"/>
      <c r="AT47" s="144"/>
      <c r="AU47" s="144"/>
      <c r="AV47" s="144"/>
      <c r="AW47" s="144"/>
      <c r="AX47" s="316"/>
    </row>
    <row r="48" spans="1:50" ht="26.25" customHeight="1">
      <c r="A48" s="308"/>
      <c r="B48" s="309"/>
      <c r="C48" s="334" t="s">
        <v>99</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3" t="s">
        <v>91</v>
      </c>
      <c r="AE48" s="314"/>
      <c r="AF48" s="314"/>
      <c r="AG48" s="315"/>
      <c r="AH48" s="144"/>
      <c r="AI48" s="144"/>
      <c r="AJ48" s="144"/>
      <c r="AK48" s="144"/>
      <c r="AL48" s="144"/>
      <c r="AM48" s="144"/>
      <c r="AN48" s="144"/>
      <c r="AO48" s="144"/>
      <c r="AP48" s="144"/>
      <c r="AQ48" s="144"/>
      <c r="AR48" s="144"/>
      <c r="AS48" s="144"/>
      <c r="AT48" s="144"/>
      <c r="AU48" s="144"/>
      <c r="AV48" s="144"/>
      <c r="AW48" s="144"/>
      <c r="AX48" s="316"/>
    </row>
    <row r="49" spans="1:50" ht="26.25" customHeight="1">
      <c r="A49" s="308"/>
      <c r="B49" s="309"/>
      <c r="C49" s="334" t="s">
        <v>100</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3" t="s">
        <v>91</v>
      </c>
      <c r="AE49" s="314"/>
      <c r="AF49" s="314"/>
      <c r="AG49" s="315"/>
      <c r="AH49" s="144"/>
      <c r="AI49" s="144"/>
      <c r="AJ49" s="144"/>
      <c r="AK49" s="144"/>
      <c r="AL49" s="144"/>
      <c r="AM49" s="144"/>
      <c r="AN49" s="144"/>
      <c r="AO49" s="144"/>
      <c r="AP49" s="144"/>
      <c r="AQ49" s="144"/>
      <c r="AR49" s="144"/>
      <c r="AS49" s="144"/>
      <c r="AT49" s="144"/>
      <c r="AU49" s="144"/>
      <c r="AV49" s="144"/>
      <c r="AW49" s="144"/>
      <c r="AX49" s="316"/>
    </row>
    <row r="50" spans="1:50" ht="26.25" customHeight="1">
      <c r="A50" s="308"/>
      <c r="B50" s="309"/>
      <c r="C50" s="334" t="s">
        <v>101</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35"/>
      <c r="AD50" s="313" t="s">
        <v>91</v>
      </c>
      <c r="AE50" s="314"/>
      <c r="AF50" s="314"/>
      <c r="AG50" s="315"/>
      <c r="AH50" s="144"/>
      <c r="AI50" s="144"/>
      <c r="AJ50" s="144"/>
      <c r="AK50" s="144"/>
      <c r="AL50" s="144"/>
      <c r="AM50" s="144"/>
      <c r="AN50" s="144"/>
      <c r="AO50" s="144"/>
      <c r="AP50" s="144"/>
      <c r="AQ50" s="144"/>
      <c r="AR50" s="144"/>
      <c r="AS50" s="144"/>
      <c r="AT50" s="144"/>
      <c r="AU50" s="144"/>
      <c r="AV50" s="144"/>
      <c r="AW50" s="144"/>
      <c r="AX50" s="316"/>
    </row>
    <row r="51" spans="1:50" ht="26.25" customHeight="1">
      <c r="A51" s="308"/>
      <c r="B51" s="309"/>
      <c r="C51" s="336" t="s">
        <v>102</v>
      </c>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22" t="s">
        <v>103</v>
      </c>
      <c r="AE51" s="323"/>
      <c r="AF51" s="323"/>
      <c r="AG51" s="324"/>
      <c r="AH51" s="150"/>
      <c r="AI51" s="150"/>
      <c r="AJ51" s="150"/>
      <c r="AK51" s="150"/>
      <c r="AL51" s="150"/>
      <c r="AM51" s="150"/>
      <c r="AN51" s="150"/>
      <c r="AO51" s="150"/>
      <c r="AP51" s="150"/>
      <c r="AQ51" s="150"/>
      <c r="AR51" s="150"/>
      <c r="AS51" s="150"/>
      <c r="AT51" s="150"/>
      <c r="AU51" s="150"/>
      <c r="AV51" s="150"/>
      <c r="AW51" s="150"/>
      <c r="AX51" s="325"/>
    </row>
    <row r="52" spans="1:50" ht="30" customHeight="1">
      <c r="A52" s="326" t="s">
        <v>104</v>
      </c>
      <c r="B52" s="327"/>
      <c r="C52" s="338" t="s">
        <v>105</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40"/>
      <c r="AD52" s="330" t="s">
        <v>91</v>
      </c>
      <c r="AE52" s="331"/>
      <c r="AF52" s="331"/>
      <c r="AG52" s="332" t="s">
        <v>106</v>
      </c>
      <c r="AH52" s="130"/>
      <c r="AI52" s="130"/>
      <c r="AJ52" s="130"/>
      <c r="AK52" s="130"/>
      <c r="AL52" s="130"/>
      <c r="AM52" s="130"/>
      <c r="AN52" s="130"/>
      <c r="AO52" s="130"/>
      <c r="AP52" s="130"/>
      <c r="AQ52" s="130"/>
      <c r="AR52" s="130"/>
      <c r="AS52" s="130"/>
      <c r="AT52" s="130"/>
      <c r="AU52" s="130"/>
      <c r="AV52" s="130"/>
      <c r="AW52" s="130"/>
      <c r="AX52" s="333"/>
    </row>
    <row r="53" spans="1:50" ht="26.25" customHeight="1">
      <c r="A53" s="308"/>
      <c r="B53" s="309"/>
      <c r="C53" s="334" t="s">
        <v>107</v>
      </c>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3" t="s">
        <v>91</v>
      </c>
      <c r="AE53" s="314"/>
      <c r="AF53" s="314"/>
      <c r="AG53" s="315"/>
      <c r="AH53" s="144"/>
      <c r="AI53" s="144"/>
      <c r="AJ53" s="144"/>
      <c r="AK53" s="144"/>
      <c r="AL53" s="144"/>
      <c r="AM53" s="144"/>
      <c r="AN53" s="144"/>
      <c r="AO53" s="144"/>
      <c r="AP53" s="144"/>
      <c r="AQ53" s="144"/>
      <c r="AR53" s="144"/>
      <c r="AS53" s="144"/>
      <c r="AT53" s="144"/>
      <c r="AU53" s="144"/>
      <c r="AV53" s="144"/>
      <c r="AW53" s="144"/>
      <c r="AX53" s="316"/>
    </row>
    <row r="54" spans="1:50" ht="26.25" customHeight="1">
      <c r="A54" s="308"/>
      <c r="B54" s="309"/>
      <c r="C54" s="334" t="s">
        <v>108</v>
      </c>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3" t="s">
        <v>103</v>
      </c>
      <c r="AE54" s="314"/>
      <c r="AF54" s="314"/>
      <c r="AG54" s="315"/>
      <c r="AH54" s="144"/>
      <c r="AI54" s="144"/>
      <c r="AJ54" s="144"/>
      <c r="AK54" s="144"/>
      <c r="AL54" s="144"/>
      <c r="AM54" s="144"/>
      <c r="AN54" s="144"/>
      <c r="AO54" s="144"/>
      <c r="AP54" s="144"/>
      <c r="AQ54" s="144"/>
      <c r="AR54" s="144"/>
      <c r="AS54" s="144"/>
      <c r="AT54" s="144"/>
      <c r="AU54" s="144"/>
      <c r="AV54" s="144"/>
      <c r="AW54" s="144"/>
      <c r="AX54" s="316"/>
    </row>
    <row r="55" spans="1:50" ht="33.6" customHeight="1">
      <c r="A55" s="326" t="s">
        <v>109</v>
      </c>
      <c r="B55" s="327"/>
      <c r="C55" s="341" t="s">
        <v>110</v>
      </c>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29"/>
      <c r="AD55" s="330" t="s">
        <v>103</v>
      </c>
      <c r="AE55" s="331"/>
      <c r="AF55" s="331"/>
      <c r="AG55" s="248"/>
      <c r="AH55" s="130"/>
      <c r="AI55" s="130"/>
      <c r="AJ55" s="130"/>
      <c r="AK55" s="130"/>
      <c r="AL55" s="130"/>
      <c r="AM55" s="130"/>
      <c r="AN55" s="130"/>
      <c r="AO55" s="130"/>
      <c r="AP55" s="130"/>
      <c r="AQ55" s="130"/>
      <c r="AR55" s="130"/>
      <c r="AS55" s="130"/>
      <c r="AT55" s="130"/>
      <c r="AU55" s="130"/>
      <c r="AV55" s="130"/>
      <c r="AW55" s="130"/>
      <c r="AX55" s="333"/>
    </row>
    <row r="56" spans="1:50" ht="15.75" customHeight="1">
      <c r="A56" s="308"/>
      <c r="B56" s="309"/>
      <c r="C56" s="343" t="s">
        <v>0</v>
      </c>
      <c r="D56" s="344"/>
      <c r="E56" s="344"/>
      <c r="F56" s="344"/>
      <c r="G56" s="345" t="s">
        <v>111</v>
      </c>
      <c r="H56" s="346"/>
      <c r="I56" s="346"/>
      <c r="J56" s="346"/>
      <c r="K56" s="346"/>
      <c r="L56" s="346"/>
      <c r="M56" s="346"/>
      <c r="N56" s="346"/>
      <c r="O56" s="346"/>
      <c r="P56" s="346"/>
      <c r="Q56" s="346"/>
      <c r="R56" s="346"/>
      <c r="S56" s="347"/>
      <c r="T56" s="348" t="s">
        <v>112</v>
      </c>
      <c r="U56" s="349"/>
      <c r="V56" s="349"/>
      <c r="W56" s="349"/>
      <c r="X56" s="349"/>
      <c r="Y56" s="349"/>
      <c r="Z56" s="349"/>
      <c r="AA56" s="349"/>
      <c r="AB56" s="349"/>
      <c r="AC56" s="349"/>
      <c r="AD56" s="349"/>
      <c r="AE56" s="349"/>
      <c r="AF56" s="349"/>
      <c r="AG56" s="315"/>
      <c r="AH56" s="144"/>
      <c r="AI56" s="144"/>
      <c r="AJ56" s="144"/>
      <c r="AK56" s="144"/>
      <c r="AL56" s="144"/>
      <c r="AM56" s="144"/>
      <c r="AN56" s="144"/>
      <c r="AO56" s="144"/>
      <c r="AP56" s="144"/>
      <c r="AQ56" s="144"/>
      <c r="AR56" s="144"/>
      <c r="AS56" s="144"/>
      <c r="AT56" s="144"/>
      <c r="AU56" s="144"/>
      <c r="AV56" s="144"/>
      <c r="AW56" s="144"/>
      <c r="AX56" s="316"/>
    </row>
    <row r="57" spans="1:50" ht="26.25" customHeight="1">
      <c r="A57" s="308"/>
      <c r="B57" s="309"/>
      <c r="C57" s="350"/>
      <c r="D57" s="351"/>
      <c r="E57" s="351"/>
      <c r="F57" s="351"/>
      <c r="G57" s="352"/>
      <c r="H57" s="312"/>
      <c r="I57" s="312"/>
      <c r="J57" s="312"/>
      <c r="K57" s="312"/>
      <c r="L57" s="312"/>
      <c r="M57" s="312"/>
      <c r="N57" s="312"/>
      <c r="O57" s="312"/>
      <c r="P57" s="312"/>
      <c r="Q57" s="312"/>
      <c r="R57" s="312"/>
      <c r="S57" s="353"/>
      <c r="T57" s="354"/>
      <c r="U57" s="312"/>
      <c r="V57" s="312"/>
      <c r="W57" s="312"/>
      <c r="X57" s="312"/>
      <c r="Y57" s="312"/>
      <c r="Z57" s="312"/>
      <c r="AA57" s="312"/>
      <c r="AB57" s="312"/>
      <c r="AC57" s="312"/>
      <c r="AD57" s="312"/>
      <c r="AE57" s="312"/>
      <c r="AF57" s="312"/>
      <c r="AG57" s="315"/>
      <c r="AH57" s="144"/>
      <c r="AI57" s="144"/>
      <c r="AJ57" s="144"/>
      <c r="AK57" s="144"/>
      <c r="AL57" s="144"/>
      <c r="AM57" s="144"/>
      <c r="AN57" s="144"/>
      <c r="AO57" s="144"/>
      <c r="AP57" s="144"/>
      <c r="AQ57" s="144"/>
      <c r="AR57" s="144"/>
      <c r="AS57" s="144"/>
      <c r="AT57" s="144"/>
      <c r="AU57" s="144"/>
      <c r="AV57" s="144"/>
      <c r="AW57" s="144"/>
      <c r="AX57" s="316"/>
    </row>
    <row r="58" spans="1:50" ht="26.25" customHeight="1">
      <c r="A58" s="317"/>
      <c r="B58" s="318"/>
      <c r="C58" s="355"/>
      <c r="D58" s="356"/>
      <c r="E58" s="356"/>
      <c r="F58" s="356"/>
      <c r="G58" s="357"/>
      <c r="H58" s="337"/>
      <c r="I58" s="337"/>
      <c r="J58" s="337"/>
      <c r="K58" s="337"/>
      <c r="L58" s="337"/>
      <c r="M58" s="337"/>
      <c r="N58" s="337"/>
      <c r="O58" s="337"/>
      <c r="P58" s="337"/>
      <c r="Q58" s="337"/>
      <c r="R58" s="337"/>
      <c r="S58" s="358"/>
      <c r="T58" s="359"/>
      <c r="U58" s="193"/>
      <c r="V58" s="193"/>
      <c r="W58" s="193"/>
      <c r="X58" s="193"/>
      <c r="Y58" s="193"/>
      <c r="Z58" s="193"/>
      <c r="AA58" s="193"/>
      <c r="AB58" s="193"/>
      <c r="AC58" s="193"/>
      <c r="AD58" s="193"/>
      <c r="AE58" s="193"/>
      <c r="AF58" s="193"/>
      <c r="AG58" s="324"/>
      <c r="AH58" s="150"/>
      <c r="AI58" s="150"/>
      <c r="AJ58" s="150"/>
      <c r="AK58" s="150"/>
      <c r="AL58" s="150"/>
      <c r="AM58" s="150"/>
      <c r="AN58" s="150"/>
      <c r="AO58" s="150"/>
      <c r="AP58" s="150"/>
      <c r="AQ58" s="150"/>
      <c r="AR58" s="150"/>
      <c r="AS58" s="150"/>
      <c r="AT58" s="150"/>
      <c r="AU58" s="150"/>
      <c r="AV58" s="150"/>
      <c r="AW58" s="150"/>
      <c r="AX58" s="325"/>
    </row>
    <row r="59" spans="1:50" ht="57" customHeight="1">
      <c r="A59" s="326" t="s">
        <v>113</v>
      </c>
      <c r="B59" s="360"/>
      <c r="C59" s="361" t="s">
        <v>114</v>
      </c>
      <c r="D59" s="362"/>
      <c r="E59" s="362"/>
      <c r="F59" s="363"/>
      <c r="G59" s="364" t="s">
        <v>115</v>
      </c>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6"/>
    </row>
    <row r="60" spans="1:50" ht="66.75" customHeight="1" thickBot="1">
      <c r="A60" s="367"/>
      <c r="B60" s="368"/>
      <c r="C60" s="369" t="s">
        <v>116</v>
      </c>
      <c r="D60" s="370"/>
      <c r="E60" s="370"/>
      <c r="F60" s="371"/>
      <c r="G60" s="372" t="s">
        <v>117</v>
      </c>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0" ht="21" customHeight="1">
      <c r="A61" s="375" t="s">
        <v>118</v>
      </c>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row>
    <row r="62" spans="1:50" ht="120" customHeight="1" thickBot="1">
      <c r="A62" s="378"/>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80"/>
    </row>
    <row r="63" spans="1:50" ht="21" customHeight="1">
      <c r="A63" s="381" t="s">
        <v>119</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0" ht="120" customHeight="1" thickBot="1">
      <c r="A64" s="384"/>
      <c r="B64" s="379"/>
      <c r="C64" s="379"/>
      <c r="D64" s="379"/>
      <c r="E64" s="385"/>
      <c r="F64" s="386"/>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8"/>
    </row>
    <row r="65" spans="1:51" ht="21" customHeight="1">
      <c r="A65" s="381" t="s">
        <v>120</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1" ht="99.95" customHeight="1" thickBot="1">
      <c r="A66" s="384"/>
      <c r="B66" s="389"/>
      <c r="C66" s="389"/>
      <c r="D66" s="389"/>
      <c r="E66" s="390"/>
      <c r="F66" s="391"/>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c r="AY66" s="394"/>
    </row>
    <row r="67" spans="1:51" ht="21" customHeight="1">
      <c r="A67" s="395" t="s">
        <v>121</v>
      </c>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row>
    <row r="68" spans="1:51" ht="99.95" customHeight="1" thickBot="1">
      <c r="A68" s="398"/>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400"/>
    </row>
    <row r="69" spans="1:51" ht="19.7" customHeight="1">
      <c r="A69" s="401" t="s">
        <v>122</v>
      </c>
      <c r="B69" s="4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3"/>
    </row>
    <row r="70" spans="1:51" ht="19.899999999999999" customHeight="1" thickBot="1">
      <c r="A70" s="404"/>
      <c r="B70" s="405"/>
      <c r="C70" s="406" t="s">
        <v>123</v>
      </c>
      <c r="D70" s="407"/>
      <c r="E70" s="407"/>
      <c r="F70" s="407"/>
      <c r="G70" s="407"/>
      <c r="H70" s="407"/>
      <c r="I70" s="407"/>
      <c r="J70" s="408"/>
      <c r="K70" s="409">
        <v>373</v>
      </c>
      <c r="L70" s="409"/>
      <c r="M70" s="409"/>
      <c r="N70" s="409"/>
      <c r="O70" s="409"/>
      <c r="P70" s="409"/>
      <c r="Q70" s="409"/>
      <c r="R70" s="409"/>
      <c r="S70" s="406" t="s">
        <v>124</v>
      </c>
      <c r="T70" s="407"/>
      <c r="U70" s="407"/>
      <c r="V70" s="407"/>
      <c r="W70" s="407"/>
      <c r="X70" s="407"/>
      <c r="Y70" s="407"/>
      <c r="Z70" s="408"/>
      <c r="AA70" s="410">
        <v>397</v>
      </c>
      <c r="AB70" s="409"/>
      <c r="AC70" s="409"/>
      <c r="AD70" s="409"/>
      <c r="AE70" s="409"/>
      <c r="AF70" s="409"/>
      <c r="AG70" s="409"/>
      <c r="AH70" s="409"/>
      <c r="AI70" s="406" t="s">
        <v>125</v>
      </c>
      <c r="AJ70" s="411"/>
      <c r="AK70" s="411"/>
      <c r="AL70" s="411"/>
      <c r="AM70" s="411"/>
      <c r="AN70" s="411"/>
      <c r="AO70" s="411"/>
      <c r="AP70" s="412"/>
      <c r="AQ70" s="409">
        <v>167</v>
      </c>
      <c r="AR70" s="409"/>
      <c r="AS70" s="409"/>
      <c r="AT70" s="409"/>
      <c r="AU70" s="409"/>
      <c r="AV70" s="409"/>
      <c r="AW70" s="409"/>
      <c r="AX70" s="413"/>
    </row>
    <row r="71" spans="1:51" ht="0.95" customHeight="1" thickBot="1">
      <c r="A71" s="414"/>
      <c r="B71" s="415"/>
      <c r="C71" s="416"/>
      <c r="D71" s="416"/>
      <c r="E71" s="416"/>
      <c r="F71" s="416"/>
      <c r="G71" s="416"/>
      <c r="H71" s="416"/>
      <c r="I71" s="416"/>
      <c r="J71" s="416"/>
      <c r="K71" s="415"/>
      <c r="L71" s="415"/>
      <c r="M71" s="415"/>
      <c r="N71" s="415"/>
      <c r="O71" s="415"/>
      <c r="P71" s="415"/>
      <c r="Q71" s="415"/>
      <c r="R71" s="415"/>
      <c r="S71" s="416"/>
      <c r="T71" s="416"/>
      <c r="U71" s="416"/>
      <c r="V71" s="416"/>
      <c r="W71" s="416"/>
      <c r="X71" s="416"/>
      <c r="Y71" s="416"/>
      <c r="Z71" s="416"/>
      <c r="AA71" s="415"/>
      <c r="AB71" s="415"/>
      <c r="AC71" s="415"/>
      <c r="AD71" s="415"/>
      <c r="AE71" s="415"/>
      <c r="AF71" s="415"/>
      <c r="AG71" s="415"/>
      <c r="AH71" s="415"/>
      <c r="AI71" s="416"/>
      <c r="AJ71" s="416"/>
      <c r="AK71" s="416"/>
      <c r="AL71" s="416"/>
      <c r="AM71" s="416"/>
      <c r="AN71" s="416"/>
      <c r="AO71" s="416"/>
      <c r="AP71" s="416"/>
      <c r="AQ71" s="415"/>
      <c r="AR71" s="415"/>
      <c r="AS71" s="415"/>
      <c r="AT71" s="415"/>
      <c r="AU71" s="415"/>
      <c r="AV71" s="415"/>
      <c r="AW71" s="415"/>
      <c r="AX71" s="417"/>
    </row>
    <row r="72" spans="1:51" ht="23.65" customHeight="1">
      <c r="A72" s="418" t="s">
        <v>126</v>
      </c>
      <c r="B72" s="419"/>
      <c r="C72" s="419"/>
      <c r="D72" s="419"/>
      <c r="E72" s="419"/>
      <c r="F72" s="420"/>
      <c r="G72" s="421" t="s">
        <v>127</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1" ht="38.25" customHeight="1">
      <c r="A73" s="74"/>
      <c r="B73" s="75"/>
      <c r="C73" s="75"/>
      <c r="D73" s="75"/>
      <c r="E73" s="75"/>
      <c r="F73" s="76"/>
      <c r="G73" s="424"/>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6"/>
    </row>
    <row r="74" spans="1:51" ht="41.25" hidden="1" customHeight="1">
      <c r="A74" s="74"/>
      <c r="B74" s="75"/>
      <c r="C74" s="75"/>
      <c r="D74" s="75"/>
      <c r="E74" s="75"/>
      <c r="F74" s="76"/>
      <c r="G74" s="424"/>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6"/>
    </row>
    <row r="75" spans="1:51" ht="52.35" hidden="1" customHeight="1">
      <c r="A75" s="74"/>
      <c r="B75" s="75"/>
      <c r="C75" s="75"/>
      <c r="D75" s="75"/>
      <c r="E75" s="75"/>
      <c r="F75" s="76"/>
      <c r="G75" s="424"/>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6"/>
    </row>
    <row r="76" spans="1:51" ht="52.35" hidden="1" customHeight="1">
      <c r="A76" s="74"/>
      <c r="B76" s="75"/>
      <c r="C76" s="75"/>
      <c r="D76" s="75"/>
      <c r="E76" s="75"/>
      <c r="F76" s="76"/>
      <c r="G76" s="424"/>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6"/>
    </row>
    <row r="77" spans="1:51" ht="52.35" hidden="1" customHeight="1">
      <c r="A77" s="74"/>
      <c r="B77" s="75"/>
      <c r="C77" s="75"/>
      <c r="D77" s="75"/>
      <c r="E77" s="75"/>
      <c r="F77" s="76"/>
      <c r="G77" s="424"/>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c r="AN77" s="425"/>
      <c r="AO77" s="425"/>
      <c r="AP77" s="425"/>
      <c r="AQ77" s="425"/>
      <c r="AR77" s="425"/>
      <c r="AS77" s="425"/>
      <c r="AT77" s="425"/>
      <c r="AU77" s="425"/>
      <c r="AV77" s="425"/>
      <c r="AW77" s="425"/>
      <c r="AX77" s="426"/>
    </row>
    <row r="78" spans="1:51" ht="52.35" hidden="1" customHeight="1">
      <c r="A78" s="74"/>
      <c r="B78" s="75"/>
      <c r="C78" s="75"/>
      <c r="D78" s="75"/>
      <c r="E78" s="75"/>
      <c r="F78" s="76"/>
      <c r="G78" s="424"/>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6"/>
    </row>
    <row r="79" spans="1:51" ht="52.35" hidden="1" customHeight="1">
      <c r="A79" s="74"/>
      <c r="B79" s="75"/>
      <c r="C79" s="75"/>
      <c r="D79" s="75"/>
      <c r="E79" s="75"/>
      <c r="F79" s="76"/>
      <c r="G79" s="424"/>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425"/>
      <c r="AO79" s="425"/>
      <c r="AP79" s="425"/>
      <c r="AQ79" s="425"/>
      <c r="AR79" s="425"/>
      <c r="AS79" s="425"/>
      <c r="AT79" s="425"/>
      <c r="AU79" s="425"/>
      <c r="AV79" s="425"/>
      <c r="AW79" s="425"/>
      <c r="AX79" s="426"/>
    </row>
    <row r="80" spans="1:51" ht="52.35" hidden="1" customHeight="1">
      <c r="A80" s="74"/>
      <c r="B80" s="75"/>
      <c r="C80" s="75"/>
      <c r="D80" s="75"/>
      <c r="E80" s="75"/>
      <c r="F80" s="76"/>
      <c r="G80" s="424"/>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50" ht="16.5" customHeight="1">
      <c r="A81" s="74"/>
      <c r="B81" s="75"/>
      <c r="C81" s="75"/>
      <c r="D81" s="75"/>
      <c r="E81" s="75"/>
      <c r="F81" s="76"/>
      <c r="G81" s="424"/>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5"/>
      <c r="AF81" s="425"/>
      <c r="AG81" s="427" t="s">
        <v>128</v>
      </c>
      <c r="AH81" s="425"/>
      <c r="AI81" s="425"/>
      <c r="AJ81" s="425"/>
      <c r="AK81" s="425"/>
      <c r="AL81" s="425"/>
      <c r="AM81" s="425"/>
      <c r="AN81" s="425"/>
      <c r="AO81" s="425"/>
      <c r="AP81" s="425"/>
      <c r="AQ81" s="425"/>
      <c r="AR81" s="425"/>
      <c r="AS81" s="425"/>
      <c r="AT81" s="425"/>
      <c r="AU81" s="425"/>
      <c r="AV81" s="425"/>
      <c r="AW81" s="425"/>
      <c r="AX81" s="426"/>
    </row>
    <row r="82" spans="1:50" ht="16.5" customHeight="1">
      <c r="A82" s="74"/>
      <c r="B82" s="75"/>
      <c r="C82" s="75"/>
      <c r="D82" s="75"/>
      <c r="E82" s="75"/>
      <c r="F82" s="76"/>
      <c r="G82" s="424"/>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5"/>
      <c r="AG82" s="428" t="s">
        <v>129</v>
      </c>
      <c r="AH82" s="429"/>
      <c r="AI82" s="429"/>
      <c r="AJ82" s="429"/>
      <c r="AK82" s="429"/>
      <c r="AL82" s="429"/>
      <c r="AM82" s="429"/>
      <c r="AN82" s="429"/>
      <c r="AO82" s="429"/>
      <c r="AP82" s="429"/>
      <c r="AQ82" s="429"/>
      <c r="AR82" s="429"/>
      <c r="AS82" s="429"/>
      <c r="AT82" s="430"/>
      <c r="AU82" s="425"/>
      <c r="AV82" s="425"/>
      <c r="AW82" s="425"/>
      <c r="AX82" s="426"/>
    </row>
    <row r="83" spans="1:50" ht="16.5" customHeight="1">
      <c r="A83" s="74"/>
      <c r="B83" s="75"/>
      <c r="C83" s="75"/>
      <c r="D83" s="75"/>
      <c r="E83" s="75"/>
      <c r="F83" s="76"/>
      <c r="G83" s="424"/>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31">
        <v>6</v>
      </c>
      <c r="AH83" s="432"/>
      <c r="AI83" s="432"/>
      <c r="AJ83" s="432"/>
      <c r="AK83" s="432"/>
      <c r="AL83" s="432"/>
      <c r="AM83" s="432"/>
      <c r="AN83" s="432"/>
      <c r="AO83" s="432"/>
      <c r="AP83" s="432"/>
      <c r="AQ83" s="432"/>
      <c r="AR83" s="432"/>
      <c r="AS83" s="432"/>
      <c r="AT83" s="433"/>
      <c r="AU83" s="425"/>
      <c r="AV83" s="425"/>
      <c r="AW83" s="425"/>
      <c r="AX83" s="426"/>
    </row>
    <row r="84" spans="1:50" ht="16.5" customHeight="1">
      <c r="A84" s="74"/>
      <c r="B84" s="75"/>
      <c r="C84" s="75"/>
      <c r="D84" s="75"/>
      <c r="E84" s="75"/>
      <c r="F84" s="76"/>
      <c r="G84" s="424"/>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5"/>
      <c r="AF84" s="425"/>
      <c r="AG84" s="434" t="s">
        <v>130</v>
      </c>
      <c r="AH84" s="434"/>
      <c r="AI84" s="434"/>
      <c r="AJ84" s="434"/>
      <c r="AK84" s="434"/>
      <c r="AL84" s="434"/>
      <c r="AM84" s="434"/>
      <c r="AN84" s="434"/>
      <c r="AO84" s="434"/>
      <c r="AP84" s="434"/>
      <c r="AQ84" s="434"/>
      <c r="AR84" s="434"/>
      <c r="AS84" s="434"/>
      <c r="AT84" s="434"/>
      <c r="AU84" s="425"/>
      <c r="AV84" s="425"/>
      <c r="AW84" s="425"/>
      <c r="AX84" s="426"/>
    </row>
    <row r="85" spans="1:50" ht="16.5" customHeight="1">
      <c r="A85" s="74"/>
      <c r="B85" s="75"/>
      <c r="C85" s="75"/>
      <c r="D85" s="75"/>
      <c r="E85" s="75"/>
      <c r="F85" s="76"/>
      <c r="G85" s="424"/>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5"/>
      <c r="AF85" s="425"/>
      <c r="AG85" s="435"/>
      <c r="AH85" s="435"/>
      <c r="AI85" s="435"/>
      <c r="AJ85" s="435"/>
      <c r="AK85" s="435"/>
      <c r="AL85" s="435"/>
      <c r="AM85" s="435"/>
      <c r="AN85" s="435"/>
      <c r="AO85" s="435"/>
      <c r="AP85" s="435"/>
      <c r="AQ85" s="435"/>
      <c r="AR85" s="435"/>
      <c r="AS85" s="435"/>
      <c r="AT85" s="435"/>
      <c r="AU85" s="425"/>
      <c r="AV85" s="425"/>
      <c r="AW85" s="425"/>
      <c r="AX85" s="426"/>
    </row>
    <row r="86" spans="1:50" ht="16.5" customHeight="1">
      <c r="A86" s="74"/>
      <c r="B86" s="75"/>
      <c r="C86" s="75"/>
      <c r="D86" s="75"/>
      <c r="E86" s="75"/>
      <c r="F86" s="76"/>
      <c r="G86" s="424"/>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U86" s="425"/>
      <c r="AV86" s="425"/>
      <c r="AW86" s="425"/>
      <c r="AX86" s="426"/>
    </row>
    <row r="87" spans="1:50" ht="16.5" customHeight="1">
      <c r="A87" s="74"/>
      <c r="B87" s="75"/>
      <c r="C87" s="75"/>
      <c r="D87" s="75"/>
      <c r="E87" s="75"/>
      <c r="F87" s="76"/>
      <c r="G87" s="424"/>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7" t="s">
        <v>128</v>
      </c>
      <c r="AH87" s="436"/>
      <c r="AI87" s="436"/>
      <c r="AJ87" s="436"/>
      <c r="AK87" s="436"/>
      <c r="AL87" s="436"/>
      <c r="AM87" s="436"/>
      <c r="AN87" s="436"/>
      <c r="AO87" s="436"/>
      <c r="AP87" s="436"/>
      <c r="AQ87" s="436"/>
      <c r="AR87" s="436"/>
      <c r="AS87" s="436"/>
      <c r="AT87" s="436"/>
      <c r="AU87" s="425"/>
      <c r="AV87" s="425"/>
      <c r="AW87" s="425"/>
      <c r="AX87" s="426"/>
    </row>
    <row r="88" spans="1:50" ht="16.5" customHeight="1">
      <c r="A88" s="74"/>
      <c r="B88" s="75"/>
      <c r="C88" s="75"/>
      <c r="D88" s="75"/>
      <c r="E88" s="75"/>
      <c r="F88" s="76"/>
      <c r="G88" s="424"/>
      <c r="H88" s="425"/>
      <c r="I88" s="428" t="s">
        <v>131</v>
      </c>
      <c r="J88" s="429"/>
      <c r="K88" s="429"/>
      <c r="L88" s="429"/>
      <c r="M88" s="429"/>
      <c r="N88" s="429"/>
      <c r="O88" s="429"/>
      <c r="P88" s="429"/>
      <c r="Q88" s="429"/>
      <c r="R88" s="429"/>
      <c r="S88" s="429"/>
      <c r="T88" s="429"/>
      <c r="U88" s="429"/>
      <c r="V88" s="429"/>
      <c r="W88" s="430"/>
      <c r="X88" s="425"/>
      <c r="Y88" s="425"/>
      <c r="Z88" s="425"/>
      <c r="AA88" s="425"/>
      <c r="AB88" s="425"/>
      <c r="AC88" s="425"/>
      <c r="AD88" s="425"/>
      <c r="AE88" s="425"/>
      <c r="AF88" s="425"/>
      <c r="AG88" s="428" t="s">
        <v>132</v>
      </c>
      <c r="AH88" s="429"/>
      <c r="AI88" s="429"/>
      <c r="AJ88" s="429"/>
      <c r="AK88" s="429"/>
      <c r="AL88" s="429"/>
      <c r="AM88" s="429"/>
      <c r="AN88" s="429"/>
      <c r="AO88" s="429"/>
      <c r="AP88" s="429"/>
      <c r="AQ88" s="429"/>
      <c r="AR88" s="429"/>
      <c r="AS88" s="429"/>
      <c r="AT88" s="430"/>
      <c r="AU88" s="425"/>
      <c r="AV88" s="425"/>
      <c r="AW88" s="425"/>
      <c r="AX88" s="426"/>
    </row>
    <row r="89" spans="1:50" ht="16.5" customHeight="1">
      <c r="A89" s="74"/>
      <c r="B89" s="75"/>
      <c r="C89" s="75"/>
      <c r="D89" s="75"/>
      <c r="E89" s="75"/>
      <c r="F89" s="76"/>
      <c r="G89" s="424"/>
      <c r="H89" s="425"/>
      <c r="I89" s="437">
        <v>152</v>
      </c>
      <c r="J89" s="438"/>
      <c r="K89" s="438"/>
      <c r="L89" s="438"/>
      <c r="M89" s="438"/>
      <c r="N89" s="438"/>
      <c r="O89" s="438"/>
      <c r="P89" s="438"/>
      <c r="Q89" s="438"/>
      <c r="R89" s="438"/>
      <c r="S89" s="438"/>
      <c r="T89" s="438"/>
      <c r="U89" s="438"/>
      <c r="V89" s="438"/>
      <c r="W89" s="439"/>
      <c r="X89" s="425"/>
      <c r="Y89" s="425"/>
      <c r="Z89" s="425"/>
      <c r="AA89" s="425"/>
      <c r="AB89" s="425"/>
      <c r="AC89" s="425"/>
      <c r="AD89" s="425"/>
      <c r="AE89" s="425"/>
      <c r="AF89" s="425"/>
      <c r="AG89" s="431">
        <v>14</v>
      </c>
      <c r="AH89" s="432"/>
      <c r="AI89" s="432"/>
      <c r="AJ89" s="432"/>
      <c r="AK89" s="432"/>
      <c r="AL89" s="432"/>
      <c r="AM89" s="432"/>
      <c r="AN89" s="432"/>
      <c r="AO89" s="432"/>
      <c r="AP89" s="432"/>
      <c r="AQ89" s="432"/>
      <c r="AR89" s="432"/>
      <c r="AS89" s="432"/>
      <c r="AT89" s="433"/>
      <c r="AU89" s="425"/>
      <c r="AV89" s="425"/>
      <c r="AW89" s="425"/>
      <c r="AX89" s="426"/>
    </row>
    <row r="90" spans="1:50" ht="16.5" customHeight="1">
      <c r="A90" s="74"/>
      <c r="B90" s="75"/>
      <c r="C90" s="75"/>
      <c r="D90" s="75"/>
      <c r="E90" s="75"/>
      <c r="F90" s="76"/>
      <c r="G90" s="424"/>
      <c r="H90" s="425"/>
      <c r="I90" s="440" t="s">
        <v>133</v>
      </c>
      <c r="J90" s="440"/>
      <c r="K90" s="440"/>
      <c r="L90" s="440"/>
      <c r="M90" s="440"/>
      <c r="N90" s="440"/>
      <c r="O90" s="440"/>
      <c r="P90" s="440"/>
      <c r="Q90" s="440"/>
      <c r="R90" s="440"/>
      <c r="S90" s="440"/>
      <c r="T90" s="440"/>
      <c r="U90" s="440"/>
      <c r="V90" s="440"/>
      <c r="W90" s="440"/>
      <c r="X90" s="425"/>
      <c r="Y90" s="425"/>
      <c r="Z90" s="425"/>
      <c r="AA90" s="425"/>
      <c r="AB90" s="425"/>
      <c r="AC90" s="425"/>
      <c r="AD90" s="425"/>
      <c r="AE90" s="425"/>
      <c r="AF90" s="425"/>
      <c r="AG90" s="441" t="s">
        <v>134</v>
      </c>
      <c r="AH90" s="441"/>
      <c r="AI90" s="441"/>
      <c r="AJ90" s="441"/>
      <c r="AK90" s="441"/>
      <c r="AL90" s="441"/>
      <c r="AM90" s="441"/>
      <c r="AN90" s="441"/>
      <c r="AO90" s="441"/>
      <c r="AP90" s="441"/>
      <c r="AQ90" s="441"/>
      <c r="AR90" s="441"/>
      <c r="AS90" s="441"/>
      <c r="AT90" s="441"/>
      <c r="AU90" s="425"/>
      <c r="AV90" s="425"/>
      <c r="AW90" s="425"/>
      <c r="AX90" s="426"/>
    </row>
    <row r="91" spans="1:50" ht="16.5" customHeight="1">
      <c r="A91" s="74"/>
      <c r="B91" s="75"/>
      <c r="C91" s="75"/>
      <c r="D91" s="75"/>
      <c r="E91" s="75"/>
      <c r="F91" s="76"/>
      <c r="G91" s="424"/>
      <c r="H91" s="425"/>
      <c r="I91" s="442"/>
      <c r="J91" s="442"/>
      <c r="K91" s="442"/>
      <c r="L91" s="442"/>
      <c r="M91" s="442"/>
      <c r="N91" s="442"/>
      <c r="O91" s="442"/>
      <c r="P91" s="442"/>
      <c r="Q91" s="442"/>
      <c r="R91" s="442"/>
      <c r="S91" s="442"/>
      <c r="T91" s="442"/>
      <c r="U91" s="442"/>
      <c r="V91" s="442"/>
      <c r="W91" s="442"/>
      <c r="X91" s="425"/>
      <c r="Y91" s="425"/>
      <c r="Z91" s="425"/>
      <c r="AA91" s="425"/>
      <c r="AB91" s="425"/>
      <c r="AC91" s="425"/>
      <c r="AD91" s="425"/>
      <c r="AE91" s="425"/>
      <c r="AF91" s="425"/>
      <c r="AG91" s="443"/>
      <c r="AH91" s="443"/>
      <c r="AI91" s="443"/>
      <c r="AJ91" s="443"/>
      <c r="AK91" s="443"/>
      <c r="AL91" s="443"/>
      <c r="AM91" s="443"/>
      <c r="AN91" s="443"/>
      <c r="AO91" s="443"/>
      <c r="AP91" s="443"/>
      <c r="AQ91" s="443"/>
      <c r="AR91" s="443"/>
      <c r="AS91" s="443"/>
      <c r="AT91" s="443"/>
      <c r="AU91" s="425"/>
      <c r="AV91" s="425"/>
      <c r="AW91" s="425"/>
      <c r="AX91" s="426"/>
    </row>
    <row r="92" spans="1:50" ht="16.5" customHeight="1">
      <c r="A92" s="74"/>
      <c r="B92" s="75"/>
      <c r="C92" s="75"/>
      <c r="D92" s="75"/>
      <c r="E92" s="75"/>
      <c r="F92" s="76"/>
      <c r="G92" s="424"/>
      <c r="H92" s="425"/>
      <c r="I92" s="442"/>
      <c r="J92" s="442"/>
      <c r="K92" s="442"/>
      <c r="L92" s="442"/>
      <c r="M92" s="442"/>
      <c r="N92" s="442"/>
      <c r="O92" s="442"/>
      <c r="P92" s="442"/>
      <c r="Q92" s="442"/>
      <c r="R92" s="442"/>
      <c r="S92" s="442"/>
      <c r="T92" s="442"/>
      <c r="U92" s="442"/>
      <c r="V92" s="442"/>
      <c r="W92" s="442"/>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6"/>
    </row>
    <row r="93" spans="1:50" ht="16.5" customHeight="1">
      <c r="A93" s="74"/>
      <c r="B93" s="75"/>
      <c r="C93" s="75"/>
      <c r="D93" s="75"/>
      <c r="E93" s="75"/>
      <c r="F93" s="76"/>
      <c r="G93" s="424"/>
      <c r="H93" s="425"/>
      <c r="X93" s="425"/>
      <c r="Y93" s="425"/>
      <c r="Z93" s="425"/>
      <c r="AA93" s="425"/>
      <c r="AB93" s="425"/>
      <c r="AC93" s="425"/>
      <c r="AD93" s="425"/>
      <c r="AE93" s="425"/>
      <c r="AF93" s="425"/>
      <c r="AG93" s="427" t="s">
        <v>128</v>
      </c>
      <c r="AH93" s="425"/>
      <c r="AI93" s="425"/>
      <c r="AJ93" s="425"/>
      <c r="AK93" s="425"/>
      <c r="AL93" s="425"/>
      <c r="AM93" s="425"/>
      <c r="AN93" s="425"/>
      <c r="AO93" s="425"/>
      <c r="AP93" s="425"/>
      <c r="AQ93" s="425"/>
      <c r="AR93" s="425"/>
      <c r="AS93" s="425"/>
      <c r="AT93" s="425"/>
      <c r="AU93" s="425"/>
      <c r="AV93" s="425"/>
      <c r="AW93" s="425"/>
      <c r="AX93" s="426"/>
    </row>
    <row r="94" spans="1:50" ht="16.5" customHeight="1">
      <c r="A94" s="74"/>
      <c r="B94" s="75"/>
      <c r="C94" s="75"/>
      <c r="D94" s="75"/>
      <c r="E94" s="75"/>
      <c r="F94" s="76"/>
      <c r="G94" s="424"/>
      <c r="H94" s="425"/>
      <c r="I94" s="425"/>
      <c r="J94" s="428" t="s">
        <v>135</v>
      </c>
      <c r="K94" s="429"/>
      <c r="L94" s="429"/>
      <c r="M94" s="429"/>
      <c r="N94" s="429"/>
      <c r="O94" s="429"/>
      <c r="P94" s="429"/>
      <c r="Q94" s="429"/>
      <c r="R94" s="429"/>
      <c r="S94" s="429"/>
      <c r="T94" s="429"/>
      <c r="U94" s="430"/>
      <c r="V94" s="425"/>
      <c r="W94" s="425"/>
      <c r="X94" s="425"/>
      <c r="Y94" s="425"/>
      <c r="Z94" s="425"/>
      <c r="AA94" s="425"/>
      <c r="AB94" s="425"/>
      <c r="AC94" s="425"/>
      <c r="AD94" s="425"/>
      <c r="AE94" s="425"/>
      <c r="AF94" s="425"/>
      <c r="AG94" s="428" t="s">
        <v>136</v>
      </c>
      <c r="AH94" s="429"/>
      <c r="AI94" s="429"/>
      <c r="AJ94" s="429"/>
      <c r="AK94" s="429"/>
      <c r="AL94" s="429"/>
      <c r="AM94" s="429"/>
      <c r="AN94" s="429"/>
      <c r="AO94" s="429"/>
      <c r="AP94" s="429"/>
      <c r="AQ94" s="429"/>
      <c r="AR94" s="429"/>
      <c r="AS94" s="429"/>
      <c r="AT94" s="430"/>
      <c r="AU94" s="425"/>
      <c r="AV94" s="425"/>
      <c r="AW94" s="425"/>
      <c r="AX94" s="426"/>
    </row>
    <row r="95" spans="1:50" ht="16.5" customHeight="1">
      <c r="A95" s="74"/>
      <c r="B95" s="75"/>
      <c r="C95" s="75"/>
      <c r="D95" s="75"/>
      <c r="E95" s="75"/>
      <c r="F95" s="76"/>
      <c r="G95" s="424"/>
      <c r="H95" s="425"/>
      <c r="I95" s="425"/>
      <c r="J95" s="431">
        <v>78</v>
      </c>
      <c r="K95" s="432"/>
      <c r="L95" s="432"/>
      <c r="M95" s="432"/>
      <c r="N95" s="432"/>
      <c r="O95" s="432"/>
      <c r="P95" s="432"/>
      <c r="Q95" s="432"/>
      <c r="R95" s="432"/>
      <c r="S95" s="432"/>
      <c r="T95" s="432"/>
      <c r="U95" s="433"/>
      <c r="V95" s="425"/>
      <c r="W95" s="425"/>
      <c r="X95" s="425"/>
      <c r="Y95" s="425"/>
      <c r="Z95" s="425"/>
      <c r="AA95" s="425"/>
      <c r="AB95" s="425"/>
      <c r="AC95" s="425"/>
      <c r="AD95" s="425"/>
      <c r="AE95" s="425"/>
      <c r="AF95" s="425"/>
      <c r="AG95" s="431">
        <v>37</v>
      </c>
      <c r="AH95" s="432"/>
      <c r="AI95" s="432"/>
      <c r="AJ95" s="432"/>
      <c r="AK95" s="432"/>
      <c r="AL95" s="432"/>
      <c r="AM95" s="432"/>
      <c r="AN95" s="432"/>
      <c r="AO95" s="432"/>
      <c r="AP95" s="432"/>
      <c r="AQ95" s="432"/>
      <c r="AR95" s="432"/>
      <c r="AS95" s="432"/>
      <c r="AT95" s="433"/>
      <c r="AU95" s="425"/>
      <c r="AV95" s="425"/>
      <c r="AW95" s="425"/>
      <c r="AX95" s="426"/>
    </row>
    <row r="96" spans="1:50" ht="16.5" customHeight="1">
      <c r="A96" s="74"/>
      <c r="B96" s="75"/>
      <c r="C96" s="75"/>
      <c r="D96" s="75"/>
      <c r="E96" s="75"/>
      <c r="F96" s="76"/>
      <c r="G96" s="424"/>
      <c r="H96" s="425"/>
      <c r="I96" s="425"/>
      <c r="V96" s="425"/>
      <c r="W96" s="425"/>
      <c r="X96" s="425"/>
      <c r="Y96" s="425"/>
      <c r="Z96" s="425"/>
      <c r="AA96" s="425"/>
      <c r="AB96" s="425"/>
      <c r="AC96" s="425"/>
      <c r="AD96" s="425"/>
      <c r="AE96" s="425"/>
      <c r="AF96" s="425"/>
      <c r="AG96" s="441" t="s">
        <v>137</v>
      </c>
      <c r="AH96" s="441"/>
      <c r="AI96" s="441"/>
      <c r="AJ96" s="441"/>
      <c r="AK96" s="441"/>
      <c r="AL96" s="441"/>
      <c r="AM96" s="441"/>
      <c r="AN96" s="441"/>
      <c r="AO96" s="441"/>
      <c r="AP96" s="441"/>
      <c r="AQ96" s="441"/>
      <c r="AR96" s="441"/>
      <c r="AS96" s="441"/>
      <c r="AT96" s="441"/>
      <c r="AU96" s="425"/>
      <c r="AV96" s="425"/>
      <c r="AW96" s="425"/>
      <c r="AX96" s="426"/>
    </row>
    <row r="97" spans="1:50" ht="16.5" customHeight="1">
      <c r="A97" s="74"/>
      <c r="B97" s="75"/>
      <c r="C97" s="75"/>
      <c r="D97" s="75"/>
      <c r="E97" s="75"/>
      <c r="F97" s="76"/>
      <c r="G97" s="424"/>
      <c r="H97" s="425"/>
      <c r="I97" s="425"/>
      <c r="J97" s="444"/>
      <c r="K97" s="444"/>
      <c r="L97" s="444"/>
      <c r="M97" s="444"/>
      <c r="N97" s="444"/>
      <c r="O97" s="444"/>
      <c r="P97" s="444"/>
      <c r="Q97" s="444"/>
      <c r="R97" s="444"/>
      <c r="S97" s="444"/>
      <c r="T97" s="444"/>
      <c r="U97" s="444"/>
      <c r="V97" s="425"/>
      <c r="W97" s="425"/>
      <c r="X97" s="425"/>
      <c r="Y97" s="425"/>
      <c r="Z97" s="425"/>
      <c r="AA97" s="425"/>
      <c r="AB97" s="425"/>
      <c r="AC97" s="425"/>
      <c r="AD97" s="425"/>
      <c r="AE97" s="425"/>
      <c r="AF97" s="425"/>
      <c r="AG97" s="443"/>
      <c r="AH97" s="443"/>
      <c r="AI97" s="443"/>
      <c r="AJ97" s="443"/>
      <c r="AK97" s="443"/>
      <c r="AL97" s="443"/>
      <c r="AM97" s="443"/>
      <c r="AN97" s="443"/>
      <c r="AO97" s="443"/>
      <c r="AP97" s="443"/>
      <c r="AQ97" s="443"/>
      <c r="AR97" s="443"/>
      <c r="AS97" s="443"/>
      <c r="AT97" s="443"/>
      <c r="AU97" s="425"/>
      <c r="AV97" s="425"/>
      <c r="AW97" s="425"/>
      <c r="AX97" s="426"/>
    </row>
    <row r="98" spans="1:50" ht="16.5" customHeight="1">
      <c r="A98" s="74"/>
      <c r="B98" s="75"/>
      <c r="C98" s="75"/>
      <c r="D98" s="75"/>
      <c r="E98" s="75"/>
      <c r="F98" s="76"/>
      <c r="G98" s="424"/>
      <c r="H98" s="425"/>
      <c r="I98" s="425"/>
      <c r="J98" s="425"/>
      <c r="K98" s="425"/>
      <c r="L98" s="425"/>
      <c r="M98" s="425"/>
      <c r="N98" s="425"/>
      <c r="O98" s="425"/>
      <c r="P98" s="425"/>
      <c r="Q98" s="425"/>
      <c r="R98" s="425"/>
      <c r="S98" s="425"/>
      <c r="T98" s="425"/>
      <c r="U98" s="425"/>
      <c r="V98" s="425"/>
      <c r="W98" s="425"/>
      <c r="X98" s="425"/>
      <c r="Y98" s="425"/>
      <c r="Z98" s="425"/>
      <c r="AA98" s="425"/>
      <c r="AB98" s="425"/>
      <c r="AC98" s="425"/>
      <c r="AD98" s="425"/>
      <c r="AE98" s="425"/>
      <c r="AF98" s="425"/>
      <c r="AG98" s="425"/>
      <c r="AH98" s="425"/>
      <c r="AI98" s="425"/>
      <c r="AJ98" s="425"/>
      <c r="AK98" s="425"/>
      <c r="AL98" s="425"/>
      <c r="AM98" s="425"/>
      <c r="AN98" s="425"/>
      <c r="AO98" s="425"/>
      <c r="AP98" s="425"/>
      <c r="AQ98" s="425"/>
      <c r="AR98" s="425"/>
      <c r="AS98" s="425"/>
      <c r="AT98" s="425"/>
      <c r="AU98" s="425"/>
      <c r="AV98" s="425"/>
      <c r="AW98" s="425"/>
      <c r="AX98" s="426"/>
    </row>
    <row r="99" spans="1:50" ht="16.5" customHeight="1">
      <c r="A99" s="74"/>
      <c r="B99" s="75"/>
      <c r="C99" s="75"/>
      <c r="D99" s="75"/>
      <c r="E99" s="75"/>
      <c r="F99" s="76"/>
      <c r="G99" s="424"/>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7" t="s">
        <v>138</v>
      </c>
      <c r="AH99" s="425"/>
      <c r="AI99" s="425"/>
      <c r="AJ99" s="425"/>
      <c r="AK99" s="425"/>
      <c r="AL99" s="425"/>
      <c r="AM99" s="425"/>
      <c r="AN99" s="425"/>
      <c r="AO99" s="425"/>
      <c r="AP99" s="425"/>
      <c r="AQ99" s="425"/>
      <c r="AR99" s="425"/>
      <c r="AS99" s="425"/>
      <c r="AT99" s="425"/>
      <c r="AU99" s="425"/>
      <c r="AV99" s="425"/>
      <c r="AW99" s="425"/>
      <c r="AX99" s="426"/>
    </row>
    <row r="100" spans="1:50" ht="16.5" customHeight="1">
      <c r="A100" s="74"/>
      <c r="B100" s="75"/>
      <c r="C100" s="75"/>
      <c r="D100" s="75"/>
      <c r="E100" s="75"/>
      <c r="F100" s="76"/>
      <c r="G100" s="424"/>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8" t="s">
        <v>139</v>
      </c>
      <c r="AH100" s="429"/>
      <c r="AI100" s="429"/>
      <c r="AJ100" s="429"/>
      <c r="AK100" s="429"/>
      <c r="AL100" s="429"/>
      <c r="AM100" s="429"/>
      <c r="AN100" s="429"/>
      <c r="AO100" s="429"/>
      <c r="AP100" s="429"/>
      <c r="AQ100" s="429"/>
      <c r="AR100" s="429"/>
      <c r="AS100" s="429"/>
      <c r="AT100" s="430"/>
      <c r="AU100" s="425"/>
      <c r="AV100" s="425"/>
      <c r="AW100" s="425"/>
      <c r="AX100" s="426"/>
    </row>
    <row r="101" spans="1:50" ht="16.5" customHeight="1">
      <c r="A101" s="74"/>
      <c r="B101" s="75"/>
      <c r="C101" s="75"/>
      <c r="D101" s="75"/>
      <c r="E101" s="75"/>
      <c r="F101" s="76"/>
      <c r="G101" s="424"/>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425"/>
      <c r="AD101" s="425"/>
      <c r="AE101" s="425"/>
      <c r="AF101" s="425"/>
      <c r="AG101" s="431">
        <v>1</v>
      </c>
      <c r="AH101" s="432"/>
      <c r="AI101" s="432"/>
      <c r="AJ101" s="432"/>
      <c r="AK101" s="432"/>
      <c r="AL101" s="432"/>
      <c r="AM101" s="432"/>
      <c r="AN101" s="432"/>
      <c r="AO101" s="432"/>
      <c r="AP101" s="432"/>
      <c r="AQ101" s="432"/>
      <c r="AR101" s="432"/>
      <c r="AS101" s="432"/>
      <c r="AT101" s="433"/>
      <c r="AU101" s="425"/>
      <c r="AV101" s="425"/>
      <c r="AW101" s="425"/>
      <c r="AX101" s="426"/>
    </row>
    <row r="102" spans="1:50" ht="16.5" customHeight="1">
      <c r="A102" s="74"/>
      <c r="B102" s="75"/>
      <c r="C102" s="75"/>
      <c r="D102" s="75"/>
      <c r="E102" s="75"/>
      <c r="F102" s="76"/>
      <c r="G102" s="424"/>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425"/>
      <c r="AG102" s="445" t="s">
        <v>140</v>
      </c>
      <c r="AH102" s="445"/>
      <c r="AI102" s="445"/>
      <c r="AJ102" s="445"/>
      <c r="AK102" s="445"/>
      <c r="AL102" s="445"/>
      <c r="AM102" s="445"/>
      <c r="AN102" s="445"/>
      <c r="AO102" s="445"/>
      <c r="AP102" s="445"/>
      <c r="AQ102" s="445"/>
      <c r="AR102" s="445"/>
      <c r="AS102" s="445"/>
      <c r="AT102" s="445"/>
      <c r="AU102" s="425"/>
      <c r="AV102" s="425"/>
      <c r="AW102" s="425"/>
      <c r="AX102" s="426"/>
    </row>
    <row r="103" spans="1:50" ht="16.5" customHeight="1">
      <c r="A103" s="74"/>
      <c r="B103" s="75"/>
      <c r="C103" s="75"/>
      <c r="D103" s="75"/>
      <c r="E103" s="75"/>
      <c r="F103" s="76"/>
      <c r="G103" s="424"/>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425"/>
      <c r="AD103" s="425"/>
      <c r="AE103" s="425"/>
      <c r="AF103" s="425"/>
      <c r="AG103" s="446"/>
      <c r="AH103" s="446"/>
      <c r="AI103" s="446"/>
      <c r="AJ103" s="446"/>
      <c r="AK103" s="446"/>
      <c r="AL103" s="446"/>
      <c r="AM103" s="446"/>
      <c r="AN103" s="446"/>
      <c r="AO103" s="446"/>
      <c r="AP103" s="446"/>
      <c r="AQ103" s="446"/>
      <c r="AR103" s="446"/>
      <c r="AS103" s="446"/>
      <c r="AT103" s="446"/>
      <c r="AU103" s="425"/>
      <c r="AV103" s="425"/>
      <c r="AW103" s="425"/>
      <c r="AX103" s="426"/>
    </row>
    <row r="104" spans="1:50" ht="16.5" customHeight="1">
      <c r="A104" s="74"/>
      <c r="B104" s="75"/>
      <c r="C104" s="75"/>
      <c r="D104" s="75"/>
      <c r="E104" s="75"/>
      <c r="F104" s="76"/>
      <c r="G104" s="424"/>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425"/>
      <c r="AG104" s="427" t="s">
        <v>138</v>
      </c>
      <c r="AH104" s="425"/>
      <c r="AI104" s="425"/>
      <c r="AJ104" s="425"/>
      <c r="AK104" s="425"/>
      <c r="AL104" s="425"/>
      <c r="AM104" s="425"/>
      <c r="AN104" s="425"/>
      <c r="AO104" s="425"/>
      <c r="AP104" s="425"/>
      <c r="AQ104" s="425"/>
      <c r="AR104" s="425"/>
      <c r="AS104" s="425"/>
      <c r="AT104" s="425"/>
      <c r="AU104" s="425"/>
      <c r="AV104" s="425"/>
      <c r="AW104" s="425"/>
      <c r="AX104" s="426"/>
    </row>
    <row r="105" spans="1:50" ht="16.5" customHeight="1">
      <c r="A105" s="74"/>
      <c r="B105" s="75"/>
      <c r="C105" s="75"/>
      <c r="D105" s="75"/>
      <c r="E105" s="75"/>
      <c r="F105" s="76"/>
      <c r="G105" s="424"/>
      <c r="H105" s="425"/>
      <c r="I105" s="425"/>
      <c r="J105" s="425"/>
      <c r="K105" s="425"/>
      <c r="L105" s="425"/>
      <c r="M105" s="425"/>
      <c r="N105" s="425"/>
      <c r="O105" s="425"/>
      <c r="P105" s="425"/>
      <c r="Q105" s="425"/>
      <c r="R105" s="425"/>
      <c r="S105" s="425"/>
      <c r="T105" s="425"/>
      <c r="U105" s="425"/>
      <c r="V105" s="425"/>
      <c r="W105" s="425"/>
      <c r="X105" s="425"/>
      <c r="Y105" s="425"/>
      <c r="Z105" s="425"/>
      <c r="AA105" s="425"/>
      <c r="AB105" s="425"/>
      <c r="AC105" s="425"/>
      <c r="AD105" s="425"/>
      <c r="AE105" s="425"/>
      <c r="AF105" s="425"/>
      <c r="AG105" s="428" t="s">
        <v>141</v>
      </c>
      <c r="AH105" s="429"/>
      <c r="AI105" s="429"/>
      <c r="AJ105" s="429"/>
      <c r="AK105" s="429"/>
      <c r="AL105" s="429"/>
      <c r="AM105" s="429"/>
      <c r="AN105" s="429"/>
      <c r="AO105" s="429"/>
      <c r="AP105" s="429"/>
      <c r="AQ105" s="429"/>
      <c r="AR105" s="429"/>
      <c r="AS105" s="429"/>
      <c r="AT105" s="430"/>
      <c r="AU105" s="425"/>
      <c r="AV105" s="425"/>
      <c r="AW105" s="425"/>
      <c r="AX105" s="426"/>
    </row>
    <row r="106" spans="1:50" ht="16.5" customHeight="1">
      <c r="A106" s="74"/>
      <c r="B106" s="75"/>
      <c r="C106" s="75"/>
      <c r="D106" s="75"/>
      <c r="E106" s="75"/>
      <c r="F106" s="76"/>
      <c r="G106" s="424"/>
      <c r="H106" s="425"/>
      <c r="I106" s="425"/>
      <c r="J106" s="425"/>
      <c r="K106" s="425"/>
      <c r="L106" s="425"/>
      <c r="M106" s="425"/>
      <c r="N106" s="425"/>
      <c r="O106" s="425"/>
      <c r="P106" s="425"/>
      <c r="Q106" s="425"/>
      <c r="R106" s="425"/>
      <c r="S106" s="425"/>
      <c r="T106" s="425"/>
      <c r="U106" s="425"/>
      <c r="V106" s="425"/>
      <c r="W106" s="425"/>
      <c r="X106" s="425"/>
      <c r="Y106" s="425"/>
      <c r="Z106" s="425"/>
      <c r="AA106" s="425"/>
      <c r="AB106" s="425"/>
      <c r="AC106" s="425"/>
      <c r="AD106" s="425"/>
      <c r="AE106" s="425"/>
      <c r="AF106" s="425"/>
      <c r="AG106" s="431">
        <v>10</v>
      </c>
      <c r="AH106" s="432"/>
      <c r="AI106" s="432"/>
      <c r="AJ106" s="432"/>
      <c r="AK106" s="432"/>
      <c r="AL106" s="432"/>
      <c r="AM106" s="432"/>
      <c r="AN106" s="432"/>
      <c r="AO106" s="432"/>
      <c r="AP106" s="432"/>
      <c r="AQ106" s="432"/>
      <c r="AR106" s="432"/>
      <c r="AS106" s="432"/>
      <c r="AT106" s="433"/>
      <c r="AU106" s="425"/>
      <c r="AV106" s="425"/>
      <c r="AW106" s="425"/>
      <c r="AX106" s="426"/>
    </row>
    <row r="107" spans="1:50" ht="16.5" customHeight="1">
      <c r="A107" s="74"/>
      <c r="B107" s="75"/>
      <c r="C107" s="75"/>
      <c r="D107" s="75"/>
      <c r="E107" s="75"/>
      <c r="F107" s="76"/>
      <c r="G107" s="424"/>
      <c r="H107" s="425"/>
      <c r="I107" s="425"/>
      <c r="J107" s="425"/>
      <c r="K107" s="425"/>
      <c r="L107" s="425"/>
      <c r="M107" s="425"/>
      <c r="N107" s="425"/>
      <c r="O107" s="425"/>
      <c r="P107" s="425"/>
      <c r="Q107" s="425"/>
      <c r="R107" s="425"/>
      <c r="S107" s="425"/>
      <c r="T107" s="425"/>
      <c r="U107" s="425"/>
      <c r="V107" s="425"/>
      <c r="W107" s="425"/>
      <c r="X107" s="425"/>
      <c r="Y107" s="425"/>
      <c r="Z107" s="425"/>
      <c r="AA107" s="425"/>
      <c r="AB107" s="425"/>
      <c r="AC107" s="425"/>
      <c r="AD107" s="425"/>
      <c r="AE107" s="425"/>
      <c r="AF107" s="425"/>
      <c r="AG107" s="441" t="s">
        <v>142</v>
      </c>
      <c r="AH107" s="441"/>
      <c r="AI107" s="441"/>
      <c r="AJ107" s="441"/>
      <c r="AK107" s="441"/>
      <c r="AL107" s="441"/>
      <c r="AM107" s="441"/>
      <c r="AN107" s="441"/>
      <c r="AO107" s="441"/>
      <c r="AP107" s="441"/>
      <c r="AQ107" s="441"/>
      <c r="AR107" s="441"/>
      <c r="AS107" s="441"/>
      <c r="AT107" s="441"/>
      <c r="AU107" s="425"/>
      <c r="AV107" s="425"/>
      <c r="AW107" s="425"/>
      <c r="AX107" s="426"/>
    </row>
    <row r="108" spans="1:50" ht="16.5" customHeight="1">
      <c r="A108" s="74"/>
      <c r="B108" s="75"/>
      <c r="C108" s="75"/>
      <c r="D108" s="75"/>
      <c r="E108" s="75"/>
      <c r="F108" s="76"/>
      <c r="G108" s="424"/>
      <c r="H108" s="425"/>
      <c r="I108" s="425"/>
      <c r="J108" s="425"/>
      <c r="K108" s="425"/>
      <c r="L108" s="425"/>
      <c r="M108" s="425"/>
      <c r="N108" s="425"/>
      <c r="O108" s="425"/>
      <c r="P108" s="425"/>
      <c r="Q108" s="425"/>
      <c r="R108" s="425"/>
      <c r="S108" s="425"/>
      <c r="T108" s="425"/>
      <c r="U108" s="425"/>
      <c r="V108" s="425"/>
      <c r="W108" s="425"/>
      <c r="X108" s="425"/>
      <c r="Y108" s="425"/>
      <c r="Z108" s="425"/>
      <c r="AA108" s="425"/>
      <c r="AB108" s="425"/>
      <c r="AC108" s="425"/>
      <c r="AD108" s="425"/>
      <c r="AE108" s="425"/>
      <c r="AF108" s="425"/>
      <c r="AG108" s="443"/>
      <c r="AH108" s="443"/>
      <c r="AI108" s="443"/>
      <c r="AJ108" s="443"/>
      <c r="AK108" s="443"/>
      <c r="AL108" s="443"/>
      <c r="AM108" s="443"/>
      <c r="AN108" s="443"/>
      <c r="AO108" s="443"/>
      <c r="AP108" s="443"/>
      <c r="AQ108" s="443"/>
      <c r="AR108" s="443"/>
      <c r="AS108" s="443"/>
      <c r="AT108" s="443"/>
      <c r="AU108" s="425"/>
      <c r="AV108" s="425"/>
      <c r="AW108" s="425"/>
      <c r="AX108" s="426"/>
    </row>
    <row r="109" spans="1:50" ht="16.5" customHeight="1">
      <c r="A109" s="74"/>
      <c r="B109" s="75"/>
      <c r="C109" s="75"/>
      <c r="D109" s="75"/>
      <c r="E109" s="75"/>
      <c r="F109" s="76"/>
      <c r="G109" s="424"/>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25"/>
      <c r="AD109" s="425"/>
      <c r="AE109" s="425"/>
      <c r="AF109" s="425"/>
      <c r="AG109" s="425"/>
      <c r="AH109" s="425"/>
      <c r="AI109" s="425"/>
      <c r="AJ109" s="425"/>
      <c r="AK109" s="425"/>
      <c r="AL109" s="425"/>
      <c r="AM109" s="425"/>
      <c r="AN109" s="425"/>
      <c r="AO109" s="425"/>
      <c r="AP109" s="425"/>
      <c r="AQ109" s="425"/>
      <c r="AR109" s="425"/>
      <c r="AS109" s="425"/>
      <c r="AT109" s="425"/>
      <c r="AU109" s="425"/>
      <c r="AV109" s="425"/>
      <c r="AW109" s="425"/>
      <c r="AX109" s="426"/>
    </row>
    <row r="110" spans="1:50" ht="16.5" customHeight="1">
      <c r="A110" s="74"/>
      <c r="B110" s="75"/>
      <c r="C110" s="75"/>
      <c r="D110" s="75"/>
      <c r="E110" s="75"/>
      <c r="F110" s="76"/>
      <c r="G110" s="424"/>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5"/>
      <c r="AD110" s="425"/>
      <c r="AE110" s="425"/>
      <c r="AF110" s="425"/>
      <c r="AG110" s="427" t="s">
        <v>143</v>
      </c>
      <c r="AH110" s="425"/>
      <c r="AI110" s="425"/>
      <c r="AJ110" s="425"/>
      <c r="AK110" s="425"/>
      <c r="AL110" s="425"/>
      <c r="AM110" s="425"/>
      <c r="AN110" s="425"/>
      <c r="AO110" s="425"/>
      <c r="AP110" s="425"/>
      <c r="AQ110" s="425"/>
      <c r="AR110" s="425"/>
      <c r="AS110" s="425"/>
      <c r="AT110" s="425"/>
      <c r="AU110" s="425"/>
      <c r="AV110" s="425"/>
      <c r="AW110" s="425"/>
      <c r="AX110" s="426"/>
    </row>
    <row r="111" spans="1:50" ht="16.5" customHeight="1">
      <c r="A111" s="74"/>
      <c r="B111" s="75"/>
      <c r="C111" s="75"/>
      <c r="D111" s="75"/>
      <c r="E111" s="75"/>
      <c r="F111" s="76"/>
      <c r="G111" s="424"/>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25"/>
      <c r="AE111" s="425"/>
      <c r="AF111" s="425"/>
      <c r="AG111" s="447" t="s">
        <v>144</v>
      </c>
      <c r="AH111" s="448"/>
      <c r="AI111" s="448"/>
      <c r="AJ111" s="448"/>
      <c r="AK111" s="448"/>
      <c r="AL111" s="448"/>
      <c r="AM111" s="448"/>
      <c r="AN111" s="448"/>
      <c r="AO111" s="448"/>
      <c r="AP111" s="448"/>
      <c r="AQ111" s="448"/>
      <c r="AR111" s="448"/>
      <c r="AS111" s="448"/>
      <c r="AT111" s="449"/>
      <c r="AU111" s="425"/>
      <c r="AV111" s="425"/>
      <c r="AW111" s="425"/>
      <c r="AX111" s="426"/>
    </row>
    <row r="112" spans="1:50" ht="16.5" customHeight="1">
      <c r="A112" s="74"/>
      <c r="B112" s="75"/>
      <c r="C112" s="75"/>
      <c r="D112" s="75"/>
      <c r="E112" s="75"/>
      <c r="F112" s="76"/>
      <c r="G112" s="424"/>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25"/>
      <c r="AE112" s="425"/>
      <c r="AF112" s="425"/>
      <c r="AG112" s="431">
        <v>3</v>
      </c>
      <c r="AH112" s="432"/>
      <c r="AI112" s="432"/>
      <c r="AJ112" s="432"/>
      <c r="AK112" s="432"/>
      <c r="AL112" s="432"/>
      <c r="AM112" s="432"/>
      <c r="AN112" s="432"/>
      <c r="AO112" s="432"/>
      <c r="AP112" s="432"/>
      <c r="AQ112" s="432"/>
      <c r="AR112" s="432"/>
      <c r="AS112" s="432"/>
      <c r="AT112" s="433"/>
      <c r="AU112" s="425"/>
      <c r="AV112" s="425"/>
      <c r="AW112" s="425"/>
      <c r="AX112" s="426"/>
    </row>
    <row r="113" spans="1:50" ht="16.5" customHeight="1">
      <c r="A113" s="74"/>
      <c r="B113" s="75"/>
      <c r="C113" s="75"/>
      <c r="D113" s="75"/>
      <c r="E113" s="75"/>
      <c r="F113" s="76"/>
      <c r="G113" s="424"/>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25"/>
      <c r="AE113" s="425"/>
      <c r="AF113" s="425"/>
      <c r="AG113" s="450" t="s">
        <v>145</v>
      </c>
      <c r="AH113" s="450"/>
      <c r="AI113" s="450"/>
      <c r="AJ113" s="450"/>
      <c r="AK113" s="450"/>
      <c r="AL113" s="450"/>
      <c r="AM113" s="450"/>
      <c r="AN113" s="450"/>
      <c r="AO113" s="450"/>
      <c r="AP113" s="450"/>
      <c r="AQ113" s="450"/>
      <c r="AR113" s="450"/>
      <c r="AS113" s="450"/>
      <c r="AT113" s="450"/>
      <c r="AU113" s="425"/>
      <c r="AV113" s="425"/>
      <c r="AW113" s="425"/>
      <c r="AX113" s="426"/>
    </row>
    <row r="114" spans="1:50" ht="16.5" customHeight="1">
      <c r="A114" s="74"/>
      <c r="B114" s="75"/>
      <c r="C114" s="75"/>
      <c r="D114" s="75"/>
      <c r="E114" s="75"/>
      <c r="F114" s="76"/>
      <c r="G114" s="424"/>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25"/>
      <c r="AE114" s="425"/>
      <c r="AF114" s="425"/>
      <c r="AG114" s="444"/>
      <c r="AH114" s="444"/>
      <c r="AI114" s="444"/>
      <c r="AJ114" s="444"/>
      <c r="AK114" s="444"/>
      <c r="AL114" s="444"/>
      <c r="AM114" s="444"/>
      <c r="AN114" s="444"/>
      <c r="AO114" s="444"/>
      <c r="AP114" s="444"/>
      <c r="AQ114" s="444"/>
      <c r="AR114" s="444"/>
      <c r="AS114" s="444"/>
      <c r="AT114" s="444"/>
      <c r="AU114" s="425"/>
      <c r="AV114" s="425"/>
      <c r="AW114" s="425"/>
      <c r="AX114" s="426"/>
    </row>
    <row r="115" spans="1:50" ht="16.5" customHeight="1">
      <c r="A115" s="74"/>
      <c r="B115" s="75"/>
      <c r="C115" s="75"/>
      <c r="D115" s="75"/>
      <c r="E115" s="75"/>
      <c r="F115" s="76"/>
      <c r="G115" s="424"/>
      <c r="H115" s="425"/>
      <c r="I115" s="425"/>
      <c r="J115" s="425"/>
      <c r="K115" s="425"/>
      <c r="L115" s="425"/>
      <c r="M115" s="427"/>
      <c r="N115" s="425"/>
      <c r="O115" s="428" t="s">
        <v>146</v>
      </c>
      <c r="P115" s="429"/>
      <c r="Q115" s="429"/>
      <c r="R115" s="429"/>
      <c r="S115" s="429"/>
      <c r="T115" s="429"/>
      <c r="U115" s="429"/>
      <c r="V115" s="429"/>
      <c r="W115" s="429"/>
      <c r="X115" s="429"/>
      <c r="Y115" s="429"/>
      <c r="Z115" s="429"/>
      <c r="AA115" s="429"/>
      <c r="AB115" s="430"/>
      <c r="AC115" s="425"/>
      <c r="AD115" s="425"/>
      <c r="AE115" s="425"/>
      <c r="AF115" s="425"/>
      <c r="AG115" s="444"/>
      <c r="AH115" s="444"/>
      <c r="AI115" s="444"/>
      <c r="AJ115" s="444"/>
      <c r="AK115" s="444"/>
      <c r="AL115" s="444"/>
      <c r="AM115" s="444"/>
      <c r="AN115" s="444"/>
      <c r="AO115" s="444"/>
      <c r="AP115" s="444"/>
      <c r="AQ115" s="444"/>
      <c r="AR115" s="444"/>
      <c r="AS115" s="444"/>
      <c r="AT115" s="444"/>
      <c r="AU115" s="425"/>
      <c r="AV115" s="425"/>
      <c r="AW115" s="425"/>
      <c r="AX115" s="426"/>
    </row>
    <row r="116" spans="1:50" ht="16.5" customHeight="1">
      <c r="A116" s="74"/>
      <c r="B116" s="75"/>
      <c r="C116" s="75"/>
      <c r="D116" s="75"/>
      <c r="E116" s="75"/>
      <c r="F116" s="76"/>
      <c r="G116" s="424"/>
      <c r="H116" s="425"/>
      <c r="I116" s="425"/>
      <c r="J116" s="425"/>
      <c r="K116" s="425"/>
      <c r="L116" s="425"/>
      <c r="M116" s="446"/>
      <c r="N116" s="427"/>
      <c r="O116" s="431">
        <v>3</v>
      </c>
      <c r="P116" s="432"/>
      <c r="Q116" s="432"/>
      <c r="R116" s="432"/>
      <c r="S116" s="432"/>
      <c r="T116" s="432"/>
      <c r="U116" s="432"/>
      <c r="V116" s="432"/>
      <c r="W116" s="432"/>
      <c r="X116" s="432"/>
      <c r="Y116" s="432"/>
      <c r="Z116" s="432"/>
      <c r="AA116" s="432"/>
      <c r="AB116" s="433"/>
      <c r="AC116" s="425"/>
      <c r="AD116" s="425"/>
      <c r="AE116" s="451"/>
      <c r="AF116" s="444"/>
      <c r="AG116" s="444"/>
      <c r="AH116" s="444"/>
      <c r="AI116" s="444"/>
      <c r="AJ116" s="444"/>
      <c r="AK116" s="444"/>
      <c r="AL116" s="444"/>
      <c r="AM116" s="444"/>
      <c r="AN116" s="444"/>
      <c r="AO116" s="444"/>
      <c r="AP116" s="444"/>
      <c r="AQ116" s="444"/>
      <c r="AR116" s="444"/>
      <c r="AS116" s="425"/>
      <c r="AT116" s="425"/>
      <c r="AU116" s="425"/>
      <c r="AV116" s="425"/>
      <c r="AW116" s="425"/>
      <c r="AX116" s="426"/>
    </row>
    <row r="117" spans="1:50" ht="16.5" customHeight="1">
      <c r="A117" s="74"/>
      <c r="B117" s="75"/>
      <c r="C117" s="75"/>
      <c r="D117" s="75"/>
      <c r="E117" s="75"/>
      <c r="F117" s="76"/>
      <c r="G117" s="424"/>
      <c r="H117" s="425"/>
      <c r="I117" s="425"/>
      <c r="J117" s="425"/>
      <c r="K117" s="425"/>
      <c r="L117" s="425"/>
      <c r="M117" s="427"/>
      <c r="N117" s="427"/>
      <c r="O117" s="445" t="s">
        <v>147</v>
      </c>
      <c r="P117" s="445"/>
      <c r="Q117" s="445"/>
      <c r="R117" s="445"/>
      <c r="S117" s="445"/>
      <c r="T117" s="445"/>
      <c r="U117" s="445"/>
      <c r="V117" s="445"/>
      <c r="W117" s="445"/>
      <c r="X117" s="445"/>
      <c r="Y117" s="445"/>
      <c r="Z117" s="445"/>
      <c r="AA117" s="445"/>
      <c r="AB117" s="445"/>
      <c r="AC117" s="427"/>
      <c r="AD117" s="425"/>
      <c r="AE117" s="444"/>
      <c r="AF117" s="444"/>
      <c r="AG117" s="427" t="s">
        <v>128</v>
      </c>
      <c r="AH117" s="425"/>
      <c r="AI117" s="425"/>
      <c r="AJ117" s="425"/>
      <c r="AK117" s="425"/>
      <c r="AL117" s="425"/>
      <c r="AM117" s="425"/>
      <c r="AN117" s="425"/>
      <c r="AO117" s="425"/>
      <c r="AP117" s="425"/>
      <c r="AQ117" s="425"/>
      <c r="AR117" s="425"/>
      <c r="AS117" s="425"/>
      <c r="AT117" s="425"/>
      <c r="AU117" s="425"/>
      <c r="AV117" s="425"/>
      <c r="AW117" s="425"/>
      <c r="AX117" s="426"/>
    </row>
    <row r="118" spans="1:50" ht="16.5" customHeight="1">
      <c r="A118" s="74"/>
      <c r="B118" s="75"/>
      <c r="C118" s="75"/>
      <c r="D118" s="75"/>
      <c r="E118" s="75"/>
      <c r="F118" s="76"/>
      <c r="G118" s="424"/>
      <c r="H118" s="425"/>
      <c r="I118" s="425"/>
      <c r="J118" s="425"/>
      <c r="K118" s="425"/>
      <c r="L118" s="425"/>
      <c r="M118" s="427"/>
      <c r="N118" s="427"/>
      <c r="O118" s="427"/>
      <c r="P118" s="427"/>
      <c r="Q118" s="427"/>
      <c r="R118" s="427"/>
      <c r="S118" s="427"/>
      <c r="T118" s="427"/>
      <c r="U118" s="427"/>
      <c r="V118" s="427"/>
      <c r="W118" s="427"/>
      <c r="X118" s="427"/>
      <c r="Y118" s="427"/>
      <c r="Z118" s="427"/>
      <c r="AA118" s="427"/>
      <c r="AB118" s="427"/>
      <c r="AC118" s="427"/>
      <c r="AD118" s="425"/>
      <c r="AE118" s="425"/>
      <c r="AF118" s="425"/>
      <c r="AG118" s="428" t="s">
        <v>148</v>
      </c>
      <c r="AH118" s="429"/>
      <c r="AI118" s="429"/>
      <c r="AJ118" s="429"/>
      <c r="AK118" s="429"/>
      <c r="AL118" s="429"/>
      <c r="AM118" s="429"/>
      <c r="AN118" s="429"/>
      <c r="AO118" s="429"/>
      <c r="AP118" s="429"/>
      <c r="AQ118" s="429"/>
      <c r="AR118" s="429"/>
      <c r="AS118" s="429"/>
      <c r="AT118" s="430"/>
      <c r="AU118" s="425"/>
      <c r="AV118" s="425"/>
      <c r="AW118" s="425"/>
      <c r="AX118" s="426"/>
    </row>
    <row r="119" spans="1:50" ht="16.5" customHeight="1">
      <c r="A119" s="74"/>
      <c r="B119" s="75"/>
      <c r="C119" s="75"/>
      <c r="D119" s="75"/>
      <c r="E119" s="75"/>
      <c r="F119" s="76"/>
      <c r="G119" s="424"/>
      <c r="H119" s="425"/>
      <c r="I119" s="425"/>
      <c r="J119" s="425"/>
      <c r="K119" s="425"/>
      <c r="L119" s="425"/>
      <c r="M119" s="425"/>
      <c r="N119" s="425"/>
      <c r="O119" s="425"/>
      <c r="P119" s="425"/>
      <c r="Q119" s="425"/>
      <c r="R119" s="425"/>
      <c r="S119" s="425"/>
      <c r="T119" s="425"/>
      <c r="U119" s="425"/>
      <c r="V119" s="425"/>
      <c r="W119" s="425"/>
      <c r="X119" s="425"/>
      <c r="Y119" s="425"/>
      <c r="Z119" s="425"/>
      <c r="AA119" s="425"/>
      <c r="AB119" s="425"/>
      <c r="AC119" s="425"/>
      <c r="AD119" s="425"/>
      <c r="AE119" s="425"/>
      <c r="AF119" s="425"/>
      <c r="AG119" s="431">
        <v>1</v>
      </c>
      <c r="AH119" s="432"/>
      <c r="AI119" s="432"/>
      <c r="AJ119" s="432"/>
      <c r="AK119" s="432"/>
      <c r="AL119" s="432"/>
      <c r="AM119" s="432"/>
      <c r="AN119" s="432"/>
      <c r="AO119" s="432"/>
      <c r="AP119" s="432"/>
      <c r="AQ119" s="432"/>
      <c r="AR119" s="432"/>
      <c r="AS119" s="432"/>
      <c r="AT119" s="433"/>
      <c r="AU119" s="425"/>
      <c r="AV119" s="425"/>
      <c r="AW119" s="425"/>
      <c r="AX119" s="426"/>
    </row>
    <row r="120" spans="1:50" ht="16.5" customHeight="1">
      <c r="A120" s="74"/>
      <c r="B120" s="75"/>
      <c r="C120" s="75"/>
      <c r="D120" s="75"/>
      <c r="E120" s="75"/>
      <c r="F120" s="76"/>
      <c r="G120" s="424"/>
      <c r="H120" s="425"/>
      <c r="I120" s="425"/>
      <c r="J120" s="425"/>
      <c r="K120" s="425"/>
      <c r="L120" s="425"/>
      <c r="M120" s="427"/>
      <c r="N120" s="425"/>
      <c r="O120" s="425"/>
      <c r="P120" s="425"/>
      <c r="Q120" s="425"/>
      <c r="R120" s="425"/>
      <c r="S120" s="425"/>
      <c r="T120" s="425"/>
      <c r="U120" s="425"/>
      <c r="V120" s="425"/>
      <c r="W120" s="425"/>
      <c r="X120" s="425"/>
      <c r="Y120" s="425"/>
      <c r="Z120" s="425"/>
      <c r="AA120" s="425"/>
      <c r="AB120" s="425"/>
      <c r="AC120" s="425"/>
      <c r="AD120" s="425"/>
      <c r="AE120" s="425"/>
      <c r="AF120" s="425"/>
      <c r="AG120" s="445" t="s">
        <v>149</v>
      </c>
      <c r="AH120" s="445"/>
      <c r="AI120" s="445"/>
      <c r="AJ120" s="445"/>
      <c r="AK120" s="445"/>
      <c r="AL120" s="445"/>
      <c r="AM120" s="445"/>
      <c r="AN120" s="445"/>
      <c r="AO120" s="445"/>
      <c r="AP120" s="445"/>
      <c r="AQ120" s="445"/>
      <c r="AR120" s="445"/>
      <c r="AS120" s="445"/>
      <c r="AT120" s="445"/>
      <c r="AU120" s="425"/>
      <c r="AV120" s="425"/>
      <c r="AW120" s="425"/>
      <c r="AX120" s="426"/>
    </row>
    <row r="121" spans="1:50" ht="16.5" customHeight="1">
      <c r="A121" s="74"/>
      <c r="B121" s="75"/>
      <c r="C121" s="75"/>
      <c r="D121" s="75"/>
      <c r="E121" s="75"/>
      <c r="F121" s="76"/>
      <c r="G121" s="424"/>
      <c r="H121" s="425"/>
      <c r="I121" s="425"/>
      <c r="J121" s="425"/>
      <c r="K121" s="425"/>
      <c r="L121" s="425"/>
      <c r="M121" s="446"/>
      <c r="N121" s="427"/>
      <c r="O121" s="427"/>
      <c r="P121" s="427"/>
      <c r="Q121" s="427"/>
      <c r="R121" s="427"/>
      <c r="S121" s="427"/>
      <c r="T121" s="427"/>
      <c r="U121" s="427"/>
      <c r="V121" s="427"/>
      <c r="W121" s="427"/>
      <c r="X121" s="427"/>
      <c r="Y121" s="427"/>
      <c r="Z121" s="427"/>
      <c r="AA121" s="425"/>
      <c r="AB121" s="425"/>
      <c r="AC121" s="425"/>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16.5" customHeight="1">
      <c r="A122" s="74"/>
      <c r="B122" s="75"/>
      <c r="C122" s="75"/>
      <c r="D122" s="75"/>
      <c r="E122" s="75"/>
      <c r="F122" s="76"/>
      <c r="G122" s="424"/>
      <c r="H122" s="425"/>
      <c r="I122" s="425"/>
      <c r="J122" s="425"/>
      <c r="K122" s="425"/>
      <c r="L122" s="425"/>
      <c r="M122" s="427"/>
      <c r="N122" s="427"/>
      <c r="O122" s="427"/>
      <c r="P122" s="427"/>
      <c r="Q122" s="427"/>
      <c r="R122" s="427"/>
      <c r="S122" s="427"/>
      <c r="T122" s="427"/>
      <c r="U122" s="427"/>
      <c r="V122" s="427"/>
      <c r="W122" s="427"/>
      <c r="X122" s="427"/>
      <c r="Y122" s="427"/>
      <c r="Z122" s="427"/>
      <c r="AA122" s="425"/>
      <c r="AB122" s="425"/>
      <c r="AC122" s="425"/>
      <c r="AD122" s="425"/>
      <c r="AE122" s="425"/>
      <c r="AF122" s="425"/>
      <c r="AG122" s="427" t="s">
        <v>138</v>
      </c>
      <c r="AH122" s="425"/>
      <c r="AI122" s="425"/>
      <c r="AJ122" s="425"/>
      <c r="AK122" s="425"/>
      <c r="AL122" s="425"/>
      <c r="AM122" s="425"/>
      <c r="AN122" s="425"/>
      <c r="AO122" s="425"/>
      <c r="AP122" s="425"/>
      <c r="AQ122" s="425"/>
      <c r="AR122" s="425"/>
      <c r="AS122" s="425"/>
      <c r="AT122" s="425"/>
      <c r="AU122" s="425"/>
      <c r="AV122" s="425"/>
      <c r="AW122" s="425"/>
      <c r="AX122" s="426"/>
    </row>
    <row r="123" spans="1:50" ht="16.5" customHeight="1">
      <c r="A123" s="74"/>
      <c r="B123" s="75"/>
      <c r="C123" s="75"/>
      <c r="D123" s="75"/>
      <c r="E123" s="75"/>
      <c r="F123" s="76"/>
      <c r="G123" s="424"/>
      <c r="H123" s="425"/>
      <c r="I123" s="425"/>
      <c r="J123" s="425"/>
      <c r="K123" s="425"/>
      <c r="L123" s="425"/>
      <c r="M123" s="427"/>
      <c r="N123" s="427"/>
      <c r="O123" s="427"/>
      <c r="P123" s="427"/>
      <c r="Q123" s="427"/>
      <c r="R123" s="427"/>
      <c r="S123" s="427"/>
      <c r="T123" s="427"/>
      <c r="U123" s="427"/>
      <c r="V123" s="427"/>
      <c r="W123" s="427"/>
      <c r="X123" s="427"/>
      <c r="Y123" s="427"/>
      <c r="Z123" s="427"/>
      <c r="AA123" s="425"/>
      <c r="AB123" s="425"/>
      <c r="AC123" s="425"/>
      <c r="AD123" s="425"/>
      <c r="AE123" s="425"/>
      <c r="AF123" s="425"/>
      <c r="AG123" s="428" t="s">
        <v>150</v>
      </c>
      <c r="AH123" s="429"/>
      <c r="AI123" s="429"/>
      <c r="AJ123" s="429"/>
      <c r="AK123" s="429"/>
      <c r="AL123" s="429"/>
      <c r="AM123" s="429"/>
      <c r="AN123" s="429"/>
      <c r="AO123" s="429"/>
      <c r="AP123" s="429"/>
      <c r="AQ123" s="429"/>
      <c r="AR123" s="429"/>
      <c r="AS123" s="429"/>
      <c r="AT123" s="430"/>
      <c r="AU123" s="425"/>
      <c r="AV123" s="425"/>
      <c r="AW123" s="425"/>
      <c r="AX123" s="426"/>
    </row>
    <row r="124" spans="1:50" ht="16.5" customHeight="1">
      <c r="A124" s="74"/>
      <c r="B124" s="75"/>
      <c r="C124" s="75"/>
      <c r="D124" s="75"/>
      <c r="E124" s="75"/>
      <c r="F124" s="76"/>
      <c r="G124" s="424"/>
      <c r="H124" s="425"/>
      <c r="I124" s="425"/>
      <c r="J124" s="425"/>
      <c r="K124" s="425"/>
      <c r="L124" s="425"/>
      <c r="M124" s="425"/>
      <c r="N124" s="425"/>
      <c r="O124" s="425"/>
      <c r="P124" s="425"/>
      <c r="Q124" s="425"/>
      <c r="R124" s="425"/>
      <c r="S124" s="425"/>
      <c r="T124" s="425"/>
      <c r="U124" s="425"/>
      <c r="V124" s="425"/>
      <c r="W124" s="425"/>
      <c r="X124" s="425"/>
      <c r="Y124" s="425"/>
      <c r="Z124" s="425"/>
      <c r="AA124" s="425"/>
      <c r="AB124" s="425"/>
      <c r="AC124" s="425"/>
      <c r="AD124" s="425"/>
      <c r="AE124" s="425"/>
      <c r="AF124" s="425"/>
      <c r="AG124" s="452">
        <v>0.3</v>
      </c>
      <c r="AH124" s="453"/>
      <c r="AI124" s="453"/>
      <c r="AJ124" s="453"/>
      <c r="AK124" s="453"/>
      <c r="AL124" s="453"/>
      <c r="AM124" s="453"/>
      <c r="AN124" s="453"/>
      <c r="AO124" s="453"/>
      <c r="AP124" s="453"/>
      <c r="AQ124" s="453"/>
      <c r="AR124" s="453"/>
      <c r="AS124" s="453"/>
      <c r="AT124" s="454"/>
      <c r="AU124" s="425"/>
      <c r="AV124" s="425"/>
      <c r="AW124" s="425"/>
      <c r="AX124" s="426"/>
    </row>
    <row r="125" spans="1:50" ht="16.5" customHeight="1">
      <c r="A125" s="74"/>
      <c r="B125" s="75"/>
      <c r="C125" s="75"/>
      <c r="D125" s="75"/>
      <c r="E125" s="75"/>
      <c r="F125" s="76"/>
      <c r="G125" s="424"/>
      <c r="H125" s="425"/>
      <c r="I125" s="425"/>
      <c r="J125" s="425"/>
      <c r="K125" s="425"/>
      <c r="L125" s="425"/>
      <c r="M125" s="427"/>
      <c r="N125" s="425"/>
      <c r="O125" s="425"/>
      <c r="P125" s="425"/>
      <c r="Q125" s="425"/>
      <c r="R125" s="425"/>
      <c r="S125" s="425"/>
      <c r="T125" s="425"/>
      <c r="U125" s="425"/>
      <c r="V125" s="425"/>
      <c r="W125" s="425"/>
      <c r="X125" s="425"/>
      <c r="Y125" s="425"/>
      <c r="Z125" s="425"/>
      <c r="AA125" s="425"/>
      <c r="AB125" s="425"/>
      <c r="AC125" s="425"/>
      <c r="AD125" s="425"/>
      <c r="AE125" s="425"/>
      <c r="AF125" s="425"/>
      <c r="AG125" s="445" t="s">
        <v>149</v>
      </c>
      <c r="AH125" s="445"/>
      <c r="AI125" s="445"/>
      <c r="AJ125" s="445"/>
      <c r="AK125" s="445"/>
      <c r="AL125" s="445"/>
      <c r="AM125" s="445"/>
      <c r="AN125" s="445"/>
      <c r="AO125" s="445"/>
      <c r="AP125" s="445"/>
      <c r="AQ125" s="445"/>
      <c r="AR125" s="445"/>
      <c r="AS125" s="445"/>
      <c r="AT125" s="445"/>
      <c r="AU125" s="425"/>
      <c r="AV125" s="425"/>
      <c r="AW125" s="425"/>
      <c r="AX125" s="426"/>
    </row>
    <row r="126" spans="1:50" ht="16.5" customHeight="1">
      <c r="A126" s="74"/>
      <c r="B126" s="75"/>
      <c r="C126" s="75"/>
      <c r="D126" s="75"/>
      <c r="E126" s="75"/>
      <c r="F126" s="76"/>
      <c r="G126" s="424"/>
      <c r="H126" s="425"/>
      <c r="I126" s="425"/>
      <c r="J126" s="425"/>
      <c r="K126" s="425"/>
      <c r="L126" s="425"/>
      <c r="M126" s="446"/>
      <c r="N126" s="427"/>
      <c r="O126" s="427"/>
      <c r="P126" s="427"/>
      <c r="Q126" s="427"/>
      <c r="R126" s="427"/>
      <c r="S126" s="427"/>
      <c r="T126" s="427"/>
      <c r="U126" s="427"/>
      <c r="V126" s="427"/>
      <c r="W126" s="427"/>
      <c r="X126" s="427"/>
      <c r="Y126" s="427"/>
      <c r="Z126" s="427"/>
      <c r="AA126" s="425"/>
      <c r="AB126" s="425"/>
      <c r="AC126" s="425"/>
      <c r="AD126" s="425"/>
      <c r="AE126" s="425"/>
      <c r="AF126" s="425"/>
      <c r="AG126" s="425"/>
      <c r="AH126" s="425"/>
      <c r="AI126" s="425"/>
      <c r="AJ126" s="425"/>
      <c r="AK126" s="425"/>
      <c r="AL126" s="425"/>
      <c r="AM126" s="425"/>
      <c r="AN126" s="425"/>
      <c r="AO126" s="425"/>
      <c r="AP126" s="425"/>
      <c r="AQ126" s="425"/>
      <c r="AR126" s="425"/>
      <c r="AS126" s="425"/>
      <c r="AT126" s="425"/>
      <c r="AU126" s="425"/>
      <c r="AV126" s="425"/>
      <c r="AW126" s="425"/>
      <c r="AX126" s="426"/>
    </row>
    <row r="127" spans="1:50" ht="16.5" customHeight="1">
      <c r="A127" s="74"/>
      <c r="B127" s="75"/>
      <c r="C127" s="75"/>
      <c r="D127" s="75"/>
      <c r="E127" s="75"/>
      <c r="F127" s="76"/>
      <c r="G127" s="424"/>
      <c r="H127" s="425"/>
      <c r="I127" s="425"/>
      <c r="J127" s="425"/>
      <c r="K127" s="425"/>
      <c r="L127" s="425"/>
      <c r="M127" s="427"/>
      <c r="N127" s="427"/>
      <c r="O127" s="427"/>
      <c r="P127" s="427"/>
      <c r="Q127" s="427"/>
      <c r="R127" s="427"/>
      <c r="S127" s="427"/>
      <c r="T127" s="427"/>
      <c r="U127" s="427"/>
      <c r="V127" s="427"/>
      <c r="W127" s="427"/>
      <c r="X127" s="427"/>
      <c r="Y127" s="427"/>
      <c r="Z127" s="427"/>
      <c r="AA127" s="425"/>
      <c r="AB127" s="425"/>
      <c r="AC127" s="425"/>
      <c r="AD127" s="425"/>
      <c r="AE127" s="425"/>
      <c r="AF127" s="425"/>
      <c r="AG127" s="427" t="s">
        <v>138</v>
      </c>
      <c r="AH127" s="425"/>
      <c r="AI127" s="425"/>
      <c r="AJ127" s="425"/>
      <c r="AK127" s="425"/>
      <c r="AL127" s="425"/>
      <c r="AM127" s="425"/>
      <c r="AN127" s="425"/>
      <c r="AO127" s="425"/>
      <c r="AP127" s="425"/>
      <c r="AQ127" s="425"/>
      <c r="AR127" s="425"/>
      <c r="AS127" s="425"/>
      <c r="AT127" s="425"/>
      <c r="AU127" s="425"/>
      <c r="AV127" s="425"/>
      <c r="AW127" s="425"/>
      <c r="AX127" s="426"/>
    </row>
    <row r="128" spans="1:50" ht="16.5" customHeight="1">
      <c r="A128" s="74"/>
      <c r="B128" s="75"/>
      <c r="C128" s="75"/>
      <c r="D128" s="75"/>
      <c r="E128" s="75"/>
      <c r="F128" s="76"/>
      <c r="G128" s="424"/>
      <c r="H128" s="425"/>
      <c r="I128" s="425"/>
      <c r="J128" s="425"/>
      <c r="K128" s="425"/>
      <c r="L128" s="425"/>
      <c r="M128" s="427"/>
      <c r="N128" s="427"/>
      <c r="O128" s="427"/>
      <c r="P128" s="427"/>
      <c r="Q128" s="427"/>
      <c r="R128" s="427"/>
      <c r="S128" s="427"/>
      <c r="T128" s="427"/>
      <c r="U128" s="427"/>
      <c r="V128" s="427"/>
      <c r="W128" s="427"/>
      <c r="X128" s="427"/>
      <c r="Y128" s="427"/>
      <c r="Z128" s="427"/>
      <c r="AA128" s="425"/>
      <c r="AB128" s="425"/>
      <c r="AC128" s="425"/>
      <c r="AD128" s="425"/>
      <c r="AE128" s="425"/>
      <c r="AF128" s="425"/>
      <c r="AG128" s="428" t="s">
        <v>151</v>
      </c>
      <c r="AH128" s="429"/>
      <c r="AI128" s="429"/>
      <c r="AJ128" s="429"/>
      <c r="AK128" s="429"/>
      <c r="AL128" s="429"/>
      <c r="AM128" s="429"/>
      <c r="AN128" s="429"/>
      <c r="AO128" s="429"/>
      <c r="AP128" s="429"/>
      <c r="AQ128" s="429"/>
      <c r="AR128" s="429"/>
      <c r="AS128" s="429"/>
      <c r="AT128" s="430"/>
      <c r="AU128" s="425"/>
      <c r="AV128" s="425"/>
      <c r="AW128" s="425"/>
      <c r="AX128" s="426"/>
    </row>
    <row r="129" spans="1:50" ht="16.5" customHeight="1">
      <c r="A129" s="74"/>
      <c r="B129" s="75"/>
      <c r="C129" s="75"/>
      <c r="D129" s="75"/>
      <c r="E129" s="75"/>
      <c r="F129" s="76"/>
      <c r="G129" s="424"/>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31">
        <v>1</v>
      </c>
      <c r="AH129" s="432"/>
      <c r="AI129" s="432"/>
      <c r="AJ129" s="432"/>
      <c r="AK129" s="432"/>
      <c r="AL129" s="432"/>
      <c r="AM129" s="432"/>
      <c r="AN129" s="432"/>
      <c r="AO129" s="432"/>
      <c r="AP129" s="432"/>
      <c r="AQ129" s="432"/>
      <c r="AR129" s="432"/>
      <c r="AS129" s="432"/>
      <c r="AT129" s="433"/>
      <c r="AU129" s="425"/>
      <c r="AV129" s="425"/>
      <c r="AW129" s="425"/>
      <c r="AX129" s="426"/>
    </row>
    <row r="130" spans="1:50" ht="16.5" customHeight="1">
      <c r="A130" s="74"/>
      <c r="B130" s="75"/>
      <c r="C130" s="75"/>
      <c r="D130" s="75"/>
      <c r="E130" s="75"/>
      <c r="F130" s="76"/>
      <c r="G130" s="424"/>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45" t="s">
        <v>149</v>
      </c>
      <c r="AH130" s="445"/>
      <c r="AI130" s="445"/>
      <c r="AJ130" s="445"/>
      <c r="AK130" s="445"/>
      <c r="AL130" s="445"/>
      <c r="AM130" s="445"/>
      <c r="AN130" s="445"/>
      <c r="AO130" s="445"/>
      <c r="AP130" s="445"/>
      <c r="AQ130" s="445"/>
      <c r="AR130" s="445"/>
      <c r="AS130" s="445"/>
      <c r="AT130" s="445"/>
      <c r="AU130" s="425"/>
      <c r="AV130" s="425"/>
      <c r="AW130" s="425"/>
      <c r="AX130" s="426"/>
    </row>
    <row r="131" spans="1:50" ht="16.5" customHeight="1">
      <c r="A131" s="74"/>
      <c r="B131" s="75"/>
      <c r="C131" s="75"/>
      <c r="D131" s="75"/>
      <c r="E131" s="75"/>
      <c r="F131" s="76"/>
      <c r="G131" s="424"/>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44"/>
      <c r="AH131" s="444"/>
      <c r="AI131" s="444"/>
      <c r="AJ131" s="444"/>
      <c r="AK131" s="444"/>
      <c r="AL131" s="444"/>
      <c r="AM131" s="444"/>
      <c r="AN131" s="444"/>
      <c r="AO131" s="444"/>
      <c r="AP131" s="444"/>
      <c r="AQ131" s="444"/>
      <c r="AR131" s="444"/>
      <c r="AS131" s="444"/>
      <c r="AT131" s="444"/>
      <c r="AU131" s="425"/>
      <c r="AV131" s="425"/>
      <c r="AW131" s="425"/>
      <c r="AX131" s="426"/>
    </row>
    <row r="132" spans="1:50" ht="16.5" customHeight="1">
      <c r="A132" s="74"/>
      <c r="B132" s="75"/>
      <c r="C132" s="75"/>
      <c r="D132" s="75"/>
      <c r="E132" s="75"/>
      <c r="F132" s="76"/>
      <c r="G132" s="424"/>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16.5" customHeight="1">
      <c r="A133" s="74"/>
      <c r="B133" s="75"/>
      <c r="C133" s="75"/>
      <c r="D133" s="75"/>
      <c r="E133" s="75"/>
      <c r="F133" s="76"/>
      <c r="G133" s="424"/>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16.5" customHeight="1">
      <c r="A134" s="74"/>
      <c r="B134" s="75"/>
      <c r="C134" s="75"/>
      <c r="D134" s="75"/>
      <c r="E134" s="75"/>
      <c r="F134" s="76"/>
      <c r="G134" s="424"/>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16.5" customHeight="1">
      <c r="A135" s="74"/>
      <c r="B135" s="75"/>
      <c r="C135" s="75"/>
      <c r="D135" s="75"/>
      <c r="E135" s="75"/>
      <c r="F135" s="76"/>
      <c r="G135" s="424"/>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5"/>
      <c r="AL135" s="425"/>
      <c r="AM135" s="425"/>
      <c r="AN135" s="425"/>
      <c r="AO135" s="425"/>
      <c r="AP135" s="425"/>
      <c r="AQ135" s="425"/>
      <c r="AR135" s="425"/>
      <c r="AS135" s="425"/>
      <c r="AT135" s="425"/>
      <c r="AU135" s="425"/>
      <c r="AV135" s="425"/>
      <c r="AW135" s="425"/>
      <c r="AX135" s="426"/>
    </row>
    <row r="136" spans="1:50" ht="16.5" customHeight="1">
      <c r="A136" s="74"/>
      <c r="B136" s="75"/>
      <c r="C136" s="75"/>
      <c r="D136" s="75"/>
      <c r="E136" s="75"/>
      <c r="F136" s="76"/>
      <c r="G136" s="424"/>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K136" s="425"/>
      <c r="AL136" s="425"/>
      <c r="AM136" s="425"/>
      <c r="AN136" s="425"/>
      <c r="AO136" s="425"/>
      <c r="AP136" s="425"/>
      <c r="AQ136" s="425"/>
      <c r="AR136" s="425"/>
      <c r="AS136" s="425"/>
      <c r="AT136" s="425"/>
      <c r="AU136" s="425"/>
      <c r="AV136" s="425"/>
      <c r="AW136" s="425"/>
      <c r="AX136" s="426"/>
    </row>
    <row r="137" spans="1:50" ht="16.5" customHeight="1">
      <c r="A137" s="74"/>
      <c r="B137" s="75"/>
      <c r="C137" s="75"/>
      <c r="D137" s="75"/>
      <c r="E137" s="75"/>
      <c r="F137" s="76"/>
      <c r="G137" s="424"/>
      <c r="H137" s="425"/>
      <c r="I137" s="425"/>
      <c r="J137" s="425"/>
      <c r="K137" s="425"/>
      <c r="L137" s="425"/>
      <c r="M137" s="425"/>
      <c r="N137" s="425"/>
      <c r="O137" s="425"/>
      <c r="P137" s="425"/>
      <c r="Q137" s="425"/>
      <c r="R137" s="425"/>
      <c r="S137" s="425"/>
      <c r="T137" s="425"/>
      <c r="U137" s="425"/>
      <c r="V137" s="425"/>
      <c r="W137" s="425"/>
      <c r="X137" s="425"/>
      <c r="Y137" s="425"/>
      <c r="Z137" s="425"/>
      <c r="AA137" s="425"/>
      <c r="AB137" s="425"/>
      <c r="AC137" s="425"/>
      <c r="AD137" s="425"/>
      <c r="AE137" s="425"/>
      <c r="AF137" s="425"/>
      <c r="AG137" s="425"/>
      <c r="AH137" s="425"/>
      <c r="AI137" s="425"/>
      <c r="AJ137" s="425"/>
      <c r="AK137" s="425"/>
      <c r="AL137" s="425"/>
      <c r="AM137" s="425"/>
      <c r="AN137" s="425"/>
      <c r="AO137" s="425"/>
      <c r="AP137" s="425"/>
      <c r="AQ137" s="425"/>
      <c r="AR137" s="425"/>
      <c r="AS137" s="425"/>
      <c r="AT137" s="425"/>
      <c r="AU137" s="425"/>
      <c r="AV137" s="425"/>
      <c r="AW137" s="425"/>
      <c r="AX137" s="426"/>
    </row>
    <row r="138" spans="1:50" ht="16.5" customHeight="1">
      <c r="A138" s="74"/>
      <c r="B138" s="75"/>
      <c r="C138" s="75"/>
      <c r="D138" s="75"/>
      <c r="E138" s="75"/>
      <c r="F138" s="76"/>
      <c r="G138" s="424"/>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5"/>
      <c r="AD138" s="425"/>
      <c r="AE138" s="425"/>
      <c r="AF138" s="425"/>
      <c r="AG138" s="425"/>
      <c r="AH138" s="425"/>
      <c r="AI138" s="425"/>
      <c r="AJ138" s="425"/>
      <c r="AK138" s="425"/>
      <c r="AL138" s="425"/>
      <c r="AM138" s="425"/>
      <c r="AN138" s="425"/>
      <c r="AO138" s="425"/>
      <c r="AP138" s="425"/>
      <c r="AQ138" s="425"/>
      <c r="AR138" s="425"/>
      <c r="AS138" s="425"/>
      <c r="AT138" s="425"/>
      <c r="AU138" s="425"/>
      <c r="AV138" s="425"/>
      <c r="AW138" s="425"/>
      <c r="AX138" s="426"/>
    </row>
    <row r="139" spans="1:50" ht="16.5" customHeight="1">
      <c r="A139" s="74"/>
      <c r="B139" s="75"/>
      <c r="C139" s="75"/>
      <c r="D139" s="75"/>
      <c r="E139" s="75"/>
      <c r="F139" s="76"/>
      <c r="G139" s="424"/>
      <c r="H139" s="425"/>
      <c r="I139" s="425"/>
      <c r="J139" s="425"/>
      <c r="K139" s="425"/>
      <c r="L139" s="425"/>
      <c r="M139" s="425"/>
      <c r="N139" s="425"/>
      <c r="O139" s="425"/>
      <c r="P139" s="425"/>
      <c r="Q139" s="425"/>
      <c r="R139" s="425"/>
      <c r="S139" s="425"/>
      <c r="T139" s="425"/>
      <c r="U139" s="425"/>
      <c r="V139" s="425"/>
      <c r="W139" s="425"/>
      <c r="X139" s="425"/>
      <c r="Y139" s="425"/>
      <c r="Z139" s="425"/>
      <c r="AA139" s="425"/>
      <c r="AB139" s="425"/>
      <c r="AC139" s="425"/>
      <c r="AD139" s="425"/>
      <c r="AE139" s="425"/>
      <c r="AF139" s="425"/>
      <c r="AG139" s="425"/>
      <c r="AH139" s="425"/>
      <c r="AI139" s="425"/>
      <c r="AJ139" s="425"/>
      <c r="AK139" s="425"/>
      <c r="AL139" s="425"/>
      <c r="AM139" s="425"/>
      <c r="AN139" s="425"/>
      <c r="AO139" s="425"/>
      <c r="AP139" s="425"/>
      <c r="AQ139" s="425"/>
      <c r="AR139" s="425"/>
      <c r="AS139" s="425"/>
      <c r="AT139" s="425"/>
      <c r="AU139" s="425"/>
      <c r="AV139" s="425"/>
      <c r="AW139" s="425"/>
      <c r="AX139" s="426"/>
    </row>
    <row r="140" spans="1:50" ht="16.5" customHeight="1">
      <c r="A140" s="74"/>
      <c r="B140" s="75"/>
      <c r="C140" s="75"/>
      <c r="D140" s="75"/>
      <c r="E140" s="75"/>
      <c r="F140" s="76"/>
      <c r="G140" s="424"/>
      <c r="H140" s="425"/>
      <c r="I140" s="425"/>
      <c r="J140" s="425"/>
      <c r="K140" s="425"/>
      <c r="L140" s="425"/>
      <c r="M140" s="425"/>
      <c r="N140" s="425"/>
      <c r="O140" s="425"/>
      <c r="P140" s="425"/>
      <c r="Q140" s="425"/>
      <c r="R140" s="425"/>
      <c r="S140" s="425"/>
      <c r="T140" s="425"/>
      <c r="U140" s="425"/>
      <c r="V140" s="425"/>
      <c r="W140" s="425"/>
      <c r="X140" s="425"/>
      <c r="Y140" s="425"/>
      <c r="Z140" s="425"/>
      <c r="AA140" s="425"/>
      <c r="AB140" s="425"/>
      <c r="AC140" s="425"/>
      <c r="AD140" s="425"/>
      <c r="AE140" s="425"/>
      <c r="AF140" s="425"/>
      <c r="AG140" s="425"/>
      <c r="AH140" s="425"/>
      <c r="AI140" s="425"/>
      <c r="AJ140" s="425"/>
      <c r="AK140" s="425"/>
      <c r="AL140" s="425"/>
      <c r="AM140" s="425"/>
      <c r="AN140" s="425"/>
      <c r="AO140" s="425"/>
      <c r="AP140" s="425"/>
      <c r="AQ140" s="425"/>
      <c r="AR140" s="425"/>
      <c r="AS140" s="425"/>
      <c r="AT140" s="425"/>
      <c r="AU140" s="425"/>
      <c r="AV140" s="425"/>
      <c r="AW140" s="425"/>
      <c r="AX140" s="426"/>
    </row>
    <row r="141" spans="1:50" ht="16.5" customHeight="1">
      <c r="A141" s="74"/>
      <c r="B141" s="75"/>
      <c r="C141" s="75"/>
      <c r="D141" s="75"/>
      <c r="E141" s="75"/>
      <c r="F141" s="76"/>
      <c r="G141" s="424"/>
      <c r="H141" s="425"/>
      <c r="I141" s="425"/>
      <c r="J141" s="425"/>
      <c r="K141" s="425"/>
      <c r="L141" s="425"/>
      <c r="M141" s="425"/>
      <c r="N141" s="425"/>
      <c r="O141" s="425"/>
      <c r="P141" s="425"/>
      <c r="Q141" s="425"/>
      <c r="R141" s="425"/>
      <c r="S141" s="425"/>
      <c r="T141" s="425"/>
      <c r="U141" s="425"/>
      <c r="V141" s="425"/>
      <c r="W141" s="425"/>
      <c r="X141" s="425"/>
      <c r="Y141" s="425"/>
      <c r="Z141" s="425"/>
      <c r="AA141" s="425"/>
      <c r="AB141" s="425"/>
      <c r="AC141" s="425"/>
      <c r="AD141" s="425"/>
      <c r="AE141" s="425"/>
      <c r="AF141" s="425"/>
      <c r="AG141" s="425"/>
      <c r="AH141" s="425"/>
      <c r="AI141" s="425"/>
      <c r="AJ141" s="425"/>
      <c r="AK141" s="425"/>
      <c r="AL141" s="425"/>
      <c r="AM141" s="425"/>
      <c r="AN141" s="425"/>
      <c r="AO141" s="425"/>
      <c r="AP141" s="425"/>
      <c r="AQ141" s="425"/>
      <c r="AR141" s="425"/>
      <c r="AS141" s="425"/>
      <c r="AT141" s="425"/>
      <c r="AU141" s="425"/>
      <c r="AV141" s="425"/>
      <c r="AW141" s="425"/>
      <c r="AX141" s="426"/>
    </row>
    <row r="142" spans="1:50" ht="16.5" customHeight="1">
      <c r="A142" s="74"/>
      <c r="B142" s="75"/>
      <c r="C142" s="75"/>
      <c r="D142" s="75"/>
      <c r="E142" s="75"/>
      <c r="F142" s="76"/>
      <c r="G142" s="424"/>
      <c r="H142" s="425"/>
      <c r="I142" s="425"/>
      <c r="J142" s="425"/>
      <c r="K142" s="425"/>
      <c r="L142" s="425"/>
      <c r="M142" s="425"/>
      <c r="N142" s="425"/>
      <c r="O142" s="425"/>
      <c r="P142" s="425"/>
      <c r="Q142" s="425"/>
      <c r="R142" s="425"/>
      <c r="S142" s="425"/>
      <c r="T142" s="425"/>
      <c r="U142" s="425"/>
      <c r="V142" s="425"/>
      <c r="W142" s="425"/>
      <c r="X142" s="425"/>
      <c r="Y142" s="425"/>
      <c r="Z142" s="425"/>
      <c r="AA142" s="425"/>
      <c r="AB142" s="425"/>
      <c r="AC142" s="425"/>
      <c r="AD142" s="425"/>
      <c r="AE142" s="425"/>
      <c r="AF142" s="425"/>
      <c r="AG142" s="425"/>
      <c r="AH142" s="425"/>
      <c r="AI142" s="425"/>
      <c r="AJ142" s="425"/>
      <c r="AK142" s="425"/>
      <c r="AL142" s="425"/>
      <c r="AM142" s="425"/>
      <c r="AN142" s="425"/>
      <c r="AO142" s="425"/>
      <c r="AP142" s="425"/>
      <c r="AQ142" s="425"/>
      <c r="AR142" s="425"/>
      <c r="AS142" s="425"/>
      <c r="AT142" s="425"/>
      <c r="AU142" s="425"/>
      <c r="AV142" s="425"/>
      <c r="AW142" s="425"/>
      <c r="AX142" s="426"/>
    </row>
    <row r="143" spans="1:50" ht="16.5" customHeight="1">
      <c r="A143" s="74"/>
      <c r="B143" s="75"/>
      <c r="C143" s="75"/>
      <c r="D143" s="75"/>
      <c r="E143" s="75"/>
      <c r="F143" s="76"/>
      <c r="G143" s="424"/>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6"/>
    </row>
    <row r="144" spans="1:50" ht="16.5" customHeight="1">
      <c r="A144" s="74"/>
      <c r="B144" s="75"/>
      <c r="C144" s="75"/>
      <c r="D144" s="75"/>
      <c r="E144" s="75"/>
      <c r="F144" s="76"/>
      <c r="G144" s="424"/>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6"/>
    </row>
    <row r="145" spans="1:50" ht="16.5" customHeight="1">
      <c r="A145" s="74"/>
      <c r="B145" s="75"/>
      <c r="C145" s="75"/>
      <c r="D145" s="75"/>
      <c r="E145" s="75"/>
      <c r="F145" s="76"/>
      <c r="G145" s="424"/>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6"/>
    </row>
    <row r="146" spans="1:50" ht="18.399999999999999" customHeight="1">
      <c r="A146" s="74"/>
      <c r="B146" s="75"/>
      <c r="C146" s="75"/>
      <c r="D146" s="75"/>
      <c r="E146" s="75"/>
      <c r="F146" s="76"/>
      <c r="G146" s="424"/>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6"/>
    </row>
    <row r="147" spans="1:50" ht="27.75" customHeight="1" thickBot="1">
      <c r="A147" s="455"/>
      <c r="B147" s="456"/>
      <c r="C147" s="456"/>
      <c r="D147" s="456"/>
      <c r="E147" s="456"/>
      <c r="F147" s="457"/>
      <c r="G147" s="424"/>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0.95" customHeight="1" thickBot="1">
      <c r="A148" s="458"/>
      <c r="B148" s="458"/>
      <c r="C148" s="458"/>
      <c r="D148" s="458"/>
      <c r="E148" s="458"/>
      <c r="F148" s="458"/>
      <c r="G148" s="459"/>
      <c r="H148" s="459"/>
      <c r="I148" s="459"/>
      <c r="J148" s="459"/>
      <c r="K148" s="459"/>
      <c r="L148" s="459"/>
      <c r="M148" s="459"/>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59"/>
      <c r="AJ148" s="459"/>
      <c r="AK148" s="459"/>
      <c r="AL148" s="459"/>
      <c r="AM148" s="459"/>
      <c r="AN148" s="459"/>
      <c r="AO148" s="459"/>
      <c r="AP148" s="459"/>
      <c r="AQ148" s="459"/>
      <c r="AR148" s="459"/>
      <c r="AS148" s="459"/>
      <c r="AT148" s="459"/>
      <c r="AU148" s="459"/>
      <c r="AV148" s="459"/>
      <c r="AW148" s="459"/>
      <c r="AX148" s="459"/>
    </row>
    <row r="149" spans="1:50" ht="30" customHeight="1">
      <c r="A149" s="460" t="s">
        <v>152</v>
      </c>
      <c r="B149" s="461"/>
      <c r="C149" s="461"/>
      <c r="D149" s="461"/>
      <c r="E149" s="461"/>
      <c r="F149" s="462"/>
      <c r="G149" s="463" t="s">
        <v>153</v>
      </c>
      <c r="H149" s="464"/>
      <c r="I149" s="464"/>
      <c r="J149" s="464"/>
      <c r="K149" s="464"/>
      <c r="L149" s="464"/>
      <c r="M149" s="464"/>
      <c r="N149" s="464"/>
      <c r="O149" s="464"/>
      <c r="P149" s="464"/>
      <c r="Q149" s="464"/>
      <c r="R149" s="464"/>
      <c r="S149" s="464"/>
      <c r="T149" s="464"/>
      <c r="U149" s="464"/>
      <c r="V149" s="464"/>
      <c r="W149" s="464"/>
      <c r="X149" s="464"/>
      <c r="Y149" s="464"/>
      <c r="Z149" s="464"/>
      <c r="AA149" s="464"/>
      <c r="AB149" s="465"/>
      <c r="AC149" s="463" t="s">
        <v>154</v>
      </c>
      <c r="AD149" s="464"/>
      <c r="AE149" s="464"/>
      <c r="AF149" s="464"/>
      <c r="AG149" s="464"/>
      <c r="AH149" s="464"/>
      <c r="AI149" s="464"/>
      <c r="AJ149" s="464"/>
      <c r="AK149" s="464"/>
      <c r="AL149" s="464"/>
      <c r="AM149" s="464"/>
      <c r="AN149" s="464"/>
      <c r="AO149" s="464"/>
      <c r="AP149" s="464"/>
      <c r="AQ149" s="464"/>
      <c r="AR149" s="464"/>
      <c r="AS149" s="464"/>
      <c r="AT149" s="464"/>
      <c r="AU149" s="464"/>
      <c r="AV149" s="464"/>
      <c r="AW149" s="464"/>
      <c r="AX149" s="466"/>
    </row>
    <row r="150" spans="1:50" ht="24.75" customHeight="1">
      <c r="A150" s="163"/>
      <c r="B150" s="164"/>
      <c r="C150" s="164"/>
      <c r="D150" s="164"/>
      <c r="E150" s="164"/>
      <c r="F150" s="165"/>
      <c r="G150" s="361" t="s">
        <v>77</v>
      </c>
      <c r="H150" s="206"/>
      <c r="I150" s="206"/>
      <c r="J150" s="206"/>
      <c r="K150" s="206"/>
      <c r="L150" s="175" t="s">
        <v>155</v>
      </c>
      <c r="M150" s="26"/>
      <c r="N150" s="26"/>
      <c r="O150" s="26"/>
      <c r="P150" s="26"/>
      <c r="Q150" s="26"/>
      <c r="R150" s="26"/>
      <c r="S150" s="26"/>
      <c r="T150" s="26"/>
      <c r="U150" s="26"/>
      <c r="V150" s="26"/>
      <c r="W150" s="26"/>
      <c r="X150" s="52"/>
      <c r="Y150" s="467" t="s">
        <v>156</v>
      </c>
      <c r="Z150" s="468"/>
      <c r="AA150" s="468"/>
      <c r="AB150" s="469"/>
      <c r="AC150" s="361" t="s">
        <v>77</v>
      </c>
      <c r="AD150" s="206"/>
      <c r="AE150" s="206"/>
      <c r="AF150" s="206"/>
      <c r="AG150" s="206"/>
      <c r="AH150" s="175" t="s">
        <v>155</v>
      </c>
      <c r="AI150" s="26"/>
      <c r="AJ150" s="26"/>
      <c r="AK150" s="26"/>
      <c r="AL150" s="26"/>
      <c r="AM150" s="26"/>
      <c r="AN150" s="26"/>
      <c r="AO150" s="26"/>
      <c r="AP150" s="26"/>
      <c r="AQ150" s="26"/>
      <c r="AR150" s="26"/>
      <c r="AS150" s="26"/>
      <c r="AT150" s="52"/>
      <c r="AU150" s="467" t="s">
        <v>156</v>
      </c>
      <c r="AV150" s="468"/>
      <c r="AW150" s="468"/>
      <c r="AX150" s="470"/>
    </row>
    <row r="151" spans="1:50" ht="24.75" customHeight="1">
      <c r="A151" s="163"/>
      <c r="B151" s="164"/>
      <c r="C151" s="164"/>
      <c r="D151" s="164"/>
      <c r="E151" s="164"/>
      <c r="F151" s="165"/>
      <c r="G151" s="471" t="s">
        <v>157</v>
      </c>
      <c r="H151" s="331"/>
      <c r="I151" s="331"/>
      <c r="J151" s="331"/>
      <c r="K151" s="472"/>
      <c r="L151" s="473" t="s">
        <v>158</v>
      </c>
      <c r="M151" s="474"/>
      <c r="N151" s="474"/>
      <c r="O151" s="474"/>
      <c r="P151" s="474"/>
      <c r="Q151" s="474"/>
      <c r="R151" s="474"/>
      <c r="S151" s="474"/>
      <c r="T151" s="474"/>
      <c r="U151" s="474"/>
      <c r="V151" s="474"/>
      <c r="W151" s="474"/>
      <c r="X151" s="475"/>
      <c r="Y151" s="476">
        <v>4</v>
      </c>
      <c r="Z151" s="477"/>
      <c r="AA151" s="477"/>
      <c r="AB151" s="478"/>
      <c r="AC151" s="471" t="s">
        <v>157</v>
      </c>
      <c r="AD151" s="331"/>
      <c r="AE151" s="331"/>
      <c r="AF151" s="331"/>
      <c r="AG151" s="472"/>
      <c r="AH151" s="473" t="s">
        <v>159</v>
      </c>
      <c r="AI151" s="474"/>
      <c r="AJ151" s="474"/>
      <c r="AK151" s="474"/>
      <c r="AL151" s="474"/>
      <c r="AM151" s="474"/>
      <c r="AN151" s="474"/>
      <c r="AO151" s="474"/>
      <c r="AP151" s="474"/>
      <c r="AQ151" s="474"/>
      <c r="AR151" s="474"/>
      <c r="AS151" s="474"/>
      <c r="AT151" s="475"/>
      <c r="AU151" s="476">
        <v>3</v>
      </c>
      <c r="AV151" s="477"/>
      <c r="AW151" s="477"/>
      <c r="AX151" s="479"/>
    </row>
    <row r="152" spans="1:50" ht="24.75" customHeight="1">
      <c r="A152" s="163"/>
      <c r="B152" s="164"/>
      <c r="C152" s="164"/>
      <c r="D152" s="164"/>
      <c r="E152" s="164"/>
      <c r="F152" s="165"/>
      <c r="G152" s="480"/>
      <c r="H152" s="314"/>
      <c r="I152" s="314"/>
      <c r="J152" s="314"/>
      <c r="K152" s="481"/>
      <c r="L152" s="482"/>
      <c r="M152" s="483"/>
      <c r="N152" s="483"/>
      <c r="O152" s="483"/>
      <c r="P152" s="483"/>
      <c r="Q152" s="483"/>
      <c r="R152" s="483"/>
      <c r="S152" s="483"/>
      <c r="T152" s="483"/>
      <c r="U152" s="483"/>
      <c r="V152" s="483"/>
      <c r="W152" s="483"/>
      <c r="X152" s="484"/>
      <c r="Y152" s="485"/>
      <c r="Z152" s="486"/>
      <c r="AA152" s="486"/>
      <c r="AB152" s="487"/>
      <c r="AC152" s="480" t="s">
        <v>157</v>
      </c>
      <c r="AD152" s="314"/>
      <c r="AE152" s="314"/>
      <c r="AF152" s="314"/>
      <c r="AG152" s="481"/>
      <c r="AH152" s="482" t="s">
        <v>160</v>
      </c>
      <c r="AI152" s="483"/>
      <c r="AJ152" s="483"/>
      <c r="AK152" s="483"/>
      <c r="AL152" s="483"/>
      <c r="AM152" s="483"/>
      <c r="AN152" s="483"/>
      <c r="AO152" s="483"/>
      <c r="AP152" s="483"/>
      <c r="AQ152" s="483"/>
      <c r="AR152" s="483"/>
      <c r="AS152" s="483"/>
      <c r="AT152" s="484"/>
      <c r="AU152" s="485">
        <v>1</v>
      </c>
      <c r="AV152" s="486"/>
      <c r="AW152" s="486"/>
      <c r="AX152" s="488"/>
    </row>
    <row r="153" spans="1:50" ht="24.75" customHeight="1">
      <c r="A153" s="163"/>
      <c r="B153" s="164"/>
      <c r="C153" s="164"/>
      <c r="D153" s="164"/>
      <c r="E153" s="164"/>
      <c r="F153" s="165"/>
      <c r="G153" s="480"/>
      <c r="H153" s="314"/>
      <c r="I153" s="314"/>
      <c r="J153" s="314"/>
      <c r="K153" s="481"/>
      <c r="L153" s="482"/>
      <c r="M153" s="483"/>
      <c r="N153" s="483"/>
      <c r="O153" s="483"/>
      <c r="P153" s="483"/>
      <c r="Q153" s="483"/>
      <c r="R153" s="483"/>
      <c r="S153" s="483"/>
      <c r="T153" s="483"/>
      <c r="U153" s="483"/>
      <c r="V153" s="483"/>
      <c r="W153" s="483"/>
      <c r="X153" s="484"/>
      <c r="Y153" s="485"/>
      <c r="Z153" s="486"/>
      <c r="AA153" s="486"/>
      <c r="AB153" s="487"/>
      <c r="AC153" s="489" t="s">
        <v>161</v>
      </c>
      <c r="AD153" s="490"/>
      <c r="AE153" s="490"/>
      <c r="AF153" s="490"/>
      <c r="AG153" s="491"/>
      <c r="AH153" s="482" t="s">
        <v>160</v>
      </c>
      <c r="AI153" s="483"/>
      <c r="AJ153" s="483"/>
      <c r="AK153" s="483"/>
      <c r="AL153" s="483"/>
      <c r="AM153" s="483"/>
      <c r="AN153" s="483"/>
      <c r="AO153" s="483"/>
      <c r="AP153" s="483"/>
      <c r="AQ153" s="483"/>
      <c r="AR153" s="483"/>
      <c r="AS153" s="483"/>
      <c r="AT153" s="484"/>
      <c r="AU153" s="485">
        <v>1</v>
      </c>
      <c r="AV153" s="486"/>
      <c r="AW153" s="486"/>
      <c r="AX153" s="488"/>
    </row>
    <row r="154" spans="1:50" ht="24.75" customHeight="1">
      <c r="A154" s="163"/>
      <c r="B154" s="164"/>
      <c r="C154" s="164"/>
      <c r="D154" s="164"/>
      <c r="E154" s="164"/>
      <c r="F154" s="165"/>
      <c r="G154" s="480"/>
      <c r="H154" s="314"/>
      <c r="I154" s="314"/>
      <c r="J154" s="314"/>
      <c r="K154" s="481"/>
      <c r="L154" s="482"/>
      <c r="M154" s="483"/>
      <c r="N154" s="483"/>
      <c r="O154" s="483"/>
      <c r="P154" s="483"/>
      <c r="Q154" s="483"/>
      <c r="R154" s="483"/>
      <c r="S154" s="483"/>
      <c r="T154" s="483"/>
      <c r="U154" s="483"/>
      <c r="V154" s="483"/>
      <c r="W154" s="483"/>
      <c r="X154" s="484"/>
      <c r="Y154" s="485"/>
      <c r="Z154" s="486"/>
      <c r="AA154" s="486"/>
      <c r="AB154" s="487"/>
      <c r="AC154" s="480"/>
      <c r="AD154" s="314"/>
      <c r="AE154" s="314"/>
      <c r="AF154" s="314"/>
      <c r="AG154" s="481"/>
      <c r="AH154" s="482"/>
      <c r="AI154" s="483"/>
      <c r="AJ154" s="483"/>
      <c r="AK154" s="483"/>
      <c r="AL154" s="483"/>
      <c r="AM154" s="483"/>
      <c r="AN154" s="483"/>
      <c r="AO154" s="483"/>
      <c r="AP154" s="483"/>
      <c r="AQ154" s="483"/>
      <c r="AR154" s="483"/>
      <c r="AS154" s="483"/>
      <c r="AT154" s="484"/>
      <c r="AU154" s="485"/>
      <c r="AV154" s="486"/>
      <c r="AW154" s="486"/>
      <c r="AX154" s="488"/>
    </row>
    <row r="155" spans="1:50" ht="24.75" customHeight="1">
      <c r="A155" s="163"/>
      <c r="B155" s="164"/>
      <c r="C155" s="164"/>
      <c r="D155" s="164"/>
      <c r="E155" s="164"/>
      <c r="F155" s="165"/>
      <c r="G155" s="480"/>
      <c r="H155" s="314"/>
      <c r="I155" s="314"/>
      <c r="J155" s="314"/>
      <c r="K155" s="481"/>
      <c r="L155" s="482"/>
      <c r="M155" s="483"/>
      <c r="N155" s="483"/>
      <c r="O155" s="483"/>
      <c r="P155" s="483"/>
      <c r="Q155" s="483"/>
      <c r="R155" s="483"/>
      <c r="S155" s="483"/>
      <c r="T155" s="483"/>
      <c r="U155" s="483"/>
      <c r="V155" s="483"/>
      <c r="W155" s="483"/>
      <c r="X155" s="484"/>
      <c r="Y155" s="485"/>
      <c r="Z155" s="486"/>
      <c r="AA155" s="486"/>
      <c r="AB155" s="486"/>
      <c r="AC155" s="480"/>
      <c r="AD155" s="314"/>
      <c r="AE155" s="314"/>
      <c r="AF155" s="314"/>
      <c r="AG155" s="481"/>
      <c r="AH155" s="482"/>
      <c r="AI155" s="483"/>
      <c r="AJ155" s="483"/>
      <c r="AK155" s="483"/>
      <c r="AL155" s="483"/>
      <c r="AM155" s="483"/>
      <c r="AN155" s="483"/>
      <c r="AO155" s="483"/>
      <c r="AP155" s="483"/>
      <c r="AQ155" s="483"/>
      <c r="AR155" s="483"/>
      <c r="AS155" s="483"/>
      <c r="AT155" s="484"/>
      <c r="AU155" s="485"/>
      <c r="AV155" s="486"/>
      <c r="AW155" s="486"/>
      <c r="AX155" s="488"/>
    </row>
    <row r="156" spans="1:50" ht="24.75" customHeight="1">
      <c r="A156" s="163"/>
      <c r="B156" s="164"/>
      <c r="C156" s="164"/>
      <c r="D156" s="164"/>
      <c r="E156" s="164"/>
      <c r="F156" s="165"/>
      <c r="G156" s="480"/>
      <c r="H156" s="314"/>
      <c r="I156" s="314"/>
      <c r="J156" s="314"/>
      <c r="K156" s="481"/>
      <c r="L156" s="482"/>
      <c r="M156" s="483"/>
      <c r="N156" s="483"/>
      <c r="O156" s="483"/>
      <c r="P156" s="483"/>
      <c r="Q156" s="483"/>
      <c r="R156" s="483"/>
      <c r="S156" s="483"/>
      <c r="T156" s="483"/>
      <c r="U156" s="483"/>
      <c r="V156" s="483"/>
      <c r="W156" s="483"/>
      <c r="X156" s="484"/>
      <c r="Y156" s="485"/>
      <c r="Z156" s="486"/>
      <c r="AA156" s="486"/>
      <c r="AB156" s="486"/>
      <c r="AC156" s="480"/>
      <c r="AD156" s="314"/>
      <c r="AE156" s="314"/>
      <c r="AF156" s="314"/>
      <c r="AG156" s="481"/>
      <c r="AH156" s="482"/>
      <c r="AI156" s="483"/>
      <c r="AJ156" s="483"/>
      <c r="AK156" s="483"/>
      <c r="AL156" s="483"/>
      <c r="AM156" s="483"/>
      <c r="AN156" s="483"/>
      <c r="AO156" s="483"/>
      <c r="AP156" s="483"/>
      <c r="AQ156" s="483"/>
      <c r="AR156" s="483"/>
      <c r="AS156" s="483"/>
      <c r="AT156" s="484"/>
      <c r="AU156" s="485"/>
      <c r="AV156" s="486"/>
      <c r="AW156" s="486"/>
      <c r="AX156" s="488"/>
    </row>
    <row r="157" spans="1:50" ht="24.75" customHeight="1">
      <c r="A157" s="163"/>
      <c r="B157" s="164"/>
      <c r="C157" s="164"/>
      <c r="D157" s="164"/>
      <c r="E157" s="164"/>
      <c r="F157" s="165"/>
      <c r="G157" s="480"/>
      <c r="H157" s="314"/>
      <c r="I157" s="314"/>
      <c r="J157" s="314"/>
      <c r="K157" s="481"/>
      <c r="L157" s="482"/>
      <c r="M157" s="483"/>
      <c r="N157" s="483"/>
      <c r="O157" s="483"/>
      <c r="P157" s="483"/>
      <c r="Q157" s="483"/>
      <c r="R157" s="483"/>
      <c r="S157" s="483"/>
      <c r="T157" s="483"/>
      <c r="U157" s="483"/>
      <c r="V157" s="483"/>
      <c r="W157" s="483"/>
      <c r="X157" s="484"/>
      <c r="Y157" s="485"/>
      <c r="Z157" s="486"/>
      <c r="AA157" s="486"/>
      <c r="AB157" s="486"/>
      <c r="AC157" s="480"/>
      <c r="AD157" s="314"/>
      <c r="AE157" s="314"/>
      <c r="AF157" s="314"/>
      <c r="AG157" s="481"/>
      <c r="AH157" s="482"/>
      <c r="AI157" s="483"/>
      <c r="AJ157" s="483"/>
      <c r="AK157" s="483"/>
      <c r="AL157" s="483"/>
      <c r="AM157" s="483"/>
      <c r="AN157" s="483"/>
      <c r="AO157" s="483"/>
      <c r="AP157" s="483"/>
      <c r="AQ157" s="483"/>
      <c r="AR157" s="483"/>
      <c r="AS157" s="483"/>
      <c r="AT157" s="484"/>
      <c r="AU157" s="485"/>
      <c r="AV157" s="486"/>
      <c r="AW157" s="486"/>
      <c r="AX157" s="488"/>
    </row>
    <row r="158" spans="1:50" ht="24.75" customHeight="1">
      <c r="A158" s="163"/>
      <c r="B158" s="164"/>
      <c r="C158" s="164"/>
      <c r="D158" s="164"/>
      <c r="E158" s="164"/>
      <c r="F158" s="165"/>
      <c r="G158" s="492"/>
      <c r="H158" s="323"/>
      <c r="I158" s="323"/>
      <c r="J158" s="323"/>
      <c r="K158" s="493"/>
      <c r="L158" s="494"/>
      <c r="M158" s="495"/>
      <c r="N158" s="495"/>
      <c r="O158" s="495"/>
      <c r="P158" s="495"/>
      <c r="Q158" s="495"/>
      <c r="R158" s="495"/>
      <c r="S158" s="495"/>
      <c r="T158" s="495"/>
      <c r="U158" s="495"/>
      <c r="V158" s="495"/>
      <c r="W158" s="495"/>
      <c r="X158" s="496"/>
      <c r="Y158" s="497"/>
      <c r="Z158" s="498"/>
      <c r="AA158" s="498"/>
      <c r="AB158" s="498"/>
      <c r="AC158" s="492"/>
      <c r="AD158" s="323"/>
      <c r="AE158" s="323"/>
      <c r="AF158" s="323"/>
      <c r="AG158" s="493"/>
      <c r="AH158" s="494"/>
      <c r="AI158" s="495"/>
      <c r="AJ158" s="495"/>
      <c r="AK158" s="495"/>
      <c r="AL158" s="495"/>
      <c r="AM158" s="495"/>
      <c r="AN158" s="495"/>
      <c r="AO158" s="495"/>
      <c r="AP158" s="495"/>
      <c r="AQ158" s="495"/>
      <c r="AR158" s="495"/>
      <c r="AS158" s="495"/>
      <c r="AT158" s="496"/>
      <c r="AU158" s="497"/>
      <c r="AV158" s="498"/>
      <c r="AW158" s="498"/>
      <c r="AX158" s="499"/>
    </row>
    <row r="159" spans="1:50" ht="24.75" customHeight="1">
      <c r="A159" s="163"/>
      <c r="B159" s="164"/>
      <c r="C159" s="164"/>
      <c r="D159" s="164"/>
      <c r="E159" s="164"/>
      <c r="F159" s="165"/>
      <c r="G159" s="500" t="s">
        <v>40</v>
      </c>
      <c r="H159" s="26"/>
      <c r="I159" s="26"/>
      <c r="J159" s="26"/>
      <c r="K159" s="26"/>
      <c r="L159" s="501"/>
      <c r="M159" s="123"/>
      <c r="N159" s="123"/>
      <c r="O159" s="123"/>
      <c r="P159" s="123"/>
      <c r="Q159" s="123"/>
      <c r="R159" s="123"/>
      <c r="S159" s="123"/>
      <c r="T159" s="123"/>
      <c r="U159" s="123"/>
      <c r="V159" s="123"/>
      <c r="W159" s="123"/>
      <c r="X159" s="124"/>
      <c r="Y159" s="502">
        <f>SUM(Y151:AB158)</f>
        <v>4</v>
      </c>
      <c r="Z159" s="503"/>
      <c r="AA159" s="503"/>
      <c r="AB159" s="504"/>
      <c r="AC159" s="500" t="s">
        <v>40</v>
      </c>
      <c r="AD159" s="26"/>
      <c r="AE159" s="26"/>
      <c r="AF159" s="26"/>
      <c r="AG159" s="26"/>
      <c r="AH159" s="501"/>
      <c r="AI159" s="123"/>
      <c r="AJ159" s="123"/>
      <c r="AK159" s="123"/>
      <c r="AL159" s="123"/>
      <c r="AM159" s="123"/>
      <c r="AN159" s="123"/>
      <c r="AO159" s="123"/>
      <c r="AP159" s="123"/>
      <c r="AQ159" s="123"/>
      <c r="AR159" s="123"/>
      <c r="AS159" s="123"/>
      <c r="AT159" s="124"/>
      <c r="AU159" s="502">
        <f>SUM(AU151:AX158)</f>
        <v>5</v>
      </c>
      <c r="AV159" s="503"/>
      <c r="AW159" s="503"/>
      <c r="AX159" s="505"/>
    </row>
    <row r="160" spans="1:50" ht="30" customHeight="1">
      <c r="A160" s="163"/>
      <c r="B160" s="164"/>
      <c r="C160" s="164"/>
      <c r="D160" s="164"/>
      <c r="E160" s="164"/>
      <c r="F160" s="165"/>
      <c r="G160" s="506" t="s">
        <v>162</v>
      </c>
      <c r="H160" s="507"/>
      <c r="I160" s="507"/>
      <c r="J160" s="507"/>
      <c r="K160" s="507"/>
      <c r="L160" s="507"/>
      <c r="M160" s="507"/>
      <c r="N160" s="507"/>
      <c r="O160" s="507"/>
      <c r="P160" s="507"/>
      <c r="Q160" s="507"/>
      <c r="R160" s="507"/>
      <c r="S160" s="507"/>
      <c r="T160" s="507"/>
      <c r="U160" s="507"/>
      <c r="V160" s="507"/>
      <c r="W160" s="507"/>
      <c r="X160" s="507"/>
      <c r="Y160" s="507"/>
      <c r="Z160" s="507"/>
      <c r="AA160" s="507"/>
      <c r="AB160" s="508"/>
      <c r="AC160" s="506" t="s">
        <v>163</v>
      </c>
      <c r="AD160" s="507"/>
      <c r="AE160" s="507"/>
      <c r="AF160" s="507"/>
      <c r="AG160" s="507"/>
      <c r="AH160" s="507"/>
      <c r="AI160" s="507"/>
      <c r="AJ160" s="507"/>
      <c r="AK160" s="507"/>
      <c r="AL160" s="507"/>
      <c r="AM160" s="507"/>
      <c r="AN160" s="507"/>
      <c r="AO160" s="507"/>
      <c r="AP160" s="507"/>
      <c r="AQ160" s="507"/>
      <c r="AR160" s="507"/>
      <c r="AS160" s="507"/>
      <c r="AT160" s="507"/>
      <c r="AU160" s="507"/>
      <c r="AV160" s="507"/>
      <c r="AW160" s="507"/>
      <c r="AX160" s="509"/>
    </row>
    <row r="161" spans="1:50" ht="25.5" customHeight="1">
      <c r="A161" s="163"/>
      <c r="B161" s="164"/>
      <c r="C161" s="164"/>
      <c r="D161" s="164"/>
      <c r="E161" s="164"/>
      <c r="F161" s="165"/>
      <c r="G161" s="361" t="s">
        <v>77</v>
      </c>
      <c r="H161" s="206"/>
      <c r="I161" s="206"/>
      <c r="J161" s="206"/>
      <c r="K161" s="206"/>
      <c r="L161" s="175" t="s">
        <v>155</v>
      </c>
      <c r="M161" s="26"/>
      <c r="N161" s="26"/>
      <c r="O161" s="26"/>
      <c r="P161" s="26"/>
      <c r="Q161" s="26"/>
      <c r="R161" s="26"/>
      <c r="S161" s="26"/>
      <c r="T161" s="26"/>
      <c r="U161" s="26"/>
      <c r="V161" s="26"/>
      <c r="W161" s="26"/>
      <c r="X161" s="52"/>
      <c r="Y161" s="467" t="s">
        <v>156</v>
      </c>
      <c r="Z161" s="468"/>
      <c r="AA161" s="468"/>
      <c r="AB161" s="469"/>
      <c r="AC161" s="361" t="s">
        <v>77</v>
      </c>
      <c r="AD161" s="206"/>
      <c r="AE161" s="206"/>
      <c r="AF161" s="206"/>
      <c r="AG161" s="206"/>
      <c r="AH161" s="175" t="s">
        <v>155</v>
      </c>
      <c r="AI161" s="26"/>
      <c r="AJ161" s="26"/>
      <c r="AK161" s="26"/>
      <c r="AL161" s="26"/>
      <c r="AM161" s="26"/>
      <c r="AN161" s="26"/>
      <c r="AO161" s="26"/>
      <c r="AP161" s="26"/>
      <c r="AQ161" s="26"/>
      <c r="AR161" s="26"/>
      <c r="AS161" s="26"/>
      <c r="AT161" s="52"/>
      <c r="AU161" s="467" t="s">
        <v>156</v>
      </c>
      <c r="AV161" s="468"/>
      <c r="AW161" s="468"/>
      <c r="AX161" s="470"/>
    </row>
    <row r="162" spans="1:50" ht="24.75" customHeight="1">
      <c r="A162" s="163"/>
      <c r="B162" s="164"/>
      <c r="C162" s="164"/>
      <c r="D162" s="164"/>
      <c r="E162" s="164"/>
      <c r="F162" s="165"/>
      <c r="G162" s="471" t="s">
        <v>157</v>
      </c>
      <c r="H162" s="331"/>
      <c r="I162" s="331"/>
      <c r="J162" s="331"/>
      <c r="K162" s="472"/>
      <c r="L162" s="510" t="s">
        <v>164</v>
      </c>
      <c r="M162" s="511"/>
      <c r="N162" s="511"/>
      <c r="O162" s="511"/>
      <c r="P162" s="511"/>
      <c r="Q162" s="511"/>
      <c r="R162" s="511"/>
      <c r="S162" s="511"/>
      <c r="T162" s="511"/>
      <c r="U162" s="511"/>
      <c r="V162" s="511"/>
      <c r="W162" s="511"/>
      <c r="X162" s="512"/>
      <c r="Y162" s="476">
        <v>4</v>
      </c>
      <c r="Z162" s="477"/>
      <c r="AA162" s="477"/>
      <c r="AB162" s="478"/>
      <c r="AC162" s="471" t="s">
        <v>157</v>
      </c>
      <c r="AD162" s="331"/>
      <c r="AE162" s="331"/>
      <c r="AF162" s="331"/>
      <c r="AG162" s="472"/>
      <c r="AH162" s="473" t="s">
        <v>165</v>
      </c>
      <c r="AI162" s="474"/>
      <c r="AJ162" s="474"/>
      <c r="AK162" s="474"/>
      <c r="AL162" s="474"/>
      <c r="AM162" s="474"/>
      <c r="AN162" s="474"/>
      <c r="AO162" s="474"/>
      <c r="AP162" s="474"/>
      <c r="AQ162" s="474"/>
      <c r="AR162" s="474"/>
      <c r="AS162" s="474"/>
      <c r="AT162" s="475"/>
      <c r="AU162" s="513">
        <v>0.8</v>
      </c>
      <c r="AV162" s="514"/>
      <c r="AW162" s="514"/>
      <c r="AX162" s="515"/>
    </row>
    <row r="163" spans="1:50" ht="24.75" customHeight="1">
      <c r="A163" s="163"/>
      <c r="B163" s="164"/>
      <c r="C163" s="164"/>
      <c r="D163" s="164"/>
      <c r="E163" s="164"/>
      <c r="F163" s="165"/>
      <c r="G163" s="480"/>
      <c r="H163" s="314"/>
      <c r="I163" s="314"/>
      <c r="J163" s="314"/>
      <c r="K163" s="481"/>
      <c r="L163" s="482"/>
      <c r="M163" s="483"/>
      <c r="N163" s="483"/>
      <c r="O163" s="483"/>
      <c r="P163" s="483"/>
      <c r="Q163" s="483"/>
      <c r="R163" s="483"/>
      <c r="S163" s="483"/>
      <c r="T163" s="483"/>
      <c r="U163" s="483"/>
      <c r="V163" s="483"/>
      <c r="W163" s="483"/>
      <c r="X163" s="484"/>
      <c r="Y163" s="485"/>
      <c r="Z163" s="486"/>
      <c r="AA163" s="486"/>
      <c r="AB163" s="487"/>
      <c r="AC163" s="480"/>
      <c r="AD163" s="314"/>
      <c r="AE163" s="314"/>
      <c r="AF163" s="314"/>
      <c r="AG163" s="481"/>
      <c r="AH163" s="482"/>
      <c r="AI163" s="483"/>
      <c r="AJ163" s="483"/>
      <c r="AK163" s="483"/>
      <c r="AL163" s="483"/>
      <c r="AM163" s="483"/>
      <c r="AN163" s="483"/>
      <c r="AO163" s="483"/>
      <c r="AP163" s="483"/>
      <c r="AQ163" s="483"/>
      <c r="AR163" s="483"/>
      <c r="AS163" s="483"/>
      <c r="AT163" s="484"/>
      <c r="AU163" s="485"/>
      <c r="AV163" s="486"/>
      <c r="AW163" s="486"/>
      <c r="AX163" s="488"/>
    </row>
    <row r="164" spans="1:50" ht="24.75" customHeight="1">
      <c r="A164" s="163"/>
      <c r="B164" s="164"/>
      <c r="C164" s="164"/>
      <c r="D164" s="164"/>
      <c r="E164" s="164"/>
      <c r="F164" s="165"/>
      <c r="G164" s="480"/>
      <c r="H164" s="314"/>
      <c r="I164" s="314"/>
      <c r="J164" s="314"/>
      <c r="K164" s="481"/>
      <c r="L164" s="482"/>
      <c r="M164" s="483"/>
      <c r="N164" s="483"/>
      <c r="O164" s="483"/>
      <c r="P164" s="483"/>
      <c r="Q164" s="483"/>
      <c r="R164" s="483"/>
      <c r="S164" s="483"/>
      <c r="T164" s="483"/>
      <c r="U164" s="483"/>
      <c r="V164" s="483"/>
      <c r="W164" s="483"/>
      <c r="X164" s="484"/>
      <c r="Y164" s="485"/>
      <c r="Z164" s="486"/>
      <c r="AA164" s="486"/>
      <c r="AB164" s="487"/>
      <c r="AC164" s="480"/>
      <c r="AD164" s="314"/>
      <c r="AE164" s="314"/>
      <c r="AF164" s="314"/>
      <c r="AG164" s="481"/>
      <c r="AH164" s="482"/>
      <c r="AI164" s="483"/>
      <c r="AJ164" s="483"/>
      <c r="AK164" s="483"/>
      <c r="AL164" s="483"/>
      <c r="AM164" s="483"/>
      <c r="AN164" s="483"/>
      <c r="AO164" s="483"/>
      <c r="AP164" s="483"/>
      <c r="AQ164" s="483"/>
      <c r="AR164" s="483"/>
      <c r="AS164" s="483"/>
      <c r="AT164" s="484"/>
      <c r="AU164" s="485"/>
      <c r="AV164" s="486"/>
      <c r="AW164" s="486"/>
      <c r="AX164" s="488"/>
    </row>
    <row r="165" spans="1:50" ht="24.75" customHeight="1">
      <c r="A165" s="163"/>
      <c r="B165" s="164"/>
      <c r="C165" s="164"/>
      <c r="D165" s="164"/>
      <c r="E165" s="164"/>
      <c r="F165" s="165"/>
      <c r="G165" s="480"/>
      <c r="H165" s="314"/>
      <c r="I165" s="314"/>
      <c r="J165" s="314"/>
      <c r="K165" s="481"/>
      <c r="L165" s="482"/>
      <c r="M165" s="483"/>
      <c r="N165" s="483"/>
      <c r="O165" s="483"/>
      <c r="P165" s="483"/>
      <c r="Q165" s="483"/>
      <c r="R165" s="483"/>
      <c r="S165" s="483"/>
      <c r="T165" s="483"/>
      <c r="U165" s="483"/>
      <c r="V165" s="483"/>
      <c r="W165" s="483"/>
      <c r="X165" s="484"/>
      <c r="Y165" s="485"/>
      <c r="Z165" s="486"/>
      <c r="AA165" s="486"/>
      <c r="AB165" s="487"/>
      <c r="AC165" s="480"/>
      <c r="AD165" s="314"/>
      <c r="AE165" s="314"/>
      <c r="AF165" s="314"/>
      <c r="AG165" s="481"/>
      <c r="AH165" s="482"/>
      <c r="AI165" s="483"/>
      <c r="AJ165" s="483"/>
      <c r="AK165" s="483"/>
      <c r="AL165" s="483"/>
      <c r="AM165" s="483"/>
      <c r="AN165" s="483"/>
      <c r="AO165" s="483"/>
      <c r="AP165" s="483"/>
      <c r="AQ165" s="483"/>
      <c r="AR165" s="483"/>
      <c r="AS165" s="483"/>
      <c r="AT165" s="484"/>
      <c r="AU165" s="485"/>
      <c r="AV165" s="486"/>
      <c r="AW165" s="486"/>
      <c r="AX165" s="488"/>
    </row>
    <row r="166" spans="1:50" ht="24.75" customHeight="1">
      <c r="A166" s="163"/>
      <c r="B166" s="164"/>
      <c r="C166" s="164"/>
      <c r="D166" s="164"/>
      <c r="E166" s="164"/>
      <c r="F166" s="165"/>
      <c r="G166" s="480"/>
      <c r="H166" s="314"/>
      <c r="I166" s="314"/>
      <c r="J166" s="314"/>
      <c r="K166" s="481"/>
      <c r="L166" s="482"/>
      <c r="M166" s="483"/>
      <c r="N166" s="483"/>
      <c r="O166" s="483"/>
      <c r="P166" s="483"/>
      <c r="Q166" s="483"/>
      <c r="R166" s="483"/>
      <c r="S166" s="483"/>
      <c r="T166" s="483"/>
      <c r="U166" s="483"/>
      <c r="V166" s="483"/>
      <c r="W166" s="483"/>
      <c r="X166" s="484"/>
      <c r="Y166" s="485"/>
      <c r="Z166" s="486"/>
      <c r="AA166" s="486"/>
      <c r="AB166" s="486"/>
      <c r="AC166" s="480"/>
      <c r="AD166" s="314"/>
      <c r="AE166" s="314"/>
      <c r="AF166" s="314"/>
      <c r="AG166" s="481"/>
      <c r="AH166" s="482"/>
      <c r="AI166" s="483"/>
      <c r="AJ166" s="483"/>
      <c r="AK166" s="483"/>
      <c r="AL166" s="483"/>
      <c r="AM166" s="483"/>
      <c r="AN166" s="483"/>
      <c r="AO166" s="483"/>
      <c r="AP166" s="483"/>
      <c r="AQ166" s="483"/>
      <c r="AR166" s="483"/>
      <c r="AS166" s="483"/>
      <c r="AT166" s="484"/>
      <c r="AU166" s="485"/>
      <c r="AV166" s="486"/>
      <c r="AW166" s="486"/>
      <c r="AX166" s="488"/>
    </row>
    <row r="167" spans="1:50" ht="24.75" customHeight="1">
      <c r="A167" s="163"/>
      <c r="B167" s="164"/>
      <c r="C167" s="164"/>
      <c r="D167" s="164"/>
      <c r="E167" s="164"/>
      <c r="F167" s="165"/>
      <c r="G167" s="480"/>
      <c r="H167" s="314"/>
      <c r="I167" s="314"/>
      <c r="J167" s="314"/>
      <c r="K167" s="481"/>
      <c r="L167" s="482"/>
      <c r="M167" s="483"/>
      <c r="N167" s="483"/>
      <c r="O167" s="483"/>
      <c r="P167" s="483"/>
      <c r="Q167" s="483"/>
      <c r="R167" s="483"/>
      <c r="S167" s="483"/>
      <c r="T167" s="483"/>
      <c r="U167" s="483"/>
      <c r="V167" s="483"/>
      <c r="W167" s="483"/>
      <c r="X167" s="484"/>
      <c r="Y167" s="485"/>
      <c r="Z167" s="486"/>
      <c r="AA167" s="486"/>
      <c r="AB167" s="486"/>
      <c r="AC167" s="480"/>
      <c r="AD167" s="314"/>
      <c r="AE167" s="314"/>
      <c r="AF167" s="314"/>
      <c r="AG167" s="481"/>
      <c r="AH167" s="482"/>
      <c r="AI167" s="483"/>
      <c r="AJ167" s="483"/>
      <c r="AK167" s="483"/>
      <c r="AL167" s="483"/>
      <c r="AM167" s="483"/>
      <c r="AN167" s="483"/>
      <c r="AO167" s="483"/>
      <c r="AP167" s="483"/>
      <c r="AQ167" s="483"/>
      <c r="AR167" s="483"/>
      <c r="AS167" s="483"/>
      <c r="AT167" s="484"/>
      <c r="AU167" s="485"/>
      <c r="AV167" s="486"/>
      <c r="AW167" s="486"/>
      <c r="AX167" s="488"/>
    </row>
    <row r="168" spans="1:50" ht="24.75" customHeight="1">
      <c r="A168" s="163"/>
      <c r="B168" s="164"/>
      <c r="C168" s="164"/>
      <c r="D168" s="164"/>
      <c r="E168" s="164"/>
      <c r="F168" s="165"/>
      <c r="G168" s="480"/>
      <c r="H168" s="314"/>
      <c r="I168" s="314"/>
      <c r="J168" s="314"/>
      <c r="K168" s="481"/>
      <c r="L168" s="482"/>
      <c r="M168" s="483"/>
      <c r="N168" s="483"/>
      <c r="O168" s="483"/>
      <c r="P168" s="483"/>
      <c r="Q168" s="483"/>
      <c r="R168" s="483"/>
      <c r="S168" s="483"/>
      <c r="T168" s="483"/>
      <c r="U168" s="483"/>
      <c r="V168" s="483"/>
      <c r="W168" s="483"/>
      <c r="X168" s="484"/>
      <c r="Y168" s="485"/>
      <c r="Z168" s="486"/>
      <c r="AA168" s="486"/>
      <c r="AB168" s="486"/>
      <c r="AC168" s="480"/>
      <c r="AD168" s="314"/>
      <c r="AE168" s="314"/>
      <c r="AF168" s="314"/>
      <c r="AG168" s="481"/>
      <c r="AH168" s="482"/>
      <c r="AI168" s="483"/>
      <c r="AJ168" s="483"/>
      <c r="AK168" s="483"/>
      <c r="AL168" s="483"/>
      <c r="AM168" s="483"/>
      <c r="AN168" s="483"/>
      <c r="AO168" s="483"/>
      <c r="AP168" s="483"/>
      <c r="AQ168" s="483"/>
      <c r="AR168" s="483"/>
      <c r="AS168" s="483"/>
      <c r="AT168" s="484"/>
      <c r="AU168" s="485"/>
      <c r="AV168" s="486"/>
      <c r="AW168" s="486"/>
      <c r="AX168" s="488"/>
    </row>
    <row r="169" spans="1:50" ht="24.75" customHeight="1">
      <c r="A169" s="163"/>
      <c r="B169" s="164"/>
      <c r="C169" s="164"/>
      <c r="D169" s="164"/>
      <c r="E169" s="164"/>
      <c r="F169" s="165"/>
      <c r="G169" s="492"/>
      <c r="H169" s="323"/>
      <c r="I169" s="323"/>
      <c r="J169" s="323"/>
      <c r="K169" s="493"/>
      <c r="L169" s="494"/>
      <c r="M169" s="495"/>
      <c r="N169" s="495"/>
      <c r="O169" s="495"/>
      <c r="P169" s="495"/>
      <c r="Q169" s="495"/>
      <c r="R169" s="495"/>
      <c r="S169" s="495"/>
      <c r="T169" s="495"/>
      <c r="U169" s="495"/>
      <c r="V169" s="495"/>
      <c r="W169" s="495"/>
      <c r="X169" s="496"/>
      <c r="Y169" s="497"/>
      <c r="Z169" s="498"/>
      <c r="AA169" s="498"/>
      <c r="AB169" s="498"/>
      <c r="AC169" s="492"/>
      <c r="AD169" s="323"/>
      <c r="AE169" s="323"/>
      <c r="AF169" s="323"/>
      <c r="AG169" s="493"/>
      <c r="AH169" s="494"/>
      <c r="AI169" s="495"/>
      <c r="AJ169" s="495"/>
      <c r="AK169" s="495"/>
      <c r="AL169" s="495"/>
      <c r="AM169" s="495"/>
      <c r="AN169" s="495"/>
      <c r="AO169" s="495"/>
      <c r="AP169" s="495"/>
      <c r="AQ169" s="495"/>
      <c r="AR169" s="495"/>
      <c r="AS169" s="495"/>
      <c r="AT169" s="496"/>
      <c r="AU169" s="497"/>
      <c r="AV169" s="498"/>
      <c r="AW169" s="498"/>
      <c r="AX169" s="499"/>
    </row>
    <row r="170" spans="1:50" ht="24.75" customHeight="1">
      <c r="A170" s="163"/>
      <c r="B170" s="164"/>
      <c r="C170" s="164"/>
      <c r="D170" s="164"/>
      <c r="E170" s="164"/>
      <c r="F170" s="165"/>
      <c r="G170" s="500" t="s">
        <v>40</v>
      </c>
      <c r="H170" s="26"/>
      <c r="I170" s="26"/>
      <c r="J170" s="26"/>
      <c r="K170" s="26"/>
      <c r="L170" s="501"/>
      <c r="M170" s="123"/>
      <c r="N170" s="123"/>
      <c r="O170" s="123"/>
      <c r="P170" s="123"/>
      <c r="Q170" s="123"/>
      <c r="R170" s="123"/>
      <c r="S170" s="123"/>
      <c r="T170" s="123"/>
      <c r="U170" s="123"/>
      <c r="V170" s="123"/>
      <c r="W170" s="123"/>
      <c r="X170" s="124"/>
      <c r="Y170" s="502">
        <f>SUM(Y162:AB169)</f>
        <v>4</v>
      </c>
      <c r="Z170" s="503"/>
      <c r="AA170" s="503"/>
      <c r="AB170" s="504"/>
      <c r="AC170" s="500" t="s">
        <v>40</v>
      </c>
      <c r="AD170" s="26"/>
      <c r="AE170" s="26"/>
      <c r="AF170" s="26"/>
      <c r="AG170" s="26"/>
      <c r="AH170" s="501"/>
      <c r="AI170" s="123"/>
      <c r="AJ170" s="123"/>
      <c r="AK170" s="123"/>
      <c r="AL170" s="123"/>
      <c r="AM170" s="123"/>
      <c r="AN170" s="123"/>
      <c r="AO170" s="123"/>
      <c r="AP170" s="123"/>
      <c r="AQ170" s="123"/>
      <c r="AR170" s="123"/>
      <c r="AS170" s="123"/>
      <c r="AT170" s="124"/>
      <c r="AU170" s="516">
        <f>SUM(AU162:AX169)</f>
        <v>0.8</v>
      </c>
      <c r="AV170" s="517"/>
      <c r="AW170" s="517"/>
      <c r="AX170" s="518"/>
    </row>
    <row r="171" spans="1:50" ht="30" customHeight="1">
      <c r="A171" s="163"/>
      <c r="B171" s="164"/>
      <c r="C171" s="164"/>
      <c r="D171" s="164"/>
      <c r="E171" s="164"/>
      <c r="F171" s="165"/>
      <c r="G171" s="506" t="s">
        <v>166</v>
      </c>
      <c r="H171" s="507"/>
      <c r="I171" s="507"/>
      <c r="J171" s="507"/>
      <c r="K171" s="507"/>
      <c r="L171" s="507"/>
      <c r="M171" s="507"/>
      <c r="N171" s="507"/>
      <c r="O171" s="507"/>
      <c r="P171" s="507"/>
      <c r="Q171" s="507"/>
      <c r="R171" s="507"/>
      <c r="S171" s="507"/>
      <c r="T171" s="507"/>
      <c r="U171" s="507"/>
      <c r="V171" s="507"/>
      <c r="W171" s="507"/>
      <c r="X171" s="507"/>
      <c r="Y171" s="507"/>
      <c r="Z171" s="507"/>
      <c r="AA171" s="507"/>
      <c r="AB171" s="508"/>
      <c r="AC171" s="506" t="s">
        <v>167</v>
      </c>
      <c r="AD171" s="507"/>
      <c r="AE171" s="507"/>
      <c r="AF171" s="507"/>
      <c r="AG171" s="507"/>
      <c r="AH171" s="507"/>
      <c r="AI171" s="507"/>
      <c r="AJ171" s="507"/>
      <c r="AK171" s="507"/>
      <c r="AL171" s="507"/>
      <c r="AM171" s="507"/>
      <c r="AN171" s="507"/>
      <c r="AO171" s="507"/>
      <c r="AP171" s="507"/>
      <c r="AQ171" s="507"/>
      <c r="AR171" s="507"/>
      <c r="AS171" s="507"/>
      <c r="AT171" s="507"/>
      <c r="AU171" s="507"/>
      <c r="AV171" s="507"/>
      <c r="AW171" s="507"/>
      <c r="AX171" s="509"/>
    </row>
    <row r="172" spans="1:50" ht="24.75" customHeight="1">
      <c r="A172" s="163"/>
      <c r="B172" s="164"/>
      <c r="C172" s="164"/>
      <c r="D172" s="164"/>
      <c r="E172" s="164"/>
      <c r="F172" s="165"/>
      <c r="G172" s="361" t="s">
        <v>77</v>
      </c>
      <c r="H172" s="206"/>
      <c r="I172" s="206"/>
      <c r="J172" s="206"/>
      <c r="K172" s="206"/>
      <c r="L172" s="175" t="s">
        <v>155</v>
      </c>
      <c r="M172" s="26"/>
      <c r="N172" s="26"/>
      <c r="O172" s="26"/>
      <c r="P172" s="26"/>
      <c r="Q172" s="26"/>
      <c r="R172" s="26"/>
      <c r="S172" s="26"/>
      <c r="T172" s="26"/>
      <c r="U172" s="26"/>
      <c r="V172" s="26"/>
      <c r="W172" s="26"/>
      <c r="X172" s="52"/>
      <c r="Y172" s="467" t="s">
        <v>156</v>
      </c>
      <c r="Z172" s="468"/>
      <c r="AA172" s="468"/>
      <c r="AB172" s="469"/>
      <c r="AC172" s="361" t="s">
        <v>77</v>
      </c>
      <c r="AD172" s="206"/>
      <c r="AE172" s="206"/>
      <c r="AF172" s="206"/>
      <c r="AG172" s="206"/>
      <c r="AH172" s="175" t="s">
        <v>155</v>
      </c>
      <c r="AI172" s="26"/>
      <c r="AJ172" s="26"/>
      <c r="AK172" s="26"/>
      <c r="AL172" s="26"/>
      <c r="AM172" s="26"/>
      <c r="AN172" s="26"/>
      <c r="AO172" s="26"/>
      <c r="AP172" s="26"/>
      <c r="AQ172" s="26"/>
      <c r="AR172" s="26"/>
      <c r="AS172" s="26"/>
      <c r="AT172" s="52"/>
      <c r="AU172" s="467" t="s">
        <v>156</v>
      </c>
      <c r="AV172" s="468"/>
      <c r="AW172" s="468"/>
      <c r="AX172" s="470"/>
    </row>
    <row r="173" spans="1:50" ht="24.75" customHeight="1">
      <c r="A173" s="163"/>
      <c r="B173" s="164"/>
      <c r="C173" s="164"/>
      <c r="D173" s="164"/>
      <c r="E173" s="164"/>
      <c r="F173" s="165"/>
      <c r="G173" s="519" t="s">
        <v>157</v>
      </c>
      <c r="H173" s="520"/>
      <c r="I173" s="520"/>
      <c r="J173" s="520"/>
      <c r="K173" s="521"/>
      <c r="L173" s="473" t="s">
        <v>168</v>
      </c>
      <c r="M173" s="474"/>
      <c r="N173" s="474"/>
      <c r="O173" s="474"/>
      <c r="P173" s="474"/>
      <c r="Q173" s="474"/>
      <c r="R173" s="474"/>
      <c r="S173" s="474"/>
      <c r="T173" s="474"/>
      <c r="U173" s="474"/>
      <c r="V173" s="474"/>
      <c r="W173" s="474"/>
      <c r="X173" s="475"/>
      <c r="Y173" s="522">
        <v>15</v>
      </c>
      <c r="Z173" s="523"/>
      <c r="AA173" s="523"/>
      <c r="AB173" s="524"/>
      <c r="AC173" s="471" t="s">
        <v>157</v>
      </c>
      <c r="AD173" s="331"/>
      <c r="AE173" s="331"/>
      <c r="AF173" s="331"/>
      <c r="AG173" s="472"/>
      <c r="AH173" s="473" t="s">
        <v>169</v>
      </c>
      <c r="AI173" s="474"/>
      <c r="AJ173" s="474"/>
      <c r="AK173" s="474"/>
      <c r="AL173" s="474"/>
      <c r="AM173" s="474"/>
      <c r="AN173" s="474"/>
      <c r="AO173" s="474"/>
      <c r="AP173" s="474"/>
      <c r="AQ173" s="474"/>
      <c r="AR173" s="474"/>
      <c r="AS173" s="474"/>
      <c r="AT173" s="475"/>
      <c r="AU173" s="513">
        <v>1</v>
      </c>
      <c r="AV173" s="514"/>
      <c r="AW173" s="514"/>
      <c r="AX173" s="515"/>
    </row>
    <row r="174" spans="1:50" ht="24.75" customHeight="1">
      <c r="A174" s="163"/>
      <c r="B174" s="164"/>
      <c r="C174" s="164"/>
      <c r="D174" s="164"/>
      <c r="E174" s="164"/>
      <c r="F174" s="165"/>
      <c r="G174" s="480" t="s">
        <v>157</v>
      </c>
      <c r="H174" s="314"/>
      <c r="I174" s="314"/>
      <c r="J174" s="314"/>
      <c r="K174" s="481"/>
      <c r="L174" s="482" t="s">
        <v>170</v>
      </c>
      <c r="M174" s="483"/>
      <c r="N174" s="483"/>
      <c r="O174" s="483"/>
      <c r="P174" s="483"/>
      <c r="Q174" s="483"/>
      <c r="R174" s="483"/>
      <c r="S174" s="483"/>
      <c r="T174" s="483"/>
      <c r="U174" s="483"/>
      <c r="V174" s="483"/>
      <c r="W174" s="483"/>
      <c r="X174" s="484"/>
      <c r="Y174" s="485">
        <v>12</v>
      </c>
      <c r="Z174" s="486"/>
      <c r="AA174" s="486"/>
      <c r="AB174" s="487"/>
      <c r="AC174" s="480" t="s">
        <v>157</v>
      </c>
      <c r="AD174" s="314"/>
      <c r="AE174" s="314"/>
      <c r="AF174" s="314"/>
      <c r="AG174" s="481"/>
      <c r="AH174" s="482" t="s">
        <v>171</v>
      </c>
      <c r="AI174" s="483"/>
      <c r="AJ174" s="483"/>
      <c r="AK174" s="483"/>
      <c r="AL174" s="483"/>
      <c r="AM174" s="483"/>
      <c r="AN174" s="483"/>
      <c r="AO174" s="483"/>
      <c r="AP174" s="483"/>
      <c r="AQ174" s="483"/>
      <c r="AR174" s="483"/>
      <c r="AS174" s="483"/>
      <c r="AT174" s="484"/>
      <c r="AU174" s="525">
        <v>0.4</v>
      </c>
      <c r="AV174" s="526"/>
      <c r="AW174" s="526"/>
      <c r="AX174" s="527"/>
    </row>
    <row r="175" spans="1:50" ht="24.75" customHeight="1">
      <c r="A175" s="163"/>
      <c r="B175" s="164"/>
      <c r="C175" s="164"/>
      <c r="D175" s="164"/>
      <c r="E175" s="164"/>
      <c r="F175" s="165"/>
      <c r="G175" s="480"/>
      <c r="H175" s="314"/>
      <c r="I175" s="314"/>
      <c r="J175" s="314"/>
      <c r="K175" s="481"/>
      <c r="L175" s="482"/>
      <c r="M175" s="483"/>
      <c r="N175" s="483"/>
      <c r="O175" s="483"/>
      <c r="P175" s="483"/>
      <c r="Q175" s="483"/>
      <c r="R175" s="483"/>
      <c r="S175" s="483"/>
      <c r="T175" s="483"/>
      <c r="U175" s="483"/>
      <c r="V175" s="483"/>
      <c r="W175" s="483"/>
      <c r="X175" s="484"/>
      <c r="Y175" s="485"/>
      <c r="Z175" s="486"/>
      <c r="AA175" s="486"/>
      <c r="AB175" s="487"/>
      <c r="AC175" s="480" t="s">
        <v>172</v>
      </c>
      <c r="AD175" s="314"/>
      <c r="AE175" s="314"/>
      <c r="AF175" s="314"/>
      <c r="AG175" s="481"/>
      <c r="AH175" s="482" t="s">
        <v>173</v>
      </c>
      <c r="AI175" s="483"/>
      <c r="AJ175" s="483"/>
      <c r="AK175" s="483"/>
      <c r="AL175" s="483"/>
      <c r="AM175" s="483"/>
      <c r="AN175" s="483"/>
      <c r="AO175" s="483"/>
      <c r="AP175" s="483"/>
      <c r="AQ175" s="483"/>
      <c r="AR175" s="483"/>
      <c r="AS175" s="483"/>
      <c r="AT175" s="484"/>
      <c r="AU175" s="525">
        <v>0.1</v>
      </c>
      <c r="AV175" s="526"/>
      <c r="AW175" s="526"/>
      <c r="AX175" s="527"/>
    </row>
    <row r="176" spans="1:50" ht="24.75" customHeight="1">
      <c r="A176" s="163"/>
      <c r="B176" s="164"/>
      <c r="C176" s="164"/>
      <c r="D176" s="164"/>
      <c r="E176" s="164"/>
      <c r="F176" s="165"/>
      <c r="G176" s="480"/>
      <c r="H176" s="314"/>
      <c r="I176" s="314"/>
      <c r="J176" s="314"/>
      <c r="K176" s="481"/>
      <c r="L176" s="482"/>
      <c r="M176" s="483"/>
      <c r="N176" s="483"/>
      <c r="O176" s="483"/>
      <c r="P176" s="483"/>
      <c r="Q176" s="483"/>
      <c r="R176" s="483"/>
      <c r="S176" s="483"/>
      <c r="T176" s="483"/>
      <c r="U176" s="483"/>
      <c r="V176" s="483"/>
      <c r="W176" s="483"/>
      <c r="X176" s="484"/>
      <c r="Y176" s="485"/>
      <c r="Z176" s="486"/>
      <c r="AA176" s="486"/>
      <c r="AB176" s="487"/>
      <c r="AC176" s="480" t="s">
        <v>157</v>
      </c>
      <c r="AD176" s="314"/>
      <c r="AE176" s="314"/>
      <c r="AF176" s="314"/>
      <c r="AG176" s="481"/>
      <c r="AH176" s="482" t="s">
        <v>174</v>
      </c>
      <c r="AI176" s="483"/>
      <c r="AJ176" s="483"/>
      <c r="AK176" s="483"/>
      <c r="AL176" s="483"/>
      <c r="AM176" s="483"/>
      <c r="AN176" s="483"/>
      <c r="AO176" s="483"/>
      <c r="AP176" s="483"/>
      <c r="AQ176" s="483"/>
      <c r="AR176" s="483"/>
      <c r="AS176" s="483"/>
      <c r="AT176" s="484"/>
      <c r="AU176" s="525">
        <v>0.04</v>
      </c>
      <c r="AV176" s="526"/>
      <c r="AW176" s="526"/>
      <c r="AX176" s="527"/>
    </row>
    <row r="177" spans="1:50" ht="24.75" customHeight="1">
      <c r="A177" s="163"/>
      <c r="B177" s="164"/>
      <c r="C177" s="164"/>
      <c r="D177" s="164"/>
      <c r="E177" s="164"/>
      <c r="F177" s="165"/>
      <c r="G177" s="480"/>
      <c r="H177" s="314"/>
      <c r="I177" s="314"/>
      <c r="J177" s="314"/>
      <c r="K177" s="481"/>
      <c r="L177" s="482"/>
      <c r="M177" s="483"/>
      <c r="N177" s="483"/>
      <c r="O177" s="483"/>
      <c r="P177" s="483"/>
      <c r="Q177" s="483"/>
      <c r="R177" s="483"/>
      <c r="S177" s="483"/>
      <c r="T177" s="483"/>
      <c r="U177" s="483"/>
      <c r="V177" s="483"/>
      <c r="W177" s="483"/>
      <c r="X177" s="484"/>
      <c r="Y177" s="485"/>
      <c r="Z177" s="486"/>
      <c r="AA177" s="486"/>
      <c r="AB177" s="486"/>
      <c r="AC177" s="480" t="s">
        <v>172</v>
      </c>
      <c r="AD177" s="314"/>
      <c r="AE177" s="314"/>
      <c r="AF177" s="314"/>
      <c r="AG177" s="481"/>
      <c r="AH177" s="482" t="s">
        <v>175</v>
      </c>
      <c r="AI177" s="483"/>
      <c r="AJ177" s="483"/>
      <c r="AK177" s="483"/>
      <c r="AL177" s="483"/>
      <c r="AM177" s="483"/>
      <c r="AN177" s="483"/>
      <c r="AO177" s="483"/>
      <c r="AP177" s="483"/>
      <c r="AQ177" s="483"/>
      <c r="AR177" s="483"/>
      <c r="AS177" s="483"/>
      <c r="AT177" s="484"/>
      <c r="AU177" s="525">
        <v>4.0000000000000001E-3</v>
      </c>
      <c r="AV177" s="526"/>
      <c r="AW177" s="526"/>
      <c r="AX177" s="527"/>
    </row>
    <row r="178" spans="1:50" ht="24.75" customHeight="1">
      <c r="A178" s="163"/>
      <c r="B178" s="164"/>
      <c r="C178" s="164"/>
      <c r="D178" s="164"/>
      <c r="E178" s="164"/>
      <c r="F178" s="165"/>
      <c r="G178" s="480"/>
      <c r="H178" s="314"/>
      <c r="I178" s="314"/>
      <c r="J178" s="314"/>
      <c r="K178" s="481"/>
      <c r="L178" s="482"/>
      <c r="M178" s="483"/>
      <c r="N178" s="483"/>
      <c r="O178" s="483"/>
      <c r="P178" s="483"/>
      <c r="Q178" s="483"/>
      <c r="R178" s="483"/>
      <c r="S178" s="483"/>
      <c r="T178" s="483"/>
      <c r="U178" s="483"/>
      <c r="V178" s="483"/>
      <c r="W178" s="483"/>
      <c r="X178" s="484"/>
      <c r="Y178" s="485"/>
      <c r="Z178" s="486"/>
      <c r="AA178" s="486"/>
      <c r="AB178" s="486"/>
      <c r="AC178" s="480"/>
      <c r="AD178" s="314"/>
      <c r="AE178" s="314"/>
      <c r="AF178" s="314"/>
      <c r="AG178" s="481"/>
      <c r="AH178" s="482"/>
      <c r="AI178" s="483"/>
      <c r="AJ178" s="483"/>
      <c r="AK178" s="483"/>
      <c r="AL178" s="483"/>
      <c r="AM178" s="483"/>
      <c r="AN178" s="483"/>
      <c r="AO178" s="483"/>
      <c r="AP178" s="483"/>
      <c r="AQ178" s="483"/>
      <c r="AR178" s="483"/>
      <c r="AS178" s="483"/>
      <c r="AT178" s="484"/>
      <c r="AU178" s="525"/>
      <c r="AV178" s="526"/>
      <c r="AW178" s="526"/>
      <c r="AX178" s="527"/>
    </row>
    <row r="179" spans="1:50" ht="24.75" customHeight="1">
      <c r="A179" s="163"/>
      <c r="B179" s="164"/>
      <c r="C179" s="164"/>
      <c r="D179" s="164"/>
      <c r="E179" s="164"/>
      <c r="F179" s="165"/>
      <c r="G179" s="480"/>
      <c r="H179" s="314"/>
      <c r="I179" s="314"/>
      <c r="J179" s="314"/>
      <c r="K179" s="481"/>
      <c r="L179" s="482"/>
      <c r="M179" s="483"/>
      <c r="N179" s="483"/>
      <c r="O179" s="483"/>
      <c r="P179" s="483"/>
      <c r="Q179" s="483"/>
      <c r="R179" s="483"/>
      <c r="S179" s="483"/>
      <c r="T179" s="483"/>
      <c r="U179" s="483"/>
      <c r="V179" s="483"/>
      <c r="W179" s="483"/>
      <c r="X179" s="484"/>
      <c r="Y179" s="485"/>
      <c r="Z179" s="486"/>
      <c r="AA179" s="486"/>
      <c r="AB179" s="486"/>
      <c r="AC179" s="480"/>
      <c r="AD179" s="314"/>
      <c r="AE179" s="314"/>
      <c r="AF179" s="314"/>
      <c r="AG179" s="481"/>
      <c r="AH179" s="482"/>
      <c r="AI179" s="483"/>
      <c r="AJ179" s="483"/>
      <c r="AK179" s="483"/>
      <c r="AL179" s="483"/>
      <c r="AM179" s="483"/>
      <c r="AN179" s="483"/>
      <c r="AO179" s="483"/>
      <c r="AP179" s="483"/>
      <c r="AQ179" s="483"/>
      <c r="AR179" s="483"/>
      <c r="AS179" s="483"/>
      <c r="AT179" s="484"/>
      <c r="AU179" s="525"/>
      <c r="AV179" s="526"/>
      <c r="AW179" s="526"/>
      <c r="AX179" s="527"/>
    </row>
    <row r="180" spans="1:50" ht="24.75" customHeight="1">
      <c r="A180" s="163"/>
      <c r="B180" s="164"/>
      <c r="C180" s="164"/>
      <c r="D180" s="164"/>
      <c r="E180" s="164"/>
      <c r="F180" s="165"/>
      <c r="G180" s="492"/>
      <c r="H180" s="323"/>
      <c r="I180" s="323"/>
      <c r="J180" s="323"/>
      <c r="K180" s="493"/>
      <c r="L180" s="494"/>
      <c r="M180" s="495"/>
      <c r="N180" s="495"/>
      <c r="O180" s="495"/>
      <c r="P180" s="495"/>
      <c r="Q180" s="495"/>
      <c r="R180" s="495"/>
      <c r="S180" s="495"/>
      <c r="T180" s="495"/>
      <c r="U180" s="495"/>
      <c r="V180" s="495"/>
      <c r="W180" s="495"/>
      <c r="X180" s="496"/>
      <c r="Y180" s="497"/>
      <c r="Z180" s="498"/>
      <c r="AA180" s="498"/>
      <c r="AB180" s="498"/>
      <c r="AC180" s="492"/>
      <c r="AD180" s="323"/>
      <c r="AE180" s="323"/>
      <c r="AF180" s="323"/>
      <c r="AG180" s="493"/>
      <c r="AH180" s="494"/>
      <c r="AI180" s="495"/>
      <c r="AJ180" s="495"/>
      <c r="AK180" s="495"/>
      <c r="AL180" s="495"/>
      <c r="AM180" s="495"/>
      <c r="AN180" s="495"/>
      <c r="AO180" s="495"/>
      <c r="AP180" s="495"/>
      <c r="AQ180" s="495"/>
      <c r="AR180" s="495"/>
      <c r="AS180" s="495"/>
      <c r="AT180" s="496"/>
      <c r="AU180" s="528"/>
      <c r="AV180" s="529"/>
      <c r="AW180" s="529"/>
      <c r="AX180" s="530"/>
    </row>
    <row r="181" spans="1:50" ht="24.75" customHeight="1">
      <c r="A181" s="163"/>
      <c r="B181" s="164"/>
      <c r="C181" s="164"/>
      <c r="D181" s="164"/>
      <c r="E181" s="164"/>
      <c r="F181" s="165"/>
      <c r="G181" s="500" t="s">
        <v>40</v>
      </c>
      <c r="H181" s="26"/>
      <c r="I181" s="26"/>
      <c r="J181" s="26"/>
      <c r="K181" s="26"/>
      <c r="L181" s="501"/>
      <c r="M181" s="123"/>
      <c r="N181" s="123"/>
      <c r="O181" s="123"/>
      <c r="P181" s="123"/>
      <c r="Q181" s="123"/>
      <c r="R181" s="123"/>
      <c r="S181" s="123"/>
      <c r="T181" s="123"/>
      <c r="U181" s="123"/>
      <c r="V181" s="123"/>
      <c r="W181" s="123"/>
      <c r="X181" s="124"/>
      <c r="Y181" s="502">
        <f>SUM(Y173:AB180)</f>
        <v>27</v>
      </c>
      <c r="Z181" s="503"/>
      <c r="AA181" s="503"/>
      <c r="AB181" s="504"/>
      <c r="AC181" s="500" t="s">
        <v>40</v>
      </c>
      <c r="AD181" s="26"/>
      <c r="AE181" s="26"/>
      <c r="AF181" s="26"/>
      <c r="AG181" s="26"/>
      <c r="AH181" s="501"/>
      <c r="AI181" s="123"/>
      <c r="AJ181" s="123"/>
      <c r="AK181" s="123"/>
      <c r="AL181" s="123"/>
      <c r="AM181" s="123"/>
      <c r="AN181" s="123"/>
      <c r="AO181" s="123"/>
      <c r="AP181" s="123"/>
      <c r="AQ181" s="123"/>
      <c r="AR181" s="123"/>
      <c r="AS181" s="123"/>
      <c r="AT181" s="124"/>
      <c r="AU181" s="516">
        <f>SUM(AU173:AX180)</f>
        <v>1.544</v>
      </c>
      <c r="AV181" s="517"/>
      <c r="AW181" s="517"/>
      <c r="AX181" s="518"/>
    </row>
    <row r="182" spans="1:50" ht="30" customHeight="1">
      <c r="A182" s="163"/>
      <c r="B182" s="164"/>
      <c r="C182" s="164"/>
      <c r="D182" s="164"/>
      <c r="E182" s="164"/>
      <c r="F182" s="165"/>
      <c r="G182" s="506" t="s">
        <v>176</v>
      </c>
      <c r="H182" s="507"/>
      <c r="I182" s="507"/>
      <c r="J182" s="507"/>
      <c r="K182" s="507"/>
      <c r="L182" s="507"/>
      <c r="M182" s="507"/>
      <c r="N182" s="507"/>
      <c r="O182" s="507"/>
      <c r="P182" s="507"/>
      <c r="Q182" s="507"/>
      <c r="R182" s="507"/>
      <c r="S182" s="507"/>
      <c r="T182" s="507"/>
      <c r="U182" s="507"/>
      <c r="V182" s="507"/>
      <c r="W182" s="507"/>
      <c r="X182" s="507"/>
      <c r="Y182" s="507"/>
      <c r="Z182" s="507"/>
      <c r="AA182" s="507"/>
      <c r="AB182" s="508"/>
      <c r="AC182" s="506" t="s">
        <v>177</v>
      </c>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09"/>
    </row>
    <row r="183" spans="1:50" ht="24.75" customHeight="1">
      <c r="A183" s="163"/>
      <c r="B183" s="164"/>
      <c r="C183" s="164"/>
      <c r="D183" s="164"/>
      <c r="E183" s="164"/>
      <c r="F183" s="165"/>
      <c r="G183" s="361" t="s">
        <v>77</v>
      </c>
      <c r="H183" s="206"/>
      <c r="I183" s="206"/>
      <c r="J183" s="206"/>
      <c r="K183" s="206"/>
      <c r="L183" s="175" t="s">
        <v>155</v>
      </c>
      <c r="M183" s="26"/>
      <c r="N183" s="26"/>
      <c r="O183" s="26"/>
      <c r="P183" s="26"/>
      <c r="Q183" s="26"/>
      <c r="R183" s="26"/>
      <c r="S183" s="26"/>
      <c r="T183" s="26"/>
      <c r="U183" s="26"/>
      <c r="V183" s="26"/>
      <c r="W183" s="26"/>
      <c r="X183" s="52"/>
      <c r="Y183" s="467" t="s">
        <v>156</v>
      </c>
      <c r="Z183" s="468"/>
      <c r="AA183" s="468"/>
      <c r="AB183" s="469"/>
      <c r="AC183" s="361" t="s">
        <v>77</v>
      </c>
      <c r="AD183" s="206"/>
      <c r="AE183" s="206"/>
      <c r="AF183" s="206"/>
      <c r="AG183" s="206"/>
      <c r="AH183" s="175" t="s">
        <v>155</v>
      </c>
      <c r="AI183" s="26"/>
      <c r="AJ183" s="26"/>
      <c r="AK183" s="26"/>
      <c r="AL183" s="26"/>
      <c r="AM183" s="26"/>
      <c r="AN183" s="26"/>
      <c r="AO183" s="26"/>
      <c r="AP183" s="26"/>
      <c r="AQ183" s="26"/>
      <c r="AR183" s="26"/>
      <c r="AS183" s="26"/>
      <c r="AT183" s="52"/>
      <c r="AU183" s="467" t="s">
        <v>156</v>
      </c>
      <c r="AV183" s="468"/>
      <c r="AW183" s="468"/>
      <c r="AX183" s="470"/>
    </row>
    <row r="184" spans="1:50" ht="24.75" customHeight="1">
      <c r="A184" s="163"/>
      <c r="B184" s="164"/>
      <c r="C184" s="164"/>
      <c r="D184" s="164"/>
      <c r="E184" s="164"/>
      <c r="F184" s="165"/>
      <c r="G184" s="471" t="s">
        <v>157</v>
      </c>
      <c r="H184" s="331"/>
      <c r="I184" s="331"/>
      <c r="J184" s="331"/>
      <c r="K184" s="472"/>
      <c r="L184" s="473" t="s">
        <v>178</v>
      </c>
      <c r="M184" s="474"/>
      <c r="N184" s="474"/>
      <c r="O184" s="474"/>
      <c r="P184" s="474"/>
      <c r="Q184" s="474"/>
      <c r="R184" s="474"/>
      <c r="S184" s="474"/>
      <c r="T184" s="474"/>
      <c r="U184" s="474"/>
      <c r="V184" s="474"/>
      <c r="W184" s="474"/>
      <c r="X184" s="475"/>
      <c r="Y184" s="531">
        <v>0.3</v>
      </c>
      <c r="Z184" s="532"/>
      <c r="AA184" s="532"/>
      <c r="AB184" s="533"/>
      <c r="AC184" s="471" t="s">
        <v>157</v>
      </c>
      <c r="AD184" s="331"/>
      <c r="AE184" s="331"/>
      <c r="AF184" s="331"/>
      <c r="AG184" s="472"/>
      <c r="AH184" s="473" t="s">
        <v>179</v>
      </c>
      <c r="AI184" s="474"/>
      <c r="AJ184" s="474"/>
      <c r="AK184" s="474"/>
      <c r="AL184" s="474"/>
      <c r="AM184" s="474"/>
      <c r="AN184" s="474"/>
      <c r="AO184" s="474"/>
      <c r="AP184" s="474"/>
      <c r="AQ184" s="474"/>
      <c r="AR184" s="474"/>
      <c r="AS184" s="474"/>
      <c r="AT184" s="475"/>
      <c r="AU184" s="534">
        <v>0.8</v>
      </c>
      <c r="AV184" s="535"/>
      <c r="AW184" s="535"/>
      <c r="AX184" s="536"/>
    </row>
    <row r="185" spans="1:50" ht="24.75" customHeight="1">
      <c r="A185" s="163"/>
      <c r="B185" s="164"/>
      <c r="C185" s="164"/>
      <c r="D185" s="164"/>
      <c r="E185" s="164"/>
      <c r="F185" s="165"/>
      <c r="G185" s="480"/>
      <c r="H185" s="314"/>
      <c r="I185" s="314"/>
      <c r="J185" s="314"/>
      <c r="K185" s="481"/>
      <c r="L185" s="482"/>
      <c r="M185" s="483"/>
      <c r="N185" s="483"/>
      <c r="O185" s="483"/>
      <c r="P185" s="483"/>
      <c r="Q185" s="483"/>
      <c r="R185" s="483"/>
      <c r="S185" s="483"/>
      <c r="T185" s="483"/>
      <c r="U185" s="483"/>
      <c r="V185" s="483"/>
      <c r="W185" s="483"/>
      <c r="X185" s="484"/>
      <c r="Y185" s="485"/>
      <c r="Z185" s="486"/>
      <c r="AA185" s="486"/>
      <c r="AB185" s="487"/>
      <c r="AC185" s="480"/>
      <c r="AD185" s="314"/>
      <c r="AE185" s="314"/>
      <c r="AF185" s="314"/>
      <c r="AG185" s="481"/>
      <c r="AH185" s="482"/>
      <c r="AI185" s="483"/>
      <c r="AJ185" s="483"/>
      <c r="AK185" s="483"/>
      <c r="AL185" s="483"/>
      <c r="AM185" s="483"/>
      <c r="AN185" s="483"/>
      <c r="AO185" s="483"/>
      <c r="AP185" s="483"/>
      <c r="AQ185" s="483"/>
      <c r="AR185" s="483"/>
      <c r="AS185" s="483"/>
      <c r="AT185" s="484"/>
      <c r="AU185" s="485"/>
      <c r="AV185" s="486"/>
      <c r="AW185" s="486"/>
      <c r="AX185" s="488"/>
    </row>
    <row r="186" spans="1:50" ht="24.75" customHeight="1">
      <c r="A186" s="163"/>
      <c r="B186" s="164"/>
      <c r="C186" s="164"/>
      <c r="D186" s="164"/>
      <c r="E186" s="164"/>
      <c r="F186" s="165"/>
      <c r="G186" s="480"/>
      <c r="H186" s="314"/>
      <c r="I186" s="314"/>
      <c r="J186" s="314"/>
      <c r="K186" s="481"/>
      <c r="L186" s="482"/>
      <c r="M186" s="483"/>
      <c r="N186" s="483"/>
      <c r="O186" s="483"/>
      <c r="P186" s="483"/>
      <c r="Q186" s="483"/>
      <c r="R186" s="483"/>
      <c r="S186" s="483"/>
      <c r="T186" s="483"/>
      <c r="U186" s="483"/>
      <c r="V186" s="483"/>
      <c r="W186" s="483"/>
      <c r="X186" s="484"/>
      <c r="Y186" s="485"/>
      <c r="Z186" s="486"/>
      <c r="AA186" s="486"/>
      <c r="AB186" s="487"/>
      <c r="AC186" s="480"/>
      <c r="AD186" s="314"/>
      <c r="AE186" s="314"/>
      <c r="AF186" s="314"/>
      <c r="AG186" s="481"/>
      <c r="AH186" s="482"/>
      <c r="AI186" s="483"/>
      <c r="AJ186" s="483"/>
      <c r="AK186" s="483"/>
      <c r="AL186" s="483"/>
      <c r="AM186" s="483"/>
      <c r="AN186" s="483"/>
      <c r="AO186" s="483"/>
      <c r="AP186" s="483"/>
      <c r="AQ186" s="483"/>
      <c r="AR186" s="483"/>
      <c r="AS186" s="483"/>
      <c r="AT186" s="484"/>
      <c r="AU186" s="485"/>
      <c r="AV186" s="486"/>
      <c r="AW186" s="486"/>
      <c r="AX186" s="488"/>
    </row>
    <row r="187" spans="1:50" ht="24.75" customHeight="1">
      <c r="A187" s="163"/>
      <c r="B187" s="164"/>
      <c r="C187" s="164"/>
      <c r="D187" s="164"/>
      <c r="E187" s="164"/>
      <c r="F187" s="165"/>
      <c r="G187" s="480"/>
      <c r="H187" s="314"/>
      <c r="I187" s="314"/>
      <c r="J187" s="314"/>
      <c r="K187" s="481"/>
      <c r="L187" s="482"/>
      <c r="M187" s="483"/>
      <c r="N187" s="483"/>
      <c r="O187" s="483"/>
      <c r="P187" s="483"/>
      <c r="Q187" s="483"/>
      <c r="R187" s="483"/>
      <c r="S187" s="483"/>
      <c r="T187" s="483"/>
      <c r="U187" s="483"/>
      <c r="V187" s="483"/>
      <c r="W187" s="483"/>
      <c r="X187" s="484"/>
      <c r="Y187" s="485"/>
      <c r="Z187" s="486"/>
      <c r="AA187" s="486"/>
      <c r="AB187" s="487"/>
      <c r="AC187" s="480"/>
      <c r="AD187" s="314"/>
      <c r="AE187" s="314"/>
      <c r="AF187" s="314"/>
      <c r="AG187" s="481"/>
      <c r="AH187" s="482"/>
      <c r="AI187" s="483"/>
      <c r="AJ187" s="483"/>
      <c r="AK187" s="483"/>
      <c r="AL187" s="483"/>
      <c r="AM187" s="483"/>
      <c r="AN187" s="483"/>
      <c r="AO187" s="483"/>
      <c r="AP187" s="483"/>
      <c r="AQ187" s="483"/>
      <c r="AR187" s="483"/>
      <c r="AS187" s="483"/>
      <c r="AT187" s="484"/>
      <c r="AU187" s="485"/>
      <c r="AV187" s="486"/>
      <c r="AW187" s="486"/>
      <c r="AX187" s="488"/>
    </row>
    <row r="188" spans="1:50" ht="24.75" customHeight="1">
      <c r="A188" s="163"/>
      <c r="B188" s="164"/>
      <c r="C188" s="164"/>
      <c r="D188" s="164"/>
      <c r="E188" s="164"/>
      <c r="F188" s="165"/>
      <c r="G188" s="480"/>
      <c r="H188" s="314"/>
      <c r="I188" s="314"/>
      <c r="J188" s="314"/>
      <c r="K188" s="481"/>
      <c r="L188" s="482"/>
      <c r="M188" s="483"/>
      <c r="N188" s="483"/>
      <c r="O188" s="483"/>
      <c r="P188" s="483"/>
      <c r="Q188" s="483"/>
      <c r="R188" s="483"/>
      <c r="S188" s="483"/>
      <c r="T188" s="483"/>
      <c r="U188" s="483"/>
      <c r="V188" s="483"/>
      <c r="W188" s="483"/>
      <c r="X188" s="484"/>
      <c r="Y188" s="485"/>
      <c r="Z188" s="486"/>
      <c r="AA188" s="486"/>
      <c r="AB188" s="486"/>
      <c r="AC188" s="480"/>
      <c r="AD188" s="314"/>
      <c r="AE188" s="314"/>
      <c r="AF188" s="314"/>
      <c r="AG188" s="481"/>
      <c r="AH188" s="482"/>
      <c r="AI188" s="483"/>
      <c r="AJ188" s="483"/>
      <c r="AK188" s="483"/>
      <c r="AL188" s="483"/>
      <c r="AM188" s="483"/>
      <c r="AN188" s="483"/>
      <c r="AO188" s="483"/>
      <c r="AP188" s="483"/>
      <c r="AQ188" s="483"/>
      <c r="AR188" s="483"/>
      <c r="AS188" s="483"/>
      <c r="AT188" s="484"/>
      <c r="AU188" s="485"/>
      <c r="AV188" s="486"/>
      <c r="AW188" s="486"/>
      <c r="AX188" s="488"/>
    </row>
    <row r="189" spans="1:50" ht="24.75" customHeight="1">
      <c r="A189" s="163"/>
      <c r="B189" s="164"/>
      <c r="C189" s="164"/>
      <c r="D189" s="164"/>
      <c r="E189" s="164"/>
      <c r="F189" s="165"/>
      <c r="G189" s="480"/>
      <c r="H189" s="314"/>
      <c r="I189" s="314"/>
      <c r="J189" s="314"/>
      <c r="K189" s="481"/>
      <c r="L189" s="482"/>
      <c r="M189" s="483"/>
      <c r="N189" s="483"/>
      <c r="O189" s="483"/>
      <c r="P189" s="483"/>
      <c r="Q189" s="483"/>
      <c r="R189" s="483"/>
      <c r="S189" s="483"/>
      <c r="T189" s="483"/>
      <c r="U189" s="483"/>
      <c r="V189" s="483"/>
      <c r="W189" s="483"/>
      <c r="X189" s="484"/>
      <c r="Y189" s="485"/>
      <c r="Z189" s="486"/>
      <c r="AA189" s="486"/>
      <c r="AB189" s="486"/>
      <c r="AC189" s="480"/>
      <c r="AD189" s="314"/>
      <c r="AE189" s="314"/>
      <c r="AF189" s="314"/>
      <c r="AG189" s="481"/>
      <c r="AH189" s="482"/>
      <c r="AI189" s="483"/>
      <c r="AJ189" s="483"/>
      <c r="AK189" s="483"/>
      <c r="AL189" s="483"/>
      <c r="AM189" s="483"/>
      <c r="AN189" s="483"/>
      <c r="AO189" s="483"/>
      <c r="AP189" s="483"/>
      <c r="AQ189" s="483"/>
      <c r="AR189" s="483"/>
      <c r="AS189" s="483"/>
      <c r="AT189" s="484"/>
      <c r="AU189" s="485"/>
      <c r="AV189" s="486"/>
      <c r="AW189" s="486"/>
      <c r="AX189" s="488"/>
    </row>
    <row r="190" spans="1:50" ht="24.75" customHeight="1">
      <c r="A190" s="163"/>
      <c r="B190" s="164"/>
      <c r="C190" s="164"/>
      <c r="D190" s="164"/>
      <c r="E190" s="164"/>
      <c r="F190" s="165"/>
      <c r="G190" s="480"/>
      <c r="H190" s="314"/>
      <c r="I190" s="314"/>
      <c r="J190" s="314"/>
      <c r="K190" s="481"/>
      <c r="L190" s="482"/>
      <c r="M190" s="483"/>
      <c r="N190" s="483"/>
      <c r="O190" s="483"/>
      <c r="P190" s="483"/>
      <c r="Q190" s="483"/>
      <c r="R190" s="483"/>
      <c r="S190" s="483"/>
      <c r="T190" s="483"/>
      <c r="U190" s="483"/>
      <c r="V190" s="483"/>
      <c r="W190" s="483"/>
      <c r="X190" s="484"/>
      <c r="Y190" s="485"/>
      <c r="Z190" s="486"/>
      <c r="AA190" s="486"/>
      <c r="AB190" s="486"/>
      <c r="AC190" s="480"/>
      <c r="AD190" s="314"/>
      <c r="AE190" s="314"/>
      <c r="AF190" s="314"/>
      <c r="AG190" s="481"/>
      <c r="AH190" s="482"/>
      <c r="AI190" s="483"/>
      <c r="AJ190" s="483"/>
      <c r="AK190" s="483"/>
      <c r="AL190" s="483"/>
      <c r="AM190" s="483"/>
      <c r="AN190" s="483"/>
      <c r="AO190" s="483"/>
      <c r="AP190" s="483"/>
      <c r="AQ190" s="483"/>
      <c r="AR190" s="483"/>
      <c r="AS190" s="483"/>
      <c r="AT190" s="484"/>
      <c r="AU190" s="485"/>
      <c r="AV190" s="486"/>
      <c r="AW190" s="486"/>
      <c r="AX190" s="488"/>
    </row>
    <row r="191" spans="1:50" ht="24.75" customHeight="1">
      <c r="A191" s="163"/>
      <c r="B191" s="164"/>
      <c r="C191" s="164"/>
      <c r="D191" s="164"/>
      <c r="E191" s="164"/>
      <c r="F191" s="165"/>
      <c r="G191" s="492"/>
      <c r="H191" s="323"/>
      <c r="I191" s="323"/>
      <c r="J191" s="323"/>
      <c r="K191" s="493"/>
      <c r="L191" s="494"/>
      <c r="M191" s="495"/>
      <c r="N191" s="495"/>
      <c r="O191" s="495"/>
      <c r="P191" s="495"/>
      <c r="Q191" s="495"/>
      <c r="R191" s="495"/>
      <c r="S191" s="495"/>
      <c r="T191" s="495"/>
      <c r="U191" s="495"/>
      <c r="V191" s="495"/>
      <c r="W191" s="495"/>
      <c r="X191" s="496"/>
      <c r="Y191" s="497"/>
      <c r="Z191" s="498"/>
      <c r="AA191" s="498"/>
      <c r="AB191" s="498"/>
      <c r="AC191" s="492"/>
      <c r="AD191" s="323"/>
      <c r="AE191" s="323"/>
      <c r="AF191" s="323"/>
      <c r="AG191" s="493"/>
      <c r="AH191" s="494"/>
      <c r="AI191" s="495"/>
      <c r="AJ191" s="495"/>
      <c r="AK191" s="495"/>
      <c r="AL191" s="495"/>
      <c r="AM191" s="495"/>
      <c r="AN191" s="495"/>
      <c r="AO191" s="495"/>
      <c r="AP191" s="495"/>
      <c r="AQ191" s="495"/>
      <c r="AR191" s="495"/>
      <c r="AS191" s="495"/>
      <c r="AT191" s="496"/>
      <c r="AU191" s="497"/>
      <c r="AV191" s="498"/>
      <c r="AW191" s="498"/>
      <c r="AX191" s="499"/>
    </row>
    <row r="192" spans="1:50" ht="24.75" customHeight="1" thickBot="1">
      <c r="A192" s="537"/>
      <c r="B192" s="538"/>
      <c r="C192" s="538"/>
      <c r="D192" s="538"/>
      <c r="E192" s="538"/>
      <c r="F192" s="539"/>
      <c r="G192" s="540" t="s">
        <v>40</v>
      </c>
      <c r="H192" s="407"/>
      <c r="I192" s="407"/>
      <c r="J192" s="407"/>
      <c r="K192" s="407"/>
      <c r="L192" s="541"/>
      <c r="M192" s="542"/>
      <c r="N192" s="542"/>
      <c r="O192" s="542"/>
      <c r="P192" s="542"/>
      <c r="Q192" s="542"/>
      <c r="R192" s="542"/>
      <c r="S192" s="542"/>
      <c r="T192" s="542"/>
      <c r="U192" s="542"/>
      <c r="V192" s="542"/>
      <c r="W192" s="542"/>
      <c r="X192" s="543"/>
      <c r="Y192" s="544">
        <f>SUM(Y184:AB191)</f>
        <v>0.3</v>
      </c>
      <c r="Z192" s="545"/>
      <c r="AA192" s="545"/>
      <c r="AB192" s="546"/>
      <c r="AC192" s="540" t="s">
        <v>40</v>
      </c>
      <c r="AD192" s="407"/>
      <c r="AE192" s="407"/>
      <c r="AF192" s="407"/>
      <c r="AG192" s="407"/>
      <c r="AH192" s="541"/>
      <c r="AI192" s="542"/>
      <c r="AJ192" s="542"/>
      <c r="AK192" s="542"/>
      <c r="AL192" s="542"/>
      <c r="AM192" s="542"/>
      <c r="AN192" s="542"/>
      <c r="AO192" s="542"/>
      <c r="AP192" s="542"/>
      <c r="AQ192" s="542"/>
      <c r="AR192" s="542"/>
      <c r="AS192" s="542"/>
      <c r="AT192" s="543"/>
      <c r="AU192" s="544">
        <f>SUM(AU184:AX191)</f>
        <v>0.8</v>
      </c>
      <c r="AV192" s="545"/>
      <c r="AW192" s="545"/>
      <c r="AX192" s="547"/>
    </row>
    <row r="193" spans="1:50" ht="30" customHeight="1">
      <c r="A193" s="460" t="s">
        <v>152</v>
      </c>
      <c r="B193" s="461"/>
      <c r="C193" s="461"/>
      <c r="D193" s="461"/>
      <c r="E193" s="461"/>
      <c r="F193" s="462"/>
      <c r="G193" s="463" t="s">
        <v>180</v>
      </c>
      <c r="H193" s="464"/>
      <c r="I193" s="464"/>
      <c r="J193" s="464"/>
      <c r="K193" s="464"/>
      <c r="L193" s="464"/>
      <c r="M193" s="464"/>
      <c r="N193" s="464"/>
      <c r="O193" s="464"/>
      <c r="P193" s="464"/>
      <c r="Q193" s="464"/>
      <c r="R193" s="464"/>
      <c r="S193" s="464"/>
      <c r="T193" s="464"/>
      <c r="U193" s="464"/>
      <c r="V193" s="464"/>
      <c r="W193" s="464"/>
      <c r="X193" s="464"/>
      <c r="Y193" s="464"/>
      <c r="Z193" s="464"/>
      <c r="AA193" s="464"/>
      <c r="AB193" s="548"/>
      <c r="AC193" s="549"/>
      <c r="AD193" s="550"/>
      <c r="AE193" s="550"/>
      <c r="AF193" s="550"/>
      <c r="AG193" s="550"/>
      <c r="AH193" s="550"/>
      <c r="AI193" s="550"/>
      <c r="AJ193" s="550"/>
      <c r="AK193" s="550"/>
      <c r="AL193" s="550"/>
      <c r="AM193" s="550"/>
      <c r="AN193" s="550"/>
      <c r="AO193" s="550"/>
      <c r="AP193" s="550"/>
      <c r="AQ193" s="550"/>
      <c r="AR193" s="550"/>
      <c r="AS193" s="550"/>
      <c r="AT193" s="550"/>
      <c r="AU193" s="550"/>
      <c r="AV193" s="550"/>
      <c r="AW193" s="550"/>
      <c r="AX193" s="551"/>
    </row>
    <row r="194" spans="1:50" ht="24.75" customHeight="1">
      <c r="A194" s="163"/>
      <c r="B194" s="164"/>
      <c r="C194" s="164"/>
      <c r="D194" s="164"/>
      <c r="E194" s="164"/>
      <c r="F194" s="165"/>
      <c r="G194" s="361" t="s">
        <v>77</v>
      </c>
      <c r="H194" s="206"/>
      <c r="I194" s="206"/>
      <c r="J194" s="206"/>
      <c r="K194" s="206"/>
      <c r="L194" s="175" t="s">
        <v>155</v>
      </c>
      <c r="M194" s="26"/>
      <c r="N194" s="26"/>
      <c r="O194" s="26"/>
      <c r="P194" s="26"/>
      <c r="Q194" s="26"/>
      <c r="R194" s="26"/>
      <c r="S194" s="26"/>
      <c r="T194" s="26"/>
      <c r="U194" s="26"/>
      <c r="V194" s="26"/>
      <c r="W194" s="26"/>
      <c r="X194" s="52"/>
      <c r="Y194" s="467" t="s">
        <v>156</v>
      </c>
      <c r="Z194" s="468"/>
      <c r="AA194" s="468"/>
      <c r="AB194" s="469"/>
      <c r="AC194" s="361" t="s">
        <v>77</v>
      </c>
      <c r="AD194" s="206"/>
      <c r="AE194" s="206"/>
      <c r="AF194" s="206"/>
      <c r="AG194" s="206"/>
      <c r="AH194" s="175" t="s">
        <v>155</v>
      </c>
      <c r="AI194" s="26"/>
      <c r="AJ194" s="26"/>
      <c r="AK194" s="26"/>
      <c r="AL194" s="26"/>
      <c r="AM194" s="26"/>
      <c r="AN194" s="26"/>
      <c r="AO194" s="26"/>
      <c r="AP194" s="26"/>
      <c r="AQ194" s="26"/>
      <c r="AR194" s="26"/>
      <c r="AS194" s="26"/>
      <c r="AT194" s="52"/>
      <c r="AU194" s="467" t="s">
        <v>156</v>
      </c>
      <c r="AV194" s="468"/>
      <c r="AW194" s="468"/>
      <c r="AX194" s="470"/>
    </row>
    <row r="195" spans="1:50" ht="24.75" customHeight="1">
      <c r="A195" s="163"/>
      <c r="B195" s="164"/>
      <c r="C195" s="164"/>
      <c r="D195" s="164"/>
      <c r="E195" s="164"/>
      <c r="F195" s="165"/>
      <c r="G195" s="471" t="s">
        <v>157</v>
      </c>
      <c r="H195" s="331"/>
      <c r="I195" s="331"/>
      <c r="J195" s="331"/>
      <c r="K195" s="472"/>
      <c r="L195" s="473" t="s">
        <v>181</v>
      </c>
      <c r="M195" s="474"/>
      <c r="N195" s="474"/>
      <c r="O195" s="474"/>
      <c r="P195" s="474"/>
      <c r="Q195" s="474"/>
      <c r="R195" s="474"/>
      <c r="S195" s="474"/>
      <c r="T195" s="474"/>
      <c r="U195" s="474"/>
      <c r="V195" s="474"/>
      <c r="W195" s="474"/>
      <c r="X195" s="475"/>
      <c r="Y195" s="552">
        <v>0.3</v>
      </c>
      <c r="Z195" s="553"/>
      <c r="AA195" s="553"/>
      <c r="AB195" s="554"/>
      <c r="AC195" s="471"/>
      <c r="AD195" s="331"/>
      <c r="AE195" s="331"/>
      <c r="AF195" s="331"/>
      <c r="AG195" s="472"/>
      <c r="AH195" s="473"/>
      <c r="AI195" s="474"/>
      <c r="AJ195" s="474"/>
      <c r="AK195" s="474"/>
      <c r="AL195" s="474"/>
      <c r="AM195" s="474"/>
      <c r="AN195" s="474"/>
      <c r="AO195" s="474"/>
      <c r="AP195" s="474"/>
      <c r="AQ195" s="474"/>
      <c r="AR195" s="474"/>
      <c r="AS195" s="474"/>
      <c r="AT195" s="475"/>
      <c r="AU195" s="476"/>
      <c r="AV195" s="477"/>
      <c r="AW195" s="477"/>
      <c r="AX195" s="479"/>
    </row>
    <row r="196" spans="1:50" ht="24.75" customHeight="1">
      <c r="A196" s="163"/>
      <c r="B196" s="164"/>
      <c r="C196" s="164"/>
      <c r="D196" s="164"/>
      <c r="E196" s="164"/>
      <c r="F196" s="165"/>
      <c r="G196" s="480"/>
      <c r="H196" s="314"/>
      <c r="I196" s="314"/>
      <c r="J196" s="314"/>
      <c r="K196" s="481"/>
      <c r="L196" s="482"/>
      <c r="M196" s="483"/>
      <c r="N196" s="483"/>
      <c r="O196" s="483"/>
      <c r="P196" s="483"/>
      <c r="Q196" s="483"/>
      <c r="R196" s="483"/>
      <c r="S196" s="483"/>
      <c r="T196" s="483"/>
      <c r="U196" s="483"/>
      <c r="V196" s="483"/>
      <c r="W196" s="483"/>
      <c r="X196" s="484"/>
      <c r="Y196" s="485"/>
      <c r="Z196" s="486"/>
      <c r="AA196" s="486"/>
      <c r="AB196" s="487"/>
      <c r="AC196" s="480"/>
      <c r="AD196" s="314"/>
      <c r="AE196" s="314"/>
      <c r="AF196" s="314"/>
      <c r="AG196" s="481"/>
      <c r="AH196" s="482"/>
      <c r="AI196" s="483"/>
      <c r="AJ196" s="483"/>
      <c r="AK196" s="483"/>
      <c r="AL196" s="483"/>
      <c r="AM196" s="483"/>
      <c r="AN196" s="483"/>
      <c r="AO196" s="483"/>
      <c r="AP196" s="483"/>
      <c r="AQ196" s="483"/>
      <c r="AR196" s="483"/>
      <c r="AS196" s="483"/>
      <c r="AT196" s="484"/>
      <c r="AU196" s="485"/>
      <c r="AV196" s="486"/>
      <c r="AW196" s="486"/>
      <c r="AX196" s="488"/>
    </row>
    <row r="197" spans="1:50" ht="24.75" customHeight="1">
      <c r="A197" s="163"/>
      <c r="B197" s="164"/>
      <c r="C197" s="164"/>
      <c r="D197" s="164"/>
      <c r="E197" s="164"/>
      <c r="F197" s="165"/>
      <c r="G197" s="480"/>
      <c r="H197" s="314"/>
      <c r="I197" s="314"/>
      <c r="J197" s="314"/>
      <c r="K197" s="481"/>
      <c r="L197" s="482"/>
      <c r="M197" s="483"/>
      <c r="N197" s="483"/>
      <c r="O197" s="483"/>
      <c r="P197" s="483"/>
      <c r="Q197" s="483"/>
      <c r="R197" s="483"/>
      <c r="S197" s="483"/>
      <c r="T197" s="483"/>
      <c r="U197" s="483"/>
      <c r="V197" s="483"/>
      <c r="W197" s="483"/>
      <c r="X197" s="484"/>
      <c r="Y197" s="485"/>
      <c r="Z197" s="486"/>
      <c r="AA197" s="486"/>
      <c r="AB197" s="487"/>
      <c r="AC197" s="480"/>
      <c r="AD197" s="314"/>
      <c r="AE197" s="314"/>
      <c r="AF197" s="314"/>
      <c r="AG197" s="481"/>
      <c r="AH197" s="482"/>
      <c r="AI197" s="483"/>
      <c r="AJ197" s="483"/>
      <c r="AK197" s="483"/>
      <c r="AL197" s="483"/>
      <c r="AM197" s="483"/>
      <c r="AN197" s="483"/>
      <c r="AO197" s="483"/>
      <c r="AP197" s="483"/>
      <c r="AQ197" s="483"/>
      <c r="AR197" s="483"/>
      <c r="AS197" s="483"/>
      <c r="AT197" s="484"/>
      <c r="AU197" s="485"/>
      <c r="AV197" s="486"/>
      <c r="AW197" s="486"/>
      <c r="AX197" s="488"/>
    </row>
    <row r="198" spans="1:50" ht="24.75" customHeight="1">
      <c r="A198" s="163"/>
      <c r="B198" s="164"/>
      <c r="C198" s="164"/>
      <c r="D198" s="164"/>
      <c r="E198" s="164"/>
      <c r="F198" s="165"/>
      <c r="G198" s="480"/>
      <c r="H198" s="314"/>
      <c r="I198" s="314"/>
      <c r="J198" s="314"/>
      <c r="K198" s="481"/>
      <c r="L198" s="482"/>
      <c r="M198" s="483"/>
      <c r="N198" s="483"/>
      <c r="O198" s="483"/>
      <c r="P198" s="483"/>
      <c r="Q198" s="483"/>
      <c r="R198" s="483"/>
      <c r="S198" s="483"/>
      <c r="T198" s="483"/>
      <c r="U198" s="483"/>
      <c r="V198" s="483"/>
      <c r="W198" s="483"/>
      <c r="X198" s="484"/>
      <c r="Y198" s="485"/>
      <c r="Z198" s="486"/>
      <c r="AA198" s="486"/>
      <c r="AB198" s="487"/>
      <c r="AC198" s="480"/>
      <c r="AD198" s="314"/>
      <c r="AE198" s="314"/>
      <c r="AF198" s="314"/>
      <c r="AG198" s="481"/>
      <c r="AH198" s="482"/>
      <c r="AI198" s="483"/>
      <c r="AJ198" s="483"/>
      <c r="AK198" s="483"/>
      <c r="AL198" s="483"/>
      <c r="AM198" s="483"/>
      <c r="AN198" s="483"/>
      <c r="AO198" s="483"/>
      <c r="AP198" s="483"/>
      <c r="AQ198" s="483"/>
      <c r="AR198" s="483"/>
      <c r="AS198" s="483"/>
      <c r="AT198" s="484"/>
      <c r="AU198" s="485"/>
      <c r="AV198" s="486"/>
      <c r="AW198" s="486"/>
      <c r="AX198" s="488"/>
    </row>
    <row r="199" spans="1:50" ht="24.75" customHeight="1">
      <c r="A199" s="163"/>
      <c r="B199" s="164"/>
      <c r="C199" s="164"/>
      <c r="D199" s="164"/>
      <c r="E199" s="164"/>
      <c r="F199" s="165"/>
      <c r="G199" s="480"/>
      <c r="H199" s="314"/>
      <c r="I199" s="314"/>
      <c r="J199" s="314"/>
      <c r="K199" s="481"/>
      <c r="L199" s="482"/>
      <c r="M199" s="483"/>
      <c r="N199" s="483"/>
      <c r="O199" s="483"/>
      <c r="P199" s="483"/>
      <c r="Q199" s="483"/>
      <c r="R199" s="483"/>
      <c r="S199" s="483"/>
      <c r="T199" s="483"/>
      <c r="U199" s="483"/>
      <c r="V199" s="483"/>
      <c r="W199" s="483"/>
      <c r="X199" s="484"/>
      <c r="Y199" s="485"/>
      <c r="Z199" s="486"/>
      <c r="AA199" s="486"/>
      <c r="AB199" s="486"/>
      <c r="AC199" s="480"/>
      <c r="AD199" s="314"/>
      <c r="AE199" s="314"/>
      <c r="AF199" s="314"/>
      <c r="AG199" s="481"/>
      <c r="AH199" s="482"/>
      <c r="AI199" s="483"/>
      <c r="AJ199" s="483"/>
      <c r="AK199" s="483"/>
      <c r="AL199" s="483"/>
      <c r="AM199" s="483"/>
      <c r="AN199" s="483"/>
      <c r="AO199" s="483"/>
      <c r="AP199" s="483"/>
      <c r="AQ199" s="483"/>
      <c r="AR199" s="483"/>
      <c r="AS199" s="483"/>
      <c r="AT199" s="484"/>
      <c r="AU199" s="485"/>
      <c r="AV199" s="486"/>
      <c r="AW199" s="486"/>
      <c r="AX199" s="488"/>
    </row>
    <row r="200" spans="1:50" ht="24.75" customHeight="1">
      <c r="A200" s="163"/>
      <c r="B200" s="164"/>
      <c r="C200" s="164"/>
      <c r="D200" s="164"/>
      <c r="E200" s="164"/>
      <c r="F200" s="165"/>
      <c r="G200" s="480"/>
      <c r="H200" s="314"/>
      <c r="I200" s="314"/>
      <c r="J200" s="314"/>
      <c r="K200" s="481"/>
      <c r="L200" s="482"/>
      <c r="M200" s="483"/>
      <c r="N200" s="483"/>
      <c r="O200" s="483"/>
      <c r="P200" s="483"/>
      <c r="Q200" s="483"/>
      <c r="R200" s="483"/>
      <c r="S200" s="483"/>
      <c r="T200" s="483"/>
      <c r="U200" s="483"/>
      <c r="V200" s="483"/>
      <c r="W200" s="483"/>
      <c r="X200" s="484"/>
      <c r="Y200" s="485"/>
      <c r="Z200" s="486"/>
      <c r="AA200" s="486"/>
      <c r="AB200" s="486"/>
      <c r="AC200" s="480"/>
      <c r="AD200" s="314"/>
      <c r="AE200" s="314"/>
      <c r="AF200" s="314"/>
      <c r="AG200" s="481"/>
      <c r="AH200" s="482"/>
      <c r="AI200" s="483"/>
      <c r="AJ200" s="483"/>
      <c r="AK200" s="483"/>
      <c r="AL200" s="483"/>
      <c r="AM200" s="483"/>
      <c r="AN200" s="483"/>
      <c r="AO200" s="483"/>
      <c r="AP200" s="483"/>
      <c r="AQ200" s="483"/>
      <c r="AR200" s="483"/>
      <c r="AS200" s="483"/>
      <c r="AT200" s="484"/>
      <c r="AU200" s="485"/>
      <c r="AV200" s="486"/>
      <c r="AW200" s="486"/>
      <c r="AX200" s="488"/>
    </row>
    <row r="201" spans="1:50" ht="24.75" customHeight="1">
      <c r="A201" s="163"/>
      <c r="B201" s="164"/>
      <c r="C201" s="164"/>
      <c r="D201" s="164"/>
      <c r="E201" s="164"/>
      <c r="F201" s="165"/>
      <c r="G201" s="480"/>
      <c r="H201" s="314"/>
      <c r="I201" s="314"/>
      <c r="J201" s="314"/>
      <c r="K201" s="481"/>
      <c r="L201" s="482"/>
      <c r="M201" s="483"/>
      <c r="N201" s="483"/>
      <c r="O201" s="483"/>
      <c r="P201" s="483"/>
      <c r="Q201" s="483"/>
      <c r="R201" s="483"/>
      <c r="S201" s="483"/>
      <c r="T201" s="483"/>
      <c r="U201" s="483"/>
      <c r="V201" s="483"/>
      <c r="W201" s="483"/>
      <c r="X201" s="484"/>
      <c r="Y201" s="485"/>
      <c r="Z201" s="486"/>
      <c r="AA201" s="486"/>
      <c r="AB201" s="486"/>
      <c r="AC201" s="480"/>
      <c r="AD201" s="314"/>
      <c r="AE201" s="314"/>
      <c r="AF201" s="314"/>
      <c r="AG201" s="481"/>
      <c r="AH201" s="482"/>
      <c r="AI201" s="483"/>
      <c r="AJ201" s="483"/>
      <c r="AK201" s="483"/>
      <c r="AL201" s="483"/>
      <c r="AM201" s="483"/>
      <c r="AN201" s="483"/>
      <c r="AO201" s="483"/>
      <c r="AP201" s="483"/>
      <c r="AQ201" s="483"/>
      <c r="AR201" s="483"/>
      <c r="AS201" s="483"/>
      <c r="AT201" s="484"/>
      <c r="AU201" s="485"/>
      <c r="AV201" s="486"/>
      <c r="AW201" s="486"/>
      <c r="AX201" s="488"/>
    </row>
    <row r="202" spans="1:50" ht="24.75" customHeight="1">
      <c r="A202" s="163"/>
      <c r="B202" s="164"/>
      <c r="C202" s="164"/>
      <c r="D202" s="164"/>
      <c r="E202" s="164"/>
      <c r="F202" s="165"/>
      <c r="G202" s="492"/>
      <c r="H202" s="323"/>
      <c r="I202" s="323"/>
      <c r="J202" s="323"/>
      <c r="K202" s="493"/>
      <c r="L202" s="494"/>
      <c r="M202" s="495"/>
      <c r="N202" s="495"/>
      <c r="O202" s="495"/>
      <c r="P202" s="495"/>
      <c r="Q202" s="495"/>
      <c r="R202" s="495"/>
      <c r="S202" s="495"/>
      <c r="T202" s="495"/>
      <c r="U202" s="495"/>
      <c r="V202" s="495"/>
      <c r="W202" s="495"/>
      <c r="X202" s="496"/>
      <c r="Y202" s="497"/>
      <c r="Z202" s="498"/>
      <c r="AA202" s="498"/>
      <c r="AB202" s="498"/>
      <c r="AC202" s="492"/>
      <c r="AD202" s="323"/>
      <c r="AE202" s="323"/>
      <c r="AF202" s="323"/>
      <c r="AG202" s="493"/>
      <c r="AH202" s="494"/>
      <c r="AI202" s="495"/>
      <c r="AJ202" s="495"/>
      <c r="AK202" s="495"/>
      <c r="AL202" s="495"/>
      <c r="AM202" s="495"/>
      <c r="AN202" s="495"/>
      <c r="AO202" s="495"/>
      <c r="AP202" s="495"/>
      <c r="AQ202" s="495"/>
      <c r="AR202" s="495"/>
      <c r="AS202" s="495"/>
      <c r="AT202" s="496"/>
      <c r="AU202" s="497"/>
      <c r="AV202" s="498"/>
      <c r="AW202" s="498"/>
      <c r="AX202" s="499"/>
    </row>
    <row r="203" spans="1:50" ht="24.75" customHeight="1">
      <c r="A203" s="163"/>
      <c r="B203" s="164"/>
      <c r="C203" s="164"/>
      <c r="D203" s="164"/>
      <c r="E203" s="164"/>
      <c r="F203" s="165"/>
      <c r="G203" s="500" t="s">
        <v>40</v>
      </c>
      <c r="H203" s="26"/>
      <c r="I203" s="26"/>
      <c r="J203" s="26"/>
      <c r="K203" s="26"/>
      <c r="L203" s="501"/>
      <c r="M203" s="123"/>
      <c r="N203" s="123"/>
      <c r="O203" s="123"/>
      <c r="P203" s="123"/>
      <c r="Q203" s="123"/>
      <c r="R203" s="123"/>
      <c r="S203" s="123"/>
      <c r="T203" s="123"/>
      <c r="U203" s="123"/>
      <c r="V203" s="123"/>
      <c r="W203" s="123"/>
      <c r="X203" s="124"/>
      <c r="Y203" s="516">
        <f>SUM(Y195:AB202)</f>
        <v>0.3</v>
      </c>
      <c r="Z203" s="517"/>
      <c r="AA203" s="517"/>
      <c r="AB203" s="555"/>
      <c r="AC203" s="500" t="s">
        <v>40</v>
      </c>
      <c r="AD203" s="26"/>
      <c r="AE203" s="26"/>
      <c r="AF203" s="26"/>
      <c r="AG203" s="26"/>
      <c r="AH203" s="501"/>
      <c r="AI203" s="123"/>
      <c r="AJ203" s="123"/>
      <c r="AK203" s="123"/>
      <c r="AL203" s="123"/>
      <c r="AM203" s="123"/>
      <c r="AN203" s="123"/>
      <c r="AO203" s="123"/>
      <c r="AP203" s="123"/>
      <c r="AQ203" s="123"/>
      <c r="AR203" s="123"/>
      <c r="AS203" s="123"/>
      <c r="AT203" s="124"/>
      <c r="AU203" s="502">
        <f>SUM(AU195:AX202)</f>
        <v>0</v>
      </c>
      <c r="AV203" s="503"/>
      <c r="AW203" s="503"/>
      <c r="AX203" s="505"/>
    </row>
    <row r="204" spans="1:50" ht="30" customHeight="1">
      <c r="A204" s="163"/>
      <c r="B204" s="164"/>
      <c r="C204" s="164"/>
      <c r="D204" s="164"/>
      <c r="E204" s="164"/>
      <c r="F204" s="165"/>
      <c r="G204" s="506" t="s">
        <v>182</v>
      </c>
      <c r="H204" s="507"/>
      <c r="I204" s="507"/>
      <c r="J204" s="507"/>
      <c r="K204" s="507"/>
      <c r="L204" s="507"/>
      <c r="M204" s="507"/>
      <c r="N204" s="507"/>
      <c r="O204" s="507"/>
      <c r="P204" s="507"/>
      <c r="Q204" s="507"/>
      <c r="R204" s="507"/>
      <c r="S204" s="507"/>
      <c r="T204" s="507"/>
      <c r="U204" s="507"/>
      <c r="V204" s="507"/>
      <c r="W204" s="507"/>
      <c r="X204" s="507"/>
      <c r="Y204" s="507"/>
      <c r="Z204" s="507"/>
      <c r="AA204" s="507"/>
      <c r="AB204" s="508"/>
      <c r="AC204" s="556"/>
      <c r="AD204" s="557"/>
      <c r="AE204" s="557"/>
      <c r="AF204" s="557"/>
      <c r="AG204" s="557"/>
      <c r="AH204" s="557"/>
      <c r="AI204" s="557"/>
      <c r="AJ204" s="557"/>
      <c r="AK204" s="557"/>
      <c r="AL204" s="557"/>
      <c r="AM204" s="557"/>
      <c r="AN204" s="557"/>
      <c r="AO204" s="557"/>
      <c r="AP204" s="557"/>
      <c r="AQ204" s="557"/>
      <c r="AR204" s="557"/>
      <c r="AS204" s="557"/>
      <c r="AT204" s="557"/>
      <c r="AU204" s="557"/>
      <c r="AV204" s="557"/>
      <c r="AW204" s="557"/>
      <c r="AX204" s="558"/>
    </row>
    <row r="205" spans="1:50" ht="25.5" customHeight="1">
      <c r="A205" s="163"/>
      <c r="B205" s="164"/>
      <c r="C205" s="164"/>
      <c r="D205" s="164"/>
      <c r="E205" s="164"/>
      <c r="F205" s="165"/>
      <c r="G205" s="361" t="s">
        <v>77</v>
      </c>
      <c r="H205" s="206"/>
      <c r="I205" s="206"/>
      <c r="J205" s="206"/>
      <c r="K205" s="206"/>
      <c r="L205" s="175" t="s">
        <v>155</v>
      </c>
      <c r="M205" s="26"/>
      <c r="N205" s="26"/>
      <c r="O205" s="26"/>
      <c r="P205" s="26"/>
      <c r="Q205" s="26"/>
      <c r="R205" s="26"/>
      <c r="S205" s="26"/>
      <c r="T205" s="26"/>
      <c r="U205" s="26"/>
      <c r="V205" s="26"/>
      <c r="W205" s="26"/>
      <c r="X205" s="52"/>
      <c r="Y205" s="467" t="s">
        <v>156</v>
      </c>
      <c r="Z205" s="468"/>
      <c r="AA205" s="468"/>
      <c r="AB205" s="469"/>
      <c r="AC205" s="361" t="s">
        <v>77</v>
      </c>
      <c r="AD205" s="206"/>
      <c r="AE205" s="206"/>
      <c r="AF205" s="206"/>
      <c r="AG205" s="206"/>
      <c r="AH205" s="175" t="s">
        <v>155</v>
      </c>
      <c r="AI205" s="26"/>
      <c r="AJ205" s="26"/>
      <c r="AK205" s="26"/>
      <c r="AL205" s="26"/>
      <c r="AM205" s="26"/>
      <c r="AN205" s="26"/>
      <c r="AO205" s="26"/>
      <c r="AP205" s="26"/>
      <c r="AQ205" s="26"/>
      <c r="AR205" s="26"/>
      <c r="AS205" s="26"/>
      <c r="AT205" s="52"/>
      <c r="AU205" s="467" t="s">
        <v>156</v>
      </c>
      <c r="AV205" s="468"/>
      <c r="AW205" s="468"/>
      <c r="AX205" s="470"/>
    </row>
    <row r="206" spans="1:50" ht="24.75" customHeight="1">
      <c r="A206" s="163"/>
      <c r="B206" s="164"/>
      <c r="C206" s="164"/>
      <c r="D206" s="164"/>
      <c r="E206" s="164"/>
      <c r="F206" s="165"/>
      <c r="G206" s="471" t="s">
        <v>157</v>
      </c>
      <c r="H206" s="331"/>
      <c r="I206" s="331"/>
      <c r="J206" s="331"/>
      <c r="K206" s="472"/>
      <c r="L206" s="473" t="s">
        <v>169</v>
      </c>
      <c r="M206" s="474"/>
      <c r="N206" s="474"/>
      <c r="O206" s="474"/>
      <c r="P206" s="474"/>
      <c r="Q206" s="474"/>
      <c r="R206" s="474"/>
      <c r="S206" s="474"/>
      <c r="T206" s="474"/>
      <c r="U206" s="474"/>
      <c r="V206" s="474"/>
      <c r="W206" s="474"/>
      <c r="X206" s="475"/>
      <c r="Y206" s="552">
        <v>0.7</v>
      </c>
      <c r="Z206" s="553"/>
      <c r="AA206" s="553"/>
      <c r="AB206" s="554"/>
      <c r="AC206" s="471"/>
      <c r="AD206" s="331"/>
      <c r="AE206" s="331"/>
      <c r="AF206" s="331"/>
      <c r="AG206" s="472"/>
      <c r="AH206" s="473"/>
      <c r="AI206" s="474"/>
      <c r="AJ206" s="474"/>
      <c r="AK206" s="474"/>
      <c r="AL206" s="474"/>
      <c r="AM206" s="474"/>
      <c r="AN206" s="474"/>
      <c r="AO206" s="474"/>
      <c r="AP206" s="474"/>
      <c r="AQ206" s="474"/>
      <c r="AR206" s="474"/>
      <c r="AS206" s="474"/>
      <c r="AT206" s="475"/>
      <c r="AU206" s="476"/>
      <c r="AV206" s="477"/>
      <c r="AW206" s="477"/>
      <c r="AX206" s="479"/>
    </row>
    <row r="207" spans="1:50" ht="24.75" customHeight="1">
      <c r="A207" s="163"/>
      <c r="B207" s="164"/>
      <c r="C207" s="164"/>
      <c r="D207" s="164"/>
      <c r="E207" s="164"/>
      <c r="F207" s="165"/>
      <c r="G207" s="480"/>
      <c r="H207" s="314"/>
      <c r="I207" s="314"/>
      <c r="J207" s="314"/>
      <c r="K207" s="481"/>
      <c r="L207" s="482"/>
      <c r="M207" s="483"/>
      <c r="N207" s="483"/>
      <c r="O207" s="483"/>
      <c r="P207" s="483"/>
      <c r="Q207" s="483"/>
      <c r="R207" s="483"/>
      <c r="S207" s="483"/>
      <c r="T207" s="483"/>
      <c r="U207" s="483"/>
      <c r="V207" s="483"/>
      <c r="W207" s="483"/>
      <c r="X207" s="484"/>
      <c r="Y207" s="485"/>
      <c r="Z207" s="486"/>
      <c r="AA207" s="486"/>
      <c r="AB207" s="487"/>
      <c r="AC207" s="480"/>
      <c r="AD207" s="314"/>
      <c r="AE207" s="314"/>
      <c r="AF207" s="314"/>
      <c r="AG207" s="481"/>
      <c r="AH207" s="482"/>
      <c r="AI207" s="483"/>
      <c r="AJ207" s="483"/>
      <c r="AK207" s="483"/>
      <c r="AL207" s="483"/>
      <c r="AM207" s="483"/>
      <c r="AN207" s="483"/>
      <c r="AO207" s="483"/>
      <c r="AP207" s="483"/>
      <c r="AQ207" s="483"/>
      <c r="AR207" s="483"/>
      <c r="AS207" s="483"/>
      <c r="AT207" s="484"/>
      <c r="AU207" s="485"/>
      <c r="AV207" s="486"/>
      <c r="AW207" s="486"/>
      <c r="AX207" s="488"/>
    </row>
    <row r="208" spans="1:50" ht="24.75" customHeight="1">
      <c r="A208" s="163"/>
      <c r="B208" s="164"/>
      <c r="C208" s="164"/>
      <c r="D208" s="164"/>
      <c r="E208" s="164"/>
      <c r="F208" s="165"/>
      <c r="G208" s="480"/>
      <c r="H208" s="314"/>
      <c r="I208" s="314"/>
      <c r="J208" s="314"/>
      <c r="K208" s="481"/>
      <c r="L208" s="482"/>
      <c r="M208" s="483"/>
      <c r="N208" s="483"/>
      <c r="O208" s="483"/>
      <c r="P208" s="483"/>
      <c r="Q208" s="483"/>
      <c r="R208" s="483"/>
      <c r="S208" s="483"/>
      <c r="T208" s="483"/>
      <c r="U208" s="483"/>
      <c r="V208" s="483"/>
      <c r="W208" s="483"/>
      <c r="X208" s="484"/>
      <c r="Y208" s="485"/>
      <c r="Z208" s="486"/>
      <c r="AA208" s="486"/>
      <c r="AB208" s="487"/>
      <c r="AC208" s="480"/>
      <c r="AD208" s="314"/>
      <c r="AE208" s="314"/>
      <c r="AF208" s="314"/>
      <c r="AG208" s="481"/>
      <c r="AH208" s="482"/>
      <c r="AI208" s="483"/>
      <c r="AJ208" s="483"/>
      <c r="AK208" s="483"/>
      <c r="AL208" s="483"/>
      <c r="AM208" s="483"/>
      <c r="AN208" s="483"/>
      <c r="AO208" s="483"/>
      <c r="AP208" s="483"/>
      <c r="AQ208" s="483"/>
      <c r="AR208" s="483"/>
      <c r="AS208" s="483"/>
      <c r="AT208" s="484"/>
      <c r="AU208" s="485"/>
      <c r="AV208" s="486"/>
      <c r="AW208" s="486"/>
      <c r="AX208" s="488"/>
    </row>
    <row r="209" spans="1:50" ht="24.75" customHeight="1">
      <c r="A209" s="163"/>
      <c r="B209" s="164"/>
      <c r="C209" s="164"/>
      <c r="D209" s="164"/>
      <c r="E209" s="164"/>
      <c r="F209" s="165"/>
      <c r="G209" s="480"/>
      <c r="H209" s="314"/>
      <c r="I209" s="314"/>
      <c r="J209" s="314"/>
      <c r="K209" s="481"/>
      <c r="L209" s="482"/>
      <c r="M209" s="483"/>
      <c r="N209" s="483"/>
      <c r="O209" s="483"/>
      <c r="P209" s="483"/>
      <c r="Q209" s="483"/>
      <c r="R209" s="483"/>
      <c r="S209" s="483"/>
      <c r="T209" s="483"/>
      <c r="U209" s="483"/>
      <c r="V209" s="483"/>
      <c r="W209" s="483"/>
      <c r="X209" s="484"/>
      <c r="Y209" s="485"/>
      <c r="Z209" s="486"/>
      <c r="AA209" s="486"/>
      <c r="AB209" s="487"/>
      <c r="AC209" s="480"/>
      <c r="AD209" s="314"/>
      <c r="AE209" s="314"/>
      <c r="AF209" s="314"/>
      <c r="AG209" s="481"/>
      <c r="AH209" s="482"/>
      <c r="AI209" s="483"/>
      <c r="AJ209" s="483"/>
      <c r="AK209" s="483"/>
      <c r="AL209" s="483"/>
      <c r="AM209" s="483"/>
      <c r="AN209" s="483"/>
      <c r="AO209" s="483"/>
      <c r="AP209" s="483"/>
      <c r="AQ209" s="483"/>
      <c r="AR209" s="483"/>
      <c r="AS209" s="483"/>
      <c r="AT209" s="484"/>
      <c r="AU209" s="485"/>
      <c r="AV209" s="486"/>
      <c r="AW209" s="486"/>
      <c r="AX209" s="488"/>
    </row>
    <row r="210" spans="1:50" ht="24.75" customHeight="1">
      <c r="A210" s="163"/>
      <c r="B210" s="164"/>
      <c r="C210" s="164"/>
      <c r="D210" s="164"/>
      <c r="E210" s="164"/>
      <c r="F210" s="165"/>
      <c r="G210" s="480"/>
      <c r="H210" s="314"/>
      <c r="I210" s="314"/>
      <c r="J210" s="314"/>
      <c r="K210" s="481"/>
      <c r="L210" s="482"/>
      <c r="M210" s="483"/>
      <c r="N210" s="483"/>
      <c r="O210" s="483"/>
      <c r="P210" s="483"/>
      <c r="Q210" s="483"/>
      <c r="R210" s="483"/>
      <c r="S210" s="483"/>
      <c r="T210" s="483"/>
      <c r="U210" s="483"/>
      <c r="V210" s="483"/>
      <c r="W210" s="483"/>
      <c r="X210" s="484"/>
      <c r="Y210" s="485"/>
      <c r="Z210" s="486"/>
      <c r="AA210" s="486"/>
      <c r="AB210" s="486"/>
      <c r="AC210" s="480"/>
      <c r="AD210" s="314"/>
      <c r="AE210" s="314"/>
      <c r="AF210" s="314"/>
      <c r="AG210" s="481"/>
      <c r="AH210" s="482"/>
      <c r="AI210" s="483"/>
      <c r="AJ210" s="483"/>
      <c r="AK210" s="483"/>
      <c r="AL210" s="483"/>
      <c r="AM210" s="483"/>
      <c r="AN210" s="483"/>
      <c r="AO210" s="483"/>
      <c r="AP210" s="483"/>
      <c r="AQ210" s="483"/>
      <c r="AR210" s="483"/>
      <c r="AS210" s="483"/>
      <c r="AT210" s="484"/>
      <c r="AU210" s="485"/>
      <c r="AV210" s="486"/>
      <c r="AW210" s="486"/>
      <c r="AX210" s="488"/>
    </row>
    <row r="211" spans="1:50" ht="24.75" customHeight="1">
      <c r="A211" s="163"/>
      <c r="B211" s="164"/>
      <c r="C211" s="164"/>
      <c r="D211" s="164"/>
      <c r="E211" s="164"/>
      <c r="F211" s="165"/>
      <c r="G211" s="480"/>
      <c r="H211" s="314"/>
      <c r="I211" s="314"/>
      <c r="J211" s="314"/>
      <c r="K211" s="481"/>
      <c r="L211" s="482"/>
      <c r="M211" s="483"/>
      <c r="N211" s="483"/>
      <c r="O211" s="483"/>
      <c r="P211" s="483"/>
      <c r="Q211" s="483"/>
      <c r="R211" s="483"/>
      <c r="S211" s="483"/>
      <c r="T211" s="483"/>
      <c r="U211" s="483"/>
      <c r="V211" s="483"/>
      <c r="W211" s="483"/>
      <c r="X211" s="484"/>
      <c r="Y211" s="485"/>
      <c r="Z211" s="486"/>
      <c r="AA211" s="486"/>
      <c r="AB211" s="486"/>
      <c r="AC211" s="480"/>
      <c r="AD211" s="314"/>
      <c r="AE211" s="314"/>
      <c r="AF211" s="314"/>
      <c r="AG211" s="481"/>
      <c r="AH211" s="482"/>
      <c r="AI211" s="483"/>
      <c r="AJ211" s="483"/>
      <c r="AK211" s="483"/>
      <c r="AL211" s="483"/>
      <c r="AM211" s="483"/>
      <c r="AN211" s="483"/>
      <c r="AO211" s="483"/>
      <c r="AP211" s="483"/>
      <c r="AQ211" s="483"/>
      <c r="AR211" s="483"/>
      <c r="AS211" s="483"/>
      <c r="AT211" s="484"/>
      <c r="AU211" s="485"/>
      <c r="AV211" s="486"/>
      <c r="AW211" s="486"/>
      <c r="AX211" s="488"/>
    </row>
    <row r="212" spans="1:50" ht="24.75" customHeight="1">
      <c r="A212" s="163"/>
      <c r="B212" s="164"/>
      <c r="C212" s="164"/>
      <c r="D212" s="164"/>
      <c r="E212" s="164"/>
      <c r="F212" s="165"/>
      <c r="G212" s="480"/>
      <c r="H212" s="314"/>
      <c r="I212" s="314"/>
      <c r="J212" s="314"/>
      <c r="K212" s="481"/>
      <c r="L212" s="482"/>
      <c r="M212" s="483"/>
      <c r="N212" s="483"/>
      <c r="O212" s="483"/>
      <c r="P212" s="483"/>
      <c r="Q212" s="483"/>
      <c r="R212" s="483"/>
      <c r="S212" s="483"/>
      <c r="T212" s="483"/>
      <c r="U212" s="483"/>
      <c r="V212" s="483"/>
      <c r="W212" s="483"/>
      <c r="X212" s="484"/>
      <c r="Y212" s="485"/>
      <c r="Z212" s="486"/>
      <c r="AA212" s="486"/>
      <c r="AB212" s="486"/>
      <c r="AC212" s="480"/>
      <c r="AD212" s="314"/>
      <c r="AE212" s="314"/>
      <c r="AF212" s="314"/>
      <c r="AG212" s="481"/>
      <c r="AH212" s="482"/>
      <c r="AI212" s="483"/>
      <c r="AJ212" s="483"/>
      <c r="AK212" s="483"/>
      <c r="AL212" s="483"/>
      <c r="AM212" s="483"/>
      <c r="AN212" s="483"/>
      <c r="AO212" s="483"/>
      <c r="AP212" s="483"/>
      <c r="AQ212" s="483"/>
      <c r="AR212" s="483"/>
      <c r="AS212" s="483"/>
      <c r="AT212" s="484"/>
      <c r="AU212" s="485"/>
      <c r="AV212" s="486"/>
      <c r="AW212" s="486"/>
      <c r="AX212" s="488"/>
    </row>
    <row r="213" spans="1:50" ht="24.75" customHeight="1">
      <c r="A213" s="163"/>
      <c r="B213" s="164"/>
      <c r="C213" s="164"/>
      <c r="D213" s="164"/>
      <c r="E213" s="164"/>
      <c r="F213" s="165"/>
      <c r="G213" s="492"/>
      <c r="H213" s="323"/>
      <c r="I213" s="323"/>
      <c r="J213" s="323"/>
      <c r="K213" s="493"/>
      <c r="L213" s="494"/>
      <c r="M213" s="495"/>
      <c r="N213" s="495"/>
      <c r="O213" s="495"/>
      <c r="P213" s="495"/>
      <c r="Q213" s="495"/>
      <c r="R213" s="495"/>
      <c r="S213" s="495"/>
      <c r="T213" s="495"/>
      <c r="U213" s="495"/>
      <c r="V213" s="495"/>
      <c r="W213" s="495"/>
      <c r="X213" s="496"/>
      <c r="Y213" s="497"/>
      <c r="Z213" s="498"/>
      <c r="AA213" s="498"/>
      <c r="AB213" s="498"/>
      <c r="AC213" s="492"/>
      <c r="AD213" s="323"/>
      <c r="AE213" s="323"/>
      <c r="AF213" s="323"/>
      <c r="AG213" s="493"/>
      <c r="AH213" s="494"/>
      <c r="AI213" s="495"/>
      <c r="AJ213" s="495"/>
      <c r="AK213" s="495"/>
      <c r="AL213" s="495"/>
      <c r="AM213" s="495"/>
      <c r="AN213" s="495"/>
      <c r="AO213" s="495"/>
      <c r="AP213" s="495"/>
      <c r="AQ213" s="495"/>
      <c r="AR213" s="495"/>
      <c r="AS213" s="495"/>
      <c r="AT213" s="496"/>
      <c r="AU213" s="497"/>
      <c r="AV213" s="498"/>
      <c r="AW213" s="498"/>
      <c r="AX213" s="499"/>
    </row>
    <row r="214" spans="1:50" ht="24.75" customHeight="1">
      <c r="A214" s="163"/>
      <c r="B214" s="164"/>
      <c r="C214" s="164"/>
      <c r="D214" s="164"/>
      <c r="E214" s="164"/>
      <c r="F214" s="165"/>
      <c r="G214" s="500" t="s">
        <v>40</v>
      </c>
      <c r="H214" s="26"/>
      <c r="I214" s="26"/>
      <c r="J214" s="26"/>
      <c r="K214" s="26"/>
      <c r="L214" s="501"/>
      <c r="M214" s="123"/>
      <c r="N214" s="123"/>
      <c r="O214" s="123"/>
      <c r="P214" s="123"/>
      <c r="Q214" s="123"/>
      <c r="R214" s="123"/>
      <c r="S214" s="123"/>
      <c r="T214" s="123"/>
      <c r="U214" s="123"/>
      <c r="V214" s="123"/>
      <c r="W214" s="123"/>
      <c r="X214" s="124"/>
      <c r="Y214" s="516">
        <f>SUM(Y206:AB213)</f>
        <v>0.7</v>
      </c>
      <c r="Z214" s="517"/>
      <c r="AA214" s="517"/>
      <c r="AB214" s="555"/>
      <c r="AC214" s="500" t="s">
        <v>40</v>
      </c>
      <c r="AD214" s="26"/>
      <c r="AE214" s="26"/>
      <c r="AF214" s="26"/>
      <c r="AG214" s="26"/>
      <c r="AH214" s="501"/>
      <c r="AI214" s="123"/>
      <c r="AJ214" s="123"/>
      <c r="AK214" s="123"/>
      <c r="AL214" s="123"/>
      <c r="AM214" s="123"/>
      <c r="AN214" s="123"/>
      <c r="AO214" s="123"/>
      <c r="AP214" s="123"/>
      <c r="AQ214" s="123"/>
      <c r="AR214" s="123"/>
      <c r="AS214" s="123"/>
      <c r="AT214" s="124"/>
      <c r="AU214" s="502">
        <f>SUM(AU206:AX213)</f>
        <v>0</v>
      </c>
      <c r="AV214" s="503"/>
      <c r="AW214" s="503"/>
      <c r="AX214" s="505"/>
    </row>
    <row r="215" spans="1:50" ht="30" customHeight="1">
      <c r="A215" s="163"/>
      <c r="B215" s="164"/>
      <c r="C215" s="164"/>
      <c r="D215" s="164"/>
      <c r="E215" s="164"/>
      <c r="F215" s="165"/>
      <c r="G215" s="556"/>
      <c r="H215" s="557"/>
      <c r="I215" s="557"/>
      <c r="J215" s="557"/>
      <c r="K215" s="557"/>
      <c r="L215" s="557"/>
      <c r="M215" s="557"/>
      <c r="N215" s="557"/>
      <c r="O215" s="557"/>
      <c r="P215" s="557"/>
      <c r="Q215" s="557"/>
      <c r="R215" s="557"/>
      <c r="S215" s="557"/>
      <c r="T215" s="557"/>
      <c r="U215" s="557"/>
      <c r="V215" s="557"/>
      <c r="W215" s="557"/>
      <c r="X215" s="557"/>
      <c r="Y215" s="557"/>
      <c r="Z215" s="557"/>
      <c r="AA215" s="557"/>
      <c r="AB215" s="559"/>
      <c r="AC215" s="556"/>
      <c r="AD215" s="557"/>
      <c r="AE215" s="557"/>
      <c r="AF215" s="557"/>
      <c r="AG215" s="557"/>
      <c r="AH215" s="557"/>
      <c r="AI215" s="557"/>
      <c r="AJ215" s="557"/>
      <c r="AK215" s="557"/>
      <c r="AL215" s="557"/>
      <c r="AM215" s="557"/>
      <c r="AN215" s="557"/>
      <c r="AO215" s="557"/>
      <c r="AP215" s="557"/>
      <c r="AQ215" s="557"/>
      <c r="AR215" s="557"/>
      <c r="AS215" s="557"/>
      <c r="AT215" s="557"/>
      <c r="AU215" s="557"/>
      <c r="AV215" s="557"/>
      <c r="AW215" s="557"/>
      <c r="AX215" s="558"/>
    </row>
    <row r="216" spans="1:50" ht="24.75" customHeight="1">
      <c r="A216" s="163"/>
      <c r="B216" s="164"/>
      <c r="C216" s="164"/>
      <c r="D216" s="164"/>
      <c r="E216" s="164"/>
      <c r="F216" s="165"/>
      <c r="G216" s="361" t="s">
        <v>77</v>
      </c>
      <c r="H216" s="206"/>
      <c r="I216" s="206"/>
      <c r="J216" s="206"/>
      <c r="K216" s="206"/>
      <c r="L216" s="175" t="s">
        <v>155</v>
      </c>
      <c r="M216" s="26"/>
      <c r="N216" s="26"/>
      <c r="O216" s="26"/>
      <c r="P216" s="26"/>
      <c r="Q216" s="26"/>
      <c r="R216" s="26"/>
      <c r="S216" s="26"/>
      <c r="T216" s="26"/>
      <c r="U216" s="26"/>
      <c r="V216" s="26"/>
      <c r="W216" s="26"/>
      <c r="X216" s="52"/>
      <c r="Y216" s="467" t="s">
        <v>156</v>
      </c>
      <c r="Z216" s="468"/>
      <c r="AA216" s="468"/>
      <c r="AB216" s="469"/>
      <c r="AC216" s="361" t="s">
        <v>77</v>
      </c>
      <c r="AD216" s="206"/>
      <c r="AE216" s="206"/>
      <c r="AF216" s="206"/>
      <c r="AG216" s="206"/>
      <c r="AH216" s="175" t="s">
        <v>155</v>
      </c>
      <c r="AI216" s="26"/>
      <c r="AJ216" s="26"/>
      <c r="AK216" s="26"/>
      <c r="AL216" s="26"/>
      <c r="AM216" s="26"/>
      <c r="AN216" s="26"/>
      <c r="AO216" s="26"/>
      <c r="AP216" s="26"/>
      <c r="AQ216" s="26"/>
      <c r="AR216" s="26"/>
      <c r="AS216" s="26"/>
      <c r="AT216" s="52"/>
      <c r="AU216" s="467" t="s">
        <v>156</v>
      </c>
      <c r="AV216" s="468"/>
      <c r="AW216" s="468"/>
      <c r="AX216" s="470"/>
    </row>
    <row r="217" spans="1:50" ht="24.75" customHeight="1">
      <c r="A217" s="163"/>
      <c r="B217" s="164"/>
      <c r="C217" s="164"/>
      <c r="D217" s="164"/>
      <c r="E217" s="164"/>
      <c r="F217" s="165"/>
      <c r="G217" s="471"/>
      <c r="H217" s="331"/>
      <c r="I217" s="331"/>
      <c r="J217" s="331"/>
      <c r="K217" s="472"/>
      <c r="L217" s="473"/>
      <c r="M217" s="474"/>
      <c r="N217" s="474"/>
      <c r="O217" s="474"/>
      <c r="P217" s="474"/>
      <c r="Q217" s="474"/>
      <c r="R217" s="474"/>
      <c r="S217" s="474"/>
      <c r="T217" s="474"/>
      <c r="U217" s="474"/>
      <c r="V217" s="474"/>
      <c r="W217" s="474"/>
      <c r="X217" s="475"/>
      <c r="Y217" s="476"/>
      <c r="Z217" s="477"/>
      <c r="AA217" s="477"/>
      <c r="AB217" s="478"/>
      <c r="AC217" s="471"/>
      <c r="AD217" s="331"/>
      <c r="AE217" s="331"/>
      <c r="AF217" s="331"/>
      <c r="AG217" s="472"/>
      <c r="AH217" s="473"/>
      <c r="AI217" s="474"/>
      <c r="AJ217" s="474"/>
      <c r="AK217" s="474"/>
      <c r="AL217" s="474"/>
      <c r="AM217" s="474"/>
      <c r="AN217" s="474"/>
      <c r="AO217" s="474"/>
      <c r="AP217" s="474"/>
      <c r="AQ217" s="474"/>
      <c r="AR217" s="474"/>
      <c r="AS217" s="474"/>
      <c r="AT217" s="475"/>
      <c r="AU217" s="476"/>
      <c r="AV217" s="477"/>
      <c r="AW217" s="477"/>
      <c r="AX217" s="479"/>
    </row>
    <row r="218" spans="1:50" ht="24.75" customHeight="1">
      <c r="A218" s="163"/>
      <c r="B218" s="164"/>
      <c r="C218" s="164"/>
      <c r="D218" s="164"/>
      <c r="E218" s="164"/>
      <c r="F218" s="165"/>
      <c r="G218" s="480"/>
      <c r="H218" s="314"/>
      <c r="I218" s="314"/>
      <c r="J218" s="314"/>
      <c r="K218" s="481"/>
      <c r="L218" s="482"/>
      <c r="M218" s="483"/>
      <c r="N218" s="483"/>
      <c r="O218" s="483"/>
      <c r="P218" s="483"/>
      <c r="Q218" s="483"/>
      <c r="R218" s="483"/>
      <c r="S218" s="483"/>
      <c r="T218" s="483"/>
      <c r="U218" s="483"/>
      <c r="V218" s="483"/>
      <c r="W218" s="483"/>
      <c r="X218" s="484"/>
      <c r="Y218" s="485"/>
      <c r="Z218" s="486"/>
      <c r="AA218" s="486"/>
      <c r="AB218" s="487"/>
      <c r="AC218" s="480"/>
      <c r="AD218" s="314"/>
      <c r="AE218" s="314"/>
      <c r="AF218" s="314"/>
      <c r="AG218" s="481"/>
      <c r="AH218" s="482"/>
      <c r="AI218" s="483"/>
      <c r="AJ218" s="483"/>
      <c r="AK218" s="483"/>
      <c r="AL218" s="483"/>
      <c r="AM218" s="483"/>
      <c r="AN218" s="483"/>
      <c r="AO218" s="483"/>
      <c r="AP218" s="483"/>
      <c r="AQ218" s="483"/>
      <c r="AR218" s="483"/>
      <c r="AS218" s="483"/>
      <c r="AT218" s="484"/>
      <c r="AU218" s="485"/>
      <c r="AV218" s="486"/>
      <c r="AW218" s="486"/>
      <c r="AX218" s="488"/>
    </row>
    <row r="219" spans="1:50" ht="24.75" customHeight="1">
      <c r="A219" s="163"/>
      <c r="B219" s="164"/>
      <c r="C219" s="164"/>
      <c r="D219" s="164"/>
      <c r="E219" s="164"/>
      <c r="F219" s="165"/>
      <c r="G219" s="480"/>
      <c r="H219" s="314"/>
      <c r="I219" s="314"/>
      <c r="J219" s="314"/>
      <c r="K219" s="481"/>
      <c r="L219" s="482"/>
      <c r="M219" s="483"/>
      <c r="N219" s="483"/>
      <c r="O219" s="483"/>
      <c r="P219" s="483"/>
      <c r="Q219" s="483"/>
      <c r="R219" s="483"/>
      <c r="S219" s="483"/>
      <c r="T219" s="483"/>
      <c r="U219" s="483"/>
      <c r="V219" s="483"/>
      <c r="W219" s="483"/>
      <c r="X219" s="484"/>
      <c r="Y219" s="485"/>
      <c r="Z219" s="486"/>
      <c r="AA219" s="486"/>
      <c r="AB219" s="487"/>
      <c r="AC219" s="480"/>
      <c r="AD219" s="314"/>
      <c r="AE219" s="314"/>
      <c r="AF219" s="314"/>
      <c r="AG219" s="481"/>
      <c r="AH219" s="482"/>
      <c r="AI219" s="483"/>
      <c r="AJ219" s="483"/>
      <c r="AK219" s="483"/>
      <c r="AL219" s="483"/>
      <c r="AM219" s="483"/>
      <c r="AN219" s="483"/>
      <c r="AO219" s="483"/>
      <c r="AP219" s="483"/>
      <c r="AQ219" s="483"/>
      <c r="AR219" s="483"/>
      <c r="AS219" s="483"/>
      <c r="AT219" s="484"/>
      <c r="AU219" s="485"/>
      <c r="AV219" s="486"/>
      <c r="AW219" s="486"/>
      <c r="AX219" s="488"/>
    </row>
    <row r="220" spans="1:50" ht="24.75" customHeight="1">
      <c r="A220" s="163"/>
      <c r="B220" s="164"/>
      <c r="C220" s="164"/>
      <c r="D220" s="164"/>
      <c r="E220" s="164"/>
      <c r="F220" s="165"/>
      <c r="G220" s="480"/>
      <c r="H220" s="314"/>
      <c r="I220" s="314"/>
      <c r="J220" s="314"/>
      <c r="K220" s="481"/>
      <c r="L220" s="482"/>
      <c r="M220" s="483"/>
      <c r="N220" s="483"/>
      <c r="O220" s="483"/>
      <c r="P220" s="483"/>
      <c r="Q220" s="483"/>
      <c r="R220" s="483"/>
      <c r="S220" s="483"/>
      <c r="T220" s="483"/>
      <c r="U220" s="483"/>
      <c r="V220" s="483"/>
      <c r="W220" s="483"/>
      <c r="X220" s="484"/>
      <c r="Y220" s="485"/>
      <c r="Z220" s="486"/>
      <c r="AA220" s="486"/>
      <c r="AB220" s="487"/>
      <c r="AC220" s="480"/>
      <c r="AD220" s="314"/>
      <c r="AE220" s="314"/>
      <c r="AF220" s="314"/>
      <c r="AG220" s="481"/>
      <c r="AH220" s="482"/>
      <c r="AI220" s="483"/>
      <c r="AJ220" s="483"/>
      <c r="AK220" s="483"/>
      <c r="AL220" s="483"/>
      <c r="AM220" s="483"/>
      <c r="AN220" s="483"/>
      <c r="AO220" s="483"/>
      <c r="AP220" s="483"/>
      <c r="AQ220" s="483"/>
      <c r="AR220" s="483"/>
      <c r="AS220" s="483"/>
      <c r="AT220" s="484"/>
      <c r="AU220" s="485"/>
      <c r="AV220" s="486"/>
      <c r="AW220" s="486"/>
      <c r="AX220" s="488"/>
    </row>
    <row r="221" spans="1:50" ht="24.75" customHeight="1">
      <c r="A221" s="163"/>
      <c r="B221" s="164"/>
      <c r="C221" s="164"/>
      <c r="D221" s="164"/>
      <c r="E221" s="164"/>
      <c r="F221" s="165"/>
      <c r="G221" s="480"/>
      <c r="H221" s="314"/>
      <c r="I221" s="314"/>
      <c r="J221" s="314"/>
      <c r="K221" s="481"/>
      <c r="L221" s="482"/>
      <c r="M221" s="483"/>
      <c r="N221" s="483"/>
      <c r="O221" s="483"/>
      <c r="P221" s="483"/>
      <c r="Q221" s="483"/>
      <c r="R221" s="483"/>
      <c r="S221" s="483"/>
      <c r="T221" s="483"/>
      <c r="U221" s="483"/>
      <c r="V221" s="483"/>
      <c r="W221" s="483"/>
      <c r="X221" s="484"/>
      <c r="Y221" s="485"/>
      <c r="Z221" s="486"/>
      <c r="AA221" s="486"/>
      <c r="AB221" s="486"/>
      <c r="AC221" s="480"/>
      <c r="AD221" s="314"/>
      <c r="AE221" s="314"/>
      <c r="AF221" s="314"/>
      <c r="AG221" s="481"/>
      <c r="AH221" s="482"/>
      <c r="AI221" s="483"/>
      <c r="AJ221" s="483"/>
      <c r="AK221" s="483"/>
      <c r="AL221" s="483"/>
      <c r="AM221" s="483"/>
      <c r="AN221" s="483"/>
      <c r="AO221" s="483"/>
      <c r="AP221" s="483"/>
      <c r="AQ221" s="483"/>
      <c r="AR221" s="483"/>
      <c r="AS221" s="483"/>
      <c r="AT221" s="484"/>
      <c r="AU221" s="485"/>
      <c r="AV221" s="486"/>
      <c r="AW221" s="486"/>
      <c r="AX221" s="488"/>
    </row>
    <row r="222" spans="1:50" ht="24.75" customHeight="1">
      <c r="A222" s="163"/>
      <c r="B222" s="164"/>
      <c r="C222" s="164"/>
      <c r="D222" s="164"/>
      <c r="E222" s="164"/>
      <c r="F222" s="165"/>
      <c r="G222" s="480"/>
      <c r="H222" s="314"/>
      <c r="I222" s="314"/>
      <c r="J222" s="314"/>
      <c r="K222" s="481"/>
      <c r="L222" s="482"/>
      <c r="M222" s="483"/>
      <c r="N222" s="483"/>
      <c r="O222" s="483"/>
      <c r="P222" s="483"/>
      <c r="Q222" s="483"/>
      <c r="R222" s="483"/>
      <c r="S222" s="483"/>
      <c r="T222" s="483"/>
      <c r="U222" s="483"/>
      <c r="V222" s="483"/>
      <c r="W222" s="483"/>
      <c r="X222" s="484"/>
      <c r="Y222" s="485"/>
      <c r="Z222" s="486"/>
      <c r="AA222" s="486"/>
      <c r="AB222" s="486"/>
      <c r="AC222" s="480"/>
      <c r="AD222" s="314"/>
      <c r="AE222" s="314"/>
      <c r="AF222" s="314"/>
      <c r="AG222" s="481"/>
      <c r="AH222" s="482"/>
      <c r="AI222" s="483"/>
      <c r="AJ222" s="483"/>
      <c r="AK222" s="483"/>
      <c r="AL222" s="483"/>
      <c r="AM222" s="483"/>
      <c r="AN222" s="483"/>
      <c r="AO222" s="483"/>
      <c r="AP222" s="483"/>
      <c r="AQ222" s="483"/>
      <c r="AR222" s="483"/>
      <c r="AS222" s="483"/>
      <c r="AT222" s="484"/>
      <c r="AU222" s="485"/>
      <c r="AV222" s="486"/>
      <c r="AW222" s="486"/>
      <c r="AX222" s="488"/>
    </row>
    <row r="223" spans="1:50" ht="24.75" customHeight="1">
      <c r="A223" s="163"/>
      <c r="B223" s="164"/>
      <c r="C223" s="164"/>
      <c r="D223" s="164"/>
      <c r="E223" s="164"/>
      <c r="F223" s="165"/>
      <c r="G223" s="480"/>
      <c r="H223" s="314"/>
      <c r="I223" s="314"/>
      <c r="J223" s="314"/>
      <c r="K223" s="481"/>
      <c r="L223" s="482"/>
      <c r="M223" s="483"/>
      <c r="N223" s="483"/>
      <c r="O223" s="483"/>
      <c r="P223" s="483"/>
      <c r="Q223" s="483"/>
      <c r="R223" s="483"/>
      <c r="S223" s="483"/>
      <c r="T223" s="483"/>
      <c r="U223" s="483"/>
      <c r="V223" s="483"/>
      <c r="W223" s="483"/>
      <c r="X223" s="484"/>
      <c r="Y223" s="485"/>
      <c r="Z223" s="486"/>
      <c r="AA223" s="486"/>
      <c r="AB223" s="486"/>
      <c r="AC223" s="480"/>
      <c r="AD223" s="314"/>
      <c r="AE223" s="314"/>
      <c r="AF223" s="314"/>
      <c r="AG223" s="481"/>
      <c r="AH223" s="482"/>
      <c r="AI223" s="483"/>
      <c r="AJ223" s="483"/>
      <c r="AK223" s="483"/>
      <c r="AL223" s="483"/>
      <c r="AM223" s="483"/>
      <c r="AN223" s="483"/>
      <c r="AO223" s="483"/>
      <c r="AP223" s="483"/>
      <c r="AQ223" s="483"/>
      <c r="AR223" s="483"/>
      <c r="AS223" s="483"/>
      <c r="AT223" s="484"/>
      <c r="AU223" s="485"/>
      <c r="AV223" s="486"/>
      <c r="AW223" s="486"/>
      <c r="AX223" s="488"/>
    </row>
    <row r="224" spans="1:50" ht="24.75" customHeight="1">
      <c r="A224" s="163"/>
      <c r="B224" s="164"/>
      <c r="C224" s="164"/>
      <c r="D224" s="164"/>
      <c r="E224" s="164"/>
      <c r="F224" s="165"/>
      <c r="G224" s="492"/>
      <c r="H224" s="323"/>
      <c r="I224" s="323"/>
      <c r="J224" s="323"/>
      <c r="K224" s="493"/>
      <c r="L224" s="494"/>
      <c r="M224" s="495"/>
      <c r="N224" s="495"/>
      <c r="O224" s="495"/>
      <c r="P224" s="495"/>
      <c r="Q224" s="495"/>
      <c r="R224" s="495"/>
      <c r="S224" s="495"/>
      <c r="T224" s="495"/>
      <c r="U224" s="495"/>
      <c r="V224" s="495"/>
      <c r="W224" s="495"/>
      <c r="X224" s="496"/>
      <c r="Y224" s="497"/>
      <c r="Z224" s="498"/>
      <c r="AA224" s="498"/>
      <c r="AB224" s="498"/>
      <c r="AC224" s="492"/>
      <c r="AD224" s="323"/>
      <c r="AE224" s="323"/>
      <c r="AF224" s="323"/>
      <c r="AG224" s="493"/>
      <c r="AH224" s="494"/>
      <c r="AI224" s="495"/>
      <c r="AJ224" s="495"/>
      <c r="AK224" s="495"/>
      <c r="AL224" s="495"/>
      <c r="AM224" s="495"/>
      <c r="AN224" s="495"/>
      <c r="AO224" s="495"/>
      <c r="AP224" s="495"/>
      <c r="AQ224" s="495"/>
      <c r="AR224" s="495"/>
      <c r="AS224" s="495"/>
      <c r="AT224" s="496"/>
      <c r="AU224" s="497"/>
      <c r="AV224" s="498"/>
      <c r="AW224" s="498"/>
      <c r="AX224" s="499"/>
    </row>
    <row r="225" spans="1:50" ht="24.75" customHeight="1">
      <c r="A225" s="163"/>
      <c r="B225" s="164"/>
      <c r="C225" s="164"/>
      <c r="D225" s="164"/>
      <c r="E225" s="164"/>
      <c r="F225" s="165"/>
      <c r="G225" s="500" t="s">
        <v>40</v>
      </c>
      <c r="H225" s="26"/>
      <c r="I225" s="26"/>
      <c r="J225" s="26"/>
      <c r="K225" s="26"/>
      <c r="L225" s="501"/>
      <c r="M225" s="123"/>
      <c r="N225" s="123"/>
      <c r="O225" s="123"/>
      <c r="P225" s="123"/>
      <c r="Q225" s="123"/>
      <c r="R225" s="123"/>
      <c r="S225" s="123"/>
      <c r="T225" s="123"/>
      <c r="U225" s="123"/>
      <c r="V225" s="123"/>
      <c r="W225" s="123"/>
      <c r="X225" s="124"/>
      <c r="Y225" s="502">
        <f>SUM(Y217:AB224)</f>
        <v>0</v>
      </c>
      <c r="Z225" s="503"/>
      <c r="AA225" s="503"/>
      <c r="AB225" s="504"/>
      <c r="AC225" s="500" t="s">
        <v>40</v>
      </c>
      <c r="AD225" s="26"/>
      <c r="AE225" s="26"/>
      <c r="AF225" s="26"/>
      <c r="AG225" s="26"/>
      <c r="AH225" s="501"/>
      <c r="AI225" s="123"/>
      <c r="AJ225" s="123"/>
      <c r="AK225" s="123"/>
      <c r="AL225" s="123"/>
      <c r="AM225" s="123"/>
      <c r="AN225" s="123"/>
      <c r="AO225" s="123"/>
      <c r="AP225" s="123"/>
      <c r="AQ225" s="123"/>
      <c r="AR225" s="123"/>
      <c r="AS225" s="123"/>
      <c r="AT225" s="124"/>
      <c r="AU225" s="502">
        <f>SUM(AU217:AX224)</f>
        <v>0</v>
      </c>
      <c r="AV225" s="503"/>
      <c r="AW225" s="503"/>
      <c r="AX225" s="505"/>
    </row>
    <row r="226" spans="1:50" ht="30" customHeight="1">
      <c r="A226" s="163"/>
      <c r="B226" s="164"/>
      <c r="C226" s="164"/>
      <c r="D226" s="164"/>
      <c r="E226" s="164"/>
      <c r="F226" s="165"/>
      <c r="G226" s="556"/>
      <c r="H226" s="557"/>
      <c r="I226" s="557"/>
      <c r="J226" s="557"/>
      <c r="K226" s="557"/>
      <c r="L226" s="557"/>
      <c r="M226" s="557"/>
      <c r="N226" s="557"/>
      <c r="O226" s="557"/>
      <c r="P226" s="557"/>
      <c r="Q226" s="557"/>
      <c r="R226" s="557"/>
      <c r="S226" s="557"/>
      <c r="T226" s="557"/>
      <c r="U226" s="557"/>
      <c r="V226" s="557"/>
      <c r="W226" s="557"/>
      <c r="X226" s="557"/>
      <c r="Y226" s="557"/>
      <c r="Z226" s="557"/>
      <c r="AA226" s="557"/>
      <c r="AB226" s="559"/>
      <c r="AC226" s="556"/>
      <c r="AD226" s="557"/>
      <c r="AE226" s="557"/>
      <c r="AF226" s="557"/>
      <c r="AG226" s="557"/>
      <c r="AH226" s="557"/>
      <c r="AI226" s="557"/>
      <c r="AJ226" s="557"/>
      <c r="AK226" s="557"/>
      <c r="AL226" s="557"/>
      <c r="AM226" s="557"/>
      <c r="AN226" s="557"/>
      <c r="AO226" s="557"/>
      <c r="AP226" s="557"/>
      <c r="AQ226" s="557"/>
      <c r="AR226" s="557"/>
      <c r="AS226" s="557"/>
      <c r="AT226" s="557"/>
      <c r="AU226" s="557"/>
      <c r="AV226" s="557"/>
      <c r="AW226" s="557"/>
      <c r="AX226" s="558"/>
    </row>
    <row r="227" spans="1:50" ht="24.75" customHeight="1">
      <c r="A227" s="163"/>
      <c r="B227" s="164"/>
      <c r="C227" s="164"/>
      <c r="D227" s="164"/>
      <c r="E227" s="164"/>
      <c r="F227" s="165"/>
      <c r="G227" s="361" t="s">
        <v>77</v>
      </c>
      <c r="H227" s="206"/>
      <c r="I227" s="206"/>
      <c r="J227" s="206"/>
      <c r="K227" s="206"/>
      <c r="L227" s="175" t="s">
        <v>155</v>
      </c>
      <c r="M227" s="26"/>
      <c r="N227" s="26"/>
      <c r="O227" s="26"/>
      <c r="P227" s="26"/>
      <c r="Q227" s="26"/>
      <c r="R227" s="26"/>
      <c r="S227" s="26"/>
      <c r="T227" s="26"/>
      <c r="U227" s="26"/>
      <c r="V227" s="26"/>
      <c r="W227" s="26"/>
      <c r="X227" s="52"/>
      <c r="Y227" s="467" t="s">
        <v>156</v>
      </c>
      <c r="Z227" s="468"/>
      <c r="AA227" s="468"/>
      <c r="AB227" s="469"/>
      <c r="AC227" s="361" t="s">
        <v>77</v>
      </c>
      <c r="AD227" s="206"/>
      <c r="AE227" s="206"/>
      <c r="AF227" s="206"/>
      <c r="AG227" s="206"/>
      <c r="AH227" s="175" t="s">
        <v>155</v>
      </c>
      <c r="AI227" s="26"/>
      <c r="AJ227" s="26"/>
      <c r="AK227" s="26"/>
      <c r="AL227" s="26"/>
      <c r="AM227" s="26"/>
      <c r="AN227" s="26"/>
      <c r="AO227" s="26"/>
      <c r="AP227" s="26"/>
      <c r="AQ227" s="26"/>
      <c r="AR227" s="26"/>
      <c r="AS227" s="26"/>
      <c r="AT227" s="52"/>
      <c r="AU227" s="467" t="s">
        <v>156</v>
      </c>
      <c r="AV227" s="468"/>
      <c r="AW227" s="468"/>
      <c r="AX227" s="470"/>
    </row>
    <row r="228" spans="1:50" ht="24.75" customHeight="1">
      <c r="A228" s="163"/>
      <c r="B228" s="164"/>
      <c r="C228" s="164"/>
      <c r="D228" s="164"/>
      <c r="E228" s="164"/>
      <c r="F228" s="165"/>
      <c r="G228" s="471"/>
      <c r="H228" s="331"/>
      <c r="I228" s="331"/>
      <c r="J228" s="331"/>
      <c r="K228" s="472"/>
      <c r="L228" s="473"/>
      <c r="M228" s="474"/>
      <c r="N228" s="474"/>
      <c r="O228" s="474"/>
      <c r="P228" s="474"/>
      <c r="Q228" s="474"/>
      <c r="R228" s="474"/>
      <c r="S228" s="474"/>
      <c r="T228" s="474"/>
      <c r="U228" s="474"/>
      <c r="V228" s="474"/>
      <c r="W228" s="474"/>
      <c r="X228" s="475"/>
      <c r="Y228" s="476"/>
      <c r="Z228" s="477"/>
      <c r="AA228" s="477"/>
      <c r="AB228" s="478"/>
      <c r="AC228" s="471"/>
      <c r="AD228" s="331"/>
      <c r="AE228" s="331"/>
      <c r="AF228" s="331"/>
      <c r="AG228" s="472"/>
      <c r="AH228" s="473"/>
      <c r="AI228" s="474"/>
      <c r="AJ228" s="474"/>
      <c r="AK228" s="474"/>
      <c r="AL228" s="474"/>
      <c r="AM228" s="474"/>
      <c r="AN228" s="474"/>
      <c r="AO228" s="474"/>
      <c r="AP228" s="474"/>
      <c r="AQ228" s="474"/>
      <c r="AR228" s="474"/>
      <c r="AS228" s="474"/>
      <c r="AT228" s="475"/>
      <c r="AU228" s="476"/>
      <c r="AV228" s="477"/>
      <c r="AW228" s="477"/>
      <c r="AX228" s="479"/>
    </row>
    <row r="229" spans="1:50" ht="24.75" customHeight="1">
      <c r="A229" s="163"/>
      <c r="B229" s="164"/>
      <c r="C229" s="164"/>
      <c r="D229" s="164"/>
      <c r="E229" s="164"/>
      <c r="F229" s="165"/>
      <c r="G229" s="480"/>
      <c r="H229" s="314"/>
      <c r="I229" s="314"/>
      <c r="J229" s="314"/>
      <c r="K229" s="481"/>
      <c r="L229" s="482"/>
      <c r="M229" s="483"/>
      <c r="N229" s="483"/>
      <c r="O229" s="483"/>
      <c r="P229" s="483"/>
      <c r="Q229" s="483"/>
      <c r="R229" s="483"/>
      <c r="S229" s="483"/>
      <c r="T229" s="483"/>
      <c r="U229" s="483"/>
      <c r="V229" s="483"/>
      <c r="W229" s="483"/>
      <c r="X229" s="484"/>
      <c r="Y229" s="485"/>
      <c r="Z229" s="486"/>
      <c r="AA229" s="486"/>
      <c r="AB229" s="487"/>
      <c r="AC229" s="480"/>
      <c r="AD229" s="314"/>
      <c r="AE229" s="314"/>
      <c r="AF229" s="314"/>
      <c r="AG229" s="481"/>
      <c r="AH229" s="482"/>
      <c r="AI229" s="483"/>
      <c r="AJ229" s="483"/>
      <c r="AK229" s="483"/>
      <c r="AL229" s="483"/>
      <c r="AM229" s="483"/>
      <c r="AN229" s="483"/>
      <c r="AO229" s="483"/>
      <c r="AP229" s="483"/>
      <c r="AQ229" s="483"/>
      <c r="AR229" s="483"/>
      <c r="AS229" s="483"/>
      <c r="AT229" s="484"/>
      <c r="AU229" s="485"/>
      <c r="AV229" s="486"/>
      <c r="AW229" s="486"/>
      <c r="AX229" s="488"/>
    </row>
    <row r="230" spans="1:50" ht="24.75" customHeight="1">
      <c r="A230" s="163"/>
      <c r="B230" s="164"/>
      <c r="C230" s="164"/>
      <c r="D230" s="164"/>
      <c r="E230" s="164"/>
      <c r="F230" s="165"/>
      <c r="G230" s="480"/>
      <c r="H230" s="314"/>
      <c r="I230" s="314"/>
      <c r="J230" s="314"/>
      <c r="K230" s="481"/>
      <c r="L230" s="482"/>
      <c r="M230" s="483"/>
      <c r="N230" s="483"/>
      <c r="O230" s="483"/>
      <c r="P230" s="483"/>
      <c r="Q230" s="483"/>
      <c r="R230" s="483"/>
      <c r="S230" s="483"/>
      <c r="T230" s="483"/>
      <c r="U230" s="483"/>
      <c r="V230" s="483"/>
      <c r="W230" s="483"/>
      <c r="X230" s="484"/>
      <c r="Y230" s="485"/>
      <c r="Z230" s="486"/>
      <c r="AA230" s="486"/>
      <c r="AB230" s="487"/>
      <c r="AC230" s="480"/>
      <c r="AD230" s="314"/>
      <c r="AE230" s="314"/>
      <c r="AF230" s="314"/>
      <c r="AG230" s="481"/>
      <c r="AH230" s="482"/>
      <c r="AI230" s="483"/>
      <c r="AJ230" s="483"/>
      <c r="AK230" s="483"/>
      <c r="AL230" s="483"/>
      <c r="AM230" s="483"/>
      <c r="AN230" s="483"/>
      <c r="AO230" s="483"/>
      <c r="AP230" s="483"/>
      <c r="AQ230" s="483"/>
      <c r="AR230" s="483"/>
      <c r="AS230" s="483"/>
      <c r="AT230" s="484"/>
      <c r="AU230" s="485"/>
      <c r="AV230" s="486"/>
      <c r="AW230" s="486"/>
      <c r="AX230" s="488"/>
    </row>
    <row r="231" spans="1:50" ht="24.75" customHeight="1">
      <c r="A231" s="163"/>
      <c r="B231" s="164"/>
      <c r="C231" s="164"/>
      <c r="D231" s="164"/>
      <c r="E231" s="164"/>
      <c r="F231" s="165"/>
      <c r="G231" s="480"/>
      <c r="H231" s="314"/>
      <c r="I231" s="314"/>
      <c r="J231" s="314"/>
      <c r="K231" s="481"/>
      <c r="L231" s="482"/>
      <c r="M231" s="483"/>
      <c r="N231" s="483"/>
      <c r="O231" s="483"/>
      <c r="P231" s="483"/>
      <c r="Q231" s="483"/>
      <c r="R231" s="483"/>
      <c r="S231" s="483"/>
      <c r="T231" s="483"/>
      <c r="U231" s="483"/>
      <c r="V231" s="483"/>
      <c r="W231" s="483"/>
      <c r="X231" s="484"/>
      <c r="Y231" s="485"/>
      <c r="Z231" s="486"/>
      <c r="AA231" s="486"/>
      <c r="AB231" s="487"/>
      <c r="AC231" s="480"/>
      <c r="AD231" s="314"/>
      <c r="AE231" s="314"/>
      <c r="AF231" s="314"/>
      <c r="AG231" s="481"/>
      <c r="AH231" s="482"/>
      <c r="AI231" s="483"/>
      <c r="AJ231" s="483"/>
      <c r="AK231" s="483"/>
      <c r="AL231" s="483"/>
      <c r="AM231" s="483"/>
      <c r="AN231" s="483"/>
      <c r="AO231" s="483"/>
      <c r="AP231" s="483"/>
      <c r="AQ231" s="483"/>
      <c r="AR231" s="483"/>
      <c r="AS231" s="483"/>
      <c r="AT231" s="484"/>
      <c r="AU231" s="485"/>
      <c r="AV231" s="486"/>
      <c r="AW231" s="486"/>
      <c r="AX231" s="488"/>
    </row>
    <row r="232" spans="1:50" ht="24.75" customHeight="1">
      <c r="A232" s="163"/>
      <c r="B232" s="164"/>
      <c r="C232" s="164"/>
      <c r="D232" s="164"/>
      <c r="E232" s="164"/>
      <c r="F232" s="165"/>
      <c r="G232" s="480"/>
      <c r="H232" s="314"/>
      <c r="I232" s="314"/>
      <c r="J232" s="314"/>
      <c r="K232" s="481"/>
      <c r="L232" s="482"/>
      <c r="M232" s="483"/>
      <c r="N232" s="483"/>
      <c r="O232" s="483"/>
      <c r="P232" s="483"/>
      <c r="Q232" s="483"/>
      <c r="R232" s="483"/>
      <c r="S232" s="483"/>
      <c r="T232" s="483"/>
      <c r="U232" s="483"/>
      <c r="V232" s="483"/>
      <c r="W232" s="483"/>
      <c r="X232" s="484"/>
      <c r="Y232" s="485"/>
      <c r="Z232" s="486"/>
      <c r="AA232" s="486"/>
      <c r="AB232" s="486"/>
      <c r="AC232" s="480"/>
      <c r="AD232" s="314"/>
      <c r="AE232" s="314"/>
      <c r="AF232" s="314"/>
      <c r="AG232" s="481"/>
      <c r="AH232" s="482"/>
      <c r="AI232" s="483"/>
      <c r="AJ232" s="483"/>
      <c r="AK232" s="483"/>
      <c r="AL232" s="483"/>
      <c r="AM232" s="483"/>
      <c r="AN232" s="483"/>
      <c r="AO232" s="483"/>
      <c r="AP232" s="483"/>
      <c r="AQ232" s="483"/>
      <c r="AR232" s="483"/>
      <c r="AS232" s="483"/>
      <c r="AT232" s="484"/>
      <c r="AU232" s="485"/>
      <c r="AV232" s="486"/>
      <c r="AW232" s="486"/>
      <c r="AX232" s="488"/>
    </row>
    <row r="233" spans="1:50" ht="24.75" customHeight="1">
      <c r="A233" s="163"/>
      <c r="B233" s="164"/>
      <c r="C233" s="164"/>
      <c r="D233" s="164"/>
      <c r="E233" s="164"/>
      <c r="F233" s="165"/>
      <c r="G233" s="480"/>
      <c r="H233" s="314"/>
      <c r="I233" s="314"/>
      <c r="J233" s="314"/>
      <c r="K233" s="481"/>
      <c r="L233" s="482"/>
      <c r="M233" s="483"/>
      <c r="N233" s="483"/>
      <c r="O233" s="483"/>
      <c r="P233" s="483"/>
      <c r="Q233" s="483"/>
      <c r="R233" s="483"/>
      <c r="S233" s="483"/>
      <c r="T233" s="483"/>
      <c r="U233" s="483"/>
      <c r="V233" s="483"/>
      <c r="W233" s="483"/>
      <c r="X233" s="484"/>
      <c r="Y233" s="485"/>
      <c r="Z233" s="486"/>
      <c r="AA233" s="486"/>
      <c r="AB233" s="486"/>
      <c r="AC233" s="480"/>
      <c r="AD233" s="314"/>
      <c r="AE233" s="314"/>
      <c r="AF233" s="314"/>
      <c r="AG233" s="481"/>
      <c r="AH233" s="482"/>
      <c r="AI233" s="483"/>
      <c r="AJ233" s="483"/>
      <c r="AK233" s="483"/>
      <c r="AL233" s="483"/>
      <c r="AM233" s="483"/>
      <c r="AN233" s="483"/>
      <c r="AO233" s="483"/>
      <c r="AP233" s="483"/>
      <c r="AQ233" s="483"/>
      <c r="AR233" s="483"/>
      <c r="AS233" s="483"/>
      <c r="AT233" s="484"/>
      <c r="AU233" s="485"/>
      <c r="AV233" s="486"/>
      <c r="AW233" s="486"/>
      <c r="AX233" s="488"/>
    </row>
    <row r="234" spans="1:50" ht="24.75" customHeight="1">
      <c r="A234" s="163"/>
      <c r="B234" s="164"/>
      <c r="C234" s="164"/>
      <c r="D234" s="164"/>
      <c r="E234" s="164"/>
      <c r="F234" s="165"/>
      <c r="G234" s="480"/>
      <c r="H234" s="314"/>
      <c r="I234" s="314"/>
      <c r="J234" s="314"/>
      <c r="K234" s="481"/>
      <c r="L234" s="482"/>
      <c r="M234" s="483"/>
      <c r="N234" s="483"/>
      <c r="O234" s="483"/>
      <c r="P234" s="483"/>
      <c r="Q234" s="483"/>
      <c r="R234" s="483"/>
      <c r="S234" s="483"/>
      <c r="T234" s="483"/>
      <c r="U234" s="483"/>
      <c r="V234" s="483"/>
      <c r="W234" s="483"/>
      <c r="X234" s="484"/>
      <c r="Y234" s="485"/>
      <c r="Z234" s="486"/>
      <c r="AA234" s="486"/>
      <c r="AB234" s="486"/>
      <c r="AC234" s="480"/>
      <c r="AD234" s="314"/>
      <c r="AE234" s="314"/>
      <c r="AF234" s="314"/>
      <c r="AG234" s="481"/>
      <c r="AH234" s="482"/>
      <c r="AI234" s="483"/>
      <c r="AJ234" s="483"/>
      <c r="AK234" s="483"/>
      <c r="AL234" s="483"/>
      <c r="AM234" s="483"/>
      <c r="AN234" s="483"/>
      <c r="AO234" s="483"/>
      <c r="AP234" s="483"/>
      <c r="AQ234" s="483"/>
      <c r="AR234" s="483"/>
      <c r="AS234" s="483"/>
      <c r="AT234" s="484"/>
      <c r="AU234" s="485"/>
      <c r="AV234" s="486"/>
      <c r="AW234" s="486"/>
      <c r="AX234" s="488"/>
    </row>
    <row r="235" spans="1:50" ht="24.75" customHeight="1">
      <c r="A235" s="163"/>
      <c r="B235" s="164"/>
      <c r="C235" s="164"/>
      <c r="D235" s="164"/>
      <c r="E235" s="164"/>
      <c r="F235" s="165"/>
      <c r="G235" s="492"/>
      <c r="H235" s="323"/>
      <c r="I235" s="323"/>
      <c r="J235" s="323"/>
      <c r="K235" s="493"/>
      <c r="L235" s="494"/>
      <c r="M235" s="495"/>
      <c r="N235" s="495"/>
      <c r="O235" s="495"/>
      <c r="P235" s="495"/>
      <c r="Q235" s="495"/>
      <c r="R235" s="495"/>
      <c r="S235" s="495"/>
      <c r="T235" s="495"/>
      <c r="U235" s="495"/>
      <c r="V235" s="495"/>
      <c r="W235" s="495"/>
      <c r="X235" s="496"/>
      <c r="Y235" s="497"/>
      <c r="Z235" s="498"/>
      <c r="AA235" s="498"/>
      <c r="AB235" s="498"/>
      <c r="AC235" s="492"/>
      <c r="AD235" s="323"/>
      <c r="AE235" s="323"/>
      <c r="AF235" s="323"/>
      <c r="AG235" s="493"/>
      <c r="AH235" s="494"/>
      <c r="AI235" s="495"/>
      <c r="AJ235" s="495"/>
      <c r="AK235" s="495"/>
      <c r="AL235" s="495"/>
      <c r="AM235" s="495"/>
      <c r="AN235" s="495"/>
      <c r="AO235" s="495"/>
      <c r="AP235" s="495"/>
      <c r="AQ235" s="495"/>
      <c r="AR235" s="495"/>
      <c r="AS235" s="495"/>
      <c r="AT235" s="496"/>
      <c r="AU235" s="497"/>
      <c r="AV235" s="498"/>
      <c r="AW235" s="498"/>
      <c r="AX235" s="499"/>
    </row>
    <row r="236" spans="1:50" ht="24.75" customHeight="1" thickBot="1">
      <c r="A236" s="537"/>
      <c r="B236" s="538"/>
      <c r="C236" s="538"/>
      <c r="D236" s="538"/>
      <c r="E236" s="538"/>
      <c r="F236" s="539"/>
      <c r="G236" s="540" t="s">
        <v>40</v>
      </c>
      <c r="H236" s="407"/>
      <c r="I236" s="407"/>
      <c r="J236" s="407"/>
      <c r="K236" s="407"/>
      <c r="L236" s="541"/>
      <c r="M236" s="542"/>
      <c r="N236" s="542"/>
      <c r="O236" s="542"/>
      <c r="P236" s="542"/>
      <c r="Q236" s="542"/>
      <c r="R236" s="542"/>
      <c r="S236" s="542"/>
      <c r="T236" s="542"/>
      <c r="U236" s="542"/>
      <c r="V236" s="542"/>
      <c r="W236" s="542"/>
      <c r="X236" s="543"/>
      <c r="Y236" s="560">
        <f>SUM(Y228:AB235)</f>
        <v>0</v>
      </c>
      <c r="Z236" s="561"/>
      <c r="AA236" s="561"/>
      <c r="AB236" s="562"/>
      <c r="AC236" s="540" t="s">
        <v>40</v>
      </c>
      <c r="AD236" s="407"/>
      <c r="AE236" s="407"/>
      <c r="AF236" s="407"/>
      <c r="AG236" s="407"/>
      <c r="AH236" s="541"/>
      <c r="AI236" s="542"/>
      <c r="AJ236" s="542"/>
      <c r="AK236" s="542"/>
      <c r="AL236" s="542"/>
      <c r="AM236" s="542"/>
      <c r="AN236" s="542"/>
      <c r="AO236" s="542"/>
      <c r="AP236" s="542"/>
      <c r="AQ236" s="542"/>
      <c r="AR236" s="542"/>
      <c r="AS236" s="542"/>
      <c r="AT236" s="543"/>
      <c r="AU236" s="560">
        <f>SUM(AU228:AX235)</f>
        <v>0</v>
      </c>
      <c r="AV236" s="561"/>
      <c r="AW236" s="561"/>
      <c r="AX236" s="563"/>
    </row>
    <row r="237" spans="1:50" ht="24.75" customHeight="1">
      <c r="A237" s="564"/>
      <c r="B237" s="564"/>
      <c r="C237" s="564"/>
      <c r="D237" s="564"/>
      <c r="E237" s="564"/>
      <c r="F237" s="564"/>
      <c r="G237" s="565"/>
      <c r="H237" s="565"/>
      <c r="I237" s="565"/>
      <c r="J237" s="565"/>
      <c r="K237" s="565"/>
      <c r="L237" s="566"/>
      <c r="M237" s="565"/>
      <c r="N237" s="565"/>
      <c r="O237" s="565"/>
      <c r="P237" s="565"/>
      <c r="Q237" s="565"/>
      <c r="R237" s="565"/>
      <c r="S237" s="565"/>
      <c r="T237" s="565"/>
      <c r="U237" s="565"/>
      <c r="V237" s="565"/>
      <c r="W237" s="565"/>
      <c r="X237" s="565"/>
      <c r="Y237" s="567"/>
      <c r="Z237" s="567"/>
      <c r="AA237" s="567"/>
      <c r="AB237" s="567"/>
      <c r="AC237" s="565"/>
      <c r="AD237" s="565"/>
      <c r="AE237" s="565"/>
      <c r="AF237" s="565"/>
      <c r="AG237" s="565"/>
      <c r="AH237" s="566"/>
      <c r="AI237" s="565"/>
      <c r="AJ237" s="565"/>
      <c r="AK237" s="565"/>
      <c r="AL237" s="565"/>
      <c r="AM237" s="565"/>
      <c r="AN237" s="565"/>
      <c r="AO237" s="565"/>
      <c r="AP237" s="565"/>
      <c r="AQ237" s="565"/>
      <c r="AR237" s="565"/>
      <c r="AS237" s="565"/>
      <c r="AT237" s="565"/>
      <c r="AU237" s="567"/>
      <c r="AV237" s="567"/>
      <c r="AW237" s="567"/>
      <c r="AX237" s="567"/>
    </row>
    <row r="240" spans="1:50" ht="14.25">
      <c r="B240" s="568" t="s">
        <v>183</v>
      </c>
    </row>
    <row r="241" spans="1:50">
      <c r="B241" s="1" t="s">
        <v>184</v>
      </c>
      <c r="C241" s="1" t="s">
        <v>185</v>
      </c>
    </row>
    <row r="242" spans="1:50" ht="34.5" customHeight="1">
      <c r="A242" s="569"/>
      <c r="B242" s="569"/>
      <c r="C242" s="125" t="s">
        <v>186</v>
      </c>
      <c r="D242" s="125"/>
      <c r="E242" s="125"/>
      <c r="F242" s="125"/>
      <c r="G242" s="125"/>
      <c r="H242" s="125"/>
      <c r="I242" s="125"/>
      <c r="J242" s="125"/>
      <c r="K242" s="125"/>
      <c r="L242" s="125"/>
      <c r="M242" s="125" t="s">
        <v>187</v>
      </c>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t="s">
        <v>188</v>
      </c>
      <c r="AL242" s="125"/>
      <c r="AM242" s="125"/>
      <c r="AN242" s="125"/>
      <c r="AO242" s="125"/>
      <c r="AP242" s="125"/>
      <c r="AQ242" s="125" t="s">
        <v>189</v>
      </c>
      <c r="AR242" s="125"/>
      <c r="AS242" s="125"/>
      <c r="AT242" s="125"/>
      <c r="AU242" s="70" t="s">
        <v>190</v>
      </c>
      <c r="AV242" s="71"/>
      <c r="AW242" s="71"/>
      <c r="AX242" s="168"/>
    </row>
    <row r="243" spans="1:50" ht="24" customHeight="1">
      <c r="A243" s="569">
        <v>1</v>
      </c>
      <c r="B243" s="569">
        <v>1</v>
      </c>
      <c r="C243" s="570" t="s">
        <v>191</v>
      </c>
      <c r="D243" s="570"/>
      <c r="E243" s="570"/>
      <c r="F243" s="570"/>
      <c r="G243" s="570"/>
      <c r="H243" s="570"/>
      <c r="I243" s="570"/>
      <c r="J243" s="570"/>
      <c r="K243" s="570"/>
      <c r="L243" s="570"/>
      <c r="M243" s="570" t="s">
        <v>158</v>
      </c>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v>4</v>
      </c>
      <c r="AL243" s="570"/>
      <c r="AM243" s="570"/>
      <c r="AN243" s="570"/>
      <c r="AO243" s="570"/>
      <c r="AP243" s="570"/>
      <c r="AQ243" s="570">
        <v>1</v>
      </c>
      <c r="AR243" s="570"/>
      <c r="AS243" s="570"/>
      <c r="AT243" s="570"/>
      <c r="AU243" s="572">
        <v>86.7</v>
      </c>
      <c r="AV243" s="573"/>
      <c r="AW243" s="573"/>
      <c r="AX243" s="574"/>
    </row>
    <row r="244" spans="1:50" ht="24" customHeight="1">
      <c r="A244" s="569">
        <v>2</v>
      </c>
      <c r="B244" s="569">
        <v>1</v>
      </c>
      <c r="C244" s="570" t="s">
        <v>192</v>
      </c>
      <c r="D244" s="570"/>
      <c r="E244" s="570"/>
      <c r="F244" s="570"/>
      <c r="G244" s="570"/>
      <c r="H244" s="570"/>
      <c r="I244" s="570"/>
      <c r="J244" s="570"/>
      <c r="K244" s="570"/>
      <c r="L244" s="570"/>
      <c r="M244" s="570" t="s">
        <v>193</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3</v>
      </c>
      <c r="AL244" s="570"/>
      <c r="AM244" s="570"/>
      <c r="AN244" s="570"/>
      <c r="AO244" s="570"/>
      <c r="AP244" s="570"/>
      <c r="AQ244" s="570">
        <v>3</v>
      </c>
      <c r="AR244" s="570"/>
      <c r="AS244" s="570"/>
      <c r="AT244" s="570"/>
      <c r="AU244" s="572">
        <v>87</v>
      </c>
      <c r="AV244" s="573"/>
      <c r="AW244" s="573"/>
      <c r="AX244" s="574"/>
    </row>
    <row r="245" spans="1:50" ht="24" hidden="1" customHeight="1">
      <c r="A245" s="569">
        <v>3</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0"/>
      <c r="AM245" s="570"/>
      <c r="AN245" s="570"/>
      <c r="AO245" s="570"/>
      <c r="AP245" s="570"/>
      <c r="AQ245" s="570"/>
      <c r="AR245" s="570"/>
      <c r="AS245" s="570"/>
      <c r="AT245" s="570"/>
      <c r="AU245" s="575"/>
      <c r="AV245" s="167"/>
      <c r="AW245" s="167"/>
      <c r="AX245" s="168"/>
    </row>
    <row r="246" spans="1:50" ht="24" hidden="1" customHeight="1">
      <c r="A246" s="569">
        <v>4</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0"/>
      <c r="AM246" s="570"/>
      <c r="AN246" s="570"/>
      <c r="AO246" s="570"/>
      <c r="AP246" s="570"/>
      <c r="AQ246" s="570"/>
      <c r="AR246" s="570"/>
      <c r="AS246" s="570"/>
      <c r="AT246" s="570"/>
      <c r="AU246" s="575"/>
      <c r="AV246" s="167"/>
      <c r="AW246" s="167"/>
      <c r="AX246" s="168"/>
    </row>
    <row r="247" spans="1:50" ht="24" hidden="1" customHeight="1">
      <c r="A247" s="569">
        <v>5</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0"/>
      <c r="AM247" s="570"/>
      <c r="AN247" s="570"/>
      <c r="AO247" s="570"/>
      <c r="AP247" s="570"/>
      <c r="AQ247" s="570"/>
      <c r="AR247" s="570"/>
      <c r="AS247" s="570"/>
      <c r="AT247" s="570"/>
      <c r="AU247" s="575"/>
      <c r="AV247" s="167"/>
      <c r="AW247" s="167"/>
      <c r="AX247" s="168"/>
    </row>
    <row r="248" spans="1:50" ht="24" hidden="1" customHeight="1">
      <c r="A248" s="569">
        <v>6</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0"/>
      <c r="AM248" s="570"/>
      <c r="AN248" s="570"/>
      <c r="AO248" s="570"/>
      <c r="AP248" s="570"/>
      <c r="AQ248" s="570"/>
      <c r="AR248" s="570"/>
      <c r="AS248" s="570"/>
      <c r="AT248" s="570"/>
      <c r="AU248" s="575"/>
      <c r="AV248" s="167"/>
      <c r="AW248" s="167"/>
      <c r="AX248" s="168"/>
    </row>
    <row r="249" spans="1:50" ht="24" hidden="1" customHeight="1">
      <c r="A249" s="569">
        <v>7</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0"/>
      <c r="AM249" s="570"/>
      <c r="AN249" s="570"/>
      <c r="AO249" s="570"/>
      <c r="AP249" s="570"/>
      <c r="AQ249" s="570"/>
      <c r="AR249" s="570"/>
      <c r="AS249" s="570"/>
      <c r="AT249" s="570"/>
      <c r="AU249" s="575"/>
      <c r="AV249" s="167"/>
      <c r="AW249" s="167"/>
      <c r="AX249" s="168"/>
    </row>
    <row r="250" spans="1:50" ht="24" hidden="1" customHeight="1">
      <c r="A250" s="569">
        <v>8</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0"/>
      <c r="AM250" s="570"/>
      <c r="AN250" s="570"/>
      <c r="AO250" s="570"/>
      <c r="AP250" s="570"/>
      <c r="AQ250" s="570"/>
      <c r="AR250" s="570"/>
      <c r="AS250" s="570"/>
      <c r="AT250" s="570"/>
      <c r="AU250" s="575"/>
      <c r="AV250" s="167"/>
      <c r="AW250" s="167"/>
      <c r="AX250" s="168"/>
    </row>
    <row r="251" spans="1:50" ht="24" hidden="1" customHeight="1">
      <c r="A251" s="569">
        <v>9</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0"/>
      <c r="AM251" s="570"/>
      <c r="AN251" s="570"/>
      <c r="AO251" s="570"/>
      <c r="AP251" s="570"/>
      <c r="AQ251" s="570"/>
      <c r="AR251" s="570"/>
      <c r="AS251" s="570"/>
      <c r="AT251" s="570"/>
      <c r="AU251" s="575"/>
      <c r="AV251" s="167"/>
      <c r="AW251" s="167"/>
      <c r="AX251" s="168"/>
    </row>
    <row r="252" spans="1:50" ht="24" hidden="1" customHeight="1">
      <c r="A252" s="569">
        <v>10</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0"/>
      <c r="AM252" s="570"/>
      <c r="AN252" s="570"/>
      <c r="AO252" s="570"/>
      <c r="AP252" s="570"/>
      <c r="AQ252" s="570"/>
      <c r="AR252" s="570"/>
      <c r="AS252" s="570"/>
      <c r="AT252" s="570"/>
      <c r="AU252" s="575"/>
      <c r="AV252" s="167"/>
      <c r="AW252" s="167"/>
      <c r="AX252" s="168"/>
    </row>
    <row r="254" spans="1:50">
      <c r="B254" s="1" t="s">
        <v>194</v>
      </c>
      <c r="C254" s="1" t="s">
        <v>195</v>
      </c>
    </row>
    <row r="255" spans="1:50" ht="34.5" customHeight="1">
      <c r="A255" s="569"/>
      <c r="B255" s="569"/>
      <c r="C255" s="125" t="s">
        <v>186</v>
      </c>
      <c r="D255" s="125"/>
      <c r="E255" s="125"/>
      <c r="F255" s="125"/>
      <c r="G255" s="125"/>
      <c r="H255" s="125"/>
      <c r="I255" s="125"/>
      <c r="J255" s="125"/>
      <c r="K255" s="125"/>
      <c r="L255" s="125"/>
      <c r="M255" s="125" t="s">
        <v>187</v>
      </c>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t="s">
        <v>188</v>
      </c>
      <c r="AL255" s="125"/>
      <c r="AM255" s="125"/>
      <c r="AN255" s="125"/>
      <c r="AO255" s="125"/>
      <c r="AP255" s="125"/>
      <c r="AQ255" s="125" t="s">
        <v>189</v>
      </c>
      <c r="AR255" s="125"/>
      <c r="AS255" s="125"/>
      <c r="AT255" s="125"/>
      <c r="AU255" s="70" t="s">
        <v>190</v>
      </c>
      <c r="AV255" s="71"/>
      <c r="AW255" s="71"/>
      <c r="AX255" s="168"/>
    </row>
    <row r="256" spans="1:50" ht="24" customHeight="1">
      <c r="A256" s="569">
        <v>1</v>
      </c>
      <c r="B256" s="569">
        <v>1</v>
      </c>
      <c r="C256" s="576" t="s">
        <v>196</v>
      </c>
      <c r="D256" s="576"/>
      <c r="E256" s="576"/>
      <c r="F256" s="576"/>
      <c r="G256" s="576"/>
      <c r="H256" s="576"/>
      <c r="I256" s="576"/>
      <c r="J256" s="576"/>
      <c r="K256" s="576"/>
      <c r="L256" s="576"/>
      <c r="M256" s="570" t="s">
        <v>164</v>
      </c>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v>4</v>
      </c>
      <c r="AL256" s="570"/>
      <c r="AM256" s="570"/>
      <c r="AN256" s="570"/>
      <c r="AO256" s="570"/>
      <c r="AP256" s="570"/>
      <c r="AQ256" s="570">
        <v>1</v>
      </c>
      <c r="AR256" s="570"/>
      <c r="AS256" s="570"/>
      <c r="AT256" s="570"/>
      <c r="AU256" s="575">
        <v>96.2</v>
      </c>
      <c r="AV256" s="167"/>
      <c r="AW256" s="167"/>
      <c r="AX256" s="168"/>
    </row>
    <row r="257" spans="1:50" ht="24" customHeight="1">
      <c r="A257" s="569">
        <v>2</v>
      </c>
      <c r="B257" s="569">
        <v>1</v>
      </c>
      <c r="C257" s="576" t="s">
        <v>197</v>
      </c>
      <c r="D257" s="576"/>
      <c r="E257" s="576"/>
      <c r="F257" s="576"/>
      <c r="G257" s="576"/>
      <c r="H257" s="576"/>
      <c r="I257" s="576"/>
      <c r="J257" s="576"/>
      <c r="K257" s="576"/>
      <c r="L257" s="576"/>
      <c r="M257" s="570" t="s">
        <v>198</v>
      </c>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v>3</v>
      </c>
      <c r="AL257" s="570"/>
      <c r="AM257" s="570"/>
      <c r="AN257" s="570"/>
      <c r="AO257" s="570"/>
      <c r="AP257" s="570"/>
      <c r="AQ257" s="570">
        <v>1</v>
      </c>
      <c r="AR257" s="570"/>
      <c r="AS257" s="570"/>
      <c r="AT257" s="570"/>
      <c r="AU257" s="575">
        <v>98.7</v>
      </c>
      <c r="AV257" s="167"/>
      <c r="AW257" s="167"/>
      <c r="AX257" s="168"/>
    </row>
    <row r="258" spans="1:50" ht="24" customHeight="1">
      <c r="A258" s="569">
        <v>3</v>
      </c>
      <c r="B258" s="569">
        <v>1</v>
      </c>
      <c r="C258" s="576" t="s">
        <v>197</v>
      </c>
      <c r="D258" s="576"/>
      <c r="E258" s="576"/>
      <c r="F258" s="576"/>
      <c r="G258" s="576"/>
      <c r="H258" s="576"/>
      <c r="I258" s="576"/>
      <c r="J258" s="576"/>
      <c r="K258" s="576"/>
      <c r="L258" s="576"/>
      <c r="M258" s="570" t="s">
        <v>199</v>
      </c>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v>3</v>
      </c>
      <c r="AL258" s="570"/>
      <c r="AM258" s="570"/>
      <c r="AN258" s="570"/>
      <c r="AO258" s="570"/>
      <c r="AP258" s="570"/>
      <c r="AQ258" s="570">
        <v>2</v>
      </c>
      <c r="AR258" s="570"/>
      <c r="AS258" s="570"/>
      <c r="AT258" s="570"/>
      <c r="AU258" s="575">
        <v>99.1</v>
      </c>
      <c r="AV258" s="167"/>
      <c r="AW258" s="167"/>
      <c r="AX258" s="168"/>
    </row>
    <row r="259" spans="1:50" ht="24" customHeight="1">
      <c r="A259" s="569">
        <v>4</v>
      </c>
      <c r="B259" s="569">
        <v>1</v>
      </c>
      <c r="C259" s="570" t="s">
        <v>200</v>
      </c>
      <c r="D259" s="570"/>
      <c r="E259" s="570"/>
      <c r="F259" s="570"/>
      <c r="G259" s="570"/>
      <c r="H259" s="570"/>
      <c r="I259" s="570"/>
      <c r="J259" s="570"/>
      <c r="K259" s="570"/>
      <c r="L259" s="570"/>
      <c r="M259" s="577" t="s">
        <v>201</v>
      </c>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9"/>
      <c r="AK259" s="571">
        <v>2</v>
      </c>
      <c r="AL259" s="570"/>
      <c r="AM259" s="570"/>
      <c r="AN259" s="570"/>
      <c r="AO259" s="570"/>
      <c r="AP259" s="570"/>
      <c r="AQ259" s="570">
        <v>1</v>
      </c>
      <c r="AR259" s="570"/>
      <c r="AS259" s="570"/>
      <c r="AT259" s="570"/>
      <c r="AU259" s="575">
        <v>87.2</v>
      </c>
      <c r="AV259" s="167"/>
      <c r="AW259" s="167"/>
      <c r="AX259" s="168"/>
    </row>
    <row r="260" spans="1:50" ht="24" customHeight="1">
      <c r="A260" s="569">
        <v>5</v>
      </c>
      <c r="B260" s="569">
        <v>1</v>
      </c>
      <c r="C260" s="570" t="s">
        <v>202</v>
      </c>
      <c r="D260" s="570"/>
      <c r="E260" s="570"/>
      <c r="F260" s="570"/>
      <c r="G260" s="570"/>
      <c r="H260" s="570"/>
      <c r="I260" s="570"/>
      <c r="J260" s="570"/>
      <c r="K260" s="570"/>
      <c r="L260" s="570"/>
      <c r="M260" s="570" t="s">
        <v>203</v>
      </c>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v>2</v>
      </c>
      <c r="AL260" s="570"/>
      <c r="AM260" s="570"/>
      <c r="AN260" s="570"/>
      <c r="AO260" s="570"/>
      <c r="AP260" s="570"/>
      <c r="AQ260" s="570">
        <v>4</v>
      </c>
      <c r="AR260" s="570"/>
      <c r="AS260" s="570"/>
      <c r="AT260" s="570"/>
      <c r="AU260" s="575">
        <v>49.2</v>
      </c>
      <c r="AV260" s="167"/>
      <c r="AW260" s="167"/>
      <c r="AX260" s="168"/>
    </row>
    <row r="261" spans="1:50" ht="24" hidden="1" customHeight="1">
      <c r="A261" s="569">
        <v>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0"/>
      <c r="AM261" s="570"/>
      <c r="AN261" s="570"/>
      <c r="AO261" s="570"/>
      <c r="AP261" s="570"/>
      <c r="AQ261" s="570"/>
      <c r="AR261" s="570"/>
      <c r="AS261" s="570"/>
      <c r="AT261" s="570"/>
      <c r="AU261" s="575"/>
      <c r="AV261" s="167"/>
      <c r="AW261" s="167"/>
      <c r="AX261" s="168"/>
    </row>
    <row r="262" spans="1:50" ht="24" hidden="1" customHeight="1">
      <c r="A262" s="569">
        <v>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0"/>
      <c r="AM262" s="570"/>
      <c r="AN262" s="570"/>
      <c r="AO262" s="570"/>
      <c r="AP262" s="570"/>
      <c r="AQ262" s="570"/>
      <c r="AR262" s="570"/>
      <c r="AS262" s="570"/>
      <c r="AT262" s="570"/>
      <c r="AU262" s="575"/>
      <c r="AV262" s="167"/>
      <c r="AW262" s="167"/>
      <c r="AX262" s="168"/>
    </row>
    <row r="263" spans="1:50" ht="24" hidden="1" customHeight="1">
      <c r="A263" s="569">
        <v>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0"/>
      <c r="AM263" s="570"/>
      <c r="AN263" s="570"/>
      <c r="AO263" s="570"/>
      <c r="AP263" s="570"/>
      <c r="AQ263" s="570"/>
      <c r="AR263" s="570"/>
      <c r="AS263" s="570"/>
      <c r="AT263" s="570"/>
      <c r="AU263" s="575"/>
      <c r="AV263" s="167"/>
      <c r="AW263" s="167"/>
      <c r="AX263" s="168"/>
    </row>
    <row r="264" spans="1:50" ht="24" hidden="1" customHeight="1">
      <c r="A264" s="569">
        <v>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0"/>
      <c r="AM264" s="570"/>
      <c r="AN264" s="570"/>
      <c r="AO264" s="570"/>
      <c r="AP264" s="570"/>
      <c r="AQ264" s="570"/>
      <c r="AR264" s="570"/>
      <c r="AS264" s="570"/>
      <c r="AT264" s="570"/>
      <c r="AU264" s="575"/>
      <c r="AV264" s="167"/>
      <c r="AW264" s="167"/>
      <c r="AX264" s="168"/>
    </row>
    <row r="265" spans="1:50" ht="24" hidden="1" customHeight="1">
      <c r="A265" s="569">
        <v>10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0"/>
      <c r="AM265" s="570"/>
      <c r="AN265" s="570"/>
      <c r="AO265" s="570"/>
      <c r="AP265" s="570"/>
      <c r="AQ265" s="570"/>
      <c r="AR265" s="570"/>
      <c r="AS265" s="570"/>
      <c r="AT265" s="570"/>
      <c r="AU265" s="575"/>
      <c r="AV265" s="167"/>
      <c r="AW265" s="167"/>
      <c r="AX265" s="168"/>
    </row>
    <row r="267" spans="1:50">
      <c r="B267" s="1" t="s">
        <v>204</v>
      </c>
      <c r="C267" s="1" t="s">
        <v>205</v>
      </c>
    </row>
    <row r="268" spans="1:50" ht="34.5" customHeight="1">
      <c r="A268" s="569"/>
      <c r="B268" s="569"/>
      <c r="C268" s="125" t="s">
        <v>186</v>
      </c>
      <c r="D268" s="125"/>
      <c r="E268" s="125"/>
      <c r="F268" s="125"/>
      <c r="G268" s="125"/>
      <c r="H268" s="125"/>
      <c r="I268" s="125"/>
      <c r="J268" s="125"/>
      <c r="K268" s="125"/>
      <c r="L268" s="125"/>
      <c r="M268" s="125" t="s">
        <v>187</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188</v>
      </c>
      <c r="AL268" s="125"/>
      <c r="AM268" s="125"/>
      <c r="AN268" s="125"/>
      <c r="AO268" s="125"/>
      <c r="AP268" s="125"/>
      <c r="AQ268" s="125" t="s">
        <v>189</v>
      </c>
      <c r="AR268" s="125"/>
      <c r="AS268" s="125"/>
      <c r="AT268" s="125"/>
      <c r="AU268" s="70" t="s">
        <v>190</v>
      </c>
      <c r="AV268" s="71"/>
      <c r="AW268" s="71"/>
      <c r="AX268" s="168"/>
    </row>
    <row r="269" spans="1:50" ht="24" customHeight="1">
      <c r="A269" s="569">
        <v>1</v>
      </c>
      <c r="B269" s="569">
        <v>1</v>
      </c>
      <c r="C269" s="576" t="s">
        <v>206</v>
      </c>
      <c r="D269" s="576"/>
      <c r="E269" s="576"/>
      <c r="F269" s="576"/>
      <c r="G269" s="576"/>
      <c r="H269" s="576"/>
      <c r="I269" s="576"/>
      <c r="J269" s="576"/>
      <c r="K269" s="576"/>
      <c r="L269" s="576"/>
      <c r="M269" s="570" t="s">
        <v>168</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15</v>
      </c>
      <c r="AL269" s="570"/>
      <c r="AM269" s="570"/>
      <c r="AN269" s="570"/>
      <c r="AO269" s="570"/>
      <c r="AP269" s="570"/>
      <c r="AQ269" s="570">
        <v>1</v>
      </c>
      <c r="AR269" s="570"/>
      <c r="AS269" s="570"/>
      <c r="AT269" s="570"/>
      <c r="AU269" s="572">
        <v>92.9</v>
      </c>
      <c r="AV269" s="573"/>
      <c r="AW269" s="573"/>
      <c r="AX269" s="574"/>
    </row>
    <row r="270" spans="1:50" ht="24" customHeight="1">
      <c r="A270" s="569">
        <v>2</v>
      </c>
      <c r="B270" s="569">
        <v>1</v>
      </c>
      <c r="C270" s="576" t="s">
        <v>206</v>
      </c>
      <c r="D270" s="576"/>
      <c r="E270" s="576"/>
      <c r="F270" s="576"/>
      <c r="G270" s="576"/>
      <c r="H270" s="576"/>
      <c r="I270" s="576"/>
      <c r="J270" s="576"/>
      <c r="K270" s="576"/>
      <c r="L270" s="576"/>
      <c r="M270" s="570" t="s">
        <v>170</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12</v>
      </c>
      <c r="AL270" s="570"/>
      <c r="AM270" s="570"/>
      <c r="AN270" s="570"/>
      <c r="AO270" s="570"/>
      <c r="AP270" s="570"/>
      <c r="AQ270" s="570">
        <v>1</v>
      </c>
      <c r="AR270" s="570"/>
      <c r="AS270" s="570"/>
      <c r="AT270" s="570"/>
      <c r="AU270" s="572">
        <v>98</v>
      </c>
      <c r="AV270" s="573"/>
      <c r="AW270" s="573"/>
      <c r="AX270" s="574"/>
    </row>
    <row r="271" spans="1:50" ht="24" customHeight="1">
      <c r="A271" s="569">
        <v>3</v>
      </c>
      <c r="B271" s="569">
        <v>1</v>
      </c>
      <c r="C271" s="576" t="s">
        <v>207</v>
      </c>
      <c r="D271" s="576"/>
      <c r="E271" s="576"/>
      <c r="F271" s="576"/>
      <c r="G271" s="576"/>
      <c r="H271" s="576"/>
      <c r="I271" s="576"/>
      <c r="J271" s="576"/>
      <c r="K271" s="576"/>
      <c r="L271" s="576"/>
      <c r="M271" s="570" t="s">
        <v>208</v>
      </c>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v>5</v>
      </c>
      <c r="AL271" s="570"/>
      <c r="AM271" s="570"/>
      <c r="AN271" s="570"/>
      <c r="AO271" s="570"/>
      <c r="AP271" s="570"/>
      <c r="AQ271" s="570">
        <v>3</v>
      </c>
      <c r="AR271" s="570"/>
      <c r="AS271" s="570"/>
      <c r="AT271" s="570"/>
      <c r="AU271" s="572">
        <v>97.9</v>
      </c>
      <c r="AV271" s="573"/>
      <c r="AW271" s="573"/>
      <c r="AX271" s="574"/>
    </row>
    <row r="272" spans="1:50" ht="24" customHeight="1">
      <c r="A272" s="569">
        <v>4</v>
      </c>
      <c r="B272" s="569">
        <v>1</v>
      </c>
      <c r="C272" s="576" t="s">
        <v>209</v>
      </c>
      <c r="D272" s="576"/>
      <c r="E272" s="576"/>
      <c r="F272" s="576"/>
      <c r="G272" s="576"/>
      <c r="H272" s="576"/>
      <c r="I272" s="576"/>
      <c r="J272" s="576"/>
      <c r="K272" s="576"/>
      <c r="L272" s="576"/>
      <c r="M272" s="570" t="s">
        <v>210</v>
      </c>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v>2</v>
      </c>
      <c r="AL272" s="570"/>
      <c r="AM272" s="570"/>
      <c r="AN272" s="570"/>
      <c r="AO272" s="570"/>
      <c r="AP272" s="570"/>
      <c r="AQ272" s="570">
        <v>2</v>
      </c>
      <c r="AR272" s="570"/>
      <c r="AS272" s="570"/>
      <c r="AT272" s="570"/>
      <c r="AU272" s="572">
        <v>71</v>
      </c>
      <c r="AV272" s="573"/>
      <c r="AW272" s="573"/>
      <c r="AX272" s="574"/>
    </row>
    <row r="273" spans="1:50" ht="24" customHeight="1">
      <c r="A273" s="569">
        <v>5</v>
      </c>
      <c r="B273" s="569">
        <v>1</v>
      </c>
      <c r="C273" s="576" t="s">
        <v>211</v>
      </c>
      <c r="D273" s="576"/>
      <c r="E273" s="576"/>
      <c r="F273" s="576"/>
      <c r="G273" s="576"/>
      <c r="H273" s="576"/>
      <c r="I273" s="576"/>
      <c r="J273" s="576"/>
      <c r="K273" s="576"/>
      <c r="L273" s="576"/>
      <c r="M273" s="570" t="s">
        <v>212</v>
      </c>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v>1</v>
      </c>
      <c r="AL273" s="570"/>
      <c r="AM273" s="570"/>
      <c r="AN273" s="570"/>
      <c r="AO273" s="570"/>
      <c r="AP273" s="570"/>
      <c r="AQ273" s="570">
        <v>4</v>
      </c>
      <c r="AR273" s="570"/>
      <c r="AS273" s="570"/>
      <c r="AT273" s="570"/>
      <c r="AU273" s="572">
        <v>96.3</v>
      </c>
      <c r="AV273" s="573"/>
      <c r="AW273" s="573"/>
      <c r="AX273" s="574"/>
    </row>
    <row r="274" spans="1:50" ht="24" customHeight="1">
      <c r="A274" s="569">
        <v>6</v>
      </c>
      <c r="B274" s="569">
        <v>1</v>
      </c>
      <c r="C274" s="576" t="s">
        <v>213</v>
      </c>
      <c r="D274" s="576"/>
      <c r="E274" s="576"/>
      <c r="F274" s="576"/>
      <c r="G274" s="576"/>
      <c r="H274" s="576"/>
      <c r="I274" s="576"/>
      <c r="J274" s="576"/>
      <c r="K274" s="576"/>
      <c r="L274" s="576"/>
      <c r="M274" s="570" t="s">
        <v>214</v>
      </c>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v>1</v>
      </c>
      <c r="AL274" s="570"/>
      <c r="AM274" s="570"/>
      <c r="AN274" s="570"/>
      <c r="AO274" s="570"/>
      <c r="AP274" s="570"/>
      <c r="AQ274" s="570">
        <v>4</v>
      </c>
      <c r="AR274" s="570"/>
      <c r="AS274" s="570"/>
      <c r="AT274" s="570"/>
      <c r="AU274" s="572">
        <v>55</v>
      </c>
      <c r="AV274" s="573"/>
      <c r="AW274" s="573"/>
      <c r="AX274" s="574"/>
    </row>
    <row r="275" spans="1:50" ht="24" customHeight="1">
      <c r="A275" s="569">
        <v>7</v>
      </c>
      <c r="B275" s="569">
        <v>1</v>
      </c>
      <c r="C275" s="576" t="s">
        <v>215</v>
      </c>
      <c r="D275" s="576"/>
      <c r="E275" s="576"/>
      <c r="F275" s="576"/>
      <c r="G275" s="576"/>
      <c r="H275" s="576"/>
      <c r="I275" s="576"/>
      <c r="J275" s="576"/>
      <c r="K275" s="576"/>
      <c r="L275" s="576"/>
      <c r="M275" s="570" t="s">
        <v>216</v>
      </c>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v>1</v>
      </c>
      <c r="AL275" s="570"/>
      <c r="AM275" s="570"/>
      <c r="AN275" s="570"/>
      <c r="AO275" s="570"/>
      <c r="AP275" s="570"/>
      <c r="AQ275" s="570">
        <v>2</v>
      </c>
      <c r="AR275" s="570"/>
      <c r="AS275" s="570"/>
      <c r="AT275" s="570"/>
      <c r="AU275" s="572">
        <v>85.5</v>
      </c>
      <c r="AV275" s="573"/>
      <c r="AW275" s="573"/>
      <c r="AX275" s="574"/>
    </row>
    <row r="276" spans="1:50" ht="24" customHeight="1">
      <c r="A276" s="569">
        <v>8</v>
      </c>
      <c r="B276" s="569">
        <v>1</v>
      </c>
      <c r="C276" s="576" t="s">
        <v>217</v>
      </c>
      <c r="D276" s="576"/>
      <c r="E276" s="576"/>
      <c r="F276" s="576"/>
      <c r="G276" s="576"/>
      <c r="H276" s="576"/>
      <c r="I276" s="576"/>
      <c r="J276" s="576"/>
      <c r="K276" s="576"/>
      <c r="L276" s="576"/>
      <c r="M276" s="570" t="s">
        <v>218</v>
      </c>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80">
        <v>0.3</v>
      </c>
      <c r="AL276" s="581"/>
      <c r="AM276" s="581"/>
      <c r="AN276" s="581"/>
      <c r="AO276" s="581"/>
      <c r="AP276" s="581"/>
      <c r="AQ276" s="570">
        <v>8</v>
      </c>
      <c r="AR276" s="570"/>
      <c r="AS276" s="570"/>
      <c r="AT276" s="570"/>
      <c r="AU276" s="572">
        <v>59.7</v>
      </c>
      <c r="AV276" s="573"/>
      <c r="AW276" s="573"/>
      <c r="AX276" s="574"/>
    </row>
    <row r="277" spans="1:50" ht="24" customHeight="1">
      <c r="A277" s="569">
        <v>9</v>
      </c>
      <c r="B277" s="569">
        <v>1</v>
      </c>
      <c r="C277" s="576" t="s">
        <v>219</v>
      </c>
      <c r="D277" s="576"/>
      <c r="E277" s="576"/>
      <c r="F277" s="576"/>
      <c r="G277" s="576"/>
      <c r="H277" s="576"/>
      <c r="I277" s="576"/>
      <c r="J277" s="576"/>
      <c r="K277" s="576"/>
      <c r="L277" s="576"/>
      <c r="M277" s="570" t="s">
        <v>220</v>
      </c>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80">
        <v>0.03</v>
      </c>
      <c r="AL277" s="581"/>
      <c r="AM277" s="581"/>
      <c r="AN277" s="581"/>
      <c r="AO277" s="581"/>
      <c r="AP277" s="581"/>
      <c r="AQ277" s="570">
        <v>3</v>
      </c>
      <c r="AR277" s="570"/>
      <c r="AS277" s="570"/>
      <c r="AT277" s="570"/>
      <c r="AU277" s="572">
        <v>89</v>
      </c>
      <c r="AV277" s="573"/>
      <c r="AW277" s="573"/>
      <c r="AX277" s="574"/>
    </row>
    <row r="278" spans="1:50" ht="24" hidden="1" customHeight="1">
      <c r="A278" s="569">
        <v>10</v>
      </c>
      <c r="B278" s="569">
        <v>1</v>
      </c>
      <c r="C278" s="576"/>
      <c r="D278" s="576"/>
      <c r="E278" s="576"/>
      <c r="F278" s="576"/>
      <c r="G278" s="576"/>
      <c r="H278" s="576"/>
      <c r="I278" s="576"/>
      <c r="J278" s="576"/>
      <c r="K278" s="576"/>
      <c r="L278" s="576"/>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0"/>
      <c r="AM278" s="570"/>
      <c r="AN278" s="570"/>
      <c r="AO278" s="570"/>
      <c r="AP278" s="570"/>
      <c r="AQ278" s="570"/>
      <c r="AR278" s="570"/>
      <c r="AS278" s="570"/>
      <c r="AT278" s="570"/>
      <c r="AU278" s="572"/>
      <c r="AV278" s="573"/>
      <c r="AW278" s="573"/>
      <c r="AX278" s="574"/>
    </row>
    <row r="280" spans="1:50">
      <c r="B280" s="1" t="s">
        <v>221</v>
      </c>
      <c r="C280" s="1" t="s">
        <v>195</v>
      </c>
    </row>
    <row r="281" spans="1:50" ht="34.5" customHeight="1">
      <c r="A281" s="569"/>
      <c r="B281" s="569"/>
      <c r="C281" s="125" t="s">
        <v>186</v>
      </c>
      <c r="D281" s="125"/>
      <c r="E281" s="125"/>
      <c r="F281" s="125"/>
      <c r="G281" s="125"/>
      <c r="H281" s="125"/>
      <c r="I281" s="125"/>
      <c r="J281" s="125"/>
      <c r="K281" s="125"/>
      <c r="L281" s="125"/>
      <c r="M281" s="125" t="s">
        <v>187</v>
      </c>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t="s">
        <v>188</v>
      </c>
      <c r="AL281" s="125"/>
      <c r="AM281" s="125"/>
      <c r="AN281" s="125"/>
      <c r="AO281" s="125"/>
      <c r="AP281" s="125"/>
      <c r="AQ281" s="125" t="s">
        <v>189</v>
      </c>
      <c r="AR281" s="125"/>
      <c r="AS281" s="125"/>
      <c r="AT281" s="125"/>
      <c r="AU281" s="70" t="s">
        <v>190</v>
      </c>
      <c r="AV281" s="71"/>
      <c r="AW281" s="71"/>
      <c r="AX281" s="168"/>
    </row>
    <row r="282" spans="1:50" ht="24" customHeight="1">
      <c r="A282" s="569">
        <v>1</v>
      </c>
      <c r="B282" s="569">
        <v>1</v>
      </c>
      <c r="C282" s="577" t="s">
        <v>222</v>
      </c>
      <c r="D282" s="578"/>
      <c r="E282" s="578"/>
      <c r="F282" s="578"/>
      <c r="G282" s="578"/>
      <c r="H282" s="578"/>
      <c r="I282" s="578"/>
      <c r="J282" s="578"/>
      <c r="K282" s="578"/>
      <c r="L282" s="579"/>
      <c r="M282" s="576" t="s">
        <v>223</v>
      </c>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80">
        <v>0.3</v>
      </c>
      <c r="AL282" s="581"/>
      <c r="AM282" s="581"/>
      <c r="AN282" s="581"/>
      <c r="AO282" s="581"/>
      <c r="AP282" s="581"/>
      <c r="AQ282" s="199" t="s">
        <v>224</v>
      </c>
      <c r="AR282" s="26"/>
      <c r="AS282" s="26"/>
      <c r="AT282" s="52"/>
      <c r="AU282" s="575">
        <v>89.8</v>
      </c>
      <c r="AV282" s="167"/>
      <c r="AW282" s="167"/>
      <c r="AX282" s="168"/>
    </row>
    <row r="283" spans="1:50" ht="24" customHeight="1">
      <c r="A283" s="569">
        <v>2</v>
      </c>
      <c r="B283" s="569">
        <v>1</v>
      </c>
      <c r="C283" s="577" t="s">
        <v>225</v>
      </c>
      <c r="D283" s="578"/>
      <c r="E283" s="578"/>
      <c r="F283" s="578"/>
      <c r="G283" s="578"/>
      <c r="H283" s="578"/>
      <c r="I283" s="578"/>
      <c r="J283" s="578"/>
      <c r="K283" s="578"/>
      <c r="L283" s="579"/>
      <c r="M283" s="576" t="s">
        <v>226</v>
      </c>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80">
        <v>0.3</v>
      </c>
      <c r="AL283" s="581"/>
      <c r="AM283" s="581"/>
      <c r="AN283" s="581"/>
      <c r="AO283" s="581"/>
      <c r="AP283" s="581"/>
      <c r="AQ283" s="199" t="s">
        <v>224</v>
      </c>
      <c r="AR283" s="26"/>
      <c r="AS283" s="26"/>
      <c r="AT283" s="52"/>
      <c r="AU283" s="572">
        <v>100</v>
      </c>
      <c r="AV283" s="573"/>
      <c r="AW283" s="573"/>
      <c r="AX283" s="574"/>
    </row>
    <row r="284" spans="1:50" ht="24" customHeight="1">
      <c r="A284" s="569">
        <v>3</v>
      </c>
      <c r="B284" s="569">
        <v>1</v>
      </c>
      <c r="C284" s="570" t="s">
        <v>227</v>
      </c>
      <c r="D284" s="570"/>
      <c r="E284" s="570"/>
      <c r="F284" s="570"/>
      <c r="G284" s="570"/>
      <c r="H284" s="570"/>
      <c r="I284" s="570"/>
      <c r="J284" s="570"/>
      <c r="K284" s="570"/>
      <c r="L284" s="570"/>
      <c r="M284" s="570" t="s">
        <v>228</v>
      </c>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80">
        <v>0.1</v>
      </c>
      <c r="AL284" s="581"/>
      <c r="AM284" s="581"/>
      <c r="AN284" s="581"/>
      <c r="AO284" s="581"/>
      <c r="AP284" s="581"/>
      <c r="AQ284" s="199" t="s">
        <v>224</v>
      </c>
      <c r="AR284" s="26"/>
      <c r="AS284" s="26"/>
      <c r="AT284" s="52"/>
      <c r="AU284" s="572">
        <v>94</v>
      </c>
      <c r="AV284" s="573"/>
      <c r="AW284" s="573"/>
      <c r="AX284" s="574"/>
    </row>
    <row r="285" spans="1:50" ht="24" hidden="1" customHeight="1">
      <c r="A285" s="569">
        <v>4</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0"/>
      <c r="AM285" s="570"/>
      <c r="AN285" s="570"/>
      <c r="AO285" s="570"/>
      <c r="AP285" s="570"/>
      <c r="AQ285" s="570"/>
      <c r="AR285" s="570"/>
      <c r="AS285" s="570"/>
      <c r="AT285" s="570"/>
      <c r="AU285" s="575"/>
      <c r="AV285" s="167"/>
      <c r="AW285" s="167"/>
      <c r="AX285" s="168"/>
    </row>
    <row r="286" spans="1:50" ht="24" hidden="1" customHeight="1">
      <c r="A286" s="569">
        <v>5</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0"/>
      <c r="AM286" s="570"/>
      <c r="AN286" s="570"/>
      <c r="AO286" s="570"/>
      <c r="AP286" s="570"/>
      <c r="AQ286" s="570"/>
      <c r="AR286" s="570"/>
      <c r="AS286" s="570"/>
      <c r="AT286" s="570"/>
      <c r="AU286" s="575"/>
      <c r="AV286" s="167"/>
      <c r="AW286" s="167"/>
      <c r="AX286" s="168"/>
    </row>
    <row r="287" spans="1:50" ht="24" hidden="1" customHeight="1">
      <c r="A287" s="569">
        <v>6</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0"/>
      <c r="AM287" s="570"/>
      <c r="AN287" s="570"/>
      <c r="AO287" s="570"/>
      <c r="AP287" s="570"/>
      <c r="AQ287" s="570"/>
      <c r="AR287" s="570"/>
      <c r="AS287" s="570"/>
      <c r="AT287" s="570"/>
      <c r="AU287" s="575"/>
      <c r="AV287" s="167"/>
      <c r="AW287" s="167"/>
      <c r="AX287" s="168"/>
    </row>
    <row r="288" spans="1:50" ht="24" hidden="1" customHeight="1">
      <c r="A288" s="569">
        <v>7</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0"/>
      <c r="AM288" s="570"/>
      <c r="AN288" s="570"/>
      <c r="AO288" s="570"/>
      <c r="AP288" s="570"/>
      <c r="AQ288" s="570"/>
      <c r="AR288" s="570"/>
      <c r="AS288" s="570"/>
      <c r="AT288" s="570"/>
      <c r="AU288" s="575"/>
      <c r="AV288" s="167"/>
      <c r="AW288" s="167"/>
      <c r="AX288" s="168"/>
    </row>
    <row r="289" spans="1:50" ht="24" hidden="1" customHeight="1">
      <c r="A289" s="569">
        <v>8</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0"/>
      <c r="AM289" s="570"/>
      <c r="AN289" s="570"/>
      <c r="AO289" s="570"/>
      <c r="AP289" s="570"/>
      <c r="AQ289" s="570"/>
      <c r="AR289" s="570"/>
      <c r="AS289" s="570"/>
      <c r="AT289" s="570"/>
      <c r="AU289" s="575"/>
      <c r="AV289" s="167"/>
      <c r="AW289" s="167"/>
      <c r="AX289" s="168"/>
    </row>
    <row r="290" spans="1:50" ht="24" hidden="1" customHeight="1">
      <c r="A290" s="569">
        <v>9</v>
      </c>
      <c r="B290" s="569">
        <v>1</v>
      </c>
      <c r="C290" s="576"/>
      <c r="D290" s="576"/>
      <c r="E290" s="576"/>
      <c r="F290" s="576"/>
      <c r="G290" s="576"/>
      <c r="H290" s="576"/>
      <c r="I290" s="576"/>
      <c r="J290" s="576"/>
      <c r="K290" s="576"/>
      <c r="L290" s="576"/>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82"/>
      <c r="AL290" s="583"/>
      <c r="AM290" s="583"/>
      <c r="AN290" s="583"/>
      <c r="AO290" s="583"/>
      <c r="AP290" s="583"/>
      <c r="AQ290" s="570"/>
      <c r="AR290" s="570"/>
      <c r="AS290" s="570"/>
      <c r="AT290" s="570"/>
      <c r="AU290" s="575"/>
      <c r="AV290" s="167"/>
      <c r="AW290" s="167"/>
      <c r="AX290" s="168"/>
    </row>
    <row r="291" spans="1:50" ht="24" hidden="1" customHeight="1">
      <c r="A291" s="569">
        <v>10</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0"/>
      <c r="AM291" s="570"/>
      <c r="AN291" s="570"/>
      <c r="AO291" s="570"/>
      <c r="AP291" s="570"/>
      <c r="AQ291" s="570"/>
      <c r="AR291" s="570"/>
      <c r="AS291" s="570"/>
      <c r="AT291" s="570"/>
      <c r="AU291" s="575"/>
      <c r="AV291" s="167"/>
      <c r="AW291" s="167"/>
      <c r="AX291" s="168"/>
    </row>
    <row r="293" spans="1:50">
      <c r="B293" s="1" t="s">
        <v>229</v>
      </c>
      <c r="C293" s="1" t="s">
        <v>205</v>
      </c>
    </row>
    <row r="294" spans="1:50" ht="34.5" customHeight="1">
      <c r="A294" s="569"/>
      <c r="B294" s="569"/>
      <c r="C294" s="125" t="s">
        <v>186</v>
      </c>
      <c r="D294" s="125"/>
      <c r="E294" s="125"/>
      <c r="F294" s="125"/>
      <c r="G294" s="125"/>
      <c r="H294" s="125"/>
      <c r="I294" s="125"/>
      <c r="J294" s="125"/>
      <c r="K294" s="125"/>
      <c r="L294" s="125"/>
      <c r="M294" s="125" t="s">
        <v>187</v>
      </c>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t="s">
        <v>188</v>
      </c>
      <c r="AL294" s="125"/>
      <c r="AM294" s="125"/>
      <c r="AN294" s="125"/>
      <c r="AO294" s="125"/>
      <c r="AP294" s="125"/>
      <c r="AQ294" s="125" t="s">
        <v>189</v>
      </c>
      <c r="AR294" s="125"/>
      <c r="AS294" s="125"/>
      <c r="AT294" s="125"/>
      <c r="AU294" s="70" t="s">
        <v>190</v>
      </c>
      <c r="AV294" s="71"/>
      <c r="AW294" s="71"/>
      <c r="AX294" s="168"/>
    </row>
    <row r="295" spans="1:50" ht="24" customHeight="1">
      <c r="A295" s="569">
        <v>1</v>
      </c>
      <c r="B295" s="569">
        <v>1</v>
      </c>
      <c r="C295" s="576" t="s">
        <v>230</v>
      </c>
      <c r="D295" s="576"/>
      <c r="E295" s="576"/>
      <c r="F295" s="576"/>
      <c r="G295" s="576"/>
      <c r="H295" s="576"/>
      <c r="I295" s="576"/>
      <c r="J295" s="576"/>
      <c r="K295" s="576"/>
      <c r="L295" s="576"/>
      <c r="M295" s="570" t="s">
        <v>231</v>
      </c>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84">
        <v>3</v>
      </c>
      <c r="AL295" s="585"/>
      <c r="AM295" s="585"/>
      <c r="AN295" s="585"/>
      <c r="AO295" s="585"/>
      <c r="AP295" s="585"/>
      <c r="AQ295" s="199" t="s">
        <v>224</v>
      </c>
      <c r="AR295" s="26"/>
      <c r="AS295" s="26"/>
      <c r="AT295" s="52"/>
      <c r="AU295" s="572">
        <v>100</v>
      </c>
      <c r="AV295" s="573"/>
      <c r="AW295" s="573"/>
      <c r="AX295" s="574"/>
    </row>
    <row r="296" spans="1:50" ht="24" customHeight="1">
      <c r="A296" s="569">
        <v>2</v>
      </c>
      <c r="B296" s="569">
        <v>1</v>
      </c>
      <c r="C296" s="576" t="s">
        <v>230</v>
      </c>
      <c r="D296" s="576"/>
      <c r="E296" s="576"/>
      <c r="F296" s="576"/>
      <c r="G296" s="576"/>
      <c r="H296" s="576"/>
      <c r="I296" s="576"/>
      <c r="J296" s="576"/>
      <c r="K296" s="576"/>
      <c r="L296" s="576"/>
      <c r="M296" s="575" t="s">
        <v>160</v>
      </c>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8"/>
      <c r="AK296" s="584">
        <v>2</v>
      </c>
      <c r="AL296" s="585"/>
      <c r="AM296" s="585"/>
      <c r="AN296" s="585"/>
      <c r="AO296" s="585"/>
      <c r="AP296" s="585"/>
      <c r="AQ296" s="199" t="s">
        <v>224</v>
      </c>
      <c r="AR296" s="26"/>
      <c r="AS296" s="26"/>
      <c r="AT296" s="52"/>
      <c r="AU296" s="575">
        <v>99.9</v>
      </c>
      <c r="AV296" s="167"/>
      <c r="AW296" s="167"/>
      <c r="AX296" s="168"/>
    </row>
    <row r="297" spans="1:50" ht="24" customHeight="1">
      <c r="A297" s="569">
        <v>3</v>
      </c>
      <c r="B297" s="569">
        <v>1</v>
      </c>
      <c r="C297" s="576" t="s">
        <v>232</v>
      </c>
      <c r="D297" s="576"/>
      <c r="E297" s="576"/>
      <c r="F297" s="576"/>
      <c r="G297" s="576"/>
      <c r="H297" s="576"/>
      <c r="I297" s="576"/>
      <c r="J297" s="576"/>
      <c r="K297" s="576"/>
      <c r="L297" s="576"/>
      <c r="M297" s="570" t="s">
        <v>233</v>
      </c>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84">
        <v>2</v>
      </c>
      <c r="AL297" s="585"/>
      <c r="AM297" s="585"/>
      <c r="AN297" s="585"/>
      <c r="AO297" s="585"/>
      <c r="AP297" s="585"/>
      <c r="AQ297" s="199" t="s">
        <v>224</v>
      </c>
      <c r="AR297" s="26"/>
      <c r="AS297" s="26"/>
      <c r="AT297" s="52"/>
      <c r="AU297" s="575">
        <v>79.900000000000006</v>
      </c>
      <c r="AV297" s="167"/>
      <c r="AW297" s="167"/>
      <c r="AX297" s="168"/>
    </row>
    <row r="298" spans="1:50" ht="24" customHeight="1">
      <c r="A298" s="569">
        <v>4</v>
      </c>
      <c r="B298" s="569">
        <v>1</v>
      </c>
      <c r="C298" s="576" t="s">
        <v>234</v>
      </c>
      <c r="D298" s="576"/>
      <c r="E298" s="576"/>
      <c r="F298" s="576"/>
      <c r="G298" s="576"/>
      <c r="H298" s="576"/>
      <c r="I298" s="576"/>
      <c r="J298" s="576"/>
      <c r="K298" s="576"/>
      <c r="L298" s="576"/>
      <c r="M298" s="575" t="s">
        <v>235</v>
      </c>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8"/>
      <c r="AK298" s="580">
        <v>0.8</v>
      </c>
      <c r="AL298" s="581"/>
      <c r="AM298" s="581"/>
      <c r="AN298" s="581"/>
      <c r="AO298" s="581"/>
      <c r="AP298" s="581"/>
      <c r="AQ298" s="199" t="s">
        <v>224</v>
      </c>
      <c r="AR298" s="26"/>
      <c r="AS298" s="26"/>
      <c r="AT298" s="52"/>
      <c r="AU298" s="575">
        <v>86.9</v>
      </c>
      <c r="AV298" s="167"/>
      <c r="AW298" s="167"/>
      <c r="AX298" s="168"/>
    </row>
    <row r="299" spans="1:50" ht="24" customHeight="1">
      <c r="A299" s="569">
        <v>5</v>
      </c>
      <c r="B299" s="569">
        <v>1</v>
      </c>
      <c r="C299" s="576" t="s">
        <v>236</v>
      </c>
      <c r="D299" s="576"/>
      <c r="E299" s="576"/>
      <c r="F299" s="576"/>
      <c r="G299" s="576"/>
      <c r="H299" s="576"/>
      <c r="I299" s="576"/>
      <c r="J299" s="576"/>
      <c r="K299" s="576"/>
      <c r="L299" s="576"/>
      <c r="M299" s="570" t="s">
        <v>237</v>
      </c>
      <c r="N299" s="570"/>
      <c r="O299" s="570"/>
      <c r="P299" s="570"/>
      <c r="Q299" s="570"/>
      <c r="R299" s="570"/>
      <c r="S299" s="570"/>
      <c r="T299" s="570"/>
      <c r="U299" s="570"/>
      <c r="V299" s="570"/>
      <c r="W299" s="570"/>
      <c r="X299" s="570"/>
      <c r="Y299" s="570"/>
      <c r="Z299" s="570"/>
      <c r="AA299" s="570"/>
      <c r="AB299" s="570"/>
      <c r="AC299" s="570"/>
      <c r="AD299" s="570"/>
      <c r="AE299" s="570"/>
      <c r="AF299" s="570"/>
      <c r="AG299" s="570"/>
      <c r="AH299" s="570"/>
      <c r="AI299" s="570"/>
      <c r="AJ299" s="570"/>
      <c r="AK299" s="582">
        <v>0.4</v>
      </c>
      <c r="AL299" s="583"/>
      <c r="AM299" s="583"/>
      <c r="AN299" s="583"/>
      <c r="AO299" s="583"/>
      <c r="AP299" s="583"/>
      <c r="AQ299" s="199" t="s">
        <v>224</v>
      </c>
      <c r="AR299" s="26"/>
      <c r="AS299" s="26"/>
      <c r="AT299" s="52"/>
      <c r="AU299" s="572">
        <v>100</v>
      </c>
      <c r="AV299" s="573"/>
      <c r="AW299" s="573"/>
      <c r="AX299" s="574"/>
    </row>
    <row r="300" spans="1:50" ht="24" customHeight="1">
      <c r="A300" s="569">
        <v>6</v>
      </c>
      <c r="B300" s="569">
        <v>1</v>
      </c>
      <c r="C300" s="570" t="s">
        <v>236</v>
      </c>
      <c r="D300" s="570"/>
      <c r="E300" s="570"/>
      <c r="F300" s="570"/>
      <c r="G300" s="570"/>
      <c r="H300" s="570"/>
      <c r="I300" s="570"/>
      <c r="J300" s="570"/>
      <c r="K300" s="570"/>
      <c r="L300" s="570"/>
      <c r="M300" s="570" t="s">
        <v>238</v>
      </c>
      <c r="N300" s="570"/>
      <c r="O300" s="570"/>
      <c r="P300" s="570"/>
      <c r="Q300" s="570"/>
      <c r="R300" s="570"/>
      <c r="S300" s="570"/>
      <c r="T300" s="570"/>
      <c r="U300" s="570"/>
      <c r="V300" s="570"/>
      <c r="W300" s="570"/>
      <c r="X300" s="570"/>
      <c r="Y300" s="570"/>
      <c r="Z300" s="570"/>
      <c r="AA300" s="570"/>
      <c r="AB300" s="570"/>
      <c r="AC300" s="570"/>
      <c r="AD300" s="570"/>
      <c r="AE300" s="570"/>
      <c r="AF300" s="570"/>
      <c r="AG300" s="570"/>
      <c r="AH300" s="570"/>
      <c r="AI300" s="570"/>
      <c r="AJ300" s="570"/>
      <c r="AK300" s="571">
        <v>0.2</v>
      </c>
      <c r="AL300" s="570"/>
      <c r="AM300" s="570"/>
      <c r="AN300" s="570"/>
      <c r="AO300" s="570"/>
      <c r="AP300" s="570"/>
      <c r="AQ300" s="199" t="s">
        <v>224</v>
      </c>
      <c r="AR300" s="26"/>
      <c r="AS300" s="26"/>
      <c r="AT300" s="52"/>
      <c r="AU300" s="575">
        <v>65.900000000000006</v>
      </c>
      <c r="AV300" s="167"/>
      <c r="AW300" s="167"/>
      <c r="AX300" s="168"/>
    </row>
    <row r="301" spans="1:50" ht="24" customHeight="1">
      <c r="A301" s="569">
        <v>7</v>
      </c>
      <c r="B301" s="569">
        <v>1</v>
      </c>
      <c r="C301" s="576" t="s">
        <v>239</v>
      </c>
      <c r="D301" s="576"/>
      <c r="E301" s="576"/>
      <c r="F301" s="576"/>
      <c r="G301" s="576"/>
      <c r="H301" s="576"/>
      <c r="I301" s="576"/>
      <c r="J301" s="576"/>
      <c r="K301" s="576"/>
      <c r="L301" s="576"/>
      <c r="M301" s="570" t="s">
        <v>220</v>
      </c>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82">
        <v>0.2</v>
      </c>
      <c r="AL301" s="583"/>
      <c r="AM301" s="583"/>
      <c r="AN301" s="583"/>
      <c r="AO301" s="583"/>
      <c r="AP301" s="583"/>
      <c r="AQ301" s="199" t="s">
        <v>224</v>
      </c>
      <c r="AR301" s="26"/>
      <c r="AS301" s="26"/>
      <c r="AT301" s="52"/>
      <c r="AU301" s="572">
        <v>100</v>
      </c>
      <c r="AV301" s="573"/>
      <c r="AW301" s="573"/>
      <c r="AX301" s="574"/>
    </row>
    <row r="302" spans="1:50" ht="24" customHeight="1">
      <c r="A302" s="569">
        <v>8</v>
      </c>
      <c r="B302" s="569">
        <v>1</v>
      </c>
      <c r="C302" s="570" t="s">
        <v>240</v>
      </c>
      <c r="D302" s="570"/>
      <c r="E302" s="570"/>
      <c r="F302" s="570"/>
      <c r="G302" s="570"/>
      <c r="H302" s="570"/>
      <c r="I302" s="570"/>
      <c r="J302" s="570"/>
      <c r="K302" s="570"/>
      <c r="L302" s="570"/>
      <c r="M302" s="570" t="s">
        <v>241</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0.2</v>
      </c>
      <c r="AL302" s="570"/>
      <c r="AM302" s="570"/>
      <c r="AN302" s="570"/>
      <c r="AO302" s="570"/>
      <c r="AP302" s="570"/>
      <c r="AQ302" s="199" t="s">
        <v>224</v>
      </c>
      <c r="AR302" s="26"/>
      <c r="AS302" s="26"/>
      <c r="AT302" s="52"/>
      <c r="AU302" s="575">
        <v>67.2</v>
      </c>
      <c r="AV302" s="167"/>
      <c r="AW302" s="167"/>
      <c r="AX302" s="168"/>
    </row>
    <row r="303" spans="1:50" ht="24" customHeight="1">
      <c r="A303" s="569">
        <v>9</v>
      </c>
      <c r="B303" s="569">
        <v>1</v>
      </c>
      <c r="C303" s="570" t="s">
        <v>242</v>
      </c>
      <c r="D303" s="570"/>
      <c r="E303" s="570"/>
      <c r="F303" s="570"/>
      <c r="G303" s="570"/>
      <c r="H303" s="570"/>
      <c r="I303" s="570"/>
      <c r="J303" s="570"/>
      <c r="K303" s="570"/>
      <c r="L303" s="570"/>
      <c r="M303" s="570" t="s">
        <v>243</v>
      </c>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v>0.2</v>
      </c>
      <c r="AL303" s="570"/>
      <c r="AM303" s="570"/>
      <c r="AN303" s="570"/>
      <c r="AO303" s="570"/>
      <c r="AP303" s="570"/>
      <c r="AQ303" s="199" t="s">
        <v>224</v>
      </c>
      <c r="AR303" s="26"/>
      <c r="AS303" s="26"/>
      <c r="AT303" s="52"/>
      <c r="AU303" s="575">
        <v>97.6</v>
      </c>
      <c r="AV303" s="167"/>
      <c r="AW303" s="167"/>
      <c r="AX303" s="168"/>
    </row>
    <row r="304" spans="1:50" ht="24" customHeight="1">
      <c r="A304" s="569">
        <v>10</v>
      </c>
      <c r="B304" s="569">
        <v>1</v>
      </c>
      <c r="C304" s="570" t="s">
        <v>244</v>
      </c>
      <c r="D304" s="570"/>
      <c r="E304" s="570"/>
      <c r="F304" s="570"/>
      <c r="G304" s="570"/>
      <c r="H304" s="570"/>
      <c r="I304" s="570"/>
      <c r="J304" s="570"/>
      <c r="K304" s="570"/>
      <c r="L304" s="570"/>
      <c r="M304" s="570" t="s">
        <v>245</v>
      </c>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v>0.1</v>
      </c>
      <c r="AL304" s="570"/>
      <c r="AM304" s="570"/>
      <c r="AN304" s="570"/>
      <c r="AO304" s="570"/>
      <c r="AP304" s="570"/>
      <c r="AQ304" s="199" t="s">
        <v>224</v>
      </c>
      <c r="AR304" s="26"/>
      <c r="AS304" s="26"/>
      <c r="AT304" s="52"/>
      <c r="AU304" s="572">
        <v>100</v>
      </c>
      <c r="AV304" s="573"/>
      <c r="AW304" s="573"/>
      <c r="AX304" s="574"/>
    </row>
    <row r="306" spans="1:50">
      <c r="B306" s="1" t="s">
        <v>246</v>
      </c>
      <c r="C306" s="1" t="s">
        <v>247</v>
      </c>
    </row>
    <row r="307" spans="1:50" ht="34.5" customHeight="1">
      <c r="A307" s="569"/>
      <c r="B307" s="569"/>
      <c r="C307" s="125" t="s">
        <v>186</v>
      </c>
      <c r="D307" s="125"/>
      <c r="E307" s="125"/>
      <c r="F307" s="125"/>
      <c r="G307" s="125"/>
      <c r="H307" s="125"/>
      <c r="I307" s="125"/>
      <c r="J307" s="125"/>
      <c r="K307" s="125"/>
      <c r="L307" s="125"/>
      <c r="M307" s="125" t="s">
        <v>187</v>
      </c>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t="s">
        <v>188</v>
      </c>
      <c r="AL307" s="125"/>
      <c r="AM307" s="125"/>
      <c r="AN307" s="125"/>
      <c r="AO307" s="125"/>
      <c r="AP307" s="125"/>
      <c r="AQ307" s="125" t="s">
        <v>189</v>
      </c>
      <c r="AR307" s="125"/>
      <c r="AS307" s="125"/>
      <c r="AT307" s="125"/>
      <c r="AU307" s="70" t="s">
        <v>190</v>
      </c>
      <c r="AV307" s="71"/>
      <c r="AW307" s="71"/>
      <c r="AX307" s="168"/>
    </row>
    <row r="308" spans="1:50" ht="24" customHeight="1">
      <c r="A308" s="569">
        <v>1</v>
      </c>
      <c r="B308" s="569">
        <v>1</v>
      </c>
      <c r="C308" s="576" t="s">
        <v>248</v>
      </c>
      <c r="D308" s="576"/>
      <c r="E308" s="576"/>
      <c r="F308" s="576"/>
      <c r="G308" s="576"/>
      <c r="H308" s="576"/>
      <c r="I308" s="576"/>
      <c r="J308" s="576"/>
      <c r="K308" s="576"/>
      <c r="L308" s="576"/>
      <c r="M308" s="570" t="s">
        <v>249</v>
      </c>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v>0.8</v>
      </c>
      <c r="AL308" s="570"/>
      <c r="AM308" s="570"/>
      <c r="AN308" s="570"/>
      <c r="AO308" s="570"/>
      <c r="AP308" s="570"/>
      <c r="AQ308" s="136" t="s">
        <v>103</v>
      </c>
      <c r="AR308" s="136"/>
      <c r="AS308" s="136"/>
      <c r="AT308" s="136"/>
      <c r="AU308" s="199" t="s">
        <v>103</v>
      </c>
      <c r="AV308" s="26"/>
      <c r="AW308" s="26"/>
      <c r="AX308" s="52"/>
    </row>
    <row r="309" spans="1:50" ht="24" customHeight="1">
      <c r="A309" s="569">
        <v>2</v>
      </c>
      <c r="B309" s="569">
        <v>1</v>
      </c>
      <c r="C309" s="576" t="s">
        <v>236</v>
      </c>
      <c r="D309" s="576"/>
      <c r="E309" s="576"/>
      <c r="F309" s="576"/>
      <c r="G309" s="576"/>
      <c r="H309" s="576"/>
      <c r="I309" s="576"/>
      <c r="J309" s="576"/>
      <c r="K309" s="576"/>
      <c r="L309" s="576"/>
      <c r="M309" s="586" t="s">
        <v>250</v>
      </c>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71">
        <v>0.6</v>
      </c>
      <c r="AL309" s="570"/>
      <c r="AM309" s="570"/>
      <c r="AN309" s="570"/>
      <c r="AO309" s="570"/>
      <c r="AP309" s="570"/>
      <c r="AQ309" s="136" t="s">
        <v>103</v>
      </c>
      <c r="AR309" s="136"/>
      <c r="AS309" s="136"/>
      <c r="AT309" s="136"/>
      <c r="AU309" s="199" t="s">
        <v>103</v>
      </c>
      <c r="AV309" s="26"/>
      <c r="AW309" s="26"/>
      <c r="AX309" s="52"/>
    </row>
    <row r="310" spans="1:50" ht="24" customHeight="1">
      <c r="A310" s="569">
        <v>3</v>
      </c>
      <c r="B310" s="569">
        <v>1</v>
      </c>
      <c r="C310" s="576" t="s">
        <v>251</v>
      </c>
      <c r="D310" s="576"/>
      <c r="E310" s="576"/>
      <c r="F310" s="576"/>
      <c r="G310" s="576"/>
      <c r="H310" s="576"/>
      <c r="I310" s="576"/>
      <c r="J310" s="576"/>
      <c r="K310" s="576"/>
      <c r="L310" s="576"/>
      <c r="M310" s="570" t="s">
        <v>252</v>
      </c>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87">
        <v>0.5</v>
      </c>
      <c r="AL310" s="588"/>
      <c r="AM310" s="588"/>
      <c r="AN310" s="588"/>
      <c r="AO310" s="588"/>
      <c r="AP310" s="588"/>
      <c r="AQ310" s="136" t="s">
        <v>103</v>
      </c>
      <c r="AR310" s="136"/>
      <c r="AS310" s="136"/>
      <c r="AT310" s="136"/>
      <c r="AU310" s="199" t="s">
        <v>103</v>
      </c>
      <c r="AV310" s="26"/>
      <c r="AW310" s="26"/>
      <c r="AX310" s="52"/>
    </row>
    <row r="311" spans="1:50" ht="24" customHeight="1">
      <c r="A311" s="569">
        <v>4</v>
      </c>
      <c r="B311" s="569">
        <v>1</v>
      </c>
      <c r="C311" s="576" t="s">
        <v>253</v>
      </c>
      <c r="D311" s="576"/>
      <c r="E311" s="576"/>
      <c r="F311" s="576"/>
      <c r="G311" s="576"/>
      <c r="H311" s="576"/>
      <c r="I311" s="576"/>
      <c r="J311" s="576"/>
      <c r="K311" s="576"/>
      <c r="L311" s="576"/>
      <c r="M311" s="570" t="s">
        <v>254</v>
      </c>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87">
        <v>0.3</v>
      </c>
      <c r="AL311" s="588"/>
      <c r="AM311" s="588"/>
      <c r="AN311" s="588"/>
      <c r="AO311" s="588"/>
      <c r="AP311" s="588"/>
      <c r="AQ311" s="136" t="s">
        <v>103</v>
      </c>
      <c r="AR311" s="136"/>
      <c r="AS311" s="136"/>
      <c r="AT311" s="136"/>
      <c r="AU311" s="199" t="s">
        <v>103</v>
      </c>
      <c r="AV311" s="26"/>
      <c r="AW311" s="26"/>
      <c r="AX311" s="52"/>
    </row>
    <row r="312" spans="1:50" ht="24" customHeight="1">
      <c r="A312" s="569">
        <v>5</v>
      </c>
      <c r="B312" s="569">
        <v>1</v>
      </c>
      <c r="C312" s="570" t="s">
        <v>255</v>
      </c>
      <c r="D312" s="570"/>
      <c r="E312" s="570"/>
      <c r="F312" s="570"/>
      <c r="G312" s="570"/>
      <c r="H312" s="570"/>
      <c r="I312" s="570"/>
      <c r="J312" s="570"/>
      <c r="K312" s="570"/>
      <c r="L312" s="570"/>
      <c r="M312" s="570" t="s">
        <v>256</v>
      </c>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v>0.2</v>
      </c>
      <c r="AL312" s="570"/>
      <c r="AM312" s="570"/>
      <c r="AN312" s="570"/>
      <c r="AO312" s="570"/>
      <c r="AP312" s="570"/>
      <c r="AQ312" s="136" t="s">
        <v>103</v>
      </c>
      <c r="AR312" s="136"/>
      <c r="AS312" s="136"/>
      <c r="AT312" s="136"/>
      <c r="AU312" s="199" t="s">
        <v>103</v>
      </c>
      <c r="AV312" s="26"/>
      <c r="AW312" s="26"/>
      <c r="AX312" s="52"/>
    </row>
    <row r="313" spans="1:50" ht="24" customHeight="1">
      <c r="A313" s="569">
        <v>6</v>
      </c>
      <c r="B313" s="569">
        <v>1</v>
      </c>
      <c r="C313" s="589" t="s">
        <v>257</v>
      </c>
      <c r="D313" s="590"/>
      <c r="E313" s="590"/>
      <c r="F313" s="590"/>
      <c r="G313" s="590"/>
      <c r="H313" s="590"/>
      <c r="I313" s="590"/>
      <c r="J313" s="590"/>
      <c r="K313" s="590"/>
      <c r="L313" s="591"/>
      <c r="M313" s="570" t="s">
        <v>258</v>
      </c>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87">
        <v>0.1</v>
      </c>
      <c r="AL313" s="588"/>
      <c r="AM313" s="588"/>
      <c r="AN313" s="588"/>
      <c r="AO313" s="588"/>
      <c r="AP313" s="588"/>
      <c r="AQ313" s="136" t="s">
        <v>103</v>
      </c>
      <c r="AR313" s="136"/>
      <c r="AS313" s="136"/>
      <c r="AT313" s="136"/>
      <c r="AU313" s="199" t="s">
        <v>103</v>
      </c>
      <c r="AV313" s="26"/>
      <c r="AW313" s="26"/>
      <c r="AX313" s="52"/>
    </row>
    <row r="314" spans="1:50" ht="24" customHeight="1">
      <c r="A314" s="569">
        <v>7</v>
      </c>
      <c r="B314" s="569">
        <v>1</v>
      </c>
      <c r="C314" s="576" t="s">
        <v>259</v>
      </c>
      <c r="D314" s="576"/>
      <c r="E314" s="576"/>
      <c r="F314" s="576"/>
      <c r="G314" s="576"/>
      <c r="H314" s="576"/>
      <c r="I314" s="576"/>
      <c r="J314" s="576"/>
      <c r="K314" s="576"/>
      <c r="L314" s="576"/>
      <c r="M314" s="570" t="s">
        <v>260</v>
      </c>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92">
        <v>0.1</v>
      </c>
      <c r="AL314" s="181"/>
      <c r="AM314" s="181"/>
      <c r="AN314" s="181"/>
      <c r="AO314" s="181"/>
      <c r="AP314" s="182"/>
      <c r="AQ314" s="136" t="s">
        <v>103</v>
      </c>
      <c r="AR314" s="136"/>
      <c r="AS314" s="136"/>
      <c r="AT314" s="136"/>
      <c r="AU314" s="199" t="s">
        <v>103</v>
      </c>
      <c r="AV314" s="26"/>
      <c r="AW314" s="26"/>
      <c r="AX314" s="52"/>
    </row>
    <row r="315" spans="1:50" ht="24" customHeight="1">
      <c r="A315" s="569">
        <v>8</v>
      </c>
      <c r="B315" s="569">
        <v>1</v>
      </c>
      <c r="C315" s="575" t="s">
        <v>259</v>
      </c>
      <c r="D315" s="167"/>
      <c r="E315" s="167"/>
      <c r="F315" s="167"/>
      <c r="G315" s="167"/>
      <c r="H315" s="167"/>
      <c r="I315" s="167"/>
      <c r="J315" s="167"/>
      <c r="K315" s="167"/>
      <c r="L315" s="168"/>
      <c r="M315" s="575" t="s">
        <v>261</v>
      </c>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8"/>
      <c r="AK315" s="592">
        <v>0.1</v>
      </c>
      <c r="AL315" s="181"/>
      <c r="AM315" s="181"/>
      <c r="AN315" s="181"/>
      <c r="AO315" s="181"/>
      <c r="AP315" s="182"/>
      <c r="AQ315" s="136" t="s">
        <v>103</v>
      </c>
      <c r="AR315" s="136"/>
      <c r="AS315" s="136"/>
      <c r="AT315" s="136"/>
      <c r="AU315" s="199" t="s">
        <v>103</v>
      </c>
      <c r="AV315" s="26"/>
      <c r="AW315" s="26"/>
      <c r="AX315" s="52"/>
    </row>
    <row r="316" spans="1:50" ht="24" customHeight="1">
      <c r="A316" s="569">
        <v>9</v>
      </c>
      <c r="B316" s="569">
        <v>1</v>
      </c>
      <c r="C316" s="570" t="s">
        <v>259</v>
      </c>
      <c r="D316" s="570"/>
      <c r="E316" s="570"/>
      <c r="F316" s="570"/>
      <c r="G316" s="570"/>
      <c r="H316" s="570"/>
      <c r="I316" s="570"/>
      <c r="J316" s="570"/>
      <c r="K316" s="570"/>
      <c r="L316" s="570"/>
      <c r="M316" s="570" t="s">
        <v>262</v>
      </c>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87">
        <v>0.03</v>
      </c>
      <c r="AL316" s="588"/>
      <c r="AM316" s="588"/>
      <c r="AN316" s="588"/>
      <c r="AO316" s="588"/>
      <c r="AP316" s="588"/>
      <c r="AQ316" s="136" t="s">
        <v>103</v>
      </c>
      <c r="AR316" s="136"/>
      <c r="AS316" s="136"/>
      <c r="AT316" s="136"/>
      <c r="AU316" s="199" t="s">
        <v>103</v>
      </c>
      <c r="AV316" s="26"/>
      <c r="AW316" s="26"/>
      <c r="AX316" s="52"/>
    </row>
    <row r="317" spans="1:50" ht="24" hidden="1" customHeight="1">
      <c r="A317" s="569">
        <v>10</v>
      </c>
      <c r="B317" s="569">
        <v>1</v>
      </c>
      <c r="C317" s="593"/>
      <c r="D317" s="594"/>
      <c r="E317" s="594"/>
      <c r="F317" s="594"/>
      <c r="G317" s="594"/>
      <c r="H317" s="594"/>
      <c r="I317" s="594"/>
      <c r="J317" s="594"/>
      <c r="K317" s="594"/>
      <c r="L317" s="595"/>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87"/>
      <c r="AL317" s="588"/>
      <c r="AM317" s="588"/>
      <c r="AN317" s="588"/>
      <c r="AO317" s="588"/>
      <c r="AP317" s="588"/>
      <c r="AQ317" s="136"/>
      <c r="AR317" s="136"/>
      <c r="AS317" s="136"/>
      <c r="AT317" s="136"/>
      <c r="AU317" s="199"/>
      <c r="AV317" s="26"/>
      <c r="AW317" s="26"/>
      <c r="AX317" s="52"/>
    </row>
    <row r="319" spans="1:50">
      <c r="B319" s="1" t="s">
        <v>263</v>
      </c>
      <c r="C319" s="1" t="s">
        <v>264</v>
      </c>
    </row>
    <row r="320" spans="1:50" ht="34.5" customHeight="1">
      <c r="A320" s="569"/>
      <c r="B320" s="569"/>
      <c r="C320" s="125" t="s">
        <v>186</v>
      </c>
      <c r="D320" s="125"/>
      <c r="E320" s="125"/>
      <c r="F320" s="125"/>
      <c r="G320" s="125"/>
      <c r="H320" s="125"/>
      <c r="I320" s="125"/>
      <c r="J320" s="125"/>
      <c r="K320" s="125"/>
      <c r="L320" s="125"/>
      <c r="M320" s="125" t="s">
        <v>187</v>
      </c>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t="s">
        <v>188</v>
      </c>
      <c r="AL320" s="125"/>
      <c r="AM320" s="125"/>
      <c r="AN320" s="125"/>
      <c r="AO320" s="125"/>
      <c r="AP320" s="125"/>
      <c r="AQ320" s="125" t="s">
        <v>189</v>
      </c>
      <c r="AR320" s="125"/>
      <c r="AS320" s="125"/>
      <c r="AT320" s="125"/>
      <c r="AU320" s="70" t="s">
        <v>190</v>
      </c>
      <c r="AV320" s="71"/>
      <c r="AW320" s="71"/>
      <c r="AX320" s="168"/>
    </row>
    <row r="321" spans="1:50" ht="24" customHeight="1">
      <c r="A321" s="569">
        <v>1</v>
      </c>
      <c r="B321" s="569">
        <v>1</v>
      </c>
      <c r="C321" s="570" t="s">
        <v>265</v>
      </c>
      <c r="D321" s="570"/>
      <c r="E321" s="570"/>
      <c r="F321" s="570"/>
      <c r="G321" s="570"/>
      <c r="H321" s="570"/>
      <c r="I321" s="570"/>
      <c r="J321" s="570"/>
      <c r="K321" s="570"/>
      <c r="L321" s="570"/>
      <c r="M321" s="570" t="s">
        <v>147</v>
      </c>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v>1.5</v>
      </c>
      <c r="AL321" s="570"/>
      <c r="AM321" s="570"/>
      <c r="AN321" s="570"/>
      <c r="AO321" s="570"/>
      <c r="AP321" s="570"/>
      <c r="AQ321" s="136" t="s">
        <v>103</v>
      </c>
      <c r="AR321" s="136"/>
      <c r="AS321" s="136"/>
      <c r="AT321" s="136"/>
      <c r="AU321" s="199" t="s">
        <v>103</v>
      </c>
      <c r="AV321" s="26"/>
      <c r="AW321" s="26"/>
      <c r="AX321" s="52"/>
    </row>
    <row r="322" spans="1:50" ht="24" customHeight="1">
      <c r="A322" s="569">
        <v>2</v>
      </c>
      <c r="B322" s="569">
        <v>1</v>
      </c>
      <c r="C322" s="570" t="s">
        <v>266</v>
      </c>
      <c r="D322" s="570"/>
      <c r="E322" s="570"/>
      <c r="F322" s="570"/>
      <c r="G322" s="570"/>
      <c r="H322" s="570"/>
      <c r="I322" s="570"/>
      <c r="J322" s="570"/>
      <c r="K322" s="570"/>
      <c r="L322" s="570"/>
      <c r="M322" s="570" t="s">
        <v>147</v>
      </c>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v>1.4</v>
      </c>
      <c r="AL322" s="570"/>
      <c r="AM322" s="570"/>
      <c r="AN322" s="570"/>
      <c r="AO322" s="570"/>
      <c r="AP322" s="570"/>
      <c r="AQ322" s="136" t="s">
        <v>103</v>
      </c>
      <c r="AR322" s="136"/>
      <c r="AS322" s="136"/>
      <c r="AT322" s="136"/>
      <c r="AU322" s="199" t="s">
        <v>103</v>
      </c>
      <c r="AV322" s="26"/>
      <c r="AW322" s="26"/>
      <c r="AX322" s="52"/>
    </row>
    <row r="323" spans="1:50" ht="24" hidden="1" customHeight="1">
      <c r="A323" s="569">
        <v>3</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0"/>
      <c r="AM323" s="570"/>
      <c r="AN323" s="570"/>
      <c r="AO323" s="570"/>
      <c r="AP323" s="570"/>
      <c r="AQ323" s="570"/>
      <c r="AR323" s="570"/>
      <c r="AS323" s="570"/>
      <c r="AT323" s="570"/>
      <c r="AU323" s="575"/>
      <c r="AV323" s="167"/>
      <c r="AW323" s="167"/>
      <c r="AX323" s="168"/>
    </row>
    <row r="324" spans="1:50" ht="24" hidden="1" customHeight="1">
      <c r="A324" s="569">
        <v>4</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0"/>
      <c r="AM324" s="570"/>
      <c r="AN324" s="570"/>
      <c r="AO324" s="570"/>
      <c r="AP324" s="570"/>
      <c r="AQ324" s="570"/>
      <c r="AR324" s="570"/>
      <c r="AS324" s="570"/>
      <c r="AT324" s="570"/>
      <c r="AU324" s="575"/>
      <c r="AV324" s="167"/>
      <c r="AW324" s="167"/>
      <c r="AX324" s="168"/>
    </row>
    <row r="325" spans="1:50" ht="24" hidden="1" customHeight="1">
      <c r="A325" s="569">
        <v>5</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0"/>
      <c r="AM325" s="570"/>
      <c r="AN325" s="570"/>
      <c r="AO325" s="570"/>
      <c r="AP325" s="570"/>
      <c r="AQ325" s="570"/>
      <c r="AR325" s="570"/>
      <c r="AS325" s="570"/>
      <c r="AT325" s="570"/>
      <c r="AU325" s="575"/>
      <c r="AV325" s="167"/>
      <c r="AW325" s="167"/>
      <c r="AX325" s="168"/>
    </row>
    <row r="326" spans="1:50" ht="24" hidden="1" customHeight="1">
      <c r="A326" s="569">
        <v>6</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0"/>
      <c r="AM326" s="570"/>
      <c r="AN326" s="570"/>
      <c r="AO326" s="570"/>
      <c r="AP326" s="570"/>
      <c r="AQ326" s="570"/>
      <c r="AR326" s="570"/>
      <c r="AS326" s="570"/>
      <c r="AT326" s="570"/>
      <c r="AU326" s="575"/>
      <c r="AV326" s="167"/>
      <c r="AW326" s="167"/>
      <c r="AX326" s="168"/>
    </row>
    <row r="327" spans="1:50" ht="24" hidden="1" customHeight="1">
      <c r="A327" s="569">
        <v>7</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0"/>
      <c r="AM327" s="570"/>
      <c r="AN327" s="570"/>
      <c r="AO327" s="570"/>
      <c r="AP327" s="570"/>
      <c r="AQ327" s="570"/>
      <c r="AR327" s="570"/>
      <c r="AS327" s="570"/>
      <c r="AT327" s="570"/>
      <c r="AU327" s="575"/>
      <c r="AV327" s="167"/>
      <c r="AW327" s="167"/>
      <c r="AX327" s="168"/>
    </row>
    <row r="328" spans="1:50" ht="24" hidden="1" customHeight="1">
      <c r="A328" s="569">
        <v>8</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0"/>
      <c r="AM328" s="570"/>
      <c r="AN328" s="570"/>
      <c r="AO328" s="570"/>
      <c r="AP328" s="570"/>
      <c r="AQ328" s="570"/>
      <c r="AR328" s="570"/>
      <c r="AS328" s="570"/>
      <c r="AT328" s="570"/>
      <c r="AU328" s="575"/>
      <c r="AV328" s="167"/>
      <c r="AW328" s="167"/>
      <c r="AX328" s="168"/>
    </row>
    <row r="329" spans="1:50" ht="24" hidden="1" customHeight="1">
      <c r="A329" s="569">
        <v>9</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0"/>
      <c r="AM329" s="570"/>
      <c r="AN329" s="570"/>
      <c r="AO329" s="570"/>
      <c r="AP329" s="570"/>
      <c r="AQ329" s="570"/>
      <c r="AR329" s="570"/>
      <c r="AS329" s="570"/>
      <c r="AT329" s="570"/>
      <c r="AU329" s="575"/>
      <c r="AV329" s="167"/>
      <c r="AW329" s="167"/>
      <c r="AX329" s="168"/>
    </row>
    <row r="330" spans="1:50" ht="24" hidden="1" customHeight="1">
      <c r="A330" s="569">
        <v>10</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0"/>
      <c r="AM330" s="570"/>
      <c r="AN330" s="570"/>
      <c r="AO330" s="570"/>
      <c r="AP330" s="570"/>
      <c r="AQ330" s="570"/>
      <c r="AR330" s="570"/>
      <c r="AS330" s="570"/>
      <c r="AT330" s="570"/>
      <c r="AU330" s="575"/>
      <c r="AV330" s="167"/>
      <c r="AW330" s="167"/>
      <c r="AX330" s="168"/>
    </row>
    <row r="332" spans="1:50">
      <c r="B332" s="1" t="s">
        <v>267</v>
      </c>
      <c r="C332" s="1" t="s">
        <v>205</v>
      </c>
    </row>
    <row r="333" spans="1:50" ht="34.5" customHeight="1">
      <c r="A333" s="569"/>
      <c r="B333" s="569"/>
      <c r="C333" s="125" t="s">
        <v>186</v>
      </c>
      <c r="D333" s="125"/>
      <c r="E333" s="125"/>
      <c r="F333" s="125"/>
      <c r="G333" s="125"/>
      <c r="H333" s="125"/>
      <c r="I333" s="125"/>
      <c r="J333" s="125"/>
      <c r="K333" s="125"/>
      <c r="L333" s="125"/>
      <c r="M333" s="125" t="s">
        <v>187</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188</v>
      </c>
      <c r="AL333" s="125"/>
      <c r="AM333" s="125"/>
      <c r="AN333" s="125"/>
      <c r="AO333" s="125"/>
      <c r="AP333" s="125"/>
      <c r="AQ333" s="125" t="s">
        <v>189</v>
      </c>
      <c r="AR333" s="125"/>
      <c r="AS333" s="125"/>
      <c r="AT333" s="125"/>
      <c r="AU333" s="70" t="s">
        <v>190</v>
      </c>
      <c r="AV333" s="71"/>
      <c r="AW333" s="71"/>
      <c r="AX333" s="168"/>
    </row>
    <row r="334" spans="1:50" ht="24" customHeight="1">
      <c r="A334" s="569">
        <v>1</v>
      </c>
      <c r="B334" s="569">
        <v>1</v>
      </c>
      <c r="C334" s="570" t="s">
        <v>268</v>
      </c>
      <c r="D334" s="570"/>
      <c r="E334" s="570"/>
      <c r="F334" s="570"/>
      <c r="G334" s="570"/>
      <c r="H334" s="570"/>
      <c r="I334" s="570"/>
      <c r="J334" s="570"/>
      <c r="K334" s="570"/>
      <c r="L334" s="570"/>
      <c r="M334" s="570" t="s">
        <v>179</v>
      </c>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1">
        <v>0.8</v>
      </c>
      <c r="AL334" s="570"/>
      <c r="AM334" s="570"/>
      <c r="AN334" s="570"/>
      <c r="AO334" s="570"/>
      <c r="AP334" s="570"/>
      <c r="AQ334" s="570">
        <v>2</v>
      </c>
      <c r="AR334" s="570"/>
      <c r="AS334" s="570"/>
      <c r="AT334" s="570"/>
      <c r="AU334" s="575">
        <v>93.5</v>
      </c>
      <c r="AV334" s="167"/>
      <c r="AW334" s="167"/>
      <c r="AX334" s="168"/>
    </row>
    <row r="335" spans="1:50" ht="24" customHeight="1">
      <c r="A335" s="569">
        <v>2</v>
      </c>
      <c r="B335" s="569">
        <v>1</v>
      </c>
      <c r="C335" s="570" t="s">
        <v>269</v>
      </c>
      <c r="D335" s="570"/>
      <c r="E335" s="570"/>
      <c r="F335" s="570"/>
      <c r="G335" s="570"/>
      <c r="H335" s="570"/>
      <c r="I335" s="570"/>
      <c r="J335" s="570"/>
      <c r="K335" s="570"/>
      <c r="L335" s="570"/>
      <c r="M335" s="570" t="s">
        <v>270</v>
      </c>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v>0.4</v>
      </c>
      <c r="AL335" s="570"/>
      <c r="AM335" s="570"/>
      <c r="AN335" s="570"/>
      <c r="AO335" s="570"/>
      <c r="AP335" s="570"/>
      <c r="AQ335" s="570">
        <v>2</v>
      </c>
      <c r="AR335" s="570"/>
      <c r="AS335" s="570"/>
      <c r="AT335" s="570"/>
      <c r="AU335" s="572">
        <v>100</v>
      </c>
      <c r="AV335" s="573"/>
      <c r="AW335" s="573"/>
      <c r="AX335" s="574"/>
    </row>
    <row r="336" spans="1:50" ht="24" customHeight="1">
      <c r="A336" s="569">
        <v>3</v>
      </c>
      <c r="B336" s="569">
        <v>1</v>
      </c>
      <c r="C336" s="570" t="s">
        <v>271</v>
      </c>
      <c r="D336" s="570"/>
      <c r="E336" s="570"/>
      <c r="F336" s="570"/>
      <c r="G336" s="570"/>
      <c r="H336" s="570"/>
      <c r="I336" s="570"/>
      <c r="J336" s="570"/>
      <c r="K336" s="570"/>
      <c r="L336" s="570"/>
      <c r="M336" s="570" t="s">
        <v>272</v>
      </c>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v>0.1</v>
      </c>
      <c r="AL336" s="570"/>
      <c r="AM336" s="570"/>
      <c r="AN336" s="570"/>
      <c r="AO336" s="570"/>
      <c r="AP336" s="570"/>
      <c r="AQ336" s="570">
        <v>1</v>
      </c>
      <c r="AR336" s="570"/>
      <c r="AS336" s="570"/>
      <c r="AT336" s="570"/>
      <c r="AU336" s="572">
        <v>97.09</v>
      </c>
      <c r="AV336" s="573"/>
      <c r="AW336" s="573"/>
      <c r="AX336" s="574"/>
    </row>
    <row r="337" spans="1:50" ht="24" hidden="1" customHeight="1">
      <c r="A337" s="569">
        <v>4</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0"/>
      <c r="AM337" s="570"/>
      <c r="AN337" s="570"/>
      <c r="AO337" s="570"/>
      <c r="AP337" s="570"/>
      <c r="AQ337" s="570"/>
      <c r="AR337" s="570"/>
      <c r="AS337" s="570"/>
      <c r="AT337" s="570"/>
      <c r="AU337" s="575"/>
      <c r="AV337" s="167"/>
      <c r="AW337" s="167"/>
      <c r="AX337" s="168"/>
    </row>
    <row r="338" spans="1:50" ht="24" hidden="1" customHeight="1">
      <c r="A338" s="569">
        <v>5</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0"/>
      <c r="AM338" s="570"/>
      <c r="AN338" s="570"/>
      <c r="AO338" s="570"/>
      <c r="AP338" s="570"/>
      <c r="AQ338" s="570"/>
      <c r="AR338" s="570"/>
      <c r="AS338" s="570"/>
      <c r="AT338" s="570"/>
      <c r="AU338" s="575"/>
      <c r="AV338" s="167"/>
      <c r="AW338" s="167"/>
      <c r="AX338" s="168"/>
    </row>
    <row r="339" spans="1:50" ht="24" hidden="1" customHeight="1">
      <c r="A339" s="569">
        <v>6</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0"/>
      <c r="AM339" s="570"/>
      <c r="AN339" s="570"/>
      <c r="AO339" s="570"/>
      <c r="AP339" s="570"/>
      <c r="AQ339" s="570"/>
      <c r="AR339" s="570"/>
      <c r="AS339" s="570"/>
      <c r="AT339" s="570"/>
      <c r="AU339" s="575"/>
      <c r="AV339" s="167"/>
      <c r="AW339" s="167"/>
      <c r="AX339" s="168"/>
    </row>
    <row r="340" spans="1:50" ht="24" hidden="1" customHeight="1">
      <c r="A340" s="569">
        <v>7</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0"/>
      <c r="AM340" s="570"/>
      <c r="AN340" s="570"/>
      <c r="AO340" s="570"/>
      <c r="AP340" s="570"/>
      <c r="AQ340" s="570"/>
      <c r="AR340" s="570"/>
      <c r="AS340" s="570"/>
      <c r="AT340" s="570"/>
      <c r="AU340" s="575"/>
      <c r="AV340" s="167"/>
      <c r="AW340" s="167"/>
      <c r="AX340" s="168"/>
    </row>
    <row r="341" spans="1:50" ht="24" hidden="1" customHeight="1">
      <c r="A341" s="569">
        <v>8</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0"/>
      <c r="AM341" s="570"/>
      <c r="AN341" s="570"/>
      <c r="AO341" s="570"/>
      <c r="AP341" s="570"/>
      <c r="AQ341" s="570"/>
      <c r="AR341" s="570"/>
      <c r="AS341" s="570"/>
      <c r="AT341" s="570"/>
      <c r="AU341" s="575"/>
      <c r="AV341" s="167"/>
      <c r="AW341" s="167"/>
      <c r="AX341" s="168"/>
    </row>
    <row r="342" spans="1:50" ht="24" hidden="1" customHeight="1">
      <c r="A342" s="569">
        <v>9</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0"/>
      <c r="AM342" s="570"/>
      <c r="AN342" s="570"/>
      <c r="AO342" s="570"/>
      <c r="AP342" s="570"/>
      <c r="AQ342" s="570"/>
      <c r="AR342" s="570"/>
      <c r="AS342" s="570"/>
      <c r="AT342" s="570"/>
      <c r="AU342" s="575"/>
      <c r="AV342" s="167"/>
      <c r="AW342" s="167"/>
      <c r="AX342" s="168"/>
    </row>
    <row r="343" spans="1:50" ht="24" hidden="1" customHeight="1">
      <c r="A343" s="569">
        <v>10</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0"/>
      <c r="AM343" s="570"/>
      <c r="AN343" s="570"/>
      <c r="AO343" s="570"/>
      <c r="AP343" s="570"/>
      <c r="AQ343" s="570"/>
      <c r="AR343" s="570"/>
      <c r="AS343" s="570"/>
      <c r="AT343" s="570"/>
      <c r="AU343" s="575"/>
      <c r="AV343" s="167"/>
      <c r="AW343" s="167"/>
      <c r="AX343" s="168"/>
    </row>
    <row r="345" spans="1:50">
      <c r="B345" s="1" t="s">
        <v>273</v>
      </c>
      <c r="C345" s="1" t="s">
        <v>195</v>
      </c>
    </row>
    <row r="346" spans="1:50" ht="34.5" customHeight="1">
      <c r="A346" s="569"/>
      <c r="B346" s="569"/>
      <c r="C346" s="125" t="s">
        <v>186</v>
      </c>
      <c r="D346" s="125"/>
      <c r="E346" s="125"/>
      <c r="F346" s="125"/>
      <c r="G346" s="125"/>
      <c r="H346" s="125"/>
      <c r="I346" s="125"/>
      <c r="J346" s="125"/>
      <c r="K346" s="125"/>
      <c r="L346" s="125"/>
      <c r="M346" s="125" t="s">
        <v>187</v>
      </c>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t="s">
        <v>188</v>
      </c>
      <c r="AL346" s="125"/>
      <c r="AM346" s="125"/>
      <c r="AN346" s="125"/>
      <c r="AO346" s="125"/>
      <c r="AP346" s="125"/>
      <c r="AQ346" s="125" t="s">
        <v>189</v>
      </c>
      <c r="AR346" s="125"/>
      <c r="AS346" s="125"/>
      <c r="AT346" s="125"/>
      <c r="AU346" s="70" t="s">
        <v>190</v>
      </c>
      <c r="AV346" s="71"/>
      <c r="AW346" s="71"/>
      <c r="AX346" s="168"/>
    </row>
    <row r="347" spans="1:50" ht="24" customHeight="1">
      <c r="A347" s="569">
        <v>1</v>
      </c>
      <c r="B347" s="569">
        <v>1</v>
      </c>
      <c r="C347" s="570" t="s">
        <v>274</v>
      </c>
      <c r="D347" s="570"/>
      <c r="E347" s="570"/>
      <c r="F347" s="570"/>
      <c r="G347" s="570"/>
      <c r="H347" s="570"/>
      <c r="I347" s="570"/>
      <c r="J347" s="570"/>
      <c r="K347" s="570"/>
      <c r="L347" s="570"/>
      <c r="M347" s="570" t="s">
        <v>275</v>
      </c>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87">
        <v>0.3</v>
      </c>
      <c r="AL347" s="588"/>
      <c r="AM347" s="588"/>
      <c r="AN347" s="588"/>
      <c r="AO347" s="588"/>
      <c r="AP347" s="588"/>
      <c r="AQ347" s="199" t="s">
        <v>224</v>
      </c>
      <c r="AR347" s="26"/>
      <c r="AS347" s="26"/>
      <c r="AT347" s="52"/>
      <c r="AU347" s="572">
        <v>96.78</v>
      </c>
      <c r="AV347" s="573"/>
      <c r="AW347" s="573"/>
      <c r="AX347" s="574"/>
    </row>
    <row r="348" spans="1:50" ht="24" hidden="1" customHeight="1">
      <c r="A348" s="569">
        <v>2</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0"/>
      <c r="AM348" s="570"/>
      <c r="AN348" s="570"/>
      <c r="AO348" s="570"/>
      <c r="AP348" s="570"/>
      <c r="AQ348" s="570"/>
      <c r="AR348" s="570"/>
      <c r="AS348" s="570"/>
      <c r="AT348" s="570"/>
      <c r="AU348" s="575"/>
      <c r="AV348" s="167"/>
      <c r="AW348" s="167"/>
      <c r="AX348" s="168"/>
    </row>
    <row r="349" spans="1:50" ht="24" hidden="1" customHeight="1">
      <c r="A349" s="569">
        <v>3</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0"/>
      <c r="AM349" s="570"/>
      <c r="AN349" s="570"/>
      <c r="AO349" s="570"/>
      <c r="AP349" s="570"/>
      <c r="AQ349" s="570"/>
      <c r="AR349" s="570"/>
      <c r="AS349" s="570"/>
      <c r="AT349" s="570"/>
      <c r="AU349" s="575"/>
      <c r="AV349" s="167"/>
      <c r="AW349" s="167"/>
      <c r="AX349" s="168"/>
    </row>
    <row r="350" spans="1:50" ht="24" hidden="1" customHeight="1">
      <c r="A350" s="569">
        <v>4</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0"/>
      <c r="AM350" s="570"/>
      <c r="AN350" s="570"/>
      <c r="AO350" s="570"/>
      <c r="AP350" s="570"/>
      <c r="AQ350" s="570"/>
      <c r="AR350" s="570"/>
      <c r="AS350" s="570"/>
      <c r="AT350" s="570"/>
      <c r="AU350" s="575"/>
      <c r="AV350" s="167"/>
      <c r="AW350" s="167"/>
      <c r="AX350" s="168"/>
    </row>
    <row r="351" spans="1:50" ht="24" hidden="1" customHeight="1">
      <c r="A351" s="569">
        <v>5</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0"/>
      <c r="AM351" s="570"/>
      <c r="AN351" s="570"/>
      <c r="AO351" s="570"/>
      <c r="AP351" s="570"/>
      <c r="AQ351" s="570"/>
      <c r="AR351" s="570"/>
      <c r="AS351" s="570"/>
      <c r="AT351" s="570"/>
      <c r="AU351" s="575"/>
      <c r="AV351" s="167"/>
      <c r="AW351" s="167"/>
      <c r="AX351" s="168"/>
    </row>
    <row r="352" spans="1:50" ht="24" hidden="1" customHeight="1">
      <c r="A352" s="569">
        <v>6</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0"/>
      <c r="AM352" s="570"/>
      <c r="AN352" s="570"/>
      <c r="AO352" s="570"/>
      <c r="AP352" s="570"/>
      <c r="AQ352" s="570"/>
      <c r="AR352" s="570"/>
      <c r="AS352" s="570"/>
      <c r="AT352" s="570"/>
      <c r="AU352" s="575"/>
      <c r="AV352" s="167"/>
      <c r="AW352" s="167"/>
      <c r="AX352" s="168"/>
    </row>
    <row r="353" spans="1:50" ht="24" hidden="1" customHeight="1">
      <c r="A353" s="569">
        <v>7</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0"/>
      <c r="AM353" s="570"/>
      <c r="AN353" s="570"/>
      <c r="AO353" s="570"/>
      <c r="AP353" s="570"/>
      <c r="AQ353" s="570"/>
      <c r="AR353" s="570"/>
      <c r="AS353" s="570"/>
      <c r="AT353" s="570"/>
      <c r="AU353" s="575"/>
      <c r="AV353" s="167"/>
      <c r="AW353" s="167"/>
      <c r="AX353" s="168"/>
    </row>
    <row r="354" spans="1:50" ht="24" hidden="1" customHeight="1">
      <c r="A354" s="569">
        <v>8</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0"/>
      <c r="AM354" s="570"/>
      <c r="AN354" s="570"/>
      <c r="AO354" s="570"/>
      <c r="AP354" s="570"/>
      <c r="AQ354" s="570"/>
      <c r="AR354" s="570"/>
      <c r="AS354" s="570"/>
      <c r="AT354" s="570"/>
      <c r="AU354" s="575"/>
      <c r="AV354" s="167"/>
      <c r="AW354" s="167"/>
      <c r="AX354" s="168"/>
    </row>
    <row r="355" spans="1:50" ht="24" hidden="1" customHeight="1">
      <c r="A355" s="569">
        <v>9</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0"/>
      <c r="AM355" s="570"/>
      <c r="AN355" s="570"/>
      <c r="AO355" s="570"/>
      <c r="AP355" s="570"/>
      <c r="AQ355" s="570"/>
      <c r="AR355" s="570"/>
      <c r="AS355" s="570"/>
      <c r="AT355" s="570"/>
      <c r="AU355" s="575"/>
      <c r="AV355" s="167"/>
      <c r="AW355" s="167"/>
      <c r="AX355" s="168"/>
    </row>
    <row r="356" spans="1:50" ht="24" hidden="1" customHeight="1">
      <c r="A356" s="569">
        <v>10</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0"/>
      <c r="AM356" s="570"/>
      <c r="AN356" s="570"/>
      <c r="AO356" s="570"/>
      <c r="AP356" s="570"/>
      <c r="AQ356" s="570"/>
      <c r="AR356" s="570"/>
      <c r="AS356" s="570"/>
      <c r="AT356" s="570"/>
      <c r="AU356" s="575"/>
      <c r="AV356" s="167"/>
      <c r="AW356" s="167"/>
      <c r="AX356" s="168"/>
    </row>
    <row r="358" spans="1:50">
      <c r="B358" s="1" t="s">
        <v>276</v>
      </c>
      <c r="C358" s="1" t="s">
        <v>205</v>
      </c>
    </row>
    <row r="359" spans="1:50" ht="34.5" customHeight="1">
      <c r="A359" s="569"/>
      <c r="B359" s="569"/>
      <c r="C359" s="125" t="s">
        <v>186</v>
      </c>
      <c r="D359" s="125"/>
      <c r="E359" s="125"/>
      <c r="F359" s="125"/>
      <c r="G359" s="125"/>
      <c r="H359" s="125"/>
      <c r="I359" s="125"/>
      <c r="J359" s="125"/>
      <c r="K359" s="125"/>
      <c r="L359" s="125"/>
      <c r="M359" s="125" t="s">
        <v>187</v>
      </c>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t="s">
        <v>188</v>
      </c>
      <c r="AL359" s="125"/>
      <c r="AM359" s="125"/>
      <c r="AN359" s="125"/>
      <c r="AO359" s="125"/>
      <c r="AP359" s="125"/>
      <c r="AQ359" s="125" t="s">
        <v>189</v>
      </c>
      <c r="AR359" s="125"/>
      <c r="AS359" s="125"/>
      <c r="AT359" s="125"/>
      <c r="AU359" s="70" t="s">
        <v>190</v>
      </c>
      <c r="AV359" s="71"/>
      <c r="AW359" s="71"/>
      <c r="AX359" s="168"/>
    </row>
    <row r="360" spans="1:50" ht="24" customHeight="1">
      <c r="A360" s="569">
        <v>1</v>
      </c>
      <c r="B360" s="569">
        <v>1</v>
      </c>
      <c r="C360" s="576" t="s">
        <v>242</v>
      </c>
      <c r="D360" s="576"/>
      <c r="E360" s="576"/>
      <c r="F360" s="576"/>
      <c r="G360" s="576"/>
      <c r="H360" s="576"/>
      <c r="I360" s="576"/>
      <c r="J360" s="576"/>
      <c r="K360" s="576"/>
      <c r="L360" s="576"/>
      <c r="M360" s="575" t="s">
        <v>277</v>
      </c>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8"/>
      <c r="AK360" s="587">
        <v>0.7</v>
      </c>
      <c r="AL360" s="588"/>
      <c r="AM360" s="588"/>
      <c r="AN360" s="588"/>
      <c r="AO360" s="588"/>
      <c r="AP360" s="588"/>
      <c r="AQ360" s="199" t="s">
        <v>224</v>
      </c>
      <c r="AR360" s="26"/>
      <c r="AS360" s="26"/>
      <c r="AT360" s="52"/>
      <c r="AU360" s="596">
        <v>100</v>
      </c>
      <c r="AV360" s="597"/>
      <c r="AW360" s="597"/>
      <c r="AX360" s="598"/>
    </row>
    <row r="361" spans="1:50" ht="24" customHeight="1">
      <c r="A361" s="569">
        <v>2</v>
      </c>
      <c r="B361" s="569">
        <v>1</v>
      </c>
      <c r="C361" s="576" t="s">
        <v>209</v>
      </c>
      <c r="D361" s="576"/>
      <c r="E361" s="576"/>
      <c r="F361" s="576"/>
      <c r="G361" s="576"/>
      <c r="H361" s="576"/>
      <c r="I361" s="576"/>
      <c r="J361" s="576"/>
      <c r="K361" s="576"/>
      <c r="L361" s="576"/>
      <c r="M361" s="575" t="s">
        <v>171</v>
      </c>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8"/>
      <c r="AK361" s="587">
        <v>0.4</v>
      </c>
      <c r="AL361" s="588"/>
      <c r="AM361" s="588"/>
      <c r="AN361" s="588"/>
      <c r="AO361" s="588"/>
      <c r="AP361" s="588"/>
      <c r="AQ361" s="199" t="s">
        <v>224</v>
      </c>
      <c r="AR361" s="26"/>
      <c r="AS361" s="26"/>
      <c r="AT361" s="52"/>
      <c r="AU361" s="596">
        <v>99.99</v>
      </c>
      <c r="AV361" s="597"/>
      <c r="AW361" s="597"/>
      <c r="AX361" s="598"/>
    </row>
    <row r="362" spans="1:50" ht="24" customHeight="1">
      <c r="A362" s="569">
        <v>3</v>
      </c>
      <c r="B362" s="569">
        <v>1</v>
      </c>
      <c r="C362" s="576" t="s">
        <v>278</v>
      </c>
      <c r="D362" s="576"/>
      <c r="E362" s="576"/>
      <c r="F362" s="576"/>
      <c r="G362" s="576"/>
      <c r="H362" s="576"/>
      <c r="I362" s="576"/>
      <c r="J362" s="576"/>
      <c r="K362" s="576"/>
      <c r="L362" s="576"/>
      <c r="M362" s="575" t="s">
        <v>279</v>
      </c>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8"/>
      <c r="AK362" s="587">
        <v>0.1</v>
      </c>
      <c r="AL362" s="588"/>
      <c r="AM362" s="588"/>
      <c r="AN362" s="588"/>
      <c r="AO362" s="588"/>
      <c r="AP362" s="588"/>
      <c r="AQ362" s="199" t="s">
        <v>224</v>
      </c>
      <c r="AR362" s="26"/>
      <c r="AS362" s="26"/>
      <c r="AT362" s="52"/>
      <c r="AU362" s="596">
        <v>100</v>
      </c>
      <c r="AV362" s="597"/>
      <c r="AW362" s="597"/>
      <c r="AX362" s="598"/>
    </row>
    <row r="363" spans="1:50" ht="24" customHeight="1">
      <c r="A363" s="569">
        <v>4</v>
      </c>
      <c r="B363" s="569">
        <v>1</v>
      </c>
      <c r="C363" s="576" t="s">
        <v>280</v>
      </c>
      <c r="D363" s="576"/>
      <c r="E363" s="576"/>
      <c r="F363" s="576"/>
      <c r="G363" s="576"/>
      <c r="H363" s="576"/>
      <c r="I363" s="576"/>
      <c r="J363" s="576"/>
      <c r="K363" s="576"/>
      <c r="L363" s="576"/>
      <c r="M363" s="575" t="s">
        <v>220</v>
      </c>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8"/>
      <c r="AK363" s="571">
        <v>0.1</v>
      </c>
      <c r="AL363" s="570"/>
      <c r="AM363" s="570"/>
      <c r="AN363" s="570"/>
      <c r="AO363" s="570"/>
      <c r="AP363" s="570"/>
      <c r="AQ363" s="199" t="s">
        <v>224</v>
      </c>
      <c r="AR363" s="26"/>
      <c r="AS363" s="26"/>
      <c r="AT363" s="52"/>
      <c r="AU363" s="596">
        <v>96.52</v>
      </c>
      <c r="AV363" s="597"/>
      <c r="AW363" s="597"/>
      <c r="AX363" s="598"/>
    </row>
    <row r="364" spans="1:50" ht="24" customHeight="1">
      <c r="A364" s="569">
        <v>5</v>
      </c>
      <c r="B364" s="569">
        <v>1</v>
      </c>
      <c r="C364" s="570" t="s">
        <v>278</v>
      </c>
      <c r="D364" s="570"/>
      <c r="E364" s="570"/>
      <c r="F364" s="570"/>
      <c r="G364" s="570"/>
      <c r="H364" s="570"/>
      <c r="I364" s="570"/>
      <c r="J364" s="570"/>
      <c r="K364" s="570"/>
      <c r="L364" s="570"/>
      <c r="M364" s="570" t="s">
        <v>281</v>
      </c>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80">
        <v>4.5999999999999999E-2</v>
      </c>
      <c r="AL364" s="581"/>
      <c r="AM364" s="581"/>
      <c r="AN364" s="581"/>
      <c r="AO364" s="581"/>
      <c r="AP364" s="581"/>
      <c r="AQ364" s="199" t="s">
        <v>224</v>
      </c>
      <c r="AR364" s="26"/>
      <c r="AS364" s="26"/>
      <c r="AT364" s="52"/>
      <c r="AU364" s="572">
        <v>92.05</v>
      </c>
      <c r="AV364" s="573"/>
      <c r="AW364" s="573"/>
      <c r="AX364" s="574"/>
    </row>
    <row r="365" spans="1:50" ht="24" customHeight="1">
      <c r="A365" s="569">
        <v>6</v>
      </c>
      <c r="B365" s="569">
        <v>1</v>
      </c>
      <c r="C365" s="570" t="s">
        <v>239</v>
      </c>
      <c r="D365" s="570"/>
      <c r="E365" s="570"/>
      <c r="F365" s="570"/>
      <c r="G365" s="570"/>
      <c r="H365" s="570"/>
      <c r="I365" s="570"/>
      <c r="J365" s="570"/>
      <c r="K365" s="570"/>
      <c r="L365" s="570"/>
      <c r="M365" s="570" t="s">
        <v>220</v>
      </c>
      <c r="N365" s="570"/>
      <c r="O365" s="570"/>
      <c r="P365" s="570"/>
      <c r="Q365" s="570"/>
      <c r="R365" s="570"/>
      <c r="S365" s="570"/>
      <c r="T365" s="570"/>
      <c r="U365" s="570"/>
      <c r="V365" s="570"/>
      <c r="W365" s="570"/>
      <c r="X365" s="570"/>
      <c r="Y365" s="570"/>
      <c r="Z365" s="570"/>
      <c r="AA365" s="570"/>
      <c r="AB365" s="570"/>
      <c r="AC365" s="570"/>
      <c r="AD365" s="570"/>
      <c r="AE365" s="570"/>
      <c r="AF365" s="570"/>
      <c r="AG365" s="570"/>
      <c r="AH365" s="570"/>
      <c r="AI365" s="570"/>
      <c r="AJ365" s="570"/>
      <c r="AK365" s="580">
        <v>3.1E-2</v>
      </c>
      <c r="AL365" s="581"/>
      <c r="AM365" s="581"/>
      <c r="AN365" s="581"/>
      <c r="AO365" s="581"/>
      <c r="AP365" s="581"/>
      <c r="AQ365" s="199" t="s">
        <v>224</v>
      </c>
      <c r="AR365" s="26"/>
      <c r="AS365" s="26"/>
      <c r="AT365" s="52"/>
      <c r="AU365" s="572">
        <v>96.55</v>
      </c>
      <c r="AV365" s="573"/>
      <c r="AW365" s="573"/>
      <c r="AX365" s="574"/>
    </row>
    <row r="366" spans="1:50" ht="24" customHeight="1">
      <c r="A366" s="569">
        <v>7</v>
      </c>
      <c r="B366" s="569">
        <v>1</v>
      </c>
      <c r="C366" s="576" t="s">
        <v>282</v>
      </c>
      <c r="D366" s="576"/>
      <c r="E366" s="576"/>
      <c r="F366" s="576"/>
      <c r="G366" s="576"/>
      <c r="H366" s="576"/>
      <c r="I366" s="576"/>
      <c r="J366" s="576"/>
      <c r="K366" s="576"/>
      <c r="L366" s="576"/>
      <c r="M366" s="575" t="s">
        <v>283</v>
      </c>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8"/>
      <c r="AK366" s="587">
        <v>4.0000000000000001E-3</v>
      </c>
      <c r="AL366" s="588"/>
      <c r="AM366" s="588"/>
      <c r="AN366" s="588"/>
      <c r="AO366" s="588"/>
      <c r="AP366" s="588"/>
      <c r="AQ366" s="199" t="s">
        <v>224</v>
      </c>
      <c r="AR366" s="26"/>
      <c r="AS366" s="26"/>
      <c r="AT366" s="52"/>
      <c r="AU366" s="596">
        <v>99.48</v>
      </c>
      <c r="AV366" s="597"/>
      <c r="AW366" s="597"/>
      <c r="AX366" s="598"/>
    </row>
    <row r="367" spans="1:50" ht="24" hidden="1" customHeight="1">
      <c r="A367" s="569">
        <v>8</v>
      </c>
      <c r="B367" s="569">
        <v>1</v>
      </c>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I367" s="570"/>
      <c r="AJ367" s="570"/>
      <c r="AK367" s="580"/>
      <c r="AL367" s="581"/>
      <c r="AM367" s="581"/>
      <c r="AN367" s="581"/>
      <c r="AO367" s="581"/>
      <c r="AP367" s="581"/>
      <c r="AQ367" s="570"/>
      <c r="AR367" s="570"/>
      <c r="AS367" s="570"/>
      <c r="AT367" s="570"/>
      <c r="AU367" s="572"/>
      <c r="AV367" s="573"/>
      <c r="AW367" s="573"/>
      <c r="AX367" s="574"/>
    </row>
    <row r="368" spans="1:50" ht="24" hidden="1" customHeight="1">
      <c r="A368" s="569">
        <v>9</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0"/>
      <c r="AM368" s="570"/>
      <c r="AN368" s="570"/>
      <c r="AO368" s="570"/>
      <c r="AP368" s="570"/>
      <c r="AQ368" s="570"/>
      <c r="AR368" s="570"/>
      <c r="AS368" s="570"/>
      <c r="AT368" s="570"/>
      <c r="AU368" s="575"/>
      <c r="AV368" s="167"/>
      <c r="AW368" s="167"/>
      <c r="AX368" s="168"/>
    </row>
    <row r="369" spans="1:50" ht="24" hidden="1" customHeight="1">
      <c r="A369" s="569">
        <v>10</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0"/>
      <c r="AM369" s="570"/>
      <c r="AN369" s="570"/>
      <c r="AO369" s="570"/>
      <c r="AP369" s="570"/>
      <c r="AQ369" s="570"/>
      <c r="AR369" s="570"/>
      <c r="AS369" s="570"/>
      <c r="AT369" s="570"/>
      <c r="AU369" s="575"/>
      <c r="AV369" s="167"/>
      <c r="AW369" s="167"/>
      <c r="AX369" s="168"/>
    </row>
  </sheetData>
  <mergeCells count="1464">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6:AB226"/>
    <mergeCell ref="AC226:AX226"/>
    <mergeCell ref="G227:K227"/>
    <mergeCell ref="L227:X227"/>
    <mergeCell ref="Y227:AB227"/>
    <mergeCell ref="AC227:AG227"/>
    <mergeCell ref="AH227:AT227"/>
    <mergeCell ref="AU227:AX227"/>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5:AB215"/>
    <mergeCell ref="AC215:AX215"/>
    <mergeCell ref="G216:K216"/>
    <mergeCell ref="L216:X216"/>
    <mergeCell ref="Y216:AB216"/>
    <mergeCell ref="AC216:AG216"/>
    <mergeCell ref="AH216:AT216"/>
    <mergeCell ref="AU216:AX216"/>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AU196:AX196"/>
    <mergeCell ref="G197:K197"/>
    <mergeCell ref="L197:X197"/>
    <mergeCell ref="Y197:AB197"/>
    <mergeCell ref="AC197:AG197"/>
    <mergeCell ref="AH197:AT197"/>
    <mergeCell ref="AU197:AX197"/>
    <mergeCell ref="L195:X195"/>
    <mergeCell ref="Y195:AB195"/>
    <mergeCell ref="AC195:AG195"/>
    <mergeCell ref="AH195:AT195"/>
    <mergeCell ref="AU195:AX195"/>
    <mergeCell ref="G196:K196"/>
    <mergeCell ref="L196:X196"/>
    <mergeCell ref="Y196:AB196"/>
    <mergeCell ref="AC196:AG196"/>
    <mergeCell ref="AH196:AT196"/>
    <mergeCell ref="A193:F236"/>
    <mergeCell ref="G193:AB193"/>
    <mergeCell ref="AC193:AX193"/>
    <mergeCell ref="G194:K194"/>
    <mergeCell ref="L194:X194"/>
    <mergeCell ref="Y194:AB194"/>
    <mergeCell ref="AC194:AG194"/>
    <mergeCell ref="AH194:AT194"/>
    <mergeCell ref="AU194:AX194"/>
    <mergeCell ref="G195:K195"/>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2:AB182"/>
    <mergeCell ref="AC182:AX182"/>
    <mergeCell ref="G183:K183"/>
    <mergeCell ref="L183:X183"/>
    <mergeCell ref="Y183:AB183"/>
    <mergeCell ref="AC183:AG183"/>
    <mergeCell ref="AH183:AT183"/>
    <mergeCell ref="AU183:AX183"/>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AU150:AX150"/>
    <mergeCell ref="G151:K151"/>
    <mergeCell ref="L151:X151"/>
    <mergeCell ref="Y151:AB151"/>
    <mergeCell ref="AC151:AG151"/>
    <mergeCell ref="AH151:AT151"/>
    <mergeCell ref="AU151:AX151"/>
    <mergeCell ref="AG129:AT129"/>
    <mergeCell ref="AG130:AT130"/>
    <mergeCell ref="A149:F192"/>
    <mergeCell ref="G149:AB149"/>
    <mergeCell ref="AC149:AX149"/>
    <mergeCell ref="G150:K150"/>
    <mergeCell ref="L150:X150"/>
    <mergeCell ref="Y150:AB150"/>
    <mergeCell ref="AC150:AG150"/>
    <mergeCell ref="AH150:AT150"/>
    <mergeCell ref="AG119:AT119"/>
    <mergeCell ref="AG120:AT120"/>
    <mergeCell ref="AG123:AT123"/>
    <mergeCell ref="AG124:AT124"/>
    <mergeCell ref="AG125:AT125"/>
    <mergeCell ref="AG128:AT128"/>
    <mergeCell ref="AG112:AT112"/>
    <mergeCell ref="AG113:AT113"/>
    <mergeCell ref="O115:AB115"/>
    <mergeCell ref="O116:AB116"/>
    <mergeCell ref="O117:AB117"/>
    <mergeCell ref="AG118:AT118"/>
    <mergeCell ref="AG101:AT101"/>
    <mergeCell ref="AG102:AT102"/>
    <mergeCell ref="AG105:AT105"/>
    <mergeCell ref="AG106:AT106"/>
    <mergeCell ref="AG107:AT108"/>
    <mergeCell ref="AG111:AT111"/>
    <mergeCell ref="J94:U94"/>
    <mergeCell ref="AG94:AT94"/>
    <mergeCell ref="J95:U95"/>
    <mergeCell ref="AG95:AT95"/>
    <mergeCell ref="AG96:AT97"/>
    <mergeCell ref="AG100:AT100"/>
    <mergeCell ref="A72:F147"/>
    <mergeCell ref="AG82:AT82"/>
    <mergeCell ref="AG83:AT83"/>
    <mergeCell ref="AG84:AT85"/>
    <mergeCell ref="I88:W88"/>
    <mergeCell ref="AG88:AT88"/>
    <mergeCell ref="I89:W89"/>
    <mergeCell ref="AG89:AT89"/>
    <mergeCell ref="I90:W92"/>
    <mergeCell ref="AG90:AT91"/>
    <mergeCell ref="A67:AX67"/>
    <mergeCell ref="A68:AX68"/>
    <mergeCell ref="A69:AX69"/>
    <mergeCell ref="A70:B70"/>
    <mergeCell ref="C70:J70"/>
    <mergeCell ref="K70:R70"/>
    <mergeCell ref="S70:Z70"/>
    <mergeCell ref="AA70:AH70"/>
    <mergeCell ref="AI70:AP70"/>
    <mergeCell ref="AQ70:AX70"/>
    <mergeCell ref="A62:AX62"/>
    <mergeCell ref="A63:AX63"/>
    <mergeCell ref="A64:E64"/>
    <mergeCell ref="F64:AX64"/>
    <mergeCell ref="A65:AX65"/>
    <mergeCell ref="A66:E66"/>
    <mergeCell ref="F66:AX66"/>
    <mergeCell ref="A59:B60"/>
    <mergeCell ref="C59:F59"/>
    <mergeCell ref="G59:AX59"/>
    <mergeCell ref="C60:F60"/>
    <mergeCell ref="G60:AX60"/>
    <mergeCell ref="A61:AX61"/>
    <mergeCell ref="G56:S56"/>
    <mergeCell ref="T56:AF56"/>
    <mergeCell ref="C57:F57"/>
    <mergeCell ref="G57:S57"/>
    <mergeCell ref="T57:AF57"/>
    <mergeCell ref="C58:F58"/>
    <mergeCell ref="G58:S58"/>
    <mergeCell ref="T58:AF58"/>
    <mergeCell ref="AG52:AX54"/>
    <mergeCell ref="C53:AC53"/>
    <mergeCell ref="AD53:AF53"/>
    <mergeCell ref="C54:AC54"/>
    <mergeCell ref="AD54:AF54"/>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A43:B45"/>
    <mergeCell ref="C43:AC43"/>
    <mergeCell ref="AD43:AF43"/>
    <mergeCell ref="AG43:AX45"/>
    <mergeCell ref="C44:AC44"/>
    <mergeCell ref="AD44:AF44"/>
    <mergeCell ref="C45:AC45"/>
    <mergeCell ref="AD45:AF45"/>
    <mergeCell ref="C39:K39"/>
    <mergeCell ref="L39:Q39"/>
    <mergeCell ref="R39:W39"/>
    <mergeCell ref="X39:AX39"/>
    <mergeCell ref="A41:AX41"/>
    <mergeCell ref="C42:AC42"/>
    <mergeCell ref="AD42:AF42"/>
    <mergeCell ref="AG42:AX42"/>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B31:AD31"/>
    <mergeCell ref="AE31:AI31"/>
    <mergeCell ref="AJ31:AN31"/>
    <mergeCell ref="AO31:AS31"/>
    <mergeCell ref="AT31:AX31"/>
    <mergeCell ref="A32:B39"/>
    <mergeCell ref="C32:K32"/>
    <mergeCell ref="L32:Q32"/>
    <mergeCell ref="R32:W32"/>
    <mergeCell ref="X32:AX32"/>
    <mergeCell ref="AO29:AS29"/>
    <mergeCell ref="AT29:AX29"/>
    <mergeCell ref="G30:X31"/>
    <mergeCell ref="Y30:AA30"/>
    <mergeCell ref="AB30:AD30"/>
    <mergeCell ref="AE30:AI30"/>
    <mergeCell ref="AJ30:AN30"/>
    <mergeCell ref="AO30:AS30"/>
    <mergeCell ref="AT30:AX30"/>
    <mergeCell ref="Y31:AA31"/>
    <mergeCell ref="AE28:AI28"/>
    <mergeCell ref="AJ28:AN28"/>
    <mergeCell ref="AO28:AS28"/>
    <mergeCell ref="AT28:AX28"/>
    <mergeCell ref="A29:F31"/>
    <mergeCell ref="G29:X29"/>
    <mergeCell ref="Y29:AA29"/>
    <mergeCell ref="AB29:AD29"/>
    <mergeCell ref="AE29:AI29"/>
    <mergeCell ref="AJ29:AN29"/>
    <mergeCell ref="AO26:AS26"/>
    <mergeCell ref="AT26:AX26"/>
    <mergeCell ref="G27:X27"/>
    <mergeCell ref="Y27:AA28"/>
    <mergeCell ref="AB27:AD27"/>
    <mergeCell ref="AE27:AI27"/>
    <mergeCell ref="AJ27:AN27"/>
    <mergeCell ref="AO27:AS27"/>
    <mergeCell ref="AT27:AX27"/>
    <mergeCell ref="G28:X28"/>
    <mergeCell ref="AO24:AS24"/>
    <mergeCell ref="AT24:AX24"/>
    <mergeCell ref="G25:X25"/>
    <mergeCell ref="Y25:AA26"/>
    <mergeCell ref="AB25:AD25"/>
    <mergeCell ref="AE25:AI25"/>
    <mergeCell ref="AJ25:AN25"/>
    <mergeCell ref="AO25:AS25"/>
    <mergeCell ref="AT25:AX25"/>
    <mergeCell ref="G26:X26"/>
    <mergeCell ref="A24:F28"/>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78740157480314965" right="0.39370078740157483" top="0.59055118110236227" bottom="0.39370078740157483" header="0.19685039370078741" footer="0.19685039370078741"/>
  <pageSetup paperSize="9" scale="69" fitToHeight="4" orientation="portrait" copies="3" r:id="rId1"/>
  <headerFooter differentFirst="1" alignWithMargins="0">
    <oddHeader>&amp;R事業番号１６１【航空輸送安全対策】</oddHeader>
  </headerFooter>
  <rowBreaks count="6" manualBreakCount="6">
    <brk id="40" max="49" man="1"/>
    <brk id="71" max="49" man="1"/>
    <brk id="148" max="49" man="1"/>
    <brk id="192" max="49" man="1"/>
    <brk id="238" max="16383" man="1"/>
    <brk id="30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161</vt:lpstr>
      <vt:lpstr>'161'!Print_Area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2014-06-25T07:18:02Z</dcterms:created>
  <dcterms:modified xsi:type="dcterms:W3CDTF">2014-06-25T07:18:03Z</dcterms:modified>
</cp:coreProperties>
</file>