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7" sheetId="1" r:id="rId1"/>
  </sheets>
  <definedNames>
    <definedName name="_xlnm.Print_Area" localSheetId="0">'257'!$A$1:$AX$197</definedName>
  </definedNames>
  <calcPr calcId="125725"/>
</workbook>
</file>

<file path=xl/calcChain.xml><?xml version="1.0" encoding="utf-8"?>
<calcChain xmlns="http://schemas.openxmlformats.org/spreadsheetml/2006/main">
  <c r="AU146" i="1"/>
  <c r="Y146"/>
  <c r="AU135"/>
  <c r="Y135"/>
  <c r="AU124"/>
  <c r="Y124"/>
  <c r="AU113"/>
  <c r="Y113"/>
  <c r="L37"/>
  <c r="AO28"/>
  <c r="AJ28"/>
  <c r="AE28"/>
  <c r="AO23"/>
  <c r="AJ23"/>
  <c r="AE23"/>
  <c r="AK17"/>
  <c r="AD17"/>
  <c r="AD19" s="1"/>
  <c r="W17"/>
  <c r="W19" s="1"/>
  <c r="P17"/>
  <c r="P19" s="1"/>
</calcChain>
</file>

<file path=xl/sharedStrings.xml><?xml version="1.0" encoding="utf-8"?>
<sst xmlns="http://schemas.openxmlformats.org/spreadsheetml/2006/main" count="335" uniqueCount="208">
  <si>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</si>
  <si>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</si>
  <si>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</si>
  <si>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</si>
  <si>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航空路整備事業（管制施設整備）</t>
    <phoneticPr fontId="2"/>
  </si>
  <si>
    <t>担当部局庁</t>
    <phoneticPr fontId="2"/>
  </si>
  <si>
    <t>航空局　交通管制部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</si>
  <si>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</si>
  <si>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</si>
  <si>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rPh sb="7" eb="9">
      <t>シュウリョウ</t>
    </rPh>
    <rPh sb="10" eb="12">
      <t>ヨテイ</t>
    </rPh>
    <phoneticPr fontId="2"/>
  </si>
  <si>
    <t>担当課室</t>
    <rPh sb="0" eb="2">
      <t>タントウ</t>
    </rPh>
    <rPh sb="2" eb="3">
      <t>カ</t>
    </rPh>
    <rPh sb="3" eb="4">
      <t>シツ</t>
    </rPh>
    <phoneticPr fontId="2"/>
  </si>
  <si>
    <t>交通管制企画課</t>
    <phoneticPr fontId="2"/>
  </si>
  <si>
    <t>課長　掛江　浩一郎</t>
    <rPh sb="0" eb="2">
      <t>カチョウ</t>
    </rPh>
    <rPh sb="3" eb="5">
      <t>カケエ</t>
    </rPh>
    <rPh sb="6" eb="9">
      <t>コウイチロウ</t>
    </rPh>
    <phoneticPr fontId="2"/>
  </si>
  <si>
    <t>会計区分</t>
    <rPh sb="0" eb="2">
      <t>カイケイ</t>
    </rPh>
    <rPh sb="2" eb="4">
      <t>クブン</t>
    </rPh>
    <phoneticPr fontId="2"/>
  </si>
  <si>
    <t xml:space="preserve">社会資本整備事業特別会計空港整備勘定(平成25年度まで)／自動車安全特別会計空港整備勘定(平成26年度から)
</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</si>
  <si>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</si>
  <si>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</si>
  <si>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</si>
  <si>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航空法第９５条の２</t>
    <phoneticPr fontId="2"/>
  </si>
  <si>
    <t>関係する計画、通知等</t>
    <phoneticPr fontId="2"/>
  </si>
  <si>
    <t>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</si>
  <si>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</si>
  <si>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</si>
  <si>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</si>
  <si>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航空機の安全かつ円滑な航空交通の確保のために必要な管制施設の更新・改良</t>
    <rPh sb="25" eb="27">
      <t>カンセイ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</si>
  <si>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</si>
  <si>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</si>
  <si>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</si>
  <si>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</si>
  <si>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</si>
  <si>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</si>
  <si>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</si>
  <si>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</si>
  <si>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</si>
  <si>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</si>
  <si>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</si>
  <si>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</si>
  <si>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</si>
  <si>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</si>
  <si>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</si>
  <si>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</si>
  <si>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</si>
  <si>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</si>
  <si>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</si>
  <si>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</si>
  <si>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</si>
  <si>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（37年度）</t>
    <rPh sb="0" eb="3">
      <t>モクヒョウチ</t>
    </rPh>
    <rPh sb="7" eb="9">
      <t>ネンド</t>
    </rPh>
    <phoneticPr fontId="2"/>
  </si>
  <si>
    <t xml:space="preserve">
管制取扱機数（飛行計画ベース）</t>
    <phoneticPr fontId="2"/>
  </si>
  <si>
    <t>成果実績</t>
    <rPh sb="0" eb="2">
      <t>セイカ</t>
    </rPh>
    <rPh sb="2" eb="4">
      <t>ジッセキ</t>
    </rPh>
    <phoneticPr fontId="2"/>
  </si>
  <si>
    <t>万機</t>
    <rPh sb="0" eb="2">
      <t>マンキ</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</si>
  <si>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</si>
  <si>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</si>
  <si>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</si>
  <si>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</si>
  <si>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</si>
  <si>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</si>
  <si>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</si>
  <si>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更新・改良事業を行う施設数</t>
    <rPh sb="0" eb="2">
      <t>コウシン</t>
    </rPh>
    <rPh sb="3" eb="5">
      <t>カイリョウ</t>
    </rPh>
    <rPh sb="10" eb="12">
      <t>シセツ</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</si>
  <si>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</si>
  <si>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</si>
  <si>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</si>
  <si>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</si>
  <si>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</si>
  <si>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</si>
  <si>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事業費全体（年度毎）÷管制取扱機数(年度毎）　　　　　　　　　　　</t>
    <rPh sb="6" eb="8">
      <t>ネンド</t>
    </rPh>
    <rPh sb="8" eb="9">
      <t>ゴト</t>
    </rPh>
    <rPh sb="11" eb="13">
      <t>カンセイ</t>
    </rPh>
    <rPh sb="13" eb="15">
      <t>トリアツカイ</t>
    </rPh>
    <rPh sb="15" eb="17">
      <t>キスウ</t>
    </rPh>
    <rPh sb="17" eb="18">
      <t>ビンスウ</t>
    </rPh>
    <rPh sb="18" eb="20">
      <t>ネンド</t>
    </rPh>
    <rPh sb="20" eb="21">
      <t>ゴト</t>
    </rPh>
    <phoneticPr fontId="2"/>
  </si>
  <si>
    <t>百万円</t>
    <rPh sb="0" eb="1">
      <t>ヒャク</t>
    </rPh>
    <rPh sb="1" eb="3">
      <t>マンエン</t>
    </rPh>
    <phoneticPr fontId="2"/>
  </si>
  <si>
    <t>計算式</t>
    <rPh sb="0" eb="2">
      <t>ケイサン</t>
    </rPh>
    <rPh sb="2" eb="3">
      <t>シキ</t>
    </rPh>
    <phoneticPr fontId="2"/>
  </si>
  <si>
    <t>百万円
/万機</t>
    <rPh sb="0" eb="1">
      <t>ヒャク</t>
    </rPh>
    <rPh sb="1" eb="2">
      <t>マン</t>
    </rPh>
    <rPh sb="2" eb="3">
      <t>エン</t>
    </rPh>
    <rPh sb="5" eb="6">
      <t>マン</t>
    </rPh>
    <rPh sb="6" eb="7">
      <t>キ</t>
    </rPh>
    <phoneticPr fontId="2"/>
  </si>
  <si>
    <t>18,730/135.4</t>
    <phoneticPr fontId="2"/>
  </si>
  <si>
    <t>19,518/144.9</t>
    <phoneticPr fontId="2"/>
  </si>
  <si>
    <t>22,843/153.8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</si>
  <si>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</si>
  <si>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</si>
  <si>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</si>
  <si>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</si>
  <si>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</si>
  <si>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調査費</t>
    <rPh sb="0" eb="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</si>
  <si>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</si>
  <si>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</si>
  <si>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</si>
  <si>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</si>
  <si>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</si>
  <si>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</si>
  <si>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</si>
  <si>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全国の航空ネットワークを形成するためには、我が国上空の航空交通量を勘案したうえで、安全で秩序ある航空交通流を確保するために、国により最適な航空路管制を実施する必要がある</t>
    <rPh sb="72" eb="74">
      <t>カンセイ</t>
    </rPh>
    <rPh sb="75" eb="77">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</si>
  <si>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</si>
  <si>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</si>
  <si>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</si>
  <si>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</si>
  <si>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調達仕様の見直し等競争性の確保に取り組んでいる
調達計画情報を入札公告前に周知し、競争参加を検討する準備期間を設けることにより、競争に参加する業者を増やす取り組みをしている</t>
    <rPh sb="0" eb="2">
      <t>チョウタツ</t>
    </rPh>
    <rPh sb="2" eb="4">
      <t>シヨウ</t>
    </rPh>
    <rPh sb="5" eb="7">
      <t>ミナオ</t>
    </rPh>
    <rPh sb="8" eb="9">
      <t>トウ</t>
    </rPh>
    <rPh sb="9" eb="12">
      <t>キョウソウセイ</t>
    </rPh>
    <rPh sb="13" eb="15">
      <t>カクホ</t>
    </rPh>
    <rPh sb="16" eb="17">
      <t>ト</t>
    </rPh>
    <rPh sb="18" eb="19">
      <t>ク</t>
    </rPh>
    <rPh sb="64" eb="66">
      <t>キョウソウ</t>
    </rPh>
    <rPh sb="67" eb="69">
      <t>サンカ</t>
    </rPh>
    <rPh sb="71" eb="73">
      <t>ギョウシャ</t>
    </rPh>
    <rPh sb="74" eb="75">
      <t>フ</t>
    </rPh>
    <rPh sb="77" eb="78">
      <t>ト</t>
    </rPh>
    <rPh sb="79" eb="80">
      <t>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</si>
  <si>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</si>
  <si>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</si>
  <si>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</si>
  <si>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</si>
  <si>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</si>
  <si>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</si>
  <si>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</si>
  <si>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</si>
  <si>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有識者による外部チェックを受けつつ、情報処理システムの合理化を進めている</t>
    <rPh sb="0" eb="3">
      <t>ユウシキシャ</t>
    </rPh>
    <rPh sb="6" eb="8">
      <t>ガイブ</t>
    </rPh>
    <rPh sb="13" eb="14">
      <t>ウ</t>
    </rPh>
    <rPh sb="18" eb="20">
      <t>ジョウホウ</t>
    </rPh>
    <rPh sb="20" eb="22">
      <t>ショリ</t>
    </rPh>
    <rPh sb="27" eb="30">
      <t>ゴウリカ</t>
    </rPh>
    <rPh sb="31" eb="32">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</si>
  <si>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</si>
  <si>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</si>
  <si>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</si>
  <si>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</si>
  <si>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</si>
  <si>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</si>
  <si>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</si>
  <si>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</si>
  <si>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・将来の航空交通量の増大に備えて管制情報処理システムの改良・統合化を重点的に進めている
・調達仕様の見直しや、競争参加を検討する準備期間の拡大により競争性の確保について取り組んでいる</t>
    <rPh sb="1" eb="3">
      <t>ショウライ</t>
    </rPh>
    <rPh sb="4" eb="6">
      <t>コウクウ</t>
    </rPh>
    <rPh sb="6" eb="9">
      <t>コウツウリョウ</t>
    </rPh>
    <rPh sb="10" eb="12">
      <t>ゾウダイ</t>
    </rPh>
    <rPh sb="13" eb="14">
      <t>ソナ</t>
    </rPh>
    <rPh sb="16" eb="18">
      <t>カンセイ</t>
    </rPh>
    <rPh sb="18" eb="20">
      <t>ジョウホウ</t>
    </rPh>
    <rPh sb="20" eb="22">
      <t>ショリ</t>
    </rPh>
    <rPh sb="27" eb="29">
      <t>カイリョウ</t>
    </rPh>
    <rPh sb="30" eb="33">
      <t>トウゴウカ</t>
    </rPh>
    <rPh sb="34" eb="37">
      <t>ジュウテンテキ</t>
    </rPh>
    <rPh sb="38" eb="39">
      <t>スス</t>
    </rPh>
    <phoneticPr fontId="2"/>
  </si>
  <si>
    <t>改善の
方向性</t>
    <rPh sb="0" eb="2">
      <t>カイゼン</t>
    </rPh>
    <rPh sb="4" eb="7">
      <t>ホウコウセイ</t>
    </rPh>
    <phoneticPr fontId="2"/>
  </si>
  <si>
    <t>効率的な予算執行に向けた更なる競争性の確保について検討する</t>
    <rPh sb="0" eb="3">
      <t>コウリツテキ</t>
    </rPh>
    <rPh sb="4" eb="6">
      <t>ヨサン</t>
    </rPh>
    <rPh sb="6" eb="8">
      <t>シッコウ</t>
    </rPh>
    <rPh sb="9" eb="10">
      <t>ム</t>
    </rPh>
    <rPh sb="12" eb="13">
      <t>サラ</t>
    </rPh>
    <rPh sb="15" eb="18">
      <t>キョウソウセイ</t>
    </rPh>
    <rPh sb="19" eb="21">
      <t>カクホ</t>
    </rPh>
    <rPh sb="25" eb="27">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</si>
  <si>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</si>
  <si>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</si>
  <si>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</si>
  <si>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</si>
  <si>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</si>
  <si>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</si>
  <si>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</si>
  <si>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</si>
  <si>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</si>
  <si>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</si>
  <si>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</si>
  <si>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２２，８４３百万円</t>
    <rPh sb="6" eb="7">
      <t>ヒャク</t>
    </rPh>
    <rPh sb="7" eb="9">
      <t>マンエン</t>
    </rPh>
    <phoneticPr fontId="2"/>
  </si>
  <si>
    <t>予算配分地方局への助言等</t>
    <rPh sb="0" eb="2">
      <t>ヨサン</t>
    </rPh>
    <rPh sb="2" eb="4">
      <t>ハイブン</t>
    </rPh>
    <rPh sb="4" eb="7">
      <t>チホウキョク</t>
    </rPh>
    <rPh sb="9" eb="11">
      <t>ジョゲン</t>
    </rPh>
    <rPh sb="11" eb="12">
      <t>トウ</t>
    </rPh>
    <phoneticPr fontId="2"/>
  </si>
  <si>
    <t>【一般競争入札　等】</t>
    <rPh sb="1" eb="3">
      <t>イッパン</t>
    </rPh>
    <rPh sb="3" eb="5">
      <t>キョウソウ</t>
    </rPh>
    <rPh sb="5" eb="7">
      <t>ニュウサツ</t>
    </rPh>
    <rPh sb="8" eb="9">
      <t>トウ</t>
    </rPh>
    <phoneticPr fontId="2"/>
  </si>
  <si>
    <t>Ａ．民間企業（３０社）</t>
    <rPh sb="2" eb="4">
      <t>ミンカン</t>
    </rPh>
    <rPh sb="4" eb="6">
      <t>キギョウ</t>
    </rPh>
    <rPh sb="9" eb="10">
      <t>シャ</t>
    </rPh>
    <phoneticPr fontId="2"/>
  </si>
  <si>
    <t>２０，３３４百万円</t>
    <rPh sb="6" eb="7">
      <t>ヒャク</t>
    </rPh>
    <rPh sb="7" eb="9">
      <t>マンエン</t>
    </rPh>
    <phoneticPr fontId="2"/>
  </si>
  <si>
    <t>機器製造・工事
・設計・調査等</t>
    <rPh sb="0" eb="2">
      <t>キキ</t>
    </rPh>
    <rPh sb="5" eb="7">
      <t>コウジ</t>
    </rPh>
    <rPh sb="9" eb="11">
      <t>セッケイ</t>
    </rPh>
    <rPh sb="12" eb="14">
      <t>チョウサ</t>
    </rPh>
    <rPh sb="14" eb="15">
      <t>トウ</t>
    </rPh>
    <phoneticPr fontId="2"/>
  </si>
  <si>
    <t>【一般競争入札】</t>
    <rPh sb="1" eb="3">
      <t>イッパン</t>
    </rPh>
    <rPh sb="3" eb="5">
      <t>キョウソウ</t>
    </rPh>
    <rPh sb="5" eb="7">
      <t>ニュウサツ</t>
    </rPh>
    <phoneticPr fontId="2"/>
  </si>
  <si>
    <t>Ｂ．財団法人（４団体）</t>
    <rPh sb="2" eb="6">
      <t>ザイダンホウジン</t>
    </rPh>
    <rPh sb="8" eb="10">
      <t>ダンタイ</t>
    </rPh>
    <phoneticPr fontId="2"/>
  </si>
  <si>
    <t>７０百万円</t>
    <rPh sb="2" eb="3">
      <t>ヒャク</t>
    </rPh>
    <rPh sb="3" eb="5">
      <t>マンエン</t>
    </rPh>
    <phoneticPr fontId="2"/>
  </si>
  <si>
    <t>設計・調査</t>
    <rPh sb="0" eb="2">
      <t>セッケイ</t>
    </rPh>
    <rPh sb="3" eb="5">
      <t>チョウサ</t>
    </rPh>
    <phoneticPr fontId="2"/>
  </si>
  <si>
    <t>Ｃ.地方航空局等（１１機関）</t>
    <rPh sb="2" eb="4">
      <t>チホウ</t>
    </rPh>
    <rPh sb="4" eb="7">
      <t>コウクウキョク</t>
    </rPh>
    <rPh sb="7" eb="8">
      <t>トウ</t>
    </rPh>
    <rPh sb="11" eb="13">
      <t>キカン</t>
    </rPh>
    <phoneticPr fontId="2"/>
  </si>
  <si>
    <t>２，４３９百万円</t>
    <rPh sb="5" eb="6">
      <t>ヒャク</t>
    </rPh>
    <rPh sb="6" eb="8">
      <t>マンエン</t>
    </rPh>
    <phoneticPr fontId="2"/>
  </si>
  <si>
    <t>工事の実施及び工事
に係る調査・設計等</t>
    <rPh sb="0" eb="2">
      <t>コウジ</t>
    </rPh>
    <rPh sb="3" eb="5">
      <t>ジッシ</t>
    </rPh>
    <rPh sb="5" eb="6">
      <t>オヨ</t>
    </rPh>
    <rPh sb="7" eb="9">
      <t>コウジ</t>
    </rPh>
    <rPh sb="11" eb="12">
      <t>カカ</t>
    </rPh>
    <rPh sb="13" eb="15">
      <t>チョウサ</t>
    </rPh>
    <rPh sb="16" eb="18">
      <t>セッケイ</t>
    </rPh>
    <rPh sb="18" eb="19">
      <t>トウ</t>
    </rPh>
    <phoneticPr fontId="2"/>
  </si>
  <si>
    <t>Ｄ．民間企業（１０８社）</t>
    <rPh sb="2" eb="4">
      <t>ミンカン</t>
    </rPh>
    <rPh sb="4" eb="6">
      <t>キギョウ</t>
    </rPh>
    <rPh sb="10" eb="11">
      <t>シャ</t>
    </rPh>
    <phoneticPr fontId="2"/>
  </si>
  <si>
    <t>機器製造・工事・
設計・調査等</t>
    <rPh sb="0" eb="2">
      <t>キキ</t>
    </rPh>
    <rPh sb="2" eb="4">
      <t>セイゾウ</t>
    </rPh>
    <rPh sb="5" eb="7">
      <t>コウジ</t>
    </rPh>
    <rPh sb="9" eb="11">
      <t>セッケイ</t>
    </rPh>
    <rPh sb="12" eb="14">
      <t>チョウサ</t>
    </rPh>
    <rPh sb="14" eb="15">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</si>
  <si>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</si>
  <si>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t>
    <rPh sb="2" eb="4">
      <t>ニホン</t>
    </rPh>
    <rPh sb="4" eb="6">
      <t>デンキ</t>
    </rPh>
    <rPh sb="6" eb="9">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</si>
  <si>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</si>
  <si>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</si>
  <si>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</si>
  <si>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管制情報処理システムの製造</t>
    <rPh sb="0" eb="2">
      <t>カンセイ</t>
    </rPh>
    <rPh sb="2" eb="4">
      <t>ジョウホウ</t>
    </rPh>
    <rPh sb="4" eb="6">
      <t>ショリ</t>
    </rPh>
    <rPh sb="11" eb="13">
      <t>セイゾウ</t>
    </rPh>
    <phoneticPr fontId="2"/>
  </si>
  <si>
    <t>B.（財）航空保安無線システム協会</t>
    <phoneticPr fontId="2"/>
  </si>
  <si>
    <t>F.</t>
    <phoneticPr fontId="2"/>
  </si>
  <si>
    <t>管制施設の改良に係る検討調査</t>
    <rPh sb="0" eb="2">
      <t>カンセイ</t>
    </rPh>
    <rPh sb="2" eb="4">
      <t>シセツ</t>
    </rPh>
    <rPh sb="5" eb="7">
      <t>カイリョウ</t>
    </rPh>
    <rPh sb="8" eb="9">
      <t>カカ</t>
    </rPh>
    <rPh sb="10" eb="12">
      <t>ケントウ</t>
    </rPh>
    <rPh sb="12" eb="14">
      <t>チョウサ</t>
    </rPh>
    <phoneticPr fontId="2"/>
  </si>
  <si>
    <t>C.大阪航空局</t>
    <phoneticPr fontId="2"/>
  </si>
  <si>
    <t>G.</t>
    <phoneticPr fontId="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</si>
  <si>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</si>
  <si>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D.沖電気工業（株）</t>
    <phoneticPr fontId="2"/>
  </si>
  <si>
    <t>H.</t>
    <phoneticPr fontId="2"/>
  </si>
  <si>
    <t>管制用通信制御装置の調整作業</t>
    <rPh sb="0" eb="2">
      <t>カンセイ</t>
    </rPh>
    <rPh sb="2" eb="3">
      <t>ヨウ</t>
    </rPh>
    <rPh sb="3" eb="5">
      <t>ツウシン</t>
    </rPh>
    <rPh sb="5" eb="7">
      <t>セイギョ</t>
    </rPh>
    <rPh sb="7" eb="9">
      <t>ソウチ</t>
    </rPh>
    <rPh sb="10" eb="12">
      <t>チョウセイ</t>
    </rPh>
    <rPh sb="12" eb="14">
      <t>サギョウ</t>
    </rPh>
    <phoneticPr fontId="2"/>
  </si>
  <si>
    <t>支出先上位１０者リスト</t>
    <phoneticPr fontId="2"/>
  </si>
  <si>
    <t>A.民間企業</t>
    <rPh sb="2" eb="4">
      <t>ミンカン</t>
    </rPh>
    <rPh sb="4" eb="6">
      <t>キギョウ</t>
    </rPh>
    <phoneticPr fontId="2"/>
  </si>
  <si>
    <t>支　出　先</t>
    <phoneticPr fontId="2"/>
  </si>
  <si>
    <t>業　務　概　要</t>
    <phoneticPr fontId="2"/>
  </si>
  <si>
    <t>支　出　額
（百万円）</t>
    <phoneticPr fontId="2"/>
  </si>
  <si>
    <t>入札者数</t>
  </si>
  <si>
    <t>落札率</t>
  </si>
  <si>
    <t>日本電気（株）</t>
    <rPh sb="4" eb="7">
      <t>カブ</t>
    </rPh>
    <phoneticPr fontId="2"/>
  </si>
  <si>
    <t>日本電子計算機（株）</t>
    <rPh sb="0" eb="2">
      <t>ニホン</t>
    </rPh>
    <rPh sb="2" eb="4">
      <t>デンシ</t>
    </rPh>
    <rPh sb="4" eb="7">
      <t>ケイサンキ</t>
    </rPh>
    <rPh sb="8" eb="9">
      <t>カブ</t>
    </rPh>
    <phoneticPr fontId="2"/>
  </si>
  <si>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2"/>
  </si>
  <si>
    <t>ＡＴＣＩ共同企業体</t>
    <phoneticPr fontId="2"/>
  </si>
  <si>
    <t>（株）東芝</t>
    <rPh sb="0" eb="3">
      <t>カブ</t>
    </rPh>
    <rPh sb="3" eb="5">
      <t>トウシバ</t>
    </rPh>
    <phoneticPr fontId="2"/>
  </si>
  <si>
    <t>管制用レーダーの製造</t>
    <rPh sb="0" eb="2">
      <t>カンセイ</t>
    </rPh>
    <rPh sb="2" eb="3">
      <t>ヨウ</t>
    </rPh>
    <rPh sb="8" eb="10">
      <t>セイゾウ</t>
    </rPh>
    <phoneticPr fontId="2"/>
  </si>
  <si>
    <t>りんくうカレッジサービス（株）</t>
    <phoneticPr fontId="2"/>
  </si>
  <si>
    <t>航空保安大学校移転整備事業</t>
    <rPh sb="0" eb="2">
      <t>コウクウ</t>
    </rPh>
    <rPh sb="2" eb="4">
      <t>ホアン</t>
    </rPh>
    <rPh sb="4" eb="7">
      <t>ダイガッコウ</t>
    </rPh>
    <rPh sb="7" eb="9">
      <t>イテン</t>
    </rPh>
    <rPh sb="9" eb="11">
      <t>セイビ</t>
    </rPh>
    <rPh sb="11" eb="13">
      <t>ジギョウ</t>
    </rPh>
    <phoneticPr fontId="2"/>
  </si>
  <si>
    <t>（株）ＮＴＴデータ</t>
    <rPh sb="0" eb="3">
      <t>カブ</t>
    </rPh>
    <phoneticPr fontId="2"/>
  </si>
  <si>
    <t>（株）ＮＴＴデータ・アイ</t>
    <rPh sb="0" eb="3">
      <t>カブ</t>
    </rPh>
    <phoneticPr fontId="2"/>
  </si>
  <si>
    <t>飛行経路方式設計</t>
    <rPh sb="0" eb="2">
      <t>ヒコウ</t>
    </rPh>
    <rPh sb="2" eb="4">
      <t>ケイロ</t>
    </rPh>
    <rPh sb="4" eb="6">
      <t>ホウシキ</t>
    </rPh>
    <rPh sb="6" eb="8">
      <t>セッケイ</t>
    </rPh>
    <phoneticPr fontId="2"/>
  </si>
  <si>
    <t>（株）信光</t>
    <rPh sb="0" eb="3">
      <t>カブ</t>
    </rPh>
    <rPh sb="3" eb="5">
      <t>シンコウ</t>
    </rPh>
    <phoneticPr fontId="2"/>
  </si>
  <si>
    <t>管制施設用予備品の購入</t>
    <rPh sb="0" eb="2">
      <t>カンセイ</t>
    </rPh>
    <rPh sb="2" eb="4">
      <t>シセツ</t>
    </rPh>
    <rPh sb="4" eb="5">
      <t>ヨウ</t>
    </rPh>
    <rPh sb="5" eb="7">
      <t>ヨビ</t>
    </rPh>
    <rPh sb="7" eb="8">
      <t>ヒン</t>
    </rPh>
    <rPh sb="9" eb="11">
      <t>コウニュウ</t>
    </rPh>
    <phoneticPr fontId="2"/>
  </si>
  <si>
    <t>ＮＴＴコミュニケーションズ（株）</t>
    <rPh sb="13" eb="16">
      <t>カブ</t>
    </rPh>
    <phoneticPr fontId="2"/>
  </si>
  <si>
    <t>管制施設用回線接続装置の購入</t>
    <rPh sb="0" eb="2">
      <t>カンセイ</t>
    </rPh>
    <rPh sb="2" eb="4">
      <t>シセツ</t>
    </rPh>
    <rPh sb="4" eb="5">
      <t>ヨウ</t>
    </rPh>
    <rPh sb="5" eb="7">
      <t>カイセン</t>
    </rPh>
    <rPh sb="7" eb="9">
      <t>セツゾク</t>
    </rPh>
    <rPh sb="9" eb="11">
      <t>ソウチ</t>
    </rPh>
    <rPh sb="12" eb="14">
      <t>コウニュウ</t>
    </rPh>
    <phoneticPr fontId="2"/>
  </si>
  <si>
    <t>（株）航空システムサービス</t>
    <rPh sb="0" eb="3">
      <t>カブ</t>
    </rPh>
    <rPh sb="3" eb="5">
      <t>コウクウ</t>
    </rPh>
    <phoneticPr fontId="2"/>
  </si>
  <si>
    <t>B.財団法人</t>
    <rPh sb="2" eb="4">
      <t>ザイダン</t>
    </rPh>
    <rPh sb="4" eb="6">
      <t>ホウジン</t>
    </rPh>
    <phoneticPr fontId="2"/>
  </si>
  <si>
    <t>（財）航空保安無線システム協会</t>
    <phoneticPr fontId="2"/>
  </si>
  <si>
    <t>（財）航空保安研究センター</t>
    <rPh sb="3" eb="5">
      <t>コウクウ</t>
    </rPh>
    <rPh sb="5" eb="7">
      <t>ホアン</t>
    </rPh>
    <rPh sb="7" eb="9">
      <t>ケンキュウ</t>
    </rPh>
    <phoneticPr fontId="2"/>
  </si>
  <si>
    <t>（財）航空保安施設信頼性センター</t>
    <rPh sb="0" eb="3">
      <t>ザイ</t>
    </rPh>
    <rPh sb="3" eb="5">
      <t>コウクウ</t>
    </rPh>
    <rPh sb="5" eb="7">
      <t>ホアン</t>
    </rPh>
    <rPh sb="7" eb="9">
      <t>シセツ</t>
    </rPh>
    <rPh sb="9" eb="12">
      <t>シンライセイ</t>
    </rPh>
    <phoneticPr fontId="2"/>
  </si>
  <si>
    <t>（財）航空交通管制協会</t>
    <rPh sb="3" eb="5">
      <t>コウクウ</t>
    </rPh>
    <rPh sb="5" eb="9">
      <t>コウツウカンセイ</t>
    </rPh>
    <rPh sb="9" eb="11">
      <t>キョウカイ</t>
    </rPh>
    <phoneticPr fontId="2"/>
  </si>
  <si>
    <t>Ｃ.地方航空局等</t>
    <rPh sb="2" eb="4">
      <t>チホウ</t>
    </rPh>
    <rPh sb="4" eb="7">
      <t>コウクウキョク</t>
    </rPh>
    <rPh sb="7" eb="8">
      <t>トウ</t>
    </rPh>
    <phoneticPr fontId="2"/>
  </si>
  <si>
    <t>大阪航空局</t>
    <rPh sb="0" eb="2">
      <t>オオサカ</t>
    </rPh>
    <rPh sb="2" eb="5">
      <t>コウクウキョク</t>
    </rPh>
    <phoneticPr fontId="2"/>
  </si>
  <si>
    <t>東京航空局</t>
    <rPh sb="0" eb="2">
      <t>トウキョウ</t>
    </rPh>
    <rPh sb="2" eb="5">
      <t>コウクウキョク</t>
    </rPh>
    <phoneticPr fontId="2"/>
  </si>
  <si>
    <t>気象庁</t>
    <rPh sb="0" eb="3">
      <t>キショウチョウ</t>
    </rPh>
    <phoneticPr fontId="2"/>
  </si>
  <si>
    <t>福岡航空交通管制部</t>
    <rPh sb="0" eb="2">
      <t>フクオカ</t>
    </rPh>
    <rPh sb="2" eb="4">
      <t>コウクウ</t>
    </rPh>
    <rPh sb="4" eb="6">
      <t>コウツウ</t>
    </rPh>
    <rPh sb="6" eb="9">
      <t>カンセイブ</t>
    </rPh>
    <phoneticPr fontId="2"/>
  </si>
  <si>
    <t>航空保安大学校</t>
    <rPh sb="0" eb="2">
      <t>コウクウ</t>
    </rPh>
    <rPh sb="2" eb="4">
      <t>ホアン</t>
    </rPh>
    <rPh sb="4" eb="7">
      <t>ダイガッコウ</t>
    </rPh>
    <phoneticPr fontId="2"/>
  </si>
  <si>
    <t>東京航空交通管制部</t>
    <rPh sb="0" eb="2">
      <t>トウキョウ</t>
    </rPh>
    <rPh sb="2" eb="4">
      <t>コウクウ</t>
    </rPh>
    <rPh sb="4" eb="6">
      <t>コウツウ</t>
    </rPh>
    <rPh sb="6" eb="9">
      <t>カンセイブ</t>
    </rPh>
    <phoneticPr fontId="2"/>
  </si>
  <si>
    <t>札幌航空交通管制部</t>
    <rPh sb="0" eb="2">
      <t>サッポロ</t>
    </rPh>
    <rPh sb="2" eb="4">
      <t>コウクウ</t>
    </rPh>
    <rPh sb="4" eb="6">
      <t>コウツウ</t>
    </rPh>
    <rPh sb="6" eb="9">
      <t>カンセイブ</t>
    </rPh>
    <phoneticPr fontId="2"/>
  </si>
  <si>
    <t>航空保安大学校　岩沼研修センター</t>
    <rPh sb="0" eb="2">
      <t>コウクウ</t>
    </rPh>
    <rPh sb="2" eb="4">
      <t>ホアン</t>
    </rPh>
    <rPh sb="4" eb="7">
      <t>ダイガッコウ</t>
    </rPh>
    <rPh sb="8" eb="10">
      <t>イワヌマ</t>
    </rPh>
    <rPh sb="10" eb="12">
      <t>ケンシュウ</t>
    </rPh>
    <phoneticPr fontId="2"/>
  </si>
  <si>
    <t>那覇航空交通管制部</t>
    <rPh sb="0" eb="2">
      <t>ナハ</t>
    </rPh>
    <rPh sb="2" eb="4">
      <t>コウクウ</t>
    </rPh>
    <rPh sb="4" eb="6">
      <t>コウツウ</t>
    </rPh>
    <rPh sb="6" eb="9">
      <t>カンセイブ</t>
    </rPh>
    <phoneticPr fontId="2"/>
  </si>
  <si>
    <t>システム開発評価・危機管理センター</t>
    <rPh sb="4" eb="6">
      <t>カイハツ</t>
    </rPh>
    <rPh sb="6" eb="8">
      <t>ヒョウカ</t>
    </rPh>
    <rPh sb="9" eb="11">
      <t>キキ</t>
    </rPh>
    <rPh sb="11" eb="13">
      <t>カンリ</t>
    </rPh>
    <phoneticPr fontId="2"/>
  </si>
  <si>
    <t>Ｄ.民間企業</t>
    <rPh sb="2" eb="4">
      <t>ミンカン</t>
    </rPh>
    <rPh sb="4" eb="6">
      <t>キギョウ</t>
    </rPh>
    <phoneticPr fontId="2"/>
  </si>
  <si>
    <t>沖電気工業（株）</t>
    <rPh sb="0" eb="3">
      <t>オキデンキ</t>
    </rPh>
    <rPh sb="3" eb="5">
      <t>コウギョウ</t>
    </rPh>
    <rPh sb="5" eb="8">
      <t>カブ</t>
    </rPh>
    <phoneticPr fontId="2"/>
  </si>
  <si>
    <t>管制用通信制御装置の調整作業</t>
    <rPh sb="0" eb="2">
      <t>カンセイ</t>
    </rPh>
    <rPh sb="2" eb="3">
      <t>ヨウ</t>
    </rPh>
    <rPh sb="3" eb="5">
      <t>ツウシン</t>
    </rPh>
    <rPh sb="5" eb="7">
      <t>セイギョ</t>
    </rPh>
    <rPh sb="7" eb="9">
      <t>ソウチ</t>
    </rPh>
    <rPh sb="10" eb="12">
      <t>チョウセイ</t>
    </rPh>
    <rPh sb="12" eb="14">
      <t>サギョウ</t>
    </rPh>
    <rPh sb="13" eb="14">
      <t>カイサク</t>
    </rPh>
    <phoneticPr fontId="2"/>
  </si>
  <si>
    <t>（株）日立製作所</t>
    <rPh sb="0" eb="3">
      <t>カブ</t>
    </rPh>
    <rPh sb="3" eb="5">
      <t>ヒタチ</t>
    </rPh>
    <rPh sb="5" eb="8">
      <t>セイサクショ</t>
    </rPh>
    <phoneticPr fontId="2"/>
  </si>
  <si>
    <t>管制用気象支援装置の製造</t>
    <rPh sb="0" eb="2">
      <t>カンセイ</t>
    </rPh>
    <rPh sb="2" eb="3">
      <t>ヨウ</t>
    </rPh>
    <rPh sb="3" eb="5">
      <t>キショウ</t>
    </rPh>
    <rPh sb="5" eb="7">
      <t>シエン</t>
    </rPh>
    <rPh sb="7" eb="9">
      <t>ソウチ</t>
    </rPh>
    <rPh sb="10" eb="12">
      <t>セイゾウ</t>
    </rPh>
    <phoneticPr fontId="2"/>
  </si>
  <si>
    <t>サンワコムシスエンジニアリング（株）</t>
    <rPh sb="15" eb="18">
      <t>カブ</t>
    </rPh>
    <phoneticPr fontId="2"/>
  </si>
  <si>
    <t>管制用レーダーの更新工事</t>
    <rPh sb="0" eb="2">
      <t>カンセイ</t>
    </rPh>
    <rPh sb="2" eb="3">
      <t>ヨウ</t>
    </rPh>
    <rPh sb="8" eb="10">
      <t>コウシン</t>
    </rPh>
    <rPh sb="10" eb="12">
      <t>コウジ</t>
    </rPh>
    <phoneticPr fontId="2"/>
  </si>
  <si>
    <t>サンケン電気（株）東京事務所</t>
    <rPh sb="4" eb="6">
      <t>デンキ</t>
    </rPh>
    <rPh sb="6" eb="9">
      <t>カブ</t>
    </rPh>
    <rPh sb="9" eb="11">
      <t>トウキョウ</t>
    </rPh>
    <rPh sb="11" eb="14">
      <t>ジムショ</t>
    </rPh>
    <phoneticPr fontId="2"/>
  </si>
  <si>
    <t>管制用レーダー無停電電源装置の製造</t>
    <rPh sb="0" eb="2">
      <t>カンセイ</t>
    </rPh>
    <rPh sb="2" eb="3">
      <t>ヨウ</t>
    </rPh>
    <rPh sb="7" eb="10">
      <t>ムテイデン</t>
    </rPh>
    <rPh sb="10" eb="12">
      <t>デンゲン</t>
    </rPh>
    <rPh sb="12" eb="14">
      <t>ソウチ</t>
    </rPh>
    <rPh sb="15" eb="17">
      <t>セイゾウ</t>
    </rPh>
    <phoneticPr fontId="2"/>
  </si>
  <si>
    <t>ヤンマーエネルギーシステム（株）</t>
    <rPh sb="13" eb="16">
      <t>カブ</t>
    </rPh>
    <phoneticPr fontId="2"/>
  </si>
  <si>
    <t>管制用レーダー発電装置の製造</t>
    <rPh sb="0" eb="2">
      <t>カンセイ</t>
    </rPh>
    <rPh sb="2" eb="3">
      <t>ヨウ</t>
    </rPh>
    <rPh sb="7" eb="9">
      <t>ハツデン</t>
    </rPh>
    <rPh sb="9" eb="11">
      <t>ソウチ</t>
    </rPh>
    <rPh sb="12" eb="14">
      <t>セイゾウ</t>
    </rPh>
    <phoneticPr fontId="2"/>
  </si>
  <si>
    <t>日本電業工作（株）</t>
    <rPh sb="0" eb="2">
      <t>ニホン</t>
    </rPh>
    <rPh sb="2" eb="4">
      <t>デンギョウ</t>
    </rPh>
    <rPh sb="4" eb="6">
      <t>コウサク</t>
    </rPh>
    <rPh sb="6" eb="9">
      <t>カブ</t>
    </rPh>
    <phoneticPr fontId="2"/>
  </si>
  <si>
    <t>（株）中崎電子工業</t>
    <rPh sb="0" eb="3">
      <t>カブ</t>
    </rPh>
    <rPh sb="3" eb="5">
      <t>ナカザキ</t>
    </rPh>
    <rPh sb="5" eb="7">
      <t>デンシ</t>
    </rPh>
    <rPh sb="7" eb="9">
      <t>コウギョウ</t>
    </rPh>
    <phoneticPr fontId="2"/>
  </si>
  <si>
    <t>ＴＳＵＣＨＩＹＡ（株）</t>
    <rPh sb="8" eb="11">
      <t>カブ</t>
    </rPh>
    <phoneticPr fontId="2"/>
  </si>
  <si>
    <t>ペガサスプラント（株）</t>
    <rPh sb="8" eb="11">
      <t>カブ</t>
    </rPh>
    <phoneticPr fontId="2"/>
  </si>
  <si>
    <t>管制用レーダー発電装置の移設工事</t>
    <rPh sb="0" eb="2">
      <t>カンセイ</t>
    </rPh>
    <rPh sb="2" eb="3">
      <t>ヨウ</t>
    </rPh>
    <rPh sb="7" eb="9">
      <t>ハツデン</t>
    </rPh>
    <rPh sb="9" eb="11">
      <t>ソウチ</t>
    </rPh>
    <rPh sb="12" eb="14">
      <t>イセツ</t>
    </rPh>
    <rPh sb="14" eb="16">
      <t>コウジ</t>
    </rPh>
    <phoneticPr fontId="2"/>
  </si>
  <si>
    <t>空港エンジニアリング（株）</t>
    <phoneticPr fontId="2"/>
  </si>
  <si>
    <t>管制用レーダーの更新工事更新に係る設計</t>
    <rPh sb="0" eb="2">
      <t>カンセイ</t>
    </rPh>
    <rPh sb="2" eb="3">
      <t>ヨウ</t>
    </rPh>
    <rPh sb="8" eb="10">
      <t>コウシン</t>
    </rPh>
    <rPh sb="10" eb="12">
      <t>コウジ</t>
    </rPh>
    <rPh sb="12" eb="14">
      <t>コウシン</t>
    </rPh>
    <rPh sb="15" eb="16">
      <t>カカ</t>
    </rPh>
    <rPh sb="17" eb="19">
      <t>セッケイ</t>
    </rPh>
    <phoneticPr fontId="2"/>
  </si>
</sst>
</file>

<file path=xl/styles.xml><?xml version="1.0" encoding="utf-8"?>
<styleSheet xmlns="http://schemas.openxmlformats.org/spreadsheetml/2006/main">
  <numFmts count="9">
    <numFmt numFmtId="176" formatCode="000"/>
    <numFmt numFmtId="177" formatCode="#,##0;&quot;▲ &quot;#,##0"/>
    <numFmt numFmtId="178" formatCode="0.0_ "/>
    <numFmt numFmtId="179" formatCode="#,##0.0"/>
    <numFmt numFmtId="180" formatCode="0.0_);[Red]\(0.0\)"/>
    <numFmt numFmtId="181" formatCode="#,##0.0_ "/>
    <numFmt numFmtId="182" formatCode="#,##0_ "/>
    <numFmt numFmtId="183" formatCode="#,##0;[Red]#,##0"/>
    <numFmt numFmtId="184" formatCode="0.0;[Red]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9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9" fontId="1" fillId="0" borderId="6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left" vertical="top"/>
    </xf>
    <xf numFmtId="0" fontId="1" fillId="0" borderId="0" xfId="0" applyFont="1" applyBorder="1" applyAlignment="1">
      <alignment horizontal="left" vertical="top"/>
    </xf>
    <xf numFmtId="0" fontId="1" fillId="0" borderId="32" xfId="0" applyFont="1" applyBorder="1" applyAlignment="1">
      <alignment horizontal="left" vertical="top"/>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3" fontId="0" fillId="0" borderId="50" xfId="0" applyNumberFormat="1" applyFill="1" applyBorder="1" applyAlignment="1">
      <alignment horizontal="center" vertical="center"/>
    </xf>
    <xf numFmtId="3" fontId="1" fillId="0" borderId="50" xfId="0"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3" fontId="0" fillId="0" borderId="16" xfId="0" applyNumberFormat="1" applyFill="1" applyBorder="1" applyAlignment="1">
      <alignment horizontal="center" vertical="center"/>
    </xf>
    <xf numFmtId="3" fontId="1" fillId="0" borderId="16" xfId="0" applyNumberFormat="1" applyFont="1" applyFill="1" applyBorder="1" applyAlignment="1">
      <alignment horizontal="center" vertical="center"/>
    </xf>
    <xf numFmtId="3" fontId="1" fillId="0" borderId="59" xfId="0" applyNumberFormat="1" applyFont="1" applyFill="1" applyBorder="1" applyAlignment="1">
      <alignment horizontal="center" vertical="center"/>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4" xfId="0" applyFont="1" applyBorder="1" applyAlignment="1">
      <alignment horizontal="left" vertical="top"/>
    </xf>
    <xf numFmtId="0" fontId="1" fillId="0" borderId="60" xfId="0" applyFont="1" applyBorder="1" applyAlignment="1">
      <alignment horizontal="center" vertical="center"/>
    </xf>
    <xf numFmtId="10" fontId="0" fillId="0" borderId="15" xfId="0" applyNumberFormat="1" applyFill="1" applyBorder="1" applyAlignment="1">
      <alignment horizontal="center" vertical="center"/>
    </xf>
    <xf numFmtId="10" fontId="1" fillId="0" borderId="12" xfId="0" applyNumberFormat="1" applyFont="1" applyFill="1" applyBorder="1" applyAlignment="1">
      <alignment horizontal="center" vertical="center"/>
    </xf>
    <xf numFmtId="10" fontId="1" fillId="0" borderId="16" xfId="0" applyNumberFormat="1"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left" vertical="center"/>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80" fontId="1" fillId="0" borderId="15" xfId="0" applyNumberFormat="1" applyFont="1" applyFill="1" applyBorder="1" applyAlignment="1">
      <alignment horizontal="center" vertical="center"/>
    </xf>
    <xf numFmtId="180" fontId="0" fillId="0" borderId="12" xfId="0" applyNumberFormat="1" applyFill="1" applyBorder="1" applyAlignment="1">
      <alignment horizontal="center" vertical="center"/>
    </xf>
    <xf numFmtId="180" fontId="0" fillId="0" borderId="16"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0" borderId="12" xfId="0" applyNumberFormat="1" applyFill="1" applyBorder="1" applyAlignment="1">
      <alignment horizontal="center" vertical="center"/>
    </xf>
    <xf numFmtId="3" fontId="0" fillId="0" borderId="17" xfId="0" applyNumberForma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3" fontId="1" fillId="0" borderId="29" xfId="0" applyNumberFormat="1" applyFon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3" fontId="1" fillId="0" borderId="36" xfId="0" applyNumberFormat="1" applyFont="1" applyFill="1" applyBorder="1" applyAlignment="1">
      <alignment horizontal="center" vertical="top"/>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2" fontId="1" fillId="0" borderId="81"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0" fillId="0" borderId="45"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8" xfId="0" applyFont="1" applyFill="1" applyBorder="1" applyAlignment="1">
      <alignment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22" fillId="0" borderId="0" xfId="3" applyFont="1" applyFill="1" applyBorder="1" applyAlignment="1" applyProtection="1">
      <alignment vertical="center"/>
    </xf>
    <xf numFmtId="0" fontId="22" fillId="0" borderId="128" xfId="3" applyFont="1" applyFill="1" applyBorder="1" applyAlignment="1" applyProtection="1">
      <alignment vertical="center"/>
    </xf>
    <xf numFmtId="0" fontId="22" fillId="0" borderId="129" xfId="3" applyFont="1" applyFill="1" applyBorder="1" applyAlignment="1" applyProtection="1">
      <alignment vertical="center"/>
    </xf>
    <xf numFmtId="0" fontId="22" fillId="0" borderId="132" xfId="3" applyFont="1" applyFill="1" applyBorder="1" applyAlignment="1" applyProtection="1">
      <alignment vertical="center"/>
    </xf>
    <xf numFmtId="0" fontId="22" fillId="0" borderId="76" xfId="3" applyFont="1" applyFill="1" applyBorder="1" applyAlignment="1" applyProtection="1">
      <alignment vertical="center"/>
    </xf>
    <xf numFmtId="0" fontId="22" fillId="0" borderId="1" xfId="3" applyFont="1" applyFill="1" applyBorder="1" applyAlignment="1" applyProtection="1">
      <alignment vertical="center"/>
    </xf>
    <xf numFmtId="0" fontId="22" fillId="0" borderId="77" xfId="3" applyFont="1" applyFill="1" applyBorder="1" applyAlignment="1" applyProtection="1">
      <alignment vertical="center"/>
    </xf>
    <xf numFmtId="0" fontId="22" fillId="0" borderId="129" xfId="3" applyFont="1" applyFill="1" applyBorder="1" applyAlignment="1" applyProtection="1">
      <alignment horizontal="center" vertical="center" wrapText="1"/>
    </xf>
    <xf numFmtId="0" fontId="4" fillId="0" borderId="0" xfId="3" applyFont="1" applyFill="1" applyBorder="1" applyAlignment="1" applyProtection="1"/>
    <xf numFmtId="0" fontId="22" fillId="0" borderId="25" xfId="3" applyFont="1" applyFill="1" applyBorder="1" applyAlignment="1" applyProtection="1">
      <alignment vertical="center"/>
    </xf>
    <xf numFmtId="0" fontId="22" fillId="0" borderId="0" xfId="0" applyFont="1" applyAlignment="1">
      <alignment vertical="center"/>
    </xf>
    <xf numFmtId="0" fontId="22" fillId="0" borderId="129" xfId="3" applyFont="1" applyFill="1" applyBorder="1" applyAlignment="1" applyProtection="1">
      <alignment horizontal="center" vertical="center"/>
    </xf>
    <xf numFmtId="0" fontId="0" fillId="0" borderId="128" xfId="0" applyBorder="1">
      <alignment vertical="center"/>
    </xf>
    <xf numFmtId="0" fontId="0" fillId="0" borderId="129" xfId="0" applyBorder="1">
      <alignment vertical="center"/>
    </xf>
    <xf numFmtId="0" fontId="22" fillId="0" borderId="128" xfId="3" applyFont="1" applyFill="1" applyBorder="1" applyAlignment="1" applyProtection="1">
      <alignment horizontal="left" vertical="center" shrinkToFit="1"/>
    </xf>
    <xf numFmtId="0" fontId="22" fillId="0" borderId="129" xfId="3" applyFont="1" applyFill="1" applyBorder="1" applyAlignment="1" applyProtection="1">
      <alignment horizontal="left" vertical="center" shrinkToFit="1"/>
    </xf>
    <xf numFmtId="0" fontId="22" fillId="0" borderId="132" xfId="3" applyFont="1" applyFill="1" applyBorder="1" applyAlignment="1" applyProtection="1">
      <alignment horizontal="left" vertical="center" shrinkToFit="1"/>
    </xf>
    <xf numFmtId="0" fontId="0" fillId="0" borderId="76" xfId="0" applyBorder="1">
      <alignment vertical="center"/>
    </xf>
    <xf numFmtId="0" fontId="0" fillId="0" borderId="1" xfId="0" applyBorder="1">
      <alignment vertical="center"/>
    </xf>
    <xf numFmtId="0" fontId="22" fillId="0" borderId="0" xfId="0" applyFont="1" applyBorder="1">
      <alignment vertical="center"/>
    </xf>
    <xf numFmtId="0" fontId="22" fillId="0" borderId="0" xfId="3" applyFont="1" applyFill="1" applyBorder="1" applyAlignment="1" applyProtection="1">
      <alignment vertical="top"/>
    </xf>
    <xf numFmtId="0" fontId="22" fillId="0" borderId="0" xfId="0" applyFont="1">
      <alignment vertic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4" fillId="0" borderId="101"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82" fontId="0" fillId="0" borderId="101" xfId="0" applyNumberFormat="1" applyBorder="1" applyAlignment="1">
      <alignment horizontal="right" vertical="center"/>
    </xf>
    <xf numFmtId="182" fontId="0" fillId="0" borderId="68" xfId="0" applyNumberFormat="1" applyBorder="1" applyAlignment="1">
      <alignment horizontal="right" vertical="center"/>
    </xf>
    <xf numFmtId="182" fontId="0" fillId="0" borderId="69" xfId="0" applyNumberFormat="1" applyBorder="1" applyAlignment="1">
      <alignment horizontal="right" vertical="center"/>
    </xf>
    <xf numFmtId="182" fontId="0" fillId="0" borderId="133" xfId="0" applyNumberForma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0" fillId="0" borderId="0" xfId="0" applyBorder="1" applyAlignment="1">
      <alignment horizontal="center"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Fill="1" applyBorder="1" applyAlignment="1">
      <alignment vertical="center"/>
    </xf>
    <xf numFmtId="0" fontId="1" fillId="0" borderId="50" xfId="0" applyFont="1" applyFill="1" applyBorder="1" applyAlignment="1">
      <alignment vertical="center"/>
    </xf>
    <xf numFmtId="183" fontId="1" fillId="0" borderId="50" xfId="0" applyNumberFormat="1" applyFont="1" applyBorder="1" applyAlignment="1">
      <alignment vertical="center" wrapText="1"/>
    </xf>
    <xf numFmtId="183" fontId="1" fillId="0" borderId="50" xfId="0" applyNumberFormat="1" applyFont="1" applyBorder="1" applyAlignment="1">
      <alignment vertical="center"/>
    </xf>
    <xf numFmtId="0" fontId="1" fillId="0" borderId="50" xfId="0" applyFont="1" applyBorder="1" applyAlignment="1">
      <alignment vertical="center"/>
    </xf>
    <xf numFmtId="0" fontId="1" fillId="0" borderId="15" xfId="0" applyNumberFormat="1" applyFont="1" applyBorder="1" applyAlignment="1">
      <alignment vertical="center"/>
    </xf>
    <xf numFmtId="0" fontId="1" fillId="0" borderId="12" xfId="0" applyNumberFormat="1" applyFont="1" applyBorder="1" applyAlignment="1">
      <alignment vertical="center"/>
    </xf>
    <xf numFmtId="0" fontId="1" fillId="0" borderId="16" xfId="0" applyNumberFormat="1" applyFont="1" applyBorder="1" applyAlignment="1">
      <alignment vertical="center"/>
    </xf>
    <xf numFmtId="0" fontId="0" fillId="0" borderId="15" xfId="0"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0" fillId="0" borderId="50" xfId="0"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184" fontId="1" fillId="0" borderId="15" xfId="0" applyNumberFormat="1" applyFont="1" applyBorder="1" applyAlignment="1">
      <alignment vertical="center"/>
    </xf>
    <xf numFmtId="184" fontId="1" fillId="0" borderId="12" xfId="0" applyNumberFormat="1" applyFont="1" applyBorder="1" applyAlignment="1">
      <alignment vertical="center"/>
    </xf>
    <xf numFmtId="184" fontId="1" fillId="0" borderId="16" xfId="0" applyNumberFormat="1" applyFont="1" applyBorder="1" applyAlignment="1">
      <alignmen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NumberFormat="1" applyBorder="1" applyAlignment="1">
      <alignment horizontal="right" vertical="center"/>
    </xf>
    <xf numFmtId="0" fontId="1" fillId="0" borderId="12" xfId="0" applyNumberFormat="1" applyFont="1" applyBorder="1" applyAlignment="1">
      <alignment horizontal="right" vertical="center"/>
    </xf>
    <xf numFmtId="0" fontId="1" fillId="0" borderId="16" xfId="0" applyNumberFormat="1" applyFont="1" applyBorder="1" applyAlignment="1">
      <alignment horizontal="right" vertical="center"/>
    </xf>
    <xf numFmtId="0" fontId="1" fillId="0" borderId="50" xfId="0" applyFont="1" applyFill="1"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38" fontId="0"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0" fontId="0" fillId="0" borderId="15" xfId="0" applyNumberFormat="1" applyBorder="1" applyAlignment="1">
      <alignment horizontal="center" vertical="center"/>
    </xf>
    <xf numFmtId="0" fontId="1" fillId="0" borderId="12"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0" xfId="0" applyFont="1" applyBorder="1" applyAlignment="1">
      <alignment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xdr:colOff>
      <xdr:row>80</xdr:row>
      <xdr:rowOff>40825</xdr:rowOff>
    </xdr:from>
    <xdr:to>
      <xdr:col>25</xdr:col>
      <xdr:colOff>0</xdr:colOff>
      <xdr:row>80</xdr:row>
      <xdr:rowOff>625928</xdr:rowOff>
    </xdr:to>
    <xdr:sp macro="" textlink="">
      <xdr:nvSpPr>
        <xdr:cNvPr id="2" name="大かっこ 1"/>
        <xdr:cNvSpPr/>
      </xdr:nvSpPr>
      <xdr:spPr>
        <a:xfrm>
          <a:off x="2200277" y="31425700"/>
          <a:ext cx="2800348"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91</xdr:row>
      <xdr:rowOff>40821</xdr:rowOff>
    </xdr:from>
    <xdr:to>
      <xdr:col>24</xdr:col>
      <xdr:colOff>176890</xdr:colOff>
      <xdr:row>91</xdr:row>
      <xdr:rowOff>625924</xdr:rowOff>
    </xdr:to>
    <xdr:sp macro="" textlink="">
      <xdr:nvSpPr>
        <xdr:cNvPr id="3" name="大かっこ 2"/>
        <xdr:cNvSpPr/>
      </xdr:nvSpPr>
      <xdr:spPr>
        <a:xfrm>
          <a:off x="2200275" y="38626596"/>
          <a:ext cx="2777215"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94</xdr:row>
      <xdr:rowOff>54429</xdr:rowOff>
    </xdr:from>
    <xdr:to>
      <xdr:col>44</xdr:col>
      <xdr:colOff>176890</xdr:colOff>
      <xdr:row>94</xdr:row>
      <xdr:rowOff>639532</xdr:rowOff>
    </xdr:to>
    <xdr:sp macro="" textlink="">
      <xdr:nvSpPr>
        <xdr:cNvPr id="4" name="大かっこ 3"/>
        <xdr:cNvSpPr/>
      </xdr:nvSpPr>
      <xdr:spPr>
        <a:xfrm>
          <a:off x="6200774" y="40640454"/>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27214</xdr:colOff>
      <xdr:row>87</xdr:row>
      <xdr:rowOff>40825</xdr:rowOff>
    </xdr:from>
    <xdr:to>
      <xdr:col>45</xdr:col>
      <xdr:colOff>27212</xdr:colOff>
      <xdr:row>87</xdr:row>
      <xdr:rowOff>625928</xdr:rowOff>
    </xdr:to>
    <xdr:sp macro="" textlink="">
      <xdr:nvSpPr>
        <xdr:cNvPr id="5" name="大かっこ 4"/>
        <xdr:cNvSpPr/>
      </xdr:nvSpPr>
      <xdr:spPr>
        <a:xfrm>
          <a:off x="6227989" y="36092950"/>
          <a:ext cx="2771773"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xdr:colOff>
      <xdr:row>83</xdr:row>
      <xdr:rowOff>54431</xdr:rowOff>
    </xdr:from>
    <xdr:to>
      <xdr:col>44</xdr:col>
      <xdr:colOff>176890</xdr:colOff>
      <xdr:row>83</xdr:row>
      <xdr:rowOff>639534</xdr:rowOff>
    </xdr:to>
    <xdr:sp macro="" textlink="">
      <xdr:nvSpPr>
        <xdr:cNvPr id="6" name="大かっこ 5"/>
        <xdr:cNvSpPr/>
      </xdr:nvSpPr>
      <xdr:spPr>
        <a:xfrm>
          <a:off x="6200774" y="33439556"/>
          <a:ext cx="2748641" cy="5851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95"/>
  <sheetViews>
    <sheetView tabSelected="1" zoomScaleNormal="100"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0"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19072.685000000001</v>
      </c>
      <c r="Q12" s="82"/>
      <c r="R12" s="82"/>
      <c r="S12" s="82"/>
      <c r="T12" s="82"/>
      <c r="U12" s="82"/>
      <c r="V12" s="82"/>
      <c r="W12" s="82">
        <v>18327.321</v>
      </c>
      <c r="X12" s="82"/>
      <c r="Y12" s="82"/>
      <c r="Z12" s="82"/>
      <c r="AA12" s="82"/>
      <c r="AB12" s="82"/>
      <c r="AC12" s="82"/>
      <c r="AD12" s="82">
        <v>21047.062000000002</v>
      </c>
      <c r="AE12" s="82"/>
      <c r="AF12" s="82"/>
      <c r="AG12" s="82"/>
      <c r="AH12" s="82"/>
      <c r="AI12" s="82"/>
      <c r="AJ12" s="82"/>
      <c r="AK12" s="82">
        <v>24956.886999999999</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0">
        <v>2535.5</v>
      </c>
      <c r="X13" s="90"/>
      <c r="Y13" s="90"/>
      <c r="Z13" s="90"/>
      <c r="AA13" s="90"/>
      <c r="AB13" s="90"/>
      <c r="AC13" s="90"/>
      <c r="AD13" s="90">
        <v>2275</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v>1767.783584</v>
      </c>
      <c r="Q14" s="96"/>
      <c r="R14" s="96"/>
      <c r="S14" s="96"/>
      <c r="T14" s="96"/>
      <c r="U14" s="96"/>
      <c r="V14" s="97"/>
      <c r="W14" s="95">
        <v>1855.187686</v>
      </c>
      <c r="X14" s="96"/>
      <c r="Y14" s="96"/>
      <c r="Z14" s="96"/>
      <c r="AA14" s="96"/>
      <c r="AB14" s="96"/>
      <c r="AC14" s="97"/>
      <c r="AD14" s="95">
        <v>2716.864</v>
      </c>
      <c r="AE14" s="96"/>
      <c r="AF14" s="96"/>
      <c r="AG14" s="96"/>
      <c r="AH14" s="96"/>
      <c r="AI14" s="96"/>
      <c r="AJ14" s="97"/>
      <c r="AK14" s="95">
        <v>2851.3996400000001</v>
      </c>
      <c r="AL14" s="96"/>
      <c r="AM14" s="96"/>
      <c r="AN14" s="96"/>
      <c r="AO14" s="96"/>
      <c r="AP14" s="96"/>
      <c r="AQ14" s="97"/>
      <c r="AR14" s="95"/>
      <c r="AS14" s="96"/>
      <c r="AT14" s="96"/>
      <c r="AU14" s="96"/>
      <c r="AV14" s="96"/>
      <c r="AW14" s="96"/>
      <c r="AX14" s="98"/>
    </row>
    <row r="15" spans="1:50" ht="21" customHeight="1">
      <c r="A15" s="74"/>
      <c r="B15" s="75"/>
      <c r="C15" s="75"/>
      <c r="D15" s="75"/>
      <c r="E15" s="75"/>
      <c r="F15" s="76"/>
      <c r="G15" s="84"/>
      <c r="H15" s="85"/>
      <c r="I15" s="86" t="s">
        <v>38</v>
      </c>
      <c r="J15" s="93"/>
      <c r="K15" s="93"/>
      <c r="L15" s="93"/>
      <c r="M15" s="93"/>
      <c r="N15" s="93"/>
      <c r="O15" s="94"/>
      <c r="P15" s="95">
        <v>-1855.187686</v>
      </c>
      <c r="Q15" s="96"/>
      <c r="R15" s="96"/>
      <c r="S15" s="96"/>
      <c r="T15" s="96"/>
      <c r="U15" s="96"/>
      <c r="V15" s="97"/>
      <c r="W15" s="95">
        <v>-2716.864</v>
      </c>
      <c r="X15" s="96"/>
      <c r="Y15" s="96"/>
      <c r="Z15" s="96"/>
      <c r="AA15" s="96"/>
      <c r="AB15" s="96"/>
      <c r="AC15" s="97"/>
      <c r="AD15" s="95">
        <v>-2851.3996400000001</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90">
        <v>145</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40</v>
      </c>
      <c r="J17" s="105"/>
      <c r="K17" s="105"/>
      <c r="L17" s="105"/>
      <c r="M17" s="105"/>
      <c r="N17" s="105"/>
      <c r="O17" s="106"/>
      <c r="P17" s="107">
        <f>SUM(P12:V16)</f>
        <v>18985.280898000001</v>
      </c>
      <c r="Q17" s="107"/>
      <c r="R17" s="107"/>
      <c r="S17" s="107"/>
      <c r="T17" s="107"/>
      <c r="U17" s="107"/>
      <c r="V17" s="107"/>
      <c r="W17" s="107">
        <f>SUM(W12:AC16)</f>
        <v>20146.144686</v>
      </c>
      <c r="X17" s="107"/>
      <c r="Y17" s="107"/>
      <c r="Z17" s="107"/>
      <c r="AA17" s="107"/>
      <c r="AB17" s="107"/>
      <c r="AC17" s="107"/>
      <c r="AD17" s="107">
        <f>SUM(AD12:AJ16)</f>
        <v>23187.526360000003</v>
      </c>
      <c r="AE17" s="107"/>
      <c r="AF17" s="107"/>
      <c r="AG17" s="107"/>
      <c r="AH17" s="107"/>
      <c r="AI17" s="107"/>
      <c r="AJ17" s="107"/>
      <c r="AK17" s="107">
        <f>SUM(AK12:AQ16)</f>
        <v>27808.286639999998</v>
      </c>
      <c r="AL17" s="107"/>
      <c r="AM17" s="107"/>
      <c r="AN17" s="107"/>
      <c r="AO17" s="107"/>
      <c r="AP17" s="107"/>
      <c r="AQ17" s="107"/>
      <c r="AR17" s="107"/>
      <c r="AS17" s="107"/>
      <c r="AT17" s="107"/>
      <c r="AU17" s="107"/>
      <c r="AV17" s="107"/>
      <c r="AW17" s="107"/>
      <c r="AX17" s="108"/>
    </row>
    <row r="18" spans="1:55" ht="24.75" customHeight="1">
      <c r="A18" s="74"/>
      <c r="B18" s="75"/>
      <c r="C18" s="75"/>
      <c r="D18" s="75"/>
      <c r="E18" s="75"/>
      <c r="F18" s="76"/>
      <c r="G18" s="109" t="s">
        <v>41</v>
      </c>
      <c r="H18" s="110"/>
      <c r="I18" s="110"/>
      <c r="J18" s="110"/>
      <c r="K18" s="110"/>
      <c r="L18" s="110"/>
      <c r="M18" s="110"/>
      <c r="N18" s="110"/>
      <c r="O18" s="110"/>
      <c r="P18" s="111">
        <v>18729.897432999998</v>
      </c>
      <c r="Q18" s="111"/>
      <c r="R18" s="111"/>
      <c r="S18" s="111"/>
      <c r="T18" s="111"/>
      <c r="U18" s="111"/>
      <c r="V18" s="111"/>
      <c r="W18" s="111">
        <v>19517.814860999999</v>
      </c>
      <c r="X18" s="111"/>
      <c r="Y18" s="111"/>
      <c r="Z18" s="111"/>
      <c r="AA18" s="111"/>
      <c r="AB18" s="111"/>
      <c r="AC18" s="111"/>
      <c r="AD18" s="111">
        <v>22843.477588000002</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f>TRUNC((P18/P17)*100,2)</f>
        <v>98.65</v>
      </c>
      <c r="Q19" s="117"/>
      <c r="R19" s="117"/>
      <c r="S19" s="117"/>
      <c r="T19" s="117"/>
      <c r="U19" s="117"/>
      <c r="V19" s="117"/>
      <c r="W19" s="117">
        <f>TRUNC((W18/W17)*100,2)</f>
        <v>96.88</v>
      </c>
      <c r="X19" s="117"/>
      <c r="Y19" s="117"/>
      <c r="Z19" s="117"/>
      <c r="AA19" s="117"/>
      <c r="AB19" s="117"/>
      <c r="AC19" s="117"/>
      <c r="AD19" s="117">
        <f>TRUNC((AD18/AD17)*100,2)</f>
        <v>98.51</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1"/>
      <c r="I20" s="71"/>
      <c r="J20" s="71"/>
      <c r="K20" s="71"/>
      <c r="L20" s="71"/>
      <c r="M20" s="71"/>
      <c r="N20" s="71"/>
      <c r="O20" s="71"/>
      <c r="P20" s="71"/>
      <c r="Q20" s="71"/>
      <c r="R20" s="71"/>
      <c r="S20" s="71"/>
      <c r="T20" s="71"/>
      <c r="U20" s="71"/>
      <c r="V20" s="71"/>
      <c r="W20" s="71"/>
      <c r="X20" s="72"/>
      <c r="Y20" s="122"/>
      <c r="Z20" s="123"/>
      <c r="AA20" s="124"/>
      <c r="AB20" s="125" t="s">
        <v>45</v>
      </c>
      <c r="AC20" s="71"/>
      <c r="AD20" s="72"/>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33" customHeight="1">
      <c r="A21" s="130"/>
      <c r="B21" s="119"/>
      <c r="C21" s="119"/>
      <c r="D21" s="119"/>
      <c r="E21" s="119"/>
      <c r="F21" s="120"/>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49</v>
      </c>
      <c r="AC21" s="138"/>
      <c r="AD21" s="138"/>
      <c r="AE21" s="139">
        <v>135.4</v>
      </c>
      <c r="AF21" s="139"/>
      <c r="AG21" s="139"/>
      <c r="AH21" s="139"/>
      <c r="AI21" s="139"/>
      <c r="AJ21" s="139">
        <v>144.9</v>
      </c>
      <c r="AK21" s="139"/>
      <c r="AL21" s="139"/>
      <c r="AM21" s="139"/>
      <c r="AN21" s="139"/>
      <c r="AO21" s="139">
        <v>153.80000000000001</v>
      </c>
      <c r="AP21" s="139"/>
      <c r="AQ21" s="139"/>
      <c r="AR21" s="139"/>
      <c r="AS21" s="139"/>
      <c r="AT21" s="140"/>
      <c r="AU21" s="140"/>
      <c r="AV21" s="140"/>
      <c r="AW21" s="140"/>
      <c r="AX21" s="141"/>
    </row>
    <row r="22" spans="1:55" ht="33"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0" t="s">
        <v>50</v>
      </c>
      <c r="Z22" s="71"/>
      <c r="AA22" s="72"/>
      <c r="AB22" s="148" t="s">
        <v>49</v>
      </c>
      <c r="AC22" s="149"/>
      <c r="AD22" s="149"/>
      <c r="AE22" s="150" t="s">
        <v>51</v>
      </c>
      <c r="AF22" s="151"/>
      <c r="AG22" s="151"/>
      <c r="AH22" s="151"/>
      <c r="AI22" s="152"/>
      <c r="AJ22" s="150" t="s">
        <v>51</v>
      </c>
      <c r="AK22" s="151"/>
      <c r="AL22" s="151"/>
      <c r="AM22" s="151"/>
      <c r="AN22" s="151"/>
      <c r="AO22" s="153" t="s">
        <v>51</v>
      </c>
      <c r="AP22" s="151"/>
      <c r="AQ22" s="151"/>
      <c r="AR22" s="151"/>
      <c r="AS22" s="151"/>
      <c r="AT22" s="154">
        <v>180</v>
      </c>
      <c r="AU22" s="151"/>
      <c r="AV22" s="151"/>
      <c r="AW22" s="151"/>
      <c r="AX22" s="155"/>
    </row>
    <row r="23" spans="1:55" ht="40.5" customHeight="1">
      <c r="A23" s="142"/>
      <c r="B23" s="143"/>
      <c r="C23" s="143"/>
      <c r="D23" s="143"/>
      <c r="E23" s="143"/>
      <c r="F23" s="144"/>
      <c r="G23" s="156"/>
      <c r="H23" s="157"/>
      <c r="I23" s="157"/>
      <c r="J23" s="157"/>
      <c r="K23" s="157"/>
      <c r="L23" s="157"/>
      <c r="M23" s="157"/>
      <c r="N23" s="157"/>
      <c r="O23" s="157"/>
      <c r="P23" s="157"/>
      <c r="Q23" s="157"/>
      <c r="R23" s="157"/>
      <c r="S23" s="157"/>
      <c r="T23" s="157"/>
      <c r="U23" s="157"/>
      <c r="V23" s="157"/>
      <c r="W23" s="157"/>
      <c r="X23" s="158"/>
      <c r="Y23" s="125" t="s">
        <v>52</v>
      </c>
      <c r="Z23" s="71"/>
      <c r="AA23" s="72"/>
      <c r="AB23" s="159" t="s">
        <v>53</v>
      </c>
      <c r="AC23" s="159"/>
      <c r="AD23" s="159"/>
      <c r="AE23" s="160">
        <f>AE21/AT22</f>
        <v>0.75222222222222224</v>
      </c>
      <c r="AF23" s="161"/>
      <c r="AG23" s="161"/>
      <c r="AH23" s="161"/>
      <c r="AI23" s="162"/>
      <c r="AJ23" s="160">
        <f>AJ21/AT22</f>
        <v>0.80500000000000005</v>
      </c>
      <c r="AK23" s="161"/>
      <c r="AL23" s="161"/>
      <c r="AM23" s="161"/>
      <c r="AN23" s="162"/>
      <c r="AO23" s="160">
        <f>AO21/AT22</f>
        <v>0.85444444444444456</v>
      </c>
      <c r="AP23" s="161"/>
      <c r="AQ23" s="161"/>
      <c r="AR23" s="161"/>
      <c r="AS23" s="162"/>
      <c r="AT23" s="163"/>
      <c r="AU23" s="163"/>
      <c r="AV23" s="163"/>
      <c r="AW23" s="163"/>
      <c r="AX23" s="164"/>
    </row>
    <row r="24" spans="1:55" ht="31.7" customHeight="1">
      <c r="A24" s="165" t="s">
        <v>54</v>
      </c>
      <c r="B24" s="166"/>
      <c r="C24" s="166"/>
      <c r="D24" s="166"/>
      <c r="E24" s="166"/>
      <c r="F24" s="167"/>
      <c r="G24" s="121" t="s">
        <v>55</v>
      </c>
      <c r="H24" s="71"/>
      <c r="I24" s="71"/>
      <c r="J24" s="71"/>
      <c r="K24" s="71"/>
      <c r="L24" s="71"/>
      <c r="M24" s="71"/>
      <c r="N24" s="71"/>
      <c r="O24" s="71"/>
      <c r="P24" s="71"/>
      <c r="Q24" s="71"/>
      <c r="R24" s="71"/>
      <c r="S24" s="71"/>
      <c r="T24" s="71"/>
      <c r="U24" s="71"/>
      <c r="V24" s="71"/>
      <c r="W24" s="71"/>
      <c r="X24" s="72"/>
      <c r="Y24" s="122"/>
      <c r="Z24" s="123"/>
      <c r="AA24" s="124"/>
      <c r="AB24" s="125" t="s">
        <v>45</v>
      </c>
      <c r="AC24" s="71"/>
      <c r="AD24" s="72"/>
      <c r="AE24" s="126" t="s">
        <v>28</v>
      </c>
      <c r="AF24" s="127"/>
      <c r="AG24" s="127"/>
      <c r="AH24" s="127"/>
      <c r="AI24" s="127"/>
      <c r="AJ24" s="126" t="s">
        <v>29</v>
      </c>
      <c r="AK24" s="127"/>
      <c r="AL24" s="127"/>
      <c r="AM24" s="127"/>
      <c r="AN24" s="127"/>
      <c r="AO24" s="126" t="s">
        <v>30</v>
      </c>
      <c r="AP24" s="127"/>
      <c r="AQ24" s="127"/>
      <c r="AR24" s="127"/>
      <c r="AS24" s="127"/>
      <c r="AT24" s="168" t="s">
        <v>56</v>
      </c>
      <c r="AU24" s="169"/>
      <c r="AV24" s="169"/>
      <c r="AW24" s="169"/>
      <c r="AX24" s="170"/>
    </row>
    <row r="25" spans="1:55" ht="39.950000000000003" customHeight="1">
      <c r="A25" s="171"/>
      <c r="B25" s="172"/>
      <c r="C25" s="172"/>
      <c r="D25" s="172"/>
      <c r="E25" s="172"/>
      <c r="F25" s="173"/>
      <c r="G25" s="174" t="s">
        <v>57</v>
      </c>
      <c r="H25" s="175"/>
      <c r="I25" s="175"/>
      <c r="J25" s="175"/>
      <c r="K25" s="175"/>
      <c r="L25" s="175"/>
      <c r="M25" s="175"/>
      <c r="N25" s="175"/>
      <c r="O25" s="175"/>
      <c r="P25" s="175"/>
      <c r="Q25" s="175"/>
      <c r="R25" s="175"/>
      <c r="S25" s="175"/>
      <c r="T25" s="175"/>
      <c r="U25" s="175"/>
      <c r="V25" s="175"/>
      <c r="W25" s="175"/>
      <c r="X25" s="176"/>
      <c r="Y25" s="177" t="s">
        <v>58</v>
      </c>
      <c r="Z25" s="178"/>
      <c r="AA25" s="179"/>
      <c r="AB25" s="180" t="s">
        <v>59</v>
      </c>
      <c r="AC25" s="178"/>
      <c r="AD25" s="179"/>
      <c r="AE25" s="159">
        <v>51</v>
      </c>
      <c r="AF25" s="159"/>
      <c r="AG25" s="159"/>
      <c r="AH25" s="159"/>
      <c r="AI25" s="159"/>
      <c r="AJ25" s="181">
        <v>47</v>
      </c>
      <c r="AK25" s="181"/>
      <c r="AL25" s="181"/>
      <c r="AM25" s="181"/>
      <c r="AN25" s="181"/>
      <c r="AO25" s="181">
        <v>72</v>
      </c>
      <c r="AP25" s="181"/>
      <c r="AQ25" s="181"/>
      <c r="AR25" s="181"/>
      <c r="AS25" s="181"/>
      <c r="AT25" s="182" t="s">
        <v>51</v>
      </c>
      <c r="AU25" s="51"/>
      <c r="AV25" s="51"/>
      <c r="AW25" s="51"/>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60</v>
      </c>
      <c r="Z26" s="193"/>
      <c r="AA26" s="194"/>
      <c r="AB26" s="195" t="s">
        <v>59</v>
      </c>
      <c r="AC26" s="193"/>
      <c r="AD26" s="194"/>
      <c r="AE26" s="196">
        <v>49</v>
      </c>
      <c r="AF26" s="51"/>
      <c r="AG26" s="51"/>
      <c r="AH26" s="51"/>
      <c r="AI26" s="52"/>
      <c r="AJ26" s="197">
        <v>42</v>
      </c>
      <c r="AK26" s="198"/>
      <c r="AL26" s="198"/>
      <c r="AM26" s="198"/>
      <c r="AN26" s="199"/>
      <c r="AO26" s="197">
        <v>51</v>
      </c>
      <c r="AP26" s="198"/>
      <c r="AQ26" s="198"/>
      <c r="AR26" s="198"/>
      <c r="AS26" s="199"/>
      <c r="AT26" s="197">
        <v>55</v>
      </c>
      <c r="AU26" s="198"/>
      <c r="AV26" s="198"/>
      <c r="AW26" s="198"/>
      <c r="AX26" s="200"/>
    </row>
    <row r="27" spans="1:55" ht="32.25" customHeight="1">
      <c r="A27" s="165" t="s">
        <v>61</v>
      </c>
      <c r="B27" s="201"/>
      <c r="C27" s="201"/>
      <c r="D27" s="201"/>
      <c r="E27" s="201"/>
      <c r="F27" s="202"/>
      <c r="G27" s="203" t="s">
        <v>62</v>
      </c>
      <c r="H27" s="71"/>
      <c r="I27" s="71"/>
      <c r="J27" s="71"/>
      <c r="K27" s="71"/>
      <c r="L27" s="71"/>
      <c r="M27" s="71"/>
      <c r="N27" s="71"/>
      <c r="O27" s="71"/>
      <c r="P27" s="71"/>
      <c r="Q27" s="71"/>
      <c r="R27" s="71"/>
      <c r="S27" s="71"/>
      <c r="T27" s="71"/>
      <c r="U27" s="71"/>
      <c r="V27" s="71"/>
      <c r="W27" s="71"/>
      <c r="X27" s="72"/>
      <c r="Y27" s="204"/>
      <c r="Z27" s="205"/>
      <c r="AA27" s="206"/>
      <c r="AB27" s="125" t="s">
        <v>45</v>
      </c>
      <c r="AC27" s="71"/>
      <c r="AD27" s="72"/>
      <c r="AE27" s="70" t="s">
        <v>28</v>
      </c>
      <c r="AF27" s="71"/>
      <c r="AG27" s="71"/>
      <c r="AH27" s="71"/>
      <c r="AI27" s="72"/>
      <c r="AJ27" s="70" t="s">
        <v>29</v>
      </c>
      <c r="AK27" s="71"/>
      <c r="AL27" s="71"/>
      <c r="AM27" s="71"/>
      <c r="AN27" s="72"/>
      <c r="AO27" s="70" t="s">
        <v>30</v>
      </c>
      <c r="AP27" s="71"/>
      <c r="AQ27" s="71"/>
      <c r="AR27" s="71"/>
      <c r="AS27" s="72"/>
      <c r="AT27" s="168" t="s">
        <v>63</v>
      </c>
      <c r="AU27" s="169"/>
      <c r="AV27" s="169"/>
      <c r="AW27" s="169"/>
      <c r="AX27" s="170"/>
    </row>
    <row r="28" spans="1:55" ht="46.5" customHeight="1">
      <c r="A28" s="207"/>
      <c r="B28" s="208"/>
      <c r="C28" s="208"/>
      <c r="D28" s="208"/>
      <c r="E28" s="208"/>
      <c r="F28" s="209"/>
      <c r="G28" s="210" t="s">
        <v>64</v>
      </c>
      <c r="H28" s="211"/>
      <c r="I28" s="211"/>
      <c r="J28" s="211"/>
      <c r="K28" s="211"/>
      <c r="L28" s="211"/>
      <c r="M28" s="211"/>
      <c r="N28" s="211"/>
      <c r="O28" s="211"/>
      <c r="P28" s="211"/>
      <c r="Q28" s="211"/>
      <c r="R28" s="211"/>
      <c r="S28" s="211"/>
      <c r="T28" s="211"/>
      <c r="U28" s="211"/>
      <c r="V28" s="211"/>
      <c r="W28" s="211"/>
      <c r="X28" s="212"/>
      <c r="Y28" s="213" t="s">
        <v>61</v>
      </c>
      <c r="Z28" s="214"/>
      <c r="AA28" s="215"/>
      <c r="AB28" s="216" t="s">
        <v>65</v>
      </c>
      <c r="AC28" s="217"/>
      <c r="AD28" s="218"/>
      <c r="AE28" s="219">
        <f>P18/135.4</f>
        <v>138.33011398079762</v>
      </c>
      <c r="AF28" s="220"/>
      <c r="AG28" s="220"/>
      <c r="AH28" s="220"/>
      <c r="AI28" s="221"/>
      <c r="AJ28" s="219">
        <f>W18/144.9</f>
        <v>134.69851525879915</v>
      </c>
      <c r="AK28" s="220"/>
      <c r="AL28" s="220"/>
      <c r="AM28" s="220"/>
      <c r="AN28" s="221"/>
      <c r="AO28" s="219">
        <f>AD18/153.8</f>
        <v>148.52716247074122</v>
      </c>
      <c r="AP28" s="220"/>
      <c r="AQ28" s="220"/>
      <c r="AR28" s="220"/>
      <c r="AS28" s="221"/>
      <c r="AT28" s="222" t="s">
        <v>51</v>
      </c>
      <c r="AU28" s="223"/>
      <c r="AV28" s="223"/>
      <c r="AW28" s="223"/>
      <c r="AX28" s="224"/>
    </row>
    <row r="29" spans="1:55" ht="47.1" customHeight="1">
      <c r="A29" s="225"/>
      <c r="B29" s="226"/>
      <c r="C29" s="226"/>
      <c r="D29" s="226"/>
      <c r="E29" s="226"/>
      <c r="F29" s="227"/>
      <c r="G29" s="228"/>
      <c r="H29" s="229"/>
      <c r="I29" s="229"/>
      <c r="J29" s="229"/>
      <c r="K29" s="229"/>
      <c r="L29" s="229"/>
      <c r="M29" s="229"/>
      <c r="N29" s="229"/>
      <c r="O29" s="229"/>
      <c r="P29" s="229"/>
      <c r="Q29" s="229"/>
      <c r="R29" s="229"/>
      <c r="S29" s="229"/>
      <c r="T29" s="229"/>
      <c r="U29" s="229"/>
      <c r="V29" s="229"/>
      <c r="W29" s="229"/>
      <c r="X29" s="230"/>
      <c r="Y29" s="231" t="s">
        <v>66</v>
      </c>
      <c r="Z29" s="193"/>
      <c r="AA29" s="194"/>
      <c r="AB29" s="232" t="s">
        <v>67</v>
      </c>
      <c r="AC29" s="233"/>
      <c r="AD29" s="234"/>
      <c r="AE29" s="216" t="s">
        <v>68</v>
      </c>
      <c r="AF29" s="217"/>
      <c r="AG29" s="217"/>
      <c r="AH29" s="217"/>
      <c r="AI29" s="218"/>
      <c r="AJ29" s="216" t="s">
        <v>69</v>
      </c>
      <c r="AK29" s="217"/>
      <c r="AL29" s="217"/>
      <c r="AM29" s="217"/>
      <c r="AN29" s="218"/>
      <c r="AO29" s="216" t="s">
        <v>70</v>
      </c>
      <c r="AP29" s="217"/>
      <c r="AQ29" s="217"/>
      <c r="AR29" s="217"/>
      <c r="AS29" s="218"/>
      <c r="AT29" s="216" t="s">
        <v>51</v>
      </c>
      <c r="AU29" s="217"/>
      <c r="AV29" s="217"/>
      <c r="AW29" s="217"/>
      <c r="AX29" s="235"/>
    </row>
    <row r="30" spans="1:55" ht="23.1" customHeight="1">
      <c r="A30" s="236" t="s">
        <v>71</v>
      </c>
      <c r="B30" s="237"/>
      <c r="C30" s="238" t="s">
        <v>72</v>
      </c>
      <c r="D30" s="239"/>
      <c r="E30" s="239"/>
      <c r="F30" s="239"/>
      <c r="G30" s="239"/>
      <c r="H30" s="239"/>
      <c r="I30" s="239"/>
      <c r="J30" s="239"/>
      <c r="K30" s="240"/>
      <c r="L30" s="241" t="s">
        <v>73</v>
      </c>
      <c r="M30" s="241"/>
      <c r="N30" s="241"/>
      <c r="O30" s="241"/>
      <c r="P30" s="241"/>
      <c r="Q30" s="241"/>
      <c r="R30" s="242" t="s">
        <v>32</v>
      </c>
      <c r="S30" s="243"/>
      <c r="T30" s="243"/>
      <c r="U30" s="243"/>
      <c r="V30" s="243"/>
      <c r="W30" s="243"/>
      <c r="X30" s="244" t="s">
        <v>74</v>
      </c>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5"/>
    </row>
    <row r="31" spans="1:55" ht="23.1" customHeight="1">
      <c r="A31" s="246"/>
      <c r="B31" s="247"/>
      <c r="C31" s="248" t="s">
        <v>75</v>
      </c>
      <c r="D31" s="249"/>
      <c r="E31" s="249"/>
      <c r="F31" s="249"/>
      <c r="G31" s="249"/>
      <c r="H31" s="249"/>
      <c r="I31" s="249"/>
      <c r="J31" s="249"/>
      <c r="K31" s="250"/>
      <c r="L31" s="251">
        <v>24945.886999999999</v>
      </c>
      <c r="M31" s="251"/>
      <c r="N31" s="251"/>
      <c r="O31" s="251"/>
      <c r="P31" s="251"/>
      <c r="Q31" s="251"/>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246"/>
      <c r="B32" s="247"/>
      <c r="C32" s="256" t="s">
        <v>76</v>
      </c>
      <c r="D32" s="257"/>
      <c r="E32" s="257"/>
      <c r="F32" s="257"/>
      <c r="G32" s="257"/>
      <c r="H32" s="257"/>
      <c r="I32" s="257"/>
      <c r="J32" s="257"/>
      <c r="K32" s="258"/>
      <c r="L32" s="259">
        <v>11</v>
      </c>
      <c r="M32" s="259"/>
      <c r="N32" s="259"/>
      <c r="O32" s="259"/>
      <c r="P32" s="259"/>
      <c r="Q32" s="259"/>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c r="A33" s="246"/>
      <c r="B33" s="247"/>
      <c r="C33" s="264"/>
      <c r="D33" s="265"/>
      <c r="E33" s="265"/>
      <c r="F33" s="265"/>
      <c r="G33" s="265"/>
      <c r="H33" s="265"/>
      <c r="I33" s="265"/>
      <c r="J33" s="265"/>
      <c r="K33" s="266"/>
      <c r="L33" s="260"/>
      <c r="M33" s="260"/>
      <c r="N33" s="260"/>
      <c r="O33" s="260"/>
      <c r="P33" s="260"/>
      <c r="Q33" s="260"/>
      <c r="R33" s="260"/>
      <c r="S33" s="260"/>
      <c r="T33" s="260"/>
      <c r="U33" s="260"/>
      <c r="V33" s="260"/>
      <c r="W33" s="260"/>
      <c r="X33" s="267"/>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246"/>
      <c r="B34" s="247"/>
      <c r="C34" s="264"/>
      <c r="D34" s="265"/>
      <c r="E34" s="265"/>
      <c r="F34" s="265"/>
      <c r="G34" s="265"/>
      <c r="H34" s="265"/>
      <c r="I34" s="265"/>
      <c r="J34" s="265"/>
      <c r="K34" s="266"/>
      <c r="L34" s="260"/>
      <c r="M34" s="260"/>
      <c r="N34" s="260"/>
      <c r="O34" s="260"/>
      <c r="P34" s="260"/>
      <c r="Q34" s="260"/>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246"/>
      <c r="B35" s="247"/>
      <c r="C35" s="268"/>
      <c r="D35" s="265"/>
      <c r="E35" s="265"/>
      <c r="F35" s="265"/>
      <c r="G35" s="265"/>
      <c r="H35" s="265"/>
      <c r="I35" s="265"/>
      <c r="J35" s="265"/>
      <c r="K35" s="266"/>
      <c r="L35" s="260"/>
      <c r="M35" s="260"/>
      <c r="N35" s="260"/>
      <c r="O35" s="260"/>
      <c r="P35" s="260"/>
      <c r="Q35" s="260"/>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246"/>
      <c r="B36" s="247"/>
      <c r="C36" s="269"/>
      <c r="D36" s="270"/>
      <c r="E36" s="270"/>
      <c r="F36" s="270"/>
      <c r="G36" s="270"/>
      <c r="H36" s="270"/>
      <c r="I36" s="270"/>
      <c r="J36" s="270"/>
      <c r="K36" s="271"/>
      <c r="L36" s="272"/>
      <c r="M36" s="273"/>
      <c r="N36" s="273"/>
      <c r="O36" s="273"/>
      <c r="P36" s="273"/>
      <c r="Q36" s="274"/>
      <c r="R36" s="272"/>
      <c r="S36" s="273"/>
      <c r="T36" s="273"/>
      <c r="U36" s="273"/>
      <c r="V36" s="273"/>
      <c r="W36" s="274"/>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1" customHeight="1" thickBot="1">
      <c r="A37" s="275"/>
      <c r="B37" s="276"/>
      <c r="C37" s="277" t="s">
        <v>40</v>
      </c>
      <c r="D37" s="278"/>
      <c r="E37" s="278"/>
      <c r="F37" s="278"/>
      <c r="G37" s="278"/>
      <c r="H37" s="278"/>
      <c r="I37" s="278"/>
      <c r="J37" s="278"/>
      <c r="K37" s="279"/>
      <c r="L37" s="280">
        <f>SUM(L31:Q36)</f>
        <v>24956.886999999999</v>
      </c>
      <c r="M37" s="281"/>
      <c r="N37" s="281"/>
      <c r="O37" s="281"/>
      <c r="P37" s="281"/>
      <c r="Q37" s="282"/>
      <c r="R37" s="283"/>
      <c r="S37" s="284"/>
      <c r="T37" s="284"/>
      <c r="U37" s="284"/>
      <c r="V37" s="284"/>
      <c r="W37" s="285"/>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0.95" customHeight="1" thickBot="1">
      <c r="A38" s="289"/>
      <c r="B38" s="290"/>
      <c r="C38" s="291"/>
      <c r="D38" s="291"/>
      <c r="E38" s="291"/>
      <c r="F38" s="291"/>
      <c r="G38" s="291"/>
      <c r="H38" s="291"/>
      <c r="I38" s="291"/>
      <c r="J38" s="291"/>
      <c r="K38" s="291"/>
      <c r="L38" s="292"/>
      <c r="M38" s="292"/>
      <c r="N38" s="292"/>
      <c r="O38" s="292"/>
      <c r="P38" s="292"/>
      <c r="Q38" s="292"/>
      <c r="R38" s="292"/>
      <c r="S38" s="292"/>
      <c r="T38" s="292"/>
      <c r="U38" s="292"/>
      <c r="V38" s="292"/>
      <c r="W38" s="292"/>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row>
    <row r="39" spans="1:50" ht="21" customHeight="1">
      <c r="A39" s="295" t="s">
        <v>77</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298"/>
      <c r="B40" s="299"/>
      <c r="C40" s="300" t="s">
        <v>78</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79</v>
      </c>
      <c r="AE40" s="301"/>
      <c r="AF40" s="301"/>
      <c r="AG40" s="303" t="s">
        <v>80</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81</v>
      </c>
      <c r="B41" s="306"/>
      <c r="C41" s="307" t="s">
        <v>82</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83</v>
      </c>
      <c r="AE41" s="311"/>
      <c r="AF41" s="311"/>
      <c r="AG41" s="312" t="s">
        <v>84</v>
      </c>
      <c r="AH41" s="313"/>
      <c r="AI41" s="313"/>
      <c r="AJ41" s="313"/>
      <c r="AK41" s="313"/>
      <c r="AL41" s="313"/>
      <c r="AM41" s="313"/>
      <c r="AN41" s="313"/>
      <c r="AO41" s="313"/>
      <c r="AP41" s="313"/>
      <c r="AQ41" s="313"/>
      <c r="AR41" s="313"/>
      <c r="AS41" s="313"/>
      <c r="AT41" s="313"/>
      <c r="AU41" s="313"/>
      <c r="AV41" s="313"/>
      <c r="AW41" s="313"/>
      <c r="AX41" s="314"/>
    </row>
    <row r="42" spans="1:50" ht="26.25" customHeight="1">
      <c r="A42" s="315"/>
      <c r="B42" s="316"/>
      <c r="C42" s="317" t="s">
        <v>85</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83</v>
      </c>
      <c r="AE42" s="321"/>
      <c r="AF42" s="321"/>
      <c r="AG42" s="322"/>
      <c r="AH42" s="323"/>
      <c r="AI42" s="323"/>
      <c r="AJ42" s="323"/>
      <c r="AK42" s="323"/>
      <c r="AL42" s="323"/>
      <c r="AM42" s="323"/>
      <c r="AN42" s="323"/>
      <c r="AO42" s="323"/>
      <c r="AP42" s="323"/>
      <c r="AQ42" s="323"/>
      <c r="AR42" s="323"/>
      <c r="AS42" s="323"/>
      <c r="AT42" s="323"/>
      <c r="AU42" s="323"/>
      <c r="AV42" s="323"/>
      <c r="AW42" s="323"/>
      <c r="AX42" s="324"/>
    </row>
    <row r="43" spans="1:50" ht="30" customHeight="1">
      <c r="A43" s="325"/>
      <c r="B43" s="326"/>
      <c r="C43" s="327" t="s">
        <v>86</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30" t="s">
        <v>83</v>
      </c>
      <c r="AE43" s="331"/>
      <c r="AF43" s="331"/>
      <c r="AG43" s="332"/>
      <c r="AH43" s="229"/>
      <c r="AI43" s="229"/>
      <c r="AJ43" s="229"/>
      <c r="AK43" s="229"/>
      <c r="AL43" s="229"/>
      <c r="AM43" s="229"/>
      <c r="AN43" s="229"/>
      <c r="AO43" s="229"/>
      <c r="AP43" s="229"/>
      <c r="AQ43" s="229"/>
      <c r="AR43" s="229"/>
      <c r="AS43" s="229"/>
      <c r="AT43" s="229"/>
      <c r="AU43" s="229"/>
      <c r="AV43" s="229"/>
      <c r="AW43" s="229"/>
      <c r="AX43" s="333"/>
    </row>
    <row r="44" spans="1:50" ht="26.25" customHeight="1">
      <c r="A44" s="334" t="s">
        <v>87</v>
      </c>
      <c r="B44" s="335"/>
      <c r="C44" s="336" t="s">
        <v>88</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83</v>
      </c>
      <c r="AE44" s="339"/>
      <c r="AF44" s="339"/>
      <c r="AG44" s="340" t="s">
        <v>89</v>
      </c>
      <c r="AH44" s="341"/>
      <c r="AI44" s="341"/>
      <c r="AJ44" s="341"/>
      <c r="AK44" s="341"/>
      <c r="AL44" s="341"/>
      <c r="AM44" s="341"/>
      <c r="AN44" s="341"/>
      <c r="AO44" s="341"/>
      <c r="AP44" s="341"/>
      <c r="AQ44" s="341"/>
      <c r="AR44" s="341"/>
      <c r="AS44" s="341"/>
      <c r="AT44" s="341"/>
      <c r="AU44" s="341"/>
      <c r="AV44" s="341"/>
      <c r="AW44" s="341"/>
      <c r="AX44" s="342"/>
    </row>
    <row r="45" spans="1:50" ht="26.25" customHeight="1">
      <c r="A45" s="315"/>
      <c r="B45" s="316"/>
      <c r="C45" s="343" t="s">
        <v>90</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83</v>
      </c>
      <c r="AE45" s="321"/>
      <c r="AF45" s="321"/>
      <c r="AG45" s="344"/>
      <c r="AH45" s="345"/>
      <c r="AI45" s="345"/>
      <c r="AJ45" s="345"/>
      <c r="AK45" s="345"/>
      <c r="AL45" s="345"/>
      <c r="AM45" s="345"/>
      <c r="AN45" s="345"/>
      <c r="AO45" s="345"/>
      <c r="AP45" s="345"/>
      <c r="AQ45" s="345"/>
      <c r="AR45" s="345"/>
      <c r="AS45" s="345"/>
      <c r="AT45" s="345"/>
      <c r="AU45" s="345"/>
      <c r="AV45" s="345"/>
      <c r="AW45" s="345"/>
      <c r="AX45" s="346"/>
    </row>
    <row r="46" spans="1:50" ht="26.25" customHeight="1">
      <c r="A46" s="315"/>
      <c r="B46" s="316"/>
      <c r="C46" s="343" t="s">
        <v>91</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83</v>
      </c>
      <c r="AE46" s="321"/>
      <c r="AF46" s="321"/>
      <c r="AG46" s="344"/>
      <c r="AH46" s="345"/>
      <c r="AI46" s="345"/>
      <c r="AJ46" s="345"/>
      <c r="AK46" s="345"/>
      <c r="AL46" s="345"/>
      <c r="AM46" s="345"/>
      <c r="AN46" s="345"/>
      <c r="AO46" s="345"/>
      <c r="AP46" s="345"/>
      <c r="AQ46" s="345"/>
      <c r="AR46" s="345"/>
      <c r="AS46" s="345"/>
      <c r="AT46" s="345"/>
      <c r="AU46" s="345"/>
      <c r="AV46" s="345"/>
      <c r="AW46" s="345"/>
      <c r="AX46" s="346"/>
    </row>
    <row r="47" spans="1:50" ht="26.25" customHeight="1">
      <c r="A47" s="315"/>
      <c r="B47" s="316"/>
      <c r="C47" s="343" t="s">
        <v>92</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20" t="s">
        <v>83</v>
      </c>
      <c r="AE47" s="321"/>
      <c r="AF47" s="321"/>
      <c r="AG47" s="344"/>
      <c r="AH47" s="345"/>
      <c r="AI47" s="345"/>
      <c r="AJ47" s="345"/>
      <c r="AK47" s="345"/>
      <c r="AL47" s="345"/>
      <c r="AM47" s="345"/>
      <c r="AN47" s="345"/>
      <c r="AO47" s="345"/>
      <c r="AP47" s="345"/>
      <c r="AQ47" s="345"/>
      <c r="AR47" s="345"/>
      <c r="AS47" s="345"/>
      <c r="AT47" s="345"/>
      <c r="AU47" s="345"/>
      <c r="AV47" s="345"/>
      <c r="AW47" s="345"/>
      <c r="AX47" s="346"/>
    </row>
    <row r="48" spans="1:50" ht="26.25" customHeight="1">
      <c r="A48" s="315"/>
      <c r="B48" s="316"/>
      <c r="C48" s="343" t="s">
        <v>93</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7"/>
      <c r="AD48" s="320" t="s">
        <v>83</v>
      </c>
      <c r="AE48" s="321"/>
      <c r="AF48" s="321"/>
      <c r="AG48" s="344"/>
      <c r="AH48" s="345"/>
      <c r="AI48" s="345"/>
      <c r="AJ48" s="345"/>
      <c r="AK48" s="345"/>
      <c r="AL48" s="345"/>
      <c r="AM48" s="345"/>
      <c r="AN48" s="345"/>
      <c r="AO48" s="345"/>
      <c r="AP48" s="345"/>
      <c r="AQ48" s="345"/>
      <c r="AR48" s="345"/>
      <c r="AS48" s="345"/>
      <c r="AT48" s="345"/>
      <c r="AU48" s="345"/>
      <c r="AV48" s="345"/>
      <c r="AW48" s="345"/>
      <c r="AX48" s="346"/>
    </row>
    <row r="49" spans="1:51" ht="26.25" customHeight="1">
      <c r="A49" s="315"/>
      <c r="B49" s="316"/>
      <c r="C49" s="348" t="s">
        <v>94</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30" t="s">
        <v>95</v>
      </c>
      <c r="AE49" s="331"/>
      <c r="AF49" s="331"/>
      <c r="AG49" s="350"/>
      <c r="AH49" s="351"/>
      <c r="AI49" s="351"/>
      <c r="AJ49" s="351"/>
      <c r="AK49" s="351"/>
      <c r="AL49" s="351"/>
      <c r="AM49" s="351"/>
      <c r="AN49" s="351"/>
      <c r="AO49" s="351"/>
      <c r="AP49" s="351"/>
      <c r="AQ49" s="351"/>
      <c r="AR49" s="351"/>
      <c r="AS49" s="351"/>
      <c r="AT49" s="351"/>
      <c r="AU49" s="351"/>
      <c r="AV49" s="351"/>
      <c r="AW49" s="351"/>
      <c r="AX49" s="352"/>
    </row>
    <row r="50" spans="1:51" ht="30" customHeight="1">
      <c r="A50" s="334" t="s">
        <v>96</v>
      </c>
      <c r="B50" s="335"/>
      <c r="C50" s="353" t="s">
        <v>97</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38" t="s">
        <v>83</v>
      </c>
      <c r="AE50" s="339"/>
      <c r="AF50" s="339"/>
      <c r="AG50" s="340" t="s">
        <v>98</v>
      </c>
      <c r="AH50" s="341"/>
      <c r="AI50" s="341"/>
      <c r="AJ50" s="341"/>
      <c r="AK50" s="341"/>
      <c r="AL50" s="341"/>
      <c r="AM50" s="341"/>
      <c r="AN50" s="341"/>
      <c r="AO50" s="341"/>
      <c r="AP50" s="341"/>
      <c r="AQ50" s="341"/>
      <c r="AR50" s="341"/>
      <c r="AS50" s="341"/>
      <c r="AT50" s="341"/>
      <c r="AU50" s="341"/>
      <c r="AV50" s="341"/>
      <c r="AW50" s="341"/>
      <c r="AX50" s="342"/>
    </row>
    <row r="51" spans="1:51" ht="26.25" customHeight="1">
      <c r="A51" s="315"/>
      <c r="B51" s="316"/>
      <c r="C51" s="343" t="s">
        <v>99</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83</v>
      </c>
      <c r="AE51" s="321"/>
      <c r="AF51" s="321"/>
      <c r="AG51" s="344"/>
      <c r="AH51" s="345"/>
      <c r="AI51" s="345"/>
      <c r="AJ51" s="345"/>
      <c r="AK51" s="345"/>
      <c r="AL51" s="345"/>
      <c r="AM51" s="345"/>
      <c r="AN51" s="345"/>
      <c r="AO51" s="345"/>
      <c r="AP51" s="345"/>
      <c r="AQ51" s="345"/>
      <c r="AR51" s="345"/>
      <c r="AS51" s="345"/>
      <c r="AT51" s="345"/>
      <c r="AU51" s="345"/>
      <c r="AV51" s="345"/>
      <c r="AW51" s="345"/>
      <c r="AX51" s="346"/>
    </row>
    <row r="52" spans="1:51" ht="26.25" customHeight="1">
      <c r="A52" s="315"/>
      <c r="B52" s="316"/>
      <c r="C52" s="343" t="s">
        <v>100</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0" t="s">
        <v>83</v>
      </c>
      <c r="AE52" s="321"/>
      <c r="AF52" s="321"/>
      <c r="AG52" s="350"/>
      <c r="AH52" s="351"/>
      <c r="AI52" s="351"/>
      <c r="AJ52" s="351"/>
      <c r="AK52" s="351"/>
      <c r="AL52" s="351"/>
      <c r="AM52" s="351"/>
      <c r="AN52" s="351"/>
      <c r="AO52" s="351"/>
      <c r="AP52" s="351"/>
      <c r="AQ52" s="351"/>
      <c r="AR52" s="351"/>
      <c r="AS52" s="351"/>
      <c r="AT52" s="351"/>
      <c r="AU52" s="351"/>
      <c r="AV52" s="351"/>
      <c r="AW52" s="351"/>
      <c r="AX52" s="352"/>
    </row>
    <row r="53" spans="1:51" ht="33.6" customHeight="1">
      <c r="A53" s="334" t="s">
        <v>101</v>
      </c>
      <c r="B53" s="335"/>
      <c r="C53" s="356" t="s">
        <v>102</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37"/>
      <c r="AD53" s="338" t="s">
        <v>36</v>
      </c>
      <c r="AE53" s="339"/>
      <c r="AF53" s="339"/>
      <c r="AG53" s="253"/>
      <c r="AH53" s="175"/>
      <c r="AI53" s="175"/>
      <c r="AJ53" s="175"/>
      <c r="AK53" s="175"/>
      <c r="AL53" s="175"/>
      <c r="AM53" s="175"/>
      <c r="AN53" s="175"/>
      <c r="AO53" s="175"/>
      <c r="AP53" s="175"/>
      <c r="AQ53" s="175"/>
      <c r="AR53" s="175"/>
      <c r="AS53" s="175"/>
      <c r="AT53" s="175"/>
      <c r="AU53" s="175"/>
      <c r="AV53" s="175"/>
      <c r="AW53" s="175"/>
      <c r="AX53" s="358"/>
    </row>
    <row r="54" spans="1:51" ht="15.75" customHeight="1">
      <c r="A54" s="315"/>
      <c r="B54" s="316"/>
      <c r="C54" s="359" t="s">
        <v>0</v>
      </c>
      <c r="D54" s="360"/>
      <c r="E54" s="360"/>
      <c r="F54" s="360"/>
      <c r="G54" s="361" t="s">
        <v>103</v>
      </c>
      <c r="H54" s="362"/>
      <c r="I54" s="362"/>
      <c r="J54" s="362"/>
      <c r="K54" s="362"/>
      <c r="L54" s="362"/>
      <c r="M54" s="362"/>
      <c r="N54" s="362"/>
      <c r="O54" s="362"/>
      <c r="P54" s="362"/>
      <c r="Q54" s="362"/>
      <c r="R54" s="362"/>
      <c r="S54" s="363"/>
      <c r="T54" s="364" t="s">
        <v>104</v>
      </c>
      <c r="U54" s="365"/>
      <c r="V54" s="365"/>
      <c r="W54" s="365"/>
      <c r="X54" s="365"/>
      <c r="Y54" s="365"/>
      <c r="Z54" s="365"/>
      <c r="AA54" s="365"/>
      <c r="AB54" s="365"/>
      <c r="AC54" s="365"/>
      <c r="AD54" s="365"/>
      <c r="AE54" s="365"/>
      <c r="AF54" s="365"/>
      <c r="AG54" s="366"/>
      <c r="AH54" s="367"/>
      <c r="AI54" s="367"/>
      <c r="AJ54" s="367"/>
      <c r="AK54" s="367"/>
      <c r="AL54" s="367"/>
      <c r="AM54" s="367"/>
      <c r="AN54" s="367"/>
      <c r="AO54" s="367"/>
      <c r="AP54" s="367"/>
      <c r="AQ54" s="367"/>
      <c r="AR54" s="367"/>
      <c r="AS54" s="367"/>
      <c r="AT54" s="367"/>
      <c r="AU54" s="367"/>
      <c r="AV54" s="367"/>
      <c r="AW54" s="367"/>
      <c r="AX54" s="368"/>
    </row>
    <row r="55" spans="1:51" ht="26.25" customHeight="1">
      <c r="A55" s="315"/>
      <c r="B55" s="316"/>
      <c r="C55" s="369"/>
      <c r="D55" s="370"/>
      <c r="E55" s="370"/>
      <c r="F55" s="370"/>
      <c r="G55" s="371"/>
      <c r="H55" s="319"/>
      <c r="I55" s="319"/>
      <c r="J55" s="319"/>
      <c r="K55" s="319"/>
      <c r="L55" s="319"/>
      <c r="M55" s="319"/>
      <c r="N55" s="319"/>
      <c r="O55" s="319"/>
      <c r="P55" s="319"/>
      <c r="Q55" s="319"/>
      <c r="R55" s="319"/>
      <c r="S55" s="372"/>
      <c r="T55" s="373"/>
      <c r="U55" s="319"/>
      <c r="V55" s="319"/>
      <c r="W55" s="319"/>
      <c r="X55" s="319"/>
      <c r="Y55" s="319"/>
      <c r="Z55" s="319"/>
      <c r="AA55" s="319"/>
      <c r="AB55" s="319"/>
      <c r="AC55" s="319"/>
      <c r="AD55" s="319"/>
      <c r="AE55" s="319"/>
      <c r="AF55" s="319"/>
      <c r="AG55" s="366"/>
      <c r="AH55" s="367"/>
      <c r="AI55" s="367"/>
      <c r="AJ55" s="367"/>
      <c r="AK55" s="367"/>
      <c r="AL55" s="367"/>
      <c r="AM55" s="367"/>
      <c r="AN55" s="367"/>
      <c r="AO55" s="367"/>
      <c r="AP55" s="367"/>
      <c r="AQ55" s="367"/>
      <c r="AR55" s="367"/>
      <c r="AS55" s="367"/>
      <c r="AT55" s="367"/>
      <c r="AU55" s="367"/>
      <c r="AV55" s="367"/>
      <c r="AW55" s="367"/>
      <c r="AX55" s="368"/>
    </row>
    <row r="56" spans="1:51" ht="26.25" customHeight="1">
      <c r="A56" s="325"/>
      <c r="B56" s="326"/>
      <c r="C56" s="374"/>
      <c r="D56" s="375"/>
      <c r="E56" s="375"/>
      <c r="F56" s="375"/>
      <c r="G56" s="376"/>
      <c r="H56" s="349"/>
      <c r="I56" s="349"/>
      <c r="J56" s="349"/>
      <c r="K56" s="349"/>
      <c r="L56" s="349"/>
      <c r="M56" s="349"/>
      <c r="N56" s="349"/>
      <c r="O56" s="349"/>
      <c r="P56" s="349"/>
      <c r="Q56" s="349"/>
      <c r="R56" s="349"/>
      <c r="S56" s="377"/>
      <c r="T56" s="378"/>
      <c r="U56" s="379"/>
      <c r="V56" s="379"/>
      <c r="W56" s="379"/>
      <c r="X56" s="379"/>
      <c r="Y56" s="379"/>
      <c r="Z56" s="379"/>
      <c r="AA56" s="379"/>
      <c r="AB56" s="379"/>
      <c r="AC56" s="379"/>
      <c r="AD56" s="379"/>
      <c r="AE56" s="379"/>
      <c r="AF56" s="379"/>
      <c r="AG56" s="380"/>
      <c r="AH56" s="190"/>
      <c r="AI56" s="190"/>
      <c r="AJ56" s="190"/>
      <c r="AK56" s="190"/>
      <c r="AL56" s="190"/>
      <c r="AM56" s="190"/>
      <c r="AN56" s="190"/>
      <c r="AO56" s="190"/>
      <c r="AP56" s="190"/>
      <c r="AQ56" s="190"/>
      <c r="AR56" s="190"/>
      <c r="AS56" s="190"/>
      <c r="AT56" s="190"/>
      <c r="AU56" s="190"/>
      <c r="AV56" s="190"/>
      <c r="AW56" s="190"/>
      <c r="AX56" s="381"/>
    </row>
    <row r="57" spans="1:51" ht="57" customHeight="1">
      <c r="A57" s="334" t="s">
        <v>105</v>
      </c>
      <c r="B57" s="382"/>
      <c r="C57" s="383" t="s">
        <v>106</v>
      </c>
      <c r="D57" s="384"/>
      <c r="E57" s="384"/>
      <c r="F57" s="385"/>
      <c r="G57" s="386" t="s">
        <v>107</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1" ht="66.75" customHeight="1" thickBot="1">
      <c r="A58" s="389"/>
      <c r="B58" s="390"/>
      <c r="C58" s="391" t="s">
        <v>108</v>
      </c>
      <c r="D58" s="392"/>
      <c r="E58" s="392"/>
      <c r="F58" s="393"/>
      <c r="G58" s="394" t="s">
        <v>109</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1" ht="21" customHeight="1">
      <c r="A59" s="397" t="s">
        <v>110</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1" ht="120"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1" ht="21" customHeight="1">
      <c r="A61" s="403" t="s">
        <v>111</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1" ht="120"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03" t="s">
        <v>112</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1" ht="99.95" customHeight="1" thickBot="1">
      <c r="A64" s="406"/>
      <c r="B64" s="411"/>
      <c r="C64" s="411"/>
      <c r="D64" s="411"/>
      <c r="E64" s="412"/>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s="416"/>
    </row>
    <row r="65" spans="1:50" ht="21" customHeight="1">
      <c r="A65" s="417" t="s">
        <v>113</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114</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115</v>
      </c>
      <c r="D68" s="429"/>
      <c r="E68" s="429"/>
      <c r="F68" s="429"/>
      <c r="G68" s="429"/>
      <c r="H68" s="429"/>
      <c r="I68" s="429"/>
      <c r="J68" s="430"/>
      <c r="K68" s="431">
        <v>368</v>
      </c>
      <c r="L68" s="431"/>
      <c r="M68" s="431"/>
      <c r="N68" s="431"/>
      <c r="O68" s="431"/>
      <c r="P68" s="431"/>
      <c r="Q68" s="431"/>
      <c r="R68" s="431"/>
      <c r="S68" s="428" t="s">
        <v>116</v>
      </c>
      <c r="T68" s="429"/>
      <c r="U68" s="429"/>
      <c r="V68" s="429"/>
      <c r="W68" s="429"/>
      <c r="X68" s="429"/>
      <c r="Y68" s="429"/>
      <c r="Z68" s="430"/>
      <c r="AA68" s="432">
        <v>389</v>
      </c>
      <c r="AB68" s="431"/>
      <c r="AC68" s="431"/>
      <c r="AD68" s="431"/>
      <c r="AE68" s="431"/>
      <c r="AF68" s="431"/>
      <c r="AG68" s="431"/>
      <c r="AH68" s="431"/>
      <c r="AI68" s="428" t="s">
        <v>117</v>
      </c>
      <c r="AJ68" s="433"/>
      <c r="AK68" s="433"/>
      <c r="AL68" s="433"/>
      <c r="AM68" s="433"/>
      <c r="AN68" s="433"/>
      <c r="AO68" s="433"/>
      <c r="AP68" s="434"/>
      <c r="AQ68" s="435">
        <v>264</v>
      </c>
      <c r="AR68" s="435"/>
      <c r="AS68" s="435"/>
      <c r="AT68" s="435"/>
      <c r="AU68" s="435"/>
      <c r="AV68" s="435"/>
      <c r="AW68" s="435"/>
      <c r="AX68" s="436"/>
    </row>
    <row r="69" spans="1:50" ht="0.95" customHeight="1" thickBot="1">
      <c r="A69" s="437"/>
      <c r="B69" s="438"/>
      <c r="C69" s="439"/>
      <c r="D69" s="439"/>
      <c r="E69" s="439"/>
      <c r="F69" s="439"/>
      <c r="G69" s="439"/>
      <c r="H69" s="439"/>
      <c r="I69" s="439"/>
      <c r="J69" s="439"/>
      <c r="K69" s="438"/>
      <c r="L69" s="438"/>
      <c r="M69" s="438"/>
      <c r="N69" s="438"/>
      <c r="O69" s="438"/>
      <c r="P69" s="438"/>
      <c r="Q69" s="438"/>
      <c r="R69" s="438"/>
      <c r="S69" s="439"/>
      <c r="T69" s="439"/>
      <c r="U69" s="439"/>
      <c r="V69" s="439"/>
      <c r="W69" s="439"/>
      <c r="X69" s="439"/>
      <c r="Y69" s="439"/>
      <c r="Z69" s="439"/>
      <c r="AA69" s="438"/>
      <c r="AB69" s="438"/>
      <c r="AC69" s="438"/>
      <c r="AD69" s="438"/>
      <c r="AE69" s="438"/>
      <c r="AF69" s="438"/>
      <c r="AG69" s="438"/>
      <c r="AH69" s="438"/>
      <c r="AI69" s="439"/>
      <c r="AJ69" s="439"/>
      <c r="AK69" s="439"/>
      <c r="AL69" s="439"/>
      <c r="AM69" s="439"/>
      <c r="AN69" s="439"/>
      <c r="AO69" s="439"/>
      <c r="AP69" s="439"/>
      <c r="AQ69" s="438"/>
      <c r="AR69" s="438"/>
      <c r="AS69" s="438"/>
      <c r="AT69" s="438"/>
      <c r="AU69" s="438"/>
      <c r="AV69" s="438"/>
      <c r="AW69" s="438"/>
      <c r="AX69" s="440"/>
    </row>
    <row r="70" spans="1:50" ht="23.65" customHeight="1">
      <c r="A70" s="441" t="s">
        <v>118</v>
      </c>
      <c r="B70" s="442"/>
      <c r="C70" s="442"/>
      <c r="D70" s="442"/>
      <c r="E70" s="442"/>
      <c r="F70" s="443"/>
      <c r="G70" s="444" t="s">
        <v>119</v>
      </c>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row>
    <row r="71" spans="1:50" ht="38.65" customHeight="1" thickBot="1">
      <c r="A71" s="74"/>
      <c r="B71" s="75"/>
      <c r="C71" s="75"/>
      <c r="D71" s="75"/>
      <c r="E71" s="75"/>
      <c r="F71" s="76"/>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1.25" hidden="1" customHeight="1">
      <c r="A72" s="74"/>
      <c r="B72" s="75"/>
      <c r="C72" s="75"/>
      <c r="D72" s="75"/>
      <c r="E72" s="75"/>
      <c r="F72" s="76"/>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4"/>
      <c r="B73" s="75"/>
      <c r="C73" s="75"/>
      <c r="D73" s="75"/>
      <c r="E73" s="75"/>
      <c r="F73" s="76"/>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4"/>
      <c r="B74" s="75"/>
      <c r="C74" s="75"/>
      <c r="D74" s="75"/>
      <c r="E74" s="75"/>
      <c r="F74" s="76"/>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4"/>
      <c r="B75" s="75"/>
      <c r="C75" s="75"/>
      <c r="D75" s="75"/>
      <c r="E75" s="75"/>
      <c r="F75" s="76"/>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4"/>
      <c r="B76" s="75"/>
      <c r="C76" s="75"/>
      <c r="D76" s="75"/>
      <c r="E76" s="75"/>
      <c r="F76" s="76"/>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4"/>
      <c r="B77" s="75"/>
      <c r="C77" s="75"/>
      <c r="D77" s="75"/>
      <c r="E77" s="75"/>
      <c r="F77" s="76"/>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52.35" hidden="1" customHeight="1">
      <c r="A78" s="74"/>
      <c r="B78" s="75"/>
      <c r="C78" s="75"/>
      <c r="D78" s="75"/>
      <c r="E78" s="75"/>
      <c r="F78" s="76"/>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1.25" customHeight="1">
      <c r="A79" s="74"/>
      <c r="B79" s="75"/>
      <c r="C79" s="75"/>
      <c r="D79" s="75"/>
      <c r="E79" s="75"/>
      <c r="F79" s="76"/>
      <c r="G79" s="447"/>
      <c r="H79" s="448"/>
      <c r="I79" s="448"/>
      <c r="J79" s="448"/>
      <c r="K79" s="450"/>
      <c r="L79" s="451"/>
      <c r="M79" s="452"/>
      <c r="N79" s="452"/>
      <c r="O79" s="452" t="s">
        <v>120</v>
      </c>
      <c r="P79" s="452"/>
      <c r="Q79" s="452"/>
      <c r="R79" s="452"/>
      <c r="S79" s="452"/>
      <c r="T79" s="452"/>
      <c r="U79" s="452"/>
      <c r="V79" s="452"/>
      <c r="W79" s="452"/>
      <c r="X79" s="452"/>
      <c r="Y79" s="453"/>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48"/>
      <c r="AV79" s="448"/>
      <c r="AW79" s="448"/>
      <c r="AX79" s="449"/>
    </row>
    <row r="80" spans="1:50" ht="52.5" customHeight="1" thickBot="1">
      <c r="A80" s="74"/>
      <c r="B80" s="75"/>
      <c r="C80" s="75"/>
      <c r="D80" s="75"/>
      <c r="E80" s="75"/>
      <c r="F80" s="76"/>
      <c r="G80" s="447"/>
      <c r="H80" s="448"/>
      <c r="I80" s="448"/>
      <c r="J80" s="448"/>
      <c r="K80" s="450"/>
      <c r="L80" s="454"/>
      <c r="M80" s="455"/>
      <c r="N80" s="455"/>
      <c r="O80" s="455" t="s">
        <v>121</v>
      </c>
      <c r="P80" s="455"/>
      <c r="Q80" s="455"/>
      <c r="R80" s="455"/>
      <c r="S80" s="455"/>
      <c r="T80" s="455"/>
      <c r="U80" s="455"/>
      <c r="V80" s="455"/>
      <c r="W80" s="455"/>
      <c r="X80" s="455"/>
      <c r="Y80" s="456"/>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48"/>
      <c r="AV80" s="448"/>
      <c r="AW80" s="448"/>
      <c r="AX80" s="449"/>
    </row>
    <row r="81" spans="1:50" ht="52.5" customHeight="1" thickBot="1">
      <c r="A81" s="74"/>
      <c r="B81" s="75"/>
      <c r="C81" s="75"/>
      <c r="D81" s="75"/>
      <c r="E81" s="75"/>
      <c r="F81" s="76"/>
      <c r="G81" s="447"/>
      <c r="H81" s="448"/>
      <c r="I81" s="448"/>
      <c r="J81" s="448"/>
      <c r="K81" s="450"/>
      <c r="L81" s="457" t="s">
        <v>122</v>
      </c>
      <c r="M81" s="457"/>
      <c r="N81" s="457"/>
      <c r="O81" s="457"/>
      <c r="P81" s="457"/>
      <c r="Q81" s="457"/>
      <c r="R81" s="457"/>
      <c r="S81" s="457"/>
      <c r="T81" s="457"/>
      <c r="U81" s="457"/>
      <c r="V81" s="457"/>
      <c r="W81" s="457"/>
      <c r="X81" s="457"/>
      <c r="Y81" s="457"/>
      <c r="Z81" s="450"/>
      <c r="AA81" s="450"/>
      <c r="AB81" s="450"/>
      <c r="AC81" s="450"/>
      <c r="AD81" s="450"/>
      <c r="AE81" s="450"/>
      <c r="AF81" s="458" t="s">
        <v>123</v>
      </c>
      <c r="AG81" s="450"/>
      <c r="AH81" s="450"/>
      <c r="AI81" s="458"/>
      <c r="AJ81" s="450"/>
      <c r="AK81" s="450"/>
      <c r="AL81" s="450"/>
      <c r="AM81" s="450"/>
      <c r="AN81" s="450"/>
      <c r="AO81" s="450"/>
      <c r="AP81" s="450"/>
      <c r="AQ81" s="450"/>
      <c r="AR81" s="450"/>
      <c r="AS81" s="450"/>
      <c r="AT81" s="450"/>
      <c r="AU81" s="448"/>
      <c r="AV81" s="448"/>
      <c r="AW81" s="448"/>
      <c r="AX81" s="449"/>
    </row>
    <row r="82" spans="1:50" ht="52.5" customHeight="1" thickBot="1">
      <c r="A82" s="74"/>
      <c r="B82" s="75"/>
      <c r="C82" s="75"/>
      <c r="D82" s="75"/>
      <c r="E82" s="75"/>
      <c r="F82" s="76"/>
      <c r="G82" s="447"/>
      <c r="H82" s="448"/>
      <c r="I82" s="448"/>
      <c r="J82" s="448"/>
      <c r="K82" s="450"/>
      <c r="L82" s="450"/>
      <c r="M82" s="450"/>
      <c r="N82" s="450"/>
      <c r="O82" s="450"/>
      <c r="P82" s="450"/>
      <c r="Q82" s="450"/>
      <c r="R82" s="450"/>
      <c r="S82" s="454"/>
      <c r="T82" s="455"/>
      <c r="U82" s="455"/>
      <c r="V82" s="455"/>
      <c r="W82" s="455"/>
      <c r="X82" s="455"/>
      <c r="Y82" s="455"/>
      <c r="Z82" s="455"/>
      <c r="AA82" s="455"/>
      <c r="AB82" s="455"/>
      <c r="AC82" s="455"/>
      <c r="AD82" s="455"/>
      <c r="AE82" s="455"/>
      <c r="AF82" s="451" t="s">
        <v>124</v>
      </c>
      <c r="AG82" s="452"/>
      <c r="AH82" s="452"/>
      <c r="AI82" s="452"/>
      <c r="AJ82" s="452"/>
      <c r="AK82" s="452"/>
      <c r="AL82" s="452"/>
      <c r="AM82" s="452"/>
      <c r="AN82" s="452"/>
      <c r="AO82" s="452"/>
      <c r="AP82" s="452"/>
      <c r="AQ82" s="452"/>
      <c r="AR82" s="452"/>
      <c r="AS82" s="453"/>
      <c r="AT82" s="450"/>
      <c r="AU82" s="448"/>
      <c r="AV82" s="448"/>
      <c r="AW82" s="448"/>
      <c r="AX82" s="449"/>
    </row>
    <row r="83" spans="1:50" ht="52.5" customHeight="1" thickBot="1">
      <c r="A83" s="74"/>
      <c r="B83" s="75"/>
      <c r="C83" s="75"/>
      <c r="D83" s="75"/>
      <c r="E83" s="75"/>
      <c r="F83" s="76"/>
      <c r="G83" s="447"/>
      <c r="H83" s="448"/>
      <c r="I83" s="448"/>
      <c r="J83" s="448"/>
      <c r="K83" s="450"/>
      <c r="L83" s="450"/>
      <c r="M83" s="450"/>
      <c r="N83" s="450"/>
      <c r="O83" s="450"/>
      <c r="P83" s="450"/>
      <c r="Q83" s="450"/>
      <c r="R83" s="450"/>
      <c r="S83" s="459"/>
      <c r="T83" s="450"/>
      <c r="U83" s="450"/>
      <c r="V83" s="450"/>
      <c r="W83" s="450"/>
      <c r="X83" s="450"/>
      <c r="Y83" s="450"/>
      <c r="Z83" s="450"/>
      <c r="AA83" s="450"/>
      <c r="AB83" s="450"/>
      <c r="AC83" s="450"/>
      <c r="AD83" s="450"/>
      <c r="AE83" s="450"/>
      <c r="AF83" s="454"/>
      <c r="AG83" s="455"/>
      <c r="AH83" s="455"/>
      <c r="AI83" s="455" t="s">
        <v>125</v>
      </c>
      <c r="AJ83" s="455"/>
      <c r="AK83" s="455"/>
      <c r="AL83" s="455"/>
      <c r="AM83" s="455"/>
      <c r="AN83" s="455"/>
      <c r="AO83" s="455"/>
      <c r="AP83" s="455"/>
      <c r="AQ83" s="455"/>
      <c r="AR83" s="455"/>
      <c r="AS83" s="456"/>
      <c r="AT83" s="450"/>
      <c r="AU83" s="448"/>
      <c r="AV83" s="448"/>
      <c r="AW83" s="448"/>
      <c r="AX83" s="449"/>
    </row>
    <row r="84" spans="1:50" ht="52.5" customHeight="1">
      <c r="A84" s="74"/>
      <c r="B84" s="75"/>
      <c r="C84" s="75"/>
      <c r="D84" s="75"/>
      <c r="E84" s="75"/>
      <c r="F84" s="76"/>
      <c r="G84" s="447"/>
      <c r="H84" s="448"/>
      <c r="I84" s="448"/>
      <c r="J84" s="448"/>
      <c r="K84" s="450"/>
      <c r="L84" s="450"/>
      <c r="M84" s="450"/>
      <c r="N84" s="450"/>
      <c r="O84" s="450"/>
      <c r="P84" s="450"/>
      <c r="Q84" s="450"/>
      <c r="R84" s="450"/>
      <c r="S84" s="459"/>
      <c r="T84" s="450"/>
      <c r="U84" s="450"/>
      <c r="V84" s="450"/>
      <c r="W84" s="450"/>
      <c r="X84" s="460"/>
      <c r="Y84" s="460"/>
      <c r="Z84" s="460"/>
      <c r="AA84" s="460"/>
      <c r="AB84" s="460"/>
      <c r="AC84" s="460"/>
      <c r="AD84" s="460"/>
      <c r="AE84" s="460"/>
      <c r="AF84" s="457" t="s">
        <v>126</v>
      </c>
      <c r="AG84" s="461"/>
      <c r="AH84" s="461"/>
      <c r="AI84" s="461"/>
      <c r="AJ84" s="461"/>
      <c r="AK84" s="461"/>
      <c r="AL84" s="461"/>
      <c r="AM84" s="461"/>
      <c r="AN84" s="461"/>
      <c r="AO84" s="461"/>
      <c r="AP84" s="461"/>
      <c r="AQ84" s="461"/>
      <c r="AR84" s="461"/>
      <c r="AS84" s="461"/>
      <c r="AT84" s="450"/>
      <c r="AU84" s="448"/>
      <c r="AV84" s="448"/>
      <c r="AW84" s="448"/>
      <c r="AX84" s="449"/>
    </row>
    <row r="85" spans="1:50" ht="52.5" customHeight="1" thickBot="1">
      <c r="A85" s="74"/>
      <c r="B85" s="75"/>
      <c r="C85" s="75"/>
      <c r="D85" s="75"/>
      <c r="E85" s="75"/>
      <c r="F85" s="76"/>
      <c r="G85" s="447"/>
      <c r="H85" s="448"/>
      <c r="I85" s="448"/>
      <c r="J85" s="448"/>
      <c r="K85" s="450"/>
      <c r="S85" s="184"/>
      <c r="Z85" s="450"/>
      <c r="AA85" s="450"/>
      <c r="AB85" s="450"/>
      <c r="AC85" s="450"/>
      <c r="AD85" s="450"/>
      <c r="AE85" s="450"/>
      <c r="AF85" s="458" t="s">
        <v>127</v>
      </c>
      <c r="AG85" s="450"/>
      <c r="AH85" s="450"/>
      <c r="AI85" s="458"/>
      <c r="AJ85" s="450"/>
      <c r="AK85" s="450"/>
      <c r="AL85" s="450"/>
      <c r="AM85" s="450"/>
      <c r="AN85" s="450"/>
      <c r="AO85" s="450"/>
      <c r="AP85" s="450"/>
      <c r="AQ85" s="450"/>
      <c r="AR85" s="450"/>
      <c r="AS85" s="450"/>
      <c r="AT85" s="450"/>
      <c r="AU85" s="448"/>
      <c r="AV85" s="448"/>
      <c r="AW85" s="448"/>
      <c r="AX85" s="449"/>
    </row>
    <row r="86" spans="1:50" ht="52.5" customHeight="1" thickBot="1">
      <c r="A86" s="74"/>
      <c r="B86" s="75"/>
      <c r="C86" s="75"/>
      <c r="D86" s="75"/>
      <c r="E86" s="75"/>
      <c r="F86" s="76"/>
      <c r="G86" s="447"/>
      <c r="H86" s="448"/>
      <c r="I86" s="448"/>
      <c r="J86" s="448"/>
      <c r="K86" s="450"/>
      <c r="S86" s="184"/>
      <c r="Z86" s="450"/>
      <c r="AA86" s="450"/>
      <c r="AB86" s="450"/>
      <c r="AC86" s="450"/>
      <c r="AD86" s="450"/>
      <c r="AE86" s="450"/>
      <c r="AF86" s="451" t="s">
        <v>128</v>
      </c>
      <c r="AG86" s="452"/>
      <c r="AH86" s="452"/>
      <c r="AI86" s="452"/>
      <c r="AJ86" s="452"/>
      <c r="AK86" s="452"/>
      <c r="AL86" s="452"/>
      <c r="AM86" s="452"/>
      <c r="AN86" s="452"/>
      <c r="AO86" s="452"/>
      <c r="AP86" s="452"/>
      <c r="AQ86" s="452"/>
      <c r="AR86" s="452"/>
      <c r="AS86" s="453"/>
      <c r="AT86" s="450"/>
      <c r="AU86" s="448"/>
      <c r="AV86" s="448"/>
      <c r="AW86" s="448"/>
      <c r="AX86" s="449"/>
    </row>
    <row r="87" spans="1:50" ht="52.5" customHeight="1" thickBot="1">
      <c r="A87" s="74"/>
      <c r="B87" s="75"/>
      <c r="C87" s="75"/>
      <c r="D87" s="75"/>
      <c r="E87" s="75"/>
      <c r="F87" s="76"/>
      <c r="G87" s="447"/>
      <c r="H87" s="448"/>
      <c r="I87" s="448"/>
      <c r="J87" s="448"/>
      <c r="K87" s="450"/>
      <c r="S87" s="462"/>
      <c r="T87" s="463"/>
      <c r="U87" s="463"/>
      <c r="V87" s="463"/>
      <c r="W87" s="463"/>
      <c r="X87" s="463"/>
      <c r="Y87" s="463"/>
      <c r="Z87" s="452"/>
      <c r="AA87" s="452"/>
      <c r="AB87" s="452"/>
      <c r="AC87" s="452"/>
      <c r="AD87" s="452"/>
      <c r="AE87" s="453"/>
      <c r="AF87" s="454"/>
      <c r="AG87" s="455"/>
      <c r="AH87" s="455"/>
      <c r="AI87" s="455" t="s">
        <v>129</v>
      </c>
      <c r="AJ87" s="455"/>
      <c r="AK87" s="455"/>
      <c r="AL87" s="455"/>
      <c r="AM87" s="455"/>
      <c r="AN87" s="455"/>
      <c r="AO87" s="455"/>
      <c r="AP87" s="455"/>
      <c r="AQ87" s="455"/>
      <c r="AR87" s="455"/>
      <c r="AS87" s="456"/>
      <c r="AT87" s="450"/>
      <c r="AU87" s="448"/>
      <c r="AV87" s="448"/>
      <c r="AW87" s="448"/>
      <c r="AX87" s="449"/>
    </row>
    <row r="88" spans="1:50" ht="52.5" customHeight="1">
      <c r="A88" s="74"/>
      <c r="B88" s="75"/>
      <c r="C88" s="75"/>
      <c r="D88" s="75"/>
      <c r="E88" s="75"/>
      <c r="F88" s="76"/>
      <c r="G88" s="447"/>
      <c r="H88" s="448"/>
      <c r="I88" s="448"/>
      <c r="J88" s="448"/>
      <c r="K88" s="450"/>
      <c r="L88" s="450"/>
      <c r="M88" s="450"/>
      <c r="N88" s="450"/>
      <c r="O88" s="450"/>
      <c r="P88" s="450"/>
      <c r="Q88" s="450"/>
      <c r="R88" s="450"/>
      <c r="S88" s="459"/>
      <c r="T88" s="450"/>
      <c r="U88" s="450"/>
      <c r="V88" s="450"/>
      <c r="W88" s="450"/>
      <c r="X88" s="450"/>
      <c r="Y88" s="450"/>
      <c r="Z88" s="450"/>
      <c r="AA88" s="450"/>
      <c r="AB88" s="450"/>
      <c r="AC88" s="450"/>
      <c r="AD88" s="450"/>
      <c r="AE88" s="450"/>
      <c r="AF88" s="461" t="s">
        <v>130</v>
      </c>
      <c r="AG88" s="461"/>
      <c r="AH88" s="461"/>
      <c r="AI88" s="461"/>
      <c r="AJ88" s="461"/>
      <c r="AK88" s="461"/>
      <c r="AL88" s="461"/>
      <c r="AM88" s="461"/>
      <c r="AN88" s="461"/>
      <c r="AO88" s="461"/>
      <c r="AP88" s="461"/>
      <c r="AQ88" s="461"/>
      <c r="AR88" s="461"/>
      <c r="AS88" s="461"/>
      <c r="AT88" s="450"/>
      <c r="AU88" s="448"/>
      <c r="AV88" s="448"/>
      <c r="AW88" s="448"/>
      <c r="AX88" s="449"/>
    </row>
    <row r="89" spans="1:50" ht="42.6" customHeight="1" thickBot="1">
      <c r="A89" s="74"/>
      <c r="B89" s="75"/>
      <c r="C89" s="75"/>
      <c r="D89" s="75"/>
      <c r="E89" s="75"/>
      <c r="F89" s="76"/>
      <c r="G89" s="447"/>
      <c r="H89" s="448"/>
      <c r="I89" s="448"/>
      <c r="J89" s="448"/>
      <c r="K89" s="450"/>
      <c r="L89" s="450"/>
      <c r="M89" s="450"/>
      <c r="N89" s="450"/>
      <c r="O89" s="450"/>
      <c r="P89" s="450"/>
      <c r="Q89" s="450"/>
      <c r="R89" s="450"/>
      <c r="S89" s="459"/>
      <c r="T89" s="450"/>
      <c r="U89" s="450"/>
      <c r="V89" s="450"/>
      <c r="W89" s="450"/>
      <c r="X89" s="450"/>
      <c r="Y89" s="450"/>
      <c r="Z89" s="450"/>
      <c r="AA89" s="450"/>
      <c r="AB89" s="450"/>
      <c r="AC89" s="450"/>
      <c r="AD89" s="450"/>
      <c r="AE89" s="450"/>
      <c r="AT89" s="450"/>
      <c r="AU89" s="448"/>
      <c r="AV89" s="448"/>
      <c r="AW89" s="448"/>
      <c r="AX89" s="449"/>
    </row>
    <row r="90" spans="1:50" ht="52.5" customHeight="1">
      <c r="A90" s="74"/>
      <c r="B90" s="75"/>
      <c r="C90" s="75"/>
      <c r="D90" s="75"/>
      <c r="E90" s="75"/>
      <c r="F90" s="76"/>
      <c r="G90" s="447"/>
      <c r="H90" s="448"/>
      <c r="I90" s="448"/>
      <c r="J90" s="448"/>
      <c r="K90" s="450"/>
      <c r="L90" s="464" t="s">
        <v>131</v>
      </c>
      <c r="M90" s="465"/>
      <c r="N90" s="465"/>
      <c r="O90" s="465"/>
      <c r="P90" s="465"/>
      <c r="Q90" s="465"/>
      <c r="R90" s="465"/>
      <c r="S90" s="465"/>
      <c r="T90" s="465"/>
      <c r="U90" s="465"/>
      <c r="V90" s="465"/>
      <c r="W90" s="465"/>
      <c r="X90" s="465"/>
      <c r="Y90" s="466"/>
      <c r="Z90" s="450"/>
      <c r="AA90" s="450"/>
      <c r="AB90" s="450"/>
      <c r="AC90" s="450"/>
      <c r="AD90" s="450"/>
      <c r="AE90" s="450"/>
      <c r="AT90" s="450"/>
      <c r="AU90" s="448"/>
      <c r="AV90" s="448"/>
      <c r="AW90" s="448"/>
      <c r="AX90" s="449"/>
    </row>
    <row r="91" spans="1:50" ht="52.5" customHeight="1" thickBot="1">
      <c r="A91" s="74"/>
      <c r="B91" s="75"/>
      <c r="C91" s="75"/>
      <c r="D91" s="75"/>
      <c r="E91" s="75"/>
      <c r="F91" s="76"/>
      <c r="G91" s="447"/>
      <c r="H91" s="448"/>
      <c r="I91" s="448"/>
      <c r="J91" s="448"/>
      <c r="K91" s="450"/>
      <c r="L91" s="454"/>
      <c r="M91" s="455"/>
      <c r="N91" s="455"/>
      <c r="O91" s="455" t="s">
        <v>132</v>
      </c>
      <c r="P91" s="455"/>
      <c r="Q91" s="455"/>
      <c r="R91" s="455"/>
      <c r="S91" s="455"/>
      <c r="T91" s="455"/>
      <c r="U91" s="455"/>
      <c r="V91" s="455"/>
      <c r="W91" s="455"/>
      <c r="X91" s="455"/>
      <c r="Y91" s="456"/>
      <c r="AT91" s="450"/>
      <c r="AU91" s="448"/>
      <c r="AV91" s="448"/>
      <c r="AW91" s="448"/>
      <c r="AX91" s="449"/>
    </row>
    <row r="92" spans="1:50" ht="52.5" customHeight="1" thickBot="1">
      <c r="A92" s="74"/>
      <c r="B92" s="75"/>
      <c r="C92" s="75"/>
      <c r="D92" s="75"/>
      <c r="E92" s="75"/>
      <c r="F92" s="76"/>
      <c r="G92" s="447"/>
      <c r="H92" s="448"/>
      <c r="I92" s="448"/>
      <c r="J92" s="448"/>
      <c r="K92" s="450"/>
      <c r="L92" s="457" t="s">
        <v>133</v>
      </c>
      <c r="M92" s="457"/>
      <c r="N92" s="457"/>
      <c r="O92" s="457"/>
      <c r="P92" s="457"/>
      <c r="Q92" s="457"/>
      <c r="R92" s="457"/>
      <c r="S92" s="457"/>
      <c r="T92" s="457"/>
      <c r="U92" s="457"/>
      <c r="V92" s="457"/>
      <c r="W92" s="457"/>
      <c r="X92" s="457"/>
      <c r="Y92" s="457"/>
      <c r="Z92" s="450"/>
      <c r="AA92" s="450"/>
      <c r="AB92" s="450"/>
      <c r="AC92" s="450"/>
      <c r="AD92" s="450"/>
      <c r="AE92" s="450"/>
      <c r="AF92" s="458" t="s">
        <v>123</v>
      </c>
      <c r="AI92" s="458"/>
      <c r="AS92" s="450"/>
      <c r="AT92" s="450"/>
      <c r="AU92" s="448"/>
      <c r="AV92" s="448"/>
      <c r="AW92" s="448"/>
      <c r="AX92" s="449"/>
    </row>
    <row r="93" spans="1:50" ht="52.5" customHeight="1" thickBot="1">
      <c r="A93" s="74"/>
      <c r="B93" s="75"/>
      <c r="C93" s="75"/>
      <c r="D93" s="75"/>
      <c r="E93" s="75"/>
      <c r="F93" s="76"/>
      <c r="G93" s="447"/>
      <c r="H93" s="448"/>
      <c r="I93" s="448"/>
      <c r="J93" s="448"/>
      <c r="K93" s="450"/>
      <c r="S93" s="467"/>
      <c r="T93" s="468"/>
      <c r="U93" s="468"/>
      <c r="V93" s="468"/>
      <c r="W93" s="468"/>
      <c r="X93" s="468"/>
      <c r="Y93" s="468"/>
      <c r="Z93" s="455"/>
      <c r="AA93" s="455"/>
      <c r="AB93" s="455"/>
      <c r="AC93" s="455"/>
      <c r="AD93" s="455"/>
      <c r="AE93" s="456"/>
      <c r="AF93" s="451" t="s">
        <v>134</v>
      </c>
      <c r="AG93" s="452"/>
      <c r="AH93" s="452"/>
      <c r="AI93" s="452"/>
      <c r="AJ93" s="452"/>
      <c r="AK93" s="452"/>
      <c r="AL93" s="452"/>
      <c r="AM93" s="452"/>
      <c r="AN93" s="452"/>
      <c r="AO93" s="452"/>
      <c r="AP93" s="452"/>
      <c r="AQ93" s="452"/>
      <c r="AR93" s="452"/>
      <c r="AS93" s="453"/>
      <c r="AT93" s="450"/>
      <c r="AU93" s="448"/>
      <c r="AV93" s="448"/>
      <c r="AW93" s="448"/>
      <c r="AX93" s="449"/>
    </row>
    <row r="94" spans="1:50" ht="52.5" customHeight="1" thickBot="1">
      <c r="A94" s="74"/>
      <c r="B94" s="75"/>
      <c r="C94" s="75"/>
      <c r="D94" s="75"/>
      <c r="E94" s="75"/>
      <c r="F94" s="76"/>
      <c r="G94" s="447"/>
      <c r="H94" s="448"/>
      <c r="I94" s="448"/>
      <c r="J94" s="448"/>
      <c r="K94" s="450"/>
      <c r="L94" s="450"/>
      <c r="M94" s="450"/>
      <c r="N94" s="450"/>
      <c r="O94" s="450"/>
      <c r="P94" s="450"/>
      <c r="Q94" s="450"/>
      <c r="R94" s="450"/>
      <c r="S94" s="452"/>
      <c r="T94" s="452"/>
      <c r="U94" s="452"/>
      <c r="V94" s="452"/>
      <c r="W94" s="452"/>
      <c r="X94" s="452"/>
      <c r="Y94" s="452"/>
      <c r="Z94" s="452"/>
      <c r="AA94" s="452"/>
      <c r="AB94" s="452"/>
      <c r="AC94" s="452"/>
      <c r="AD94" s="452"/>
      <c r="AE94" s="452"/>
      <c r="AF94" s="454"/>
      <c r="AG94" s="455"/>
      <c r="AH94" s="455"/>
      <c r="AI94" s="455" t="s">
        <v>132</v>
      </c>
      <c r="AJ94" s="455"/>
      <c r="AK94" s="455"/>
      <c r="AL94" s="455"/>
      <c r="AM94" s="455"/>
      <c r="AN94" s="455"/>
      <c r="AO94" s="455"/>
      <c r="AP94" s="455"/>
      <c r="AQ94" s="455"/>
      <c r="AR94" s="455"/>
      <c r="AS94" s="456"/>
      <c r="AT94" s="450"/>
      <c r="AU94" s="448"/>
      <c r="AV94" s="448"/>
      <c r="AW94" s="448"/>
      <c r="AX94" s="449"/>
    </row>
    <row r="95" spans="1:50" ht="52.5" customHeight="1">
      <c r="A95" s="74"/>
      <c r="B95" s="75"/>
      <c r="C95" s="75"/>
      <c r="D95" s="75"/>
      <c r="E95" s="75"/>
      <c r="F95" s="76"/>
      <c r="G95" s="447"/>
      <c r="H95" s="448"/>
      <c r="I95" s="448"/>
      <c r="J95" s="448"/>
      <c r="K95" s="450"/>
      <c r="L95" s="450"/>
      <c r="M95" s="450"/>
      <c r="N95" s="450"/>
      <c r="O95" s="450"/>
      <c r="P95" s="450"/>
      <c r="Q95" s="450"/>
      <c r="R95" s="450"/>
      <c r="S95" s="450"/>
      <c r="T95" s="450"/>
      <c r="U95" s="450"/>
      <c r="V95" s="450"/>
      <c r="W95" s="450"/>
      <c r="X95" s="450"/>
      <c r="Y95" s="450"/>
      <c r="Z95" s="450"/>
      <c r="AA95" s="450"/>
      <c r="AB95" s="450"/>
      <c r="AC95" s="450"/>
      <c r="AD95" s="450"/>
      <c r="AE95" s="450"/>
      <c r="AF95" s="457" t="s">
        <v>135</v>
      </c>
      <c r="AG95" s="461"/>
      <c r="AH95" s="461"/>
      <c r="AI95" s="461"/>
      <c r="AJ95" s="461"/>
      <c r="AK95" s="461"/>
      <c r="AL95" s="461"/>
      <c r="AM95" s="461"/>
      <c r="AN95" s="461"/>
      <c r="AO95" s="461"/>
      <c r="AP95" s="461"/>
      <c r="AQ95" s="461"/>
      <c r="AR95" s="461"/>
      <c r="AS95" s="461"/>
      <c r="AT95" s="450"/>
      <c r="AU95" s="448"/>
      <c r="AV95" s="448"/>
      <c r="AW95" s="448"/>
      <c r="AX95" s="449"/>
    </row>
    <row r="96" spans="1:50" ht="52.5" customHeight="1">
      <c r="A96" s="74"/>
      <c r="B96" s="75"/>
      <c r="C96" s="75"/>
      <c r="D96" s="75"/>
      <c r="E96" s="75"/>
      <c r="F96" s="76"/>
      <c r="G96" s="447"/>
      <c r="H96" s="448"/>
      <c r="I96" s="448"/>
      <c r="J96" s="448"/>
      <c r="K96" s="450"/>
      <c r="L96" s="450"/>
      <c r="M96" s="450"/>
      <c r="N96" s="450"/>
      <c r="O96" s="450"/>
      <c r="P96" s="450"/>
      <c r="Q96" s="450"/>
      <c r="R96" s="450"/>
      <c r="S96" s="450"/>
      <c r="T96" s="450"/>
      <c r="U96" s="450"/>
      <c r="V96" s="450"/>
      <c r="W96" s="450"/>
      <c r="X96" s="450"/>
      <c r="Y96" s="450"/>
      <c r="Z96" s="450"/>
      <c r="AA96" s="450"/>
      <c r="AB96" s="450"/>
      <c r="AC96" s="450"/>
      <c r="AD96" s="450"/>
      <c r="AE96" s="185"/>
      <c r="AF96" s="185"/>
      <c r="AG96" s="185"/>
      <c r="AH96" s="185"/>
      <c r="AI96" s="185"/>
      <c r="AJ96" s="185"/>
      <c r="AK96" s="185"/>
      <c r="AL96" s="185"/>
      <c r="AM96" s="185"/>
      <c r="AN96" s="185"/>
      <c r="AO96" s="185"/>
      <c r="AP96" s="185"/>
      <c r="AQ96" s="185"/>
      <c r="AR96" s="185"/>
      <c r="AS96" s="185"/>
      <c r="AT96" s="450"/>
      <c r="AU96" s="448"/>
      <c r="AV96" s="448"/>
      <c r="AW96" s="448"/>
      <c r="AX96" s="449"/>
    </row>
    <row r="97" spans="1:50" ht="52.5" customHeight="1">
      <c r="A97" s="74"/>
      <c r="B97" s="75"/>
      <c r="C97" s="75"/>
      <c r="D97" s="75"/>
      <c r="E97" s="75"/>
      <c r="F97" s="76"/>
      <c r="G97" s="447"/>
      <c r="H97" s="448"/>
      <c r="I97" s="448"/>
      <c r="J97" s="448"/>
      <c r="K97" s="450"/>
      <c r="L97" s="450"/>
      <c r="M97" s="450"/>
      <c r="N97" s="450"/>
      <c r="O97" s="450"/>
      <c r="P97" s="450"/>
      <c r="Q97" s="450"/>
      <c r="R97" s="450"/>
      <c r="S97" s="450"/>
      <c r="T97" s="450"/>
      <c r="U97" s="450"/>
      <c r="V97" s="450"/>
      <c r="W97" s="450"/>
      <c r="X97" s="450"/>
      <c r="Y97" s="450"/>
      <c r="Z97" s="450"/>
      <c r="AA97" s="450"/>
      <c r="AB97" s="450"/>
      <c r="AC97" s="450"/>
      <c r="AD97" s="450"/>
      <c r="AE97" s="450"/>
      <c r="AF97" s="469"/>
      <c r="AG97" s="185"/>
      <c r="AH97" s="185"/>
      <c r="AI97" s="185"/>
      <c r="AJ97" s="185"/>
      <c r="AK97" s="185"/>
      <c r="AL97" s="185"/>
      <c r="AM97" s="185"/>
      <c r="AN97" s="185"/>
      <c r="AO97" s="185"/>
      <c r="AP97" s="185"/>
      <c r="AQ97" s="185"/>
      <c r="AR97" s="185"/>
      <c r="AS97" s="185"/>
      <c r="AT97" s="450"/>
      <c r="AU97" s="448"/>
      <c r="AV97" s="448"/>
      <c r="AW97" s="448"/>
      <c r="AX97" s="449"/>
    </row>
    <row r="98" spans="1:50" ht="52.5" customHeight="1">
      <c r="A98" s="74"/>
      <c r="B98" s="75"/>
      <c r="C98" s="75"/>
      <c r="D98" s="75"/>
      <c r="E98" s="75"/>
      <c r="F98" s="76"/>
      <c r="G98" s="447"/>
      <c r="H98" s="448"/>
      <c r="I98" s="448"/>
      <c r="J98" s="448"/>
      <c r="K98" s="470"/>
      <c r="L98" s="470"/>
      <c r="M98" s="470"/>
      <c r="N98" s="470"/>
      <c r="O98" s="470"/>
      <c r="P98" s="450"/>
      <c r="Q98" s="450"/>
      <c r="R98" s="450"/>
      <c r="S98" s="450"/>
      <c r="T98" s="450"/>
      <c r="U98" s="450"/>
      <c r="V98" s="450"/>
      <c r="W98" s="450"/>
      <c r="X98" s="450"/>
      <c r="Y98" s="450"/>
      <c r="Z98" s="450"/>
      <c r="AA98" s="450"/>
      <c r="AB98" s="450"/>
      <c r="AC98" s="470"/>
      <c r="AD98" s="470"/>
      <c r="AE98" s="470"/>
      <c r="AF98" s="185"/>
      <c r="AG98" s="185"/>
      <c r="AH98" s="185"/>
      <c r="AI98" s="469"/>
      <c r="AJ98" s="185"/>
      <c r="AK98" s="185"/>
      <c r="AL98" s="185"/>
      <c r="AM98" s="185"/>
      <c r="AN98" s="185"/>
      <c r="AO98" s="185"/>
      <c r="AP98" s="185"/>
      <c r="AQ98" s="185"/>
      <c r="AR98" s="185"/>
      <c r="AS98" s="185"/>
      <c r="AT98" s="470"/>
      <c r="AU98" s="448"/>
      <c r="AV98" s="448"/>
      <c r="AW98" s="448"/>
      <c r="AX98" s="449"/>
    </row>
    <row r="99" spans="1:50" ht="47.85" customHeight="1">
      <c r="A99" s="74"/>
      <c r="B99" s="75"/>
      <c r="C99" s="75"/>
      <c r="D99" s="75"/>
      <c r="E99" s="75"/>
      <c r="F99" s="76"/>
      <c r="G99" s="447"/>
      <c r="H99" s="448"/>
      <c r="I99" s="448"/>
      <c r="J99" s="448"/>
      <c r="K99" s="470"/>
      <c r="L99" s="470"/>
      <c r="M99" s="470"/>
      <c r="N99" s="470"/>
      <c r="O99" s="470"/>
      <c r="P99" s="470"/>
      <c r="Q99" s="470"/>
      <c r="R99" s="470"/>
      <c r="S99" s="470"/>
      <c r="T99" s="470"/>
      <c r="U99" s="470"/>
      <c r="V99" s="470"/>
      <c r="W99" s="470"/>
      <c r="X99" s="470"/>
      <c r="Y99" s="470"/>
      <c r="Z99" s="470"/>
      <c r="AA99" s="470"/>
      <c r="AB99" s="470"/>
      <c r="AC99" s="470"/>
      <c r="AD99" s="470"/>
      <c r="AE99" s="470"/>
      <c r="AF99" s="450"/>
      <c r="AG99" s="450"/>
      <c r="AH99" s="450"/>
      <c r="AI99" s="450"/>
      <c r="AJ99" s="450"/>
      <c r="AK99" s="450"/>
      <c r="AL99" s="450"/>
      <c r="AM99" s="450"/>
      <c r="AN99" s="450"/>
      <c r="AO99" s="450"/>
      <c r="AP99" s="450"/>
      <c r="AQ99" s="450"/>
      <c r="AR99" s="450"/>
      <c r="AS99" s="450"/>
      <c r="AT99" s="470"/>
      <c r="AU99" s="448"/>
      <c r="AV99" s="448"/>
      <c r="AW99" s="448"/>
      <c r="AX99" s="449"/>
    </row>
    <row r="100" spans="1:50" ht="18.399999999999999" customHeight="1">
      <c r="A100" s="74"/>
      <c r="B100" s="75"/>
      <c r="C100" s="75"/>
      <c r="D100" s="75"/>
      <c r="E100" s="75"/>
      <c r="F100" s="76"/>
      <c r="G100" s="447"/>
      <c r="H100" s="448"/>
      <c r="I100" s="448"/>
      <c r="J100" s="448"/>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1"/>
      <c r="AT100" s="470"/>
      <c r="AU100" s="448"/>
      <c r="AV100" s="448"/>
      <c r="AW100" s="448"/>
      <c r="AX100" s="449"/>
    </row>
    <row r="101" spans="1:50" ht="27.75" customHeight="1" thickBot="1">
      <c r="A101" s="472"/>
      <c r="B101" s="473"/>
      <c r="C101" s="473"/>
      <c r="D101" s="473"/>
      <c r="E101" s="473"/>
      <c r="F101" s="474"/>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0.95" customHeight="1" thickBot="1">
      <c r="A102" s="475"/>
      <c r="B102" s="475"/>
      <c r="C102" s="475"/>
      <c r="D102" s="475"/>
      <c r="E102" s="475"/>
      <c r="F102" s="475"/>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row>
    <row r="103" spans="1:50" ht="30" customHeight="1">
      <c r="A103" s="477" t="s">
        <v>136</v>
      </c>
      <c r="B103" s="478"/>
      <c r="C103" s="478"/>
      <c r="D103" s="478"/>
      <c r="E103" s="478"/>
      <c r="F103" s="479"/>
      <c r="G103" s="480" t="s">
        <v>137</v>
      </c>
      <c r="H103" s="481"/>
      <c r="I103" s="481"/>
      <c r="J103" s="481"/>
      <c r="K103" s="481"/>
      <c r="L103" s="481"/>
      <c r="M103" s="481"/>
      <c r="N103" s="481"/>
      <c r="O103" s="481"/>
      <c r="P103" s="481"/>
      <c r="Q103" s="481"/>
      <c r="R103" s="481"/>
      <c r="S103" s="481"/>
      <c r="T103" s="481"/>
      <c r="U103" s="481"/>
      <c r="V103" s="481"/>
      <c r="W103" s="481"/>
      <c r="X103" s="481"/>
      <c r="Y103" s="481"/>
      <c r="Z103" s="481"/>
      <c r="AA103" s="481"/>
      <c r="AB103" s="482"/>
      <c r="AC103" s="480" t="s">
        <v>138</v>
      </c>
      <c r="AD103" s="481"/>
      <c r="AE103" s="481"/>
      <c r="AF103" s="481"/>
      <c r="AG103" s="481"/>
      <c r="AH103" s="481"/>
      <c r="AI103" s="481"/>
      <c r="AJ103" s="481"/>
      <c r="AK103" s="481"/>
      <c r="AL103" s="481"/>
      <c r="AM103" s="481"/>
      <c r="AN103" s="481"/>
      <c r="AO103" s="481"/>
      <c r="AP103" s="481"/>
      <c r="AQ103" s="481"/>
      <c r="AR103" s="481"/>
      <c r="AS103" s="481"/>
      <c r="AT103" s="481"/>
      <c r="AU103" s="481"/>
      <c r="AV103" s="481"/>
      <c r="AW103" s="481"/>
      <c r="AX103" s="483"/>
    </row>
    <row r="104" spans="1:50" ht="24.75" customHeight="1">
      <c r="A104" s="171"/>
      <c r="B104" s="172"/>
      <c r="C104" s="172"/>
      <c r="D104" s="172"/>
      <c r="E104" s="172"/>
      <c r="F104" s="173"/>
      <c r="G104" s="484" t="s">
        <v>72</v>
      </c>
      <c r="H104" s="485"/>
      <c r="I104" s="485"/>
      <c r="J104" s="485"/>
      <c r="K104" s="485"/>
      <c r="L104" s="486" t="s">
        <v>139</v>
      </c>
      <c r="M104" s="51"/>
      <c r="N104" s="51"/>
      <c r="O104" s="51"/>
      <c r="P104" s="51"/>
      <c r="Q104" s="51"/>
      <c r="R104" s="51"/>
      <c r="S104" s="51"/>
      <c r="T104" s="51"/>
      <c r="U104" s="51"/>
      <c r="V104" s="51"/>
      <c r="W104" s="51"/>
      <c r="X104" s="52"/>
      <c r="Y104" s="487" t="s">
        <v>140</v>
      </c>
      <c r="Z104" s="488"/>
      <c r="AA104" s="488"/>
      <c r="AB104" s="489"/>
      <c r="AC104" s="484" t="s">
        <v>72</v>
      </c>
      <c r="AD104" s="485"/>
      <c r="AE104" s="485"/>
      <c r="AF104" s="485"/>
      <c r="AG104" s="485"/>
      <c r="AH104" s="486" t="s">
        <v>139</v>
      </c>
      <c r="AI104" s="51"/>
      <c r="AJ104" s="51"/>
      <c r="AK104" s="51"/>
      <c r="AL104" s="51"/>
      <c r="AM104" s="51"/>
      <c r="AN104" s="51"/>
      <c r="AO104" s="51"/>
      <c r="AP104" s="51"/>
      <c r="AQ104" s="51"/>
      <c r="AR104" s="51"/>
      <c r="AS104" s="51"/>
      <c r="AT104" s="52"/>
      <c r="AU104" s="487" t="s">
        <v>140</v>
      </c>
      <c r="AV104" s="488"/>
      <c r="AW104" s="488"/>
      <c r="AX104" s="489"/>
    </row>
    <row r="105" spans="1:50" ht="24.75" customHeight="1">
      <c r="A105" s="171"/>
      <c r="B105" s="172"/>
      <c r="C105" s="172"/>
      <c r="D105" s="172"/>
      <c r="E105" s="172"/>
      <c r="F105" s="173"/>
      <c r="G105" s="490" t="s">
        <v>75</v>
      </c>
      <c r="H105" s="491"/>
      <c r="I105" s="491"/>
      <c r="J105" s="491"/>
      <c r="K105" s="492"/>
      <c r="L105" s="493" t="s">
        <v>141</v>
      </c>
      <c r="M105" s="494"/>
      <c r="N105" s="494"/>
      <c r="O105" s="494"/>
      <c r="P105" s="494"/>
      <c r="Q105" s="494"/>
      <c r="R105" s="494"/>
      <c r="S105" s="494"/>
      <c r="T105" s="494"/>
      <c r="U105" s="494"/>
      <c r="V105" s="494"/>
      <c r="W105" s="494"/>
      <c r="X105" s="495"/>
      <c r="Y105" s="496">
        <v>12875</v>
      </c>
      <c r="Z105" s="497"/>
      <c r="AA105" s="497"/>
      <c r="AB105" s="498"/>
      <c r="AC105" s="490"/>
      <c r="AD105" s="491"/>
      <c r="AE105" s="491"/>
      <c r="AF105" s="491"/>
      <c r="AG105" s="492"/>
      <c r="AH105" s="493"/>
      <c r="AI105" s="494"/>
      <c r="AJ105" s="494"/>
      <c r="AK105" s="494"/>
      <c r="AL105" s="494"/>
      <c r="AM105" s="494"/>
      <c r="AN105" s="494"/>
      <c r="AO105" s="494"/>
      <c r="AP105" s="494"/>
      <c r="AQ105" s="494"/>
      <c r="AR105" s="494"/>
      <c r="AS105" s="494"/>
      <c r="AT105" s="495"/>
      <c r="AU105" s="496"/>
      <c r="AV105" s="497"/>
      <c r="AW105" s="497"/>
      <c r="AX105" s="499"/>
    </row>
    <row r="106" spans="1:50" ht="24.75" customHeight="1">
      <c r="A106" s="171"/>
      <c r="B106" s="172"/>
      <c r="C106" s="172"/>
      <c r="D106" s="172"/>
      <c r="E106" s="172"/>
      <c r="F106" s="173"/>
      <c r="G106" s="500"/>
      <c r="H106" s="321"/>
      <c r="I106" s="321"/>
      <c r="J106" s="321"/>
      <c r="K106" s="501"/>
      <c r="L106" s="502"/>
      <c r="M106" s="503"/>
      <c r="N106" s="503"/>
      <c r="O106" s="503"/>
      <c r="P106" s="503"/>
      <c r="Q106" s="503"/>
      <c r="R106" s="503"/>
      <c r="S106" s="503"/>
      <c r="T106" s="503"/>
      <c r="U106" s="503"/>
      <c r="V106" s="503"/>
      <c r="W106" s="503"/>
      <c r="X106" s="504"/>
      <c r="Y106" s="505"/>
      <c r="Z106" s="506"/>
      <c r="AA106" s="506"/>
      <c r="AB106" s="507"/>
      <c r="AC106" s="508"/>
      <c r="AD106" s="321"/>
      <c r="AE106" s="321"/>
      <c r="AF106" s="321"/>
      <c r="AG106" s="501"/>
      <c r="AH106" s="502"/>
      <c r="AI106" s="503"/>
      <c r="AJ106" s="503"/>
      <c r="AK106" s="503"/>
      <c r="AL106" s="503"/>
      <c r="AM106" s="503"/>
      <c r="AN106" s="503"/>
      <c r="AO106" s="503"/>
      <c r="AP106" s="503"/>
      <c r="AQ106" s="503"/>
      <c r="AR106" s="503"/>
      <c r="AS106" s="503"/>
      <c r="AT106" s="504"/>
      <c r="AU106" s="505"/>
      <c r="AV106" s="506"/>
      <c r="AW106" s="506"/>
      <c r="AX106" s="509"/>
    </row>
    <row r="107" spans="1:50" ht="24.75" customHeight="1">
      <c r="A107" s="171"/>
      <c r="B107" s="172"/>
      <c r="C107" s="172"/>
      <c r="D107" s="172"/>
      <c r="E107" s="172"/>
      <c r="F107" s="173"/>
      <c r="G107" s="508"/>
      <c r="H107" s="321"/>
      <c r="I107" s="321"/>
      <c r="J107" s="321"/>
      <c r="K107" s="501"/>
      <c r="L107" s="502"/>
      <c r="M107" s="503"/>
      <c r="N107" s="503"/>
      <c r="O107" s="503"/>
      <c r="P107" s="503"/>
      <c r="Q107" s="503"/>
      <c r="R107" s="503"/>
      <c r="S107" s="503"/>
      <c r="T107" s="503"/>
      <c r="U107" s="503"/>
      <c r="V107" s="503"/>
      <c r="W107" s="503"/>
      <c r="X107" s="504"/>
      <c r="Y107" s="505"/>
      <c r="Z107" s="506"/>
      <c r="AA107" s="506"/>
      <c r="AB107" s="507"/>
      <c r="AC107" s="508"/>
      <c r="AD107" s="321"/>
      <c r="AE107" s="321"/>
      <c r="AF107" s="321"/>
      <c r="AG107" s="501"/>
      <c r="AH107" s="502"/>
      <c r="AI107" s="503"/>
      <c r="AJ107" s="503"/>
      <c r="AK107" s="503"/>
      <c r="AL107" s="503"/>
      <c r="AM107" s="503"/>
      <c r="AN107" s="503"/>
      <c r="AO107" s="503"/>
      <c r="AP107" s="503"/>
      <c r="AQ107" s="503"/>
      <c r="AR107" s="503"/>
      <c r="AS107" s="503"/>
      <c r="AT107" s="504"/>
      <c r="AU107" s="505"/>
      <c r="AV107" s="506"/>
      <c r="AW107" s="506"/>
      <c r="AX107" s="509"/>
    </row>
    <row r="108" spans="1:50" ht="24.75" customHeight="1">
      <c r="A108" s="171"/>
      <c r="B108" s="172"/>
      <c r="C108" s="172"/>
      <c r="D108" s="172"/>
      <c r="E108" s="172"/>
      <c r="F108" s="173"/>
      <c r="G108" s="508"/>
      <c r="H108" s="321"/>
      <c r="I108" s="321"/>
      <c r="J108" s="321"/>
      <c r="K108" s="501"/>
      <c r="L108" s="502"/>
      <c r="M108" s="503"/>
      <c r="N108" s="503"/>
      <c r="O108" s="503"/>
      <c r="P108" s="503"/>
      <c r="Q108" s="503"/>
      <c r="R108" s="503"/>
      <c r="S108" s="503"/>
      <c r="T108" s="503"/>
      <c r="U108" s="503"/>
      <c r="V108" s="503"/>
      <c r="W108" s="503"/>
      <c r="X108" s="504"/>
      <c r="Y108" s="505"/>
      <c r="Z108" s="506"/>
      <c r="AA108" s="506"/>
      <c r="AB108" s="507"/>
      <c r="AC108" s="508"/>
      <c r="AD108" s="321"/>
      <c r="AE108" s="321"/>
      <c r="AF108" s="321"/>
      <c r="AG108" s="501"/>
      <c r="AH108" s="502"/>
      <c r="AI108" s="503"/>
      <c r="AJ108" s="503"/>
      <c r="AK108" s="503"/>
      <c r="AL108" s="503"/>
      <c r="AM108" s="503"/>
      <c r="AN108" s="503"/>
      <c r="AO108" s="503"/>
      <c r="AP108" s="503"/>
      <c r="AQ108" s="503"/>
      <c r="AR108" s="503"/>
      <c r="AS108" s="503"/>
      <c r="AT108" s="504"/>
      <c r="AU108" s="505"/>
      <c r="AV108" s="506"/>
      <c r="AW108" s="506"/>
      <c r="AX108" s="509"/>
    </row>
    <row r="109" spans="1:50" ht="24.75" customHeight="1">
      <c r="A109" s="171"/>
      <c r="B109" s="172"/>
      <c r="C109" s="172"/>
      <c r="D109" s="172"/>
      <c r="E109" s="172"/>
      <c r="F109" s="173"/>
      <c r="G109" s="508"/>
      <c r="H109" s="321"/>
      <c r="I109" s="321"/>
      <c r="J109" s="321"/>
      <c r="K109" s="501"/>
      <c r="L109" s="502"/>
      <c r="M109" s="503"/>
      <c r="N109" s="503"/>
      <c r="O109" s="503"/>
      <c r="P109" s="503"/>
      <c r="Q109" s="503"/>
      <c r="R109" s="503"/>
      <c r="S109" s="503"/>
      <c r="T109" s="503"/>
      <c r="U109" s="503"/>
      <c r="V109" s="503"/>
      <c r="W109" s="503"/>
      <c r="X109" s="504"/>
      <c r="Y109" s="505"/>
      <c r="Z109" s="506"/>
      <c r="AA109" s="506"/>
      <c r="AB109" s="506"/>
      <c r="AC109" s="508"/>
      <c r="AD109" s="321"/>
      <c r="AE109" s="321"/>
      <c r="AF109" s="321"/>
      <c r="AG109" s="501"/>
      <c r="AH109" s="502"/>
      <c r="AI109" s="503"/>
      <c r="AJ109" s="503"/>
      <c r="AK109" s="503"/>
      <c r="AL109" s="503"/>
      <c r="AM109" s="503"/>
      <c r="AN109" s="503"/>
      <c r="AO109" s="503"/>
      <c r="AP109" s="503"/>
      <c r="AQ109" s="503"/>
      <c r="AR109" s="503"/>
      <c r="AS109" s="503"/>
      <c r="AT109" s="504"/>
      <c r="AU109" s="505"/>
      <c r="AV109" s="506"/>
      <c r="AW109" s="506"/>
      <c r="AX109" s="509"/>
    </row>
    <row r="110" spans="1:50" ht="24.75" customHeight="1">
      <c r="A110" s="171"/>
      <c r="B110" s="172"/>
      <c r="C110" s="172"/>
      <c r="D110" s="172"/>
      <c r="E110" s="172"/>
      <c r="F110" s="173"/>
      <c r="G110" s="508"/>
      <c r="H110" s="321"/>
      <c r="I110" s="321"/>
      <c r="J110" s="321"/>
      <c r="K110" s="501"/>
      <c r="L110" s="502"/>
      <c r="M110" s="503"/>
      <c r="N110" s="503"/>
      <c r="O110" s="503"/>
      <c r="P110" s="503"/>
      <c r="Q110" s="503"/>
      <c r="R110" s="503"/>
      <c r="S110" s="503"/>
      <c r="T110" s="503"/>
      <c r="U110" s="503"/>
      <c r="V110" s="503"/>
      <c r="W110" s="503"/>
      <c r="X110" s="504"/>
      <c r="Y110" s="505"/>
      <c r="Z110" s="506"/>
      <c r="AA110" s="506"/>
      <c r="AB110" s="506"/>
      <c r="AC110" s="508"/>
      <c r="AD110" s="321"/>
      <c r="AE110" s="321"/>
      <c r="AF110" s="321"/>
      <c r="AG110" s="501"/>
      <c r="AH110" s="502"/>
      <c r="AI110" s="503"/>
      <c r="AJ110" s="503"/>
      <c r="AK110" s="503"/>
      <c r="AL110" s="503"/>
      <c r="AM110" s="503"/>
      <c r="AN110" s="503"/>
      <c r="AO110" s="503"/>
      <c r="AP110" s="503"/>
      <c r="AQ110" s="503"/>
      <c r="AR110" s="503"/>
      <c r="AS110" s="503"/>
      <c r="AT110" s="504"/>
      <c r="AU110" s="505"/>
      <c r="AV110" s="506"/>
      <c r="AW110" s="506"/>
      <c r="AX110" s="509"/>
    </row>
    <row r="111" spans="1:50" ht="24.75" customHeight="1">
      <c r="A111" s="171"/>
      <c r="B111" s="172"/>
      <c r="C111" s="172"/>
      <c r="D111" s="172"/>
      <c r="E111" s="172"/>
      <c r="F111" s="173"/>
      <c r="G111" s="508"/>
      <c r="H111" s="321"/>
      <c r="I111" s="321"/>
      <c r="J111" s="321"/>
      <c r="K111" s="501"/>
      <c r="L111" s="502"/>
      <c r="M111" s="503"/>
      <c r="N111" s="503"/>
      <c r="O111" s="503"/>
      <c r="P111" s="503"/>
      <c r="Q111" s="503"/>
      <c r="R111" s="503"/>
      <c r="S111" s="503"/>
      <c r="T111" s="503"/>
      <c r="U111" s="503"/>
      <c r="V111" s="503"/>
      <c r="W111" s="503"/>
      <c r="X111" s="504"/>
      <c r="Y111" s="505"/>
      <c r="Z111" s="506"/>
      <c r="AA111" s="506"/>
      <c r="AB111" s="506"/>
      <c r="AC111" s="508"/>
      <c r="AD111" s="321"/>
      <c r="AE111" s="321"/>
      <c r="AF111" s="321"/>
      <c r="AG111" s="501"/>
      <c r="AH111" s="502"/>
      <c r="AI111" s="503"/>
      <c r="AJ111" s="503"/>
      <c r="AK111" s="503"/>
      <c r="AL111" s="503"/>
      <c r="AM111" s="503"/>
      <c r="AN111" s="503"/>
      <c r="AO111" s="503"/>
      <c r="AP111" s="503"/>
      <c r="AQ111" s="503"/>
      <c r="AR111" s="503"/>
      <c r="AS111" s="503"/>
      <c r="AT111" s="504"/>
      <c r="AU111" s="505"/>
      <c r="AV111" s="506"/>
      <c r="AW111" s="506"/>
      <c r="AX111" s="509"/>
    </row>
    <row r="112" spans="1:50" ht="24.75" customHeight="1">
      <c r="A112" s="171"/>
      <c r="B112" s="172"/>
      <c r="C112" s="172"/>
      <c r="D112" s="172"/>
      <c r="E112" s="172"/>
      <c r="F112" s="173"/>
      <c r="G112" s="510"/>
      <c r="H112" s="331"/>
      <c r="I112" s="331"/>
      <c r="J112" s="331"/>
      <c r="K112" s="511"/>
      <c r="L112" s="512"/>
      <c r="M112" s="513"/>
      <c r="N112" s="513"/>
      <c r="O112" s="513"/>
      <c r="P112" s="513"/>
      <c r="Q112" s="513"/>
      <c r="R112" s="513"/>
      <c r="S112" s="513"/>
      <c r="T112" s="513"/>
      <c r="U112" s="513"/>
      <c r="V112" s="513"/>
      <c r="W112" s="513"/>
      <c r="X112" s="514"/>
      <c r="Y112" s="515"/>
      <c r="Z112" s="516"/>
      <c r="AA112" s="516"/>
      <c r="AB112" s="516"/>
      <c r="AC112" s="510"/>
      <c r="AD112" s="331"/>
      <c r="AE112" s="331"/>
      <c r="AF112" s="331"/>
      <c r="AG112" s="511"/>
      <c r="AH112" s="512"/>
      <c r="AI112" s="513"/>
      <c r="AJ112" s="513"/>
      <c r="AK112" s="513"/>
      <c r="AL112" s="513"/>
      <c r="AM112" s="513"/>
      <c r="AN112" s="513"/>
      <c r="AO112" s="513"/>
      <c r="AP112" s="513"/>
      <c r="AQ112" s="513"/>
      <c r="AR112" s="513"/>
      <c r="AS112" s="513"/>
      <c r="AT112" s="514"/>
      <c r="AU112" s="515"/>
      <c r="AV112" s="516"/>
      <c r="AW112" s="516"/>
      <c r="AX112" s="517"/>
    </row>
    <row r="113" spans="1:50" ht="24.75" customHeight="1">
      <c r="A113" s="171"/>
      <c r="B113" s="172"/>
      <c r="C113" s="172"/>
      <c r="D113" s="172"/>
      <c r="E113" s="172"/>
      <c r="F113" s="173"/>
      <c r="G113" s="518" t="s">
        <v>40</v>
      </c>
      <c r="H113" s="51"/>
      <c r="I113" s="51"/>
      <c r="J113" s="51"/>
      <c r="K113" s="51"/>
      <c r="L113" s="519"/>
      <c r="M113" s="123"/>
      <c r="N113" s="123"/>
      <c r="O113" s="123"/>
      <c r="P113" s="123"/>
      <c r="Q113" s="123"/>
      <c r="R113" s="123"/>
      <c r="S113" s="123"/>
      <c r="T113" s="123"/>
      <c r="U113" s="123"/>
      <c r="V113" s="123"/>
      <c r="W113" s="123"/>
      <c r="X113" s="124"/>
      <c r="Y113" s="520">
        <f>SUM(Y105:AB112)</f>
        <v>12875</v>
      </c>
      <c r="Z113" s="521"/>
      <c r="AA113" s="521"/>
      <c r="AB113" s="522"/>
      <c r="AC113" s="518" t="s">
        <v>40</v>
      </c>
      <c r="AD113" s="51"/>
      <c r="AE113" s="51"/>
      <c r="AF113" s="51"/>
      <c r="AG113" s="51"/>
      <c r="AH113" s="519"/>
      <c r="AI113" s="123"/>
      <c r="AJ113" s="123"/>
      <c r="AK113" s="123"/>
      <c r="AL113" s="123"/>
      <c r="AM113" s="123"/>
      <c r="AN113" s="123"/>
      <c r="AO113" s="123"/>
      <c r="AP113" s="123"/>
      <c r="AQ113" s="123"/>
      <c r="AR113" s="123"/>
      <c r="AS113" s="123"/>
      <c r="AT113" s="124"/>
      <c r="AU113" s="520">
        <f>SUM(AU105:AX112)</f>
        <v>0</v>
      </c>
      <c r="AV113" s="521"/>
      <c r="AW113" s="521"/>
      <c r="AX113" s="523"/>
    </row>
    <row r="114" spans="1:50" ht="30" customHeight="1">
      <c r="A114" s="171"/>
      <c r="B114" s="172"/>
      <c r="C114" s="172"/>
      <c r="D114" s="172"/>
      <c r="E114" s="172"/>
      <c r="F114" s="173"/>
      <c r="G114" s="524" t="s">
        <v>142</v>
      </c>
      <c r="H114" s="525"/>
      <c r="I114" s="525"/>
      <c r="J114" s="525"/>
      <c r="K114" s="525"/>
      <c r="L114" s="525"/>
      <c r="M114" s="525"/>
      <c r="N114" s="525"/>
      <c r="O114" s="525"/>
      <c r="P114" s="525"/>
      <c r="Q114" s="525"/>
      <c r="R114" s="525"/>
      <c r="S114" s="525"/>
      <c r="T114" s="525"/>
      <c r="U114" s="525"/>
      <c r="V114" s="525"/>
      <c r="W114" s="525"/>
      <c r="X114" s="525"/>
      <c r="Y114" s="525"/>
      <c r="Z114" s="525"/>
      <c r="AA114" s="525"/>
      <c r="AB114" s="526"/>
      <c r="AC114" s="524" t="s">
        <v>143</v>
      </c>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7"/>
    </row>
    <row r="115" spans="1:50" ht="25.5" customHeight="1">
      <c r="A115" s="171"/>
      <c r="B115" s="172"/>
      <c r="C115" s="172"/>
      <c r="D115" s="172"/>
      <c r="E115" s="172"/>
      <c r="F115" s="173"/>
      <c r="G115" s="484" t="s">
        <v>72</v>
      </c>
      <c r="H115" s="485"/>
      <c r="I115" s="485"/>
      <c r="J115" s="485"/>
      <c r="K115" s="485"/>
      <c r="L115" s="486" t="s">
        <v>139</v>
      </c>
      <c r="M115" s="51"/>
      <c r="N115" s="51"/>
      <c r="O115" s="51"/>
      <c r="P115" s="51"/>
      <c r="Q115" s="51"/>
      <c r="R115" s="51"/>
      <c r="S115" s="51"/>
      <c r="T115" s="51"/>
      <c r="U115" s="51"/>
      <c r="V115" s="51"/>
      <c r="W115" s="51"/>
      <c r="X115" s="52"/>
      <c r="Y115" s="487" t="s">
        <v>140</v>
      </c>
      <c r="Z115" s="488"/>
      <c r="AA115" s="488"/>
      <c r="AB115" s="489"/>
      <c r="AC115" s="484" t="s">
        <v>72</v>
      </c>
      <c r="AD115" s="485"/>
      <c r="AE115" s="485"/>
      <c r="AF115" s="485"/>
      <c r="AG115" s="485"/>
      <c r="AH115" s="486" t="s">
        <v>139</v>
      </c>
      <c r="AI115" s="51"/>
      <c r="AJ115" s="51"/>
      <c r="AK115" s="51"/>
      <c r="AL115" s="51"/>
      <c r="AM115" s="51"/>
      <c r="AN115" s="51"/>
      <c r="AO115" s="51"/>
      <c r="AP115" s="51"/>
      <c r="AQ115" s="51"/>
      <c r="AR115" s="51"/>
      <c r="AS115" s="51"/>
      <c r="AT115" s="52"/>
      <c r="AU115" s="487" t="s">
        <v>140</v>
      </c>
      <c r="AV115" s="488"/>
      <c r="AW115" s="488"/>
      <c r="AX115" s="528"/>
    </row>
    <row r="116" spans="1:50" ht="24.75" customHeight="1">
      <c r="A116" s="171"/>
      <c r="B116" s="172"/>
      <c r="C116" s="172"/>
      <c r="D116" s="172"/>
      <c r="E116" s="172"/>
      <c r="F116" s="173"/>
      <c r="G116" s="490" t="s">
        <v>75</v>
      </c>
      <c r="H116" s="491"/>
      <c r="I116" s="491"/>
      <c r="J116" s="491"/>
      <c r="K116" s="492"/>
      <c r="L116" s="493" t="s">
        <v>144</v>
      </c>
      <c r="M116" s="494"/>
      <c r="N116" s="494"/>
      <c r="O116" s="494"/>
      <c r="P116" s="494"/>
      <c r="Q116" s="494"/>
      <c r="R116" s="494"/>
      <c r="S116" s="494"/>
      <c r="T116" s="494"/>
      <c r="U116" s="494"/>
      <c r="V116" s="494"/>
      <c r="W116" s="494"/>
      <c r="X116" s="495"/>
      <c r="Y116" s="496">
        <v>31</v>
      </c>
      <c r="Z116" s="497"/>
      <c r="AA116" s="497"/>
      <c r="AB116" s="498"/>
      <c r="AC116" s="529"/>
      <c r="AD116" s="339"/>
      <c r="AE116" s="339"/>
      <c r="AF116" s="339"/>
      <c r="AG116" s="530"/>
      <c r="AH116" s="493"/>
      <c r="AI116" s="531"/>
      <c r="AJ116" s="531"/>
      <c r="AK116" s="531"/>
      <c r="AL116" s="531"/>
      <c r="AM116" s="531"/>
      <c r="AN116" s="531"/>
      <c r="AO116" s="531"/>
      <c r="AP116" s="531"/>
      <c r="AQ116" s="531"/>
      <c r="AR116" s="531"/>
      <c r="AS116" s="531"/>
      <c r="AT116" s="532"/>
      <c r="AU116" s="533"/>
      <c r="AV116" s="534"/>
      <c r="AW116" s="534"/>
      <c r="AX116" s="535"/>
    </row>
    <row r="117" spans="1:50" ht="24.75" customHeight="1">
      <c r="A117" s="171"/>
      <c r="B117" s="172"/>
      <c r="C117" s="172"/>
      <c r="D117" s="172"/>
      <c r="E117" s="172"/>
      <c r="F117" s="173"/>
      <c r="G117" s="508"/>
      <c r="H117" s="321"/>
      <c r="I117" s="321"/>
      <c r="J117" s="321"/>
      <c r="K117" s="501"/>
      <c r="L117" s="502"/>
      <c r="M117" s="503"/>
      <c r="N117" s="503"/>
      <c r="O117" s="503"/>
      <c r="P117" s="503"/>
      <c r="Q117" s="503"/>
      <c r="R117" s="503"/>
      <c r="S117" s="503"/>
      <c r="T117" s="503"/>
      <c r="U117" s="503"/>
      <c r="V117" s="503"/>
      <c r="W117" s="503"/>
      <c r="X117" s="504"/>
      <c r="Y117" s="505"/>
      <c r="Z117" s="506"/>
      <c r="AA117" s="506"/>
      <c r="AB117" s="507"/>
      <c r="AC117" s="508"/>
      <c r="AD117" s="321"/>
      <c r="AE117" s="321"/>
      <c r="AF117" s="321"/>
      <c r="AG117" s="501"/>
      <c r="AH117" s="502"/>
      <c r="AI117" s="503"/>
      <c r="AJ117" s="503"/>
      <c r="AK117" s="503"/>
      <c r="AL117" s="503"/>
      <c r="AM117" s="503"/>
      <c r="AN117" s="503"/>
      <c r="AO117" s="503"/>
      <c r="AP117" s="503"/>
      <c r="AQ117" s="503"/>
      <c r="AR117" s="503"/>
      <c r="AS117" s="503"/>
      <c r="AT117" s="504"/>
      <c r="AU117" s="505"/>
      <c r="AV117" s="506"/>
      <c r="AW117" s="506"/>
      <c r="AX117" s="509"/>
    </row>
    <row r="118" spans="1:50" ht="24.75" customHeight="1">
      <c r="A118" s="171"/>
      <c r="B118" s="172"/>
      <c r="C118" s="172"/>
      <c r="D118" s="172"/>
      <c r="E118" s="172"/>
      <c r="F118" s="173"/>
      <c r="G118" s="508"/>
      <c r="H118" s="321"/>
      <c r="I118" s="321"/>
      <c r="J118" s="321"/>
      <c r="K118" s="501"/>
      <c r="L118" s="502"/>
      <c r="M118" s="503"/>
      <c r="N118" s="503"/>
      <c r="O118" s="503"/>
      <c r="P118" s="503"/>
      <c r="Q118" s="503"/>
      <c r="R118" s="503"/>
      <c r="S118" s="503"/>
      <c r="T118" s="503"/>
      <c r="U118" s="503"/>
      <c r="V118" s="503"/>
      <c r="W118" s="503"/>
      <c r="X118" s="504"/>
      <c r="Y118" s="505"/>
      <c r="Z118" s="506"/>
      <c r="AA118" s="506"/>
      <c r="AB118" s="507"/>
      <c r="AC118" s="508"/>
      <c r="AD118" s="321"/>
      <c r="AE118" s="321"/>
      <c r="AF118" s="321"/>
      <c r="AG118" s="501"/>
      <c r="AH118" s="502"/>
      <c r="AI118" s="503"/>
      <c r="AJ118" s="503"/>
      <c r="AK118" s="503"/>
      <c r="AL118" s="503"/>
      <c r="AM118" s="503"/>
      <c r="AN118" s="503"/>
      <c r="AO118" s="503"/>
      <c r="AP118" s="503"/>
      <c r="AQ118" s="503"/>
      <c r="AR118" s="503"/>
      <c r="AS118" s="503"/>
      <c r="AT118" s="504"/>
      <c r="AU118" s="505"/>
      <c r="AV118" s="506"/>
      <c r="AW118" s="506"/>
      <c r="AX118" s="509"/>
    </row>
    <row r="119" spans="1:50" ht="24.75" customHeight="1">
      <c r="A119" s="171"/>
      <c r="B119" s="172"/>
      <c r="C119" s="172"/>
      <c r="D119" s="172"/>
      <c r="E119" s="172"/>
      <c r="F119" s="173"/>
      <c r="G119" s="508"/>
      <c r="H119" s="321"/>
      <c r="I119" s="321"/>
      <c r="J119" s="321"/>
      <c r="K119" s="501"/>
      <c r="L119" s="502"/>
      <c r="M119" s="503"/>
      <c r="N119" s="503"/>
      <c r="O119" s="503"/>
      <c r="P119" s="503"/>
      <c r="Q119" s="503"/>
      <c r="R119" s="503"/>
      <c r="S119" s="503"/>
      <c r="T119" s="503"/>
      <c r="U119" s="503"/>
      <c r="V119" s="503"/>
      <c r="W119" s="503"/>
      <c r="X119" s="504"/>
      <c r="Y119" s="505"/>
      <c r="Z119" s="506"/>
      <c r="AA119" s="506"/>
      <c r="AB119" s="507"/>
      <c r="AC119" s="508"/>
      <c r="AD119" s="321"/>
      <c r="AE119" s="321"/>
      <c r="AF119" s="321"/>
      <c r="AG119" s="501"/>
      <c r="AH119" s="502"/>
      <c r="AI119" s="503"/>
      <c r="AJ119" s="503"/>
      <c r="AK119" s="503"/>
      <c r="AL119" s="503"/>
      <c r="AM119" s="503"/>
      <c r="AN119" s="503"/>
      <c r="AO119" s="503"/>
      <c r="AP119" s="503"/>
      <c r="AQ119" s="503"/>
      <c r="AR119" s="503"/>
      <c r="AS119" s="503"/>
      <c r="AT119" s="504"/>
      <c r="AU119" s="505"/>
      <c r="AV119" s="506"/>
      <c r="AW119" s="506"/>
      <c r="AX119" s="509"/>
    </row>
    <row r="120" spans="1:50" ht="24.75" customHeight="1">
      <c r="A120" s="171"/>
      <c r="B120" s="172"/>
      <c r="C120" s="172"/>
      <c r="D120" s="172"/>
      <c r="E120" s="172"/>
      <c r="F120" s="173"/>
      <c r="G120" s="508"/>
      <c r="H120" s="321"/>
      <c r="I120" s="321"/>
      <c r="J120" s="321"/>
      <c r="K120" s="501"/>
      <c r="L120" s="502"/>
      <c r="M120" s="503"/>
      <c r="N120" s="503"/>
      <c r="O120" s="503"/>
      <c r="P120" s="503"/>
      <c r="Q120" s="503"/>
      <c r="R120" s="503"/>
      <c r="S120" s="503"/>
      <c r="T120" s="503"/>
      <c r="U120" s="503"/>
      <c r="V120" s="503"/>
      <c r="W120" s="503"/>
      <c r="X120" s="504"/>
      <c r="Y120" s="505"/>
      <c r="Z120" s="506"/>
      <c r="AA120" s="506"/>
      <c r="AB120" s="506"/>
      <c r="AC120" s="508"/>
      <c r="AD120" s="321"/>
      <c r="AE120" s="321"/>
      <c r="AF120" s="321"/>
      <c r="AG120" s="501"/>
      <c r="AH120" s="502"/>
      <c r="AI120" s="503"/>
      <c r="AJ120" s="503"/>
      <c r="AK120" s="503"/>
      <c r="AL120" s="503"/>
      <c r="AM120" s="503"/>
      <c r="AN120" s="503"/>
      <c r="AO120" s="503"/>
      <c r="AP120" s="503"/>
      <c r="AQ120" s="503"/>
      <c r="AR120" s="503"/>
      <c r="AS120" s="503"/>
      <c r="AT120" s="504"/>
      <c r="AU120" s="505"/>
      <c r="AV120" s="506"/>
      <c r="AW120" s="506"/>
      <c r="AX120" s="509"/>
    </row>
    <row r="121" spans="1:50" ht="24.75" customHeight="1">
      <c r="A121" s="171"/>
      <c r="B121" s="172"/>
      <c r="C121" s="172"/>
      <c r="D121" s="172"/>
      <c r="E121" s="172"/>
      <c r="F121" s="173"/>
      <c r="G121" s="508"/>
      <c r="H121" s="321"/>
      <c r="I121" s="321"/>
      <c r="J121" s="321"/>
      <c r="K121" s="501"/>
      <c r="L121" s="502"/>
      <c r="M121" s="503"/>
      <c r="N121" s="503"/>
      <c r="O121" s="503"/>
      <c r="P121" s="503"/>
      <c r="Q121" s="503"/>
      <c r="R121" s="503"/>
      <c r="S121" s="503"/>
      <c r="T121" s="503"/>
      <c r="U121" s="503"/>
      <c r="V121" s="503"/>
      <c r="W121" s="503"/>
      <c r="X121" s="504"/>
      <c r="Y121" s="505"/>
      <c r="Z121" s="506"/>
      <c r="AA121" s="506"/>
      <c r="AB121" s="506"/>
      <c r="AC121" s="508"/>
      <c r="AD121" s="321"/>
      <c r="AE121" s="321"/>
      <c r="AF121" s="321"/>
      <c r="AG121" s="501"/>
      <c r="AH121" s="502"/>
      <c r="AI121" s="503"/>
      <c r="AJ121" s="503"/>
      <c r="AK121" s="503"/>
      <c r="AL121" s="503"/>
      <c r="AM121" s="503"/>
      <c r="AN121" s="503"/>
      <c r="AO121" s="503"/>
      <c r="AP121" s="503"/>
      <c r="AQ121" s="503"/>
      <c r="AR121" s="503"/>
      <c r="AS121" s="503"/>
      <c r="AT121" s="504"/>
      <c r="AU121" s="505"/>
      <c r="AV121" s="506"/>
      <c r="AW121" s="506"/>
      <c r="AX121" s="509"/>
    </row>
    <row r="122" spans="1:50" ht="24.75" customHeight="1">
      <c r="A122" s="171"/>
      <c r="B122" s="172"/>
      <c r="C122" s="172"/>
      <c r="D122" s="172"/>
      <c r="E122" s="172"/>
      <c r="F122" s="173"/>
      <c r="G122" s="508"/>
      <c r="H122" s="321"/>
      <c r="I122" s="321"/>
      <c r="J122" s="321"/>
      <c r="K122" s="501"/>
      <c r="L122" s="502"/>
      <c r="M122" s="503"/>
      <c r="N122" s="503"/>
      <c r="O122" s="503"/>
      <c r="P122" s="503"/>
      <c r="Q122" s="503"/>
      <c r="R122" s="503"/>
      <c r="S122" s="503"/>
      <c r="T122" s="503"/>
      <c r="U122" s="503"/>
      <c r="V122" s="503"/>
      <c r="W122" s="503"/>
      <c r="X122" s="504"/>
      <c r="Y122" s="505"/>
      <c r="Z122" s="506"/>
      <c r="AA122" s="506"/>
      <c r="AB122" s="506"/>
      <c r="AC122" s="508"/>
      <c r="AD122" s="321"/>
      <c r="AE122" s="321"/>
      <c r="AF122" s="321"/>
      <c r="AG122" s="501"/>
      <c r="AH122" s="502"/>
      <c r="AI122" s="503"/>
      <c r="AJ122" s="503"/>
      <c r="AK122" s="503"/>
      <c r="AL122" s="503"/>
      <c r="AM122" s="503"/>
      <c r="AN122" s="503"/>
      <c r="AO122" s="503"/>
      <c r="AP122" s="503"/>
      <c r="AQ122" s="503"/>
      <c r="AR122" s="503"/>
      <c r="AS122" s="503"/>
      <c r="AT122" s="504"/>
      <c r="AU122" s="505"/>
      <c r="AV122" s="506"/>
      <c r="AW122" s="506"/>
      <c r="AX122" s="509"/>
    </row>
    <row r="123" spans="1:50" ht="24.75" customHeight="1">
      <c r="A123" s="171"/>
      <c r="B123" s="172"/>
      <c r="C123" s="172"/>
      <c r="D123" s="172"/>
      <c r="E123" s="172"/>
      <c r="F123" s="173"/>
      <c r="G123" s="510"/>
      <c r="H123" s="331"/>
      <c r="I123" s="331"/>
      <c r="J123" s="331"/>
      <c r="K123" s="511"/>
      <c r="L123" s="512"/>
      <c r="M123" s="513"/>
      <c r="N123" s="513"/>
      <c r="O123" s="513"/>
      <c r="P123" s="513"/>
      <c r="Q123" s="513"/>
      <c r="R123" s="513"/>
      <c r="S123" s="513"/>
      <c r="T123" s="513"/>
      <c r="U123" s="513"/>
      <c r="V123" s="513"/>
      <c r="W123" s="513"/>
      <c r="X123" s="514"/>
      <c r="Y123" s="515"/>
      <c r="Z123" s="516"/>
      <c r="AA123" s="516"/>
      <c r="AB123" s="516"/>
      <c r="AC123" s="510"/>
      <c r="AD123" s="331"/>
      <c r="AE123" s="331"/>
      <c r="AF123" s="331"/>
      <c r="AG123" s="511"/>
      <c r="AH123" s="512"/>
      <c r="AI123" s="513"/>
      <c r="AJ123" s="513"/>
      <c r="AK123" s="513"/>
      <c r="AL123" s="513"/>
      <c r="AM123" s="513"/>
      <c r="AN123" s="513"/>
      <c r="AO123" s="513"/>
      <c r="AP123" s="513"/>
      <c r="AQ123" s="513"/>
      <c r="AR123" s="513"/>
      <c r="AS123" s="513"/>
      <c r="AT123" s="514"/>
      <c r="AU123" s="515"/>
      <c r="AV123" s="516"/>
      <c r="AW123" s="516"/>
      <c r="AX123" s="517"/>
    </row>
    <row r="124" spans="1:50" ht="24.75" customHeight="1">
      <c r="A124" s="171"/>
      <c r="B124" s="172"/>
      <c r="C124" s="172"/>
      <c r="D124" s="172"/>
      <c r="E124" s="172"/>
      <c r="F124" s="173"/>
      <c r="G124" s="518" t="s">
        <v>40</v>
      </c>
      <c r="H124" s="51"/>
      <c r="I124" s="51"/>
      <c r="J124" s="51"/>
      <c r="K124" s="51"/>
      <c r="L124" s="519"/>
      <c r="M124" s="123"/>
      <c r="N124" s="123"/>
      <c r="O124" s="123"/>
      <c r="P124" s="123"/>
      <c r="Q124" s="123"/>
      <c r="R124" s="123"/>
      <c r="S124" s="123"/>
      <c r="T124" s="123"/>
      <c r="U124" s="123"/>
      <c r="V124" s="123"/>
      <c r="W124" s="123"/>
      <c r="X124" s="124"/>
      <c r="Y124" s="520">
        <f>SUM(Y116:AB123)</f>
        <v>31</v>
      </c>
      <c r="Z124" s="521"/>
      <c r="AA124" s="521"/>
      <c r="AB124" s="522"/>
      <c r="AC124" s="518" t="s">
        <v>40</v>
      </c>
      <c r="AD124" s="51"/>
      <c r="AE124" s="51"/>
      <c r="AF124" s="51"/>
      <c r="AG124" s="51"/>
      <c r="AH124" s="519"/>
      <c r="AI124" s="123"/>
      <c r="AJ124" s="123"/>
      <c r="AK124" s="123"/>
      <c r="AL124" s="123"/>
      <c r="AM124" s="123"/>
      <c r="AN124" s="123"/>
      <c r="AO124" s="123"/>
      <c r="AP124" s="123"/>
      <c r="AQ124" s="123"/>
      <c r="AR124" s="123"/>
      <c r="AS124" s="123"/>
      <c r="AT124" s="124"/>
      <c r="AU124" s="520">
        <f>SUM(AU116:AX123)</f>
        <v>0</v>
      </c>
      <c r="AV124" s="521"/>
      <c r="AW124" s="521"/>
      <c r="AX124" s="523"/>
    </row>
    <row r="125" spans="1:50" ht="30" customHeight="1">
      <c r="A125" s="171"/>
      <c r="B125" s="172"/>
      <c r="C125" s="172"/>
      <c r="D125" s="172"/>
      <c r="E125" s="172"/>
      <c r="F125" s="173"/>
      <c r="G125" s="524" t="s">
        <v>145</v>
      </c>
      <c r="H125" s="525"/>
      <c r="I125" s="525"/>
      <c r="J125" s="525"/>
      <c r="K125" s="525"/>
      <c r="L125" s="525"/>
      <c r="M125" s="525"/>
      <c r="N125" s="525"/>
      <c r="O125" s="525"/>
      <c r="P125" s="525"/>
      <c r="Q125" s="525"/>
      <c r="R125" s="525"/>
      <c r="S125" s="525"/>
      <c r="T125" s="525"/>
      <c r="U125" s="525"/>
      <c r="V125" s="525"/>
      <c r="W125" s="525"/>
      <c r="X125" s="525"/>
      <c r="Y125" s="525"/>
      <c r="Z125" s="525"/>
      <c r="AA125" s="525"/>
      <c r="AB125" s="526"/>
      <c r="AC125" s="524" t="s">
        <v>146</v>
      </c>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7"/>
    </row>
    <row r="126" spans="1:50" ht="24.75" customHeight="1">
      <c r="A126" s="171"/>
      <c r="B126" s="172"/>
      <c r="C126" s="172"/>
      <c r="D126" s="172"/>
      <c r="E126" s="172"/>
      <c r="F126" s="173"/>
      <c r="G126" s="484" t="s">
        <v>72</v>
      </c>
      <c r="H126" s="485"/>
      <c r="I126" s="485"/>
      <c r="J126" s="485"/>
      <c r="K126" s="485"/>
      <c r="L126" s="486" t="s">
        <v>139</v>
      </c>
      <c r="M126" s="51"/>
      <c r="N126" s="51"/>
      <c r="O126" s="51"/>
      <c r="P126" s="51"/>
      <c r="Q126" s="51"/>
      <c r="R126" s="51"/>
      <c r="S126" s="51"/>
      <c r="T126" s="51"/>
      <c r="U126" s="51"/>
      <c r="V126" s="51"/>
      <c r="W126" s="51"/>
      <c r="X126" s="52"/>
      <c r="Y126" s="487" t="s">
        <v>140</v>
      </c>
      <c r="Z126" s="488"/>
      <c r="AA126" s="488"/>
      <c r="AB126" s="489"/>
      <c r="AC126" s="484" t="s">
        <v>72</v>
      </c>
      <c r="AD126" s="485"/>
      <c r="AE126" s="485"/>
      <c r="AF126" s="485"/>
      <c r="AG126" s="485"/>
      <c r="AH126" s="486" t="s">
        <v>139</v>
      </c>
      <c r="AI126" s="51"/>
      <c r="AJ126" s="51"/>
      <c r="AK126" s="51"/>
      <c r="AL126" s="51"/>
      <c r="AM126" s="51"/>
      <c r="AN126" s="51"/>
      <c r="AO126" s="51"/>
      <c r="AP126" s="51"/>
      <c r="AQ126" s="51"/>
      <c r="AR126" s="51"/>
      <c r="AS126" s="51"/>
      <c r="AT126" s="52"/>
      <c r="AU126" s="487" t="s">
        <v>140</v>
      </c>
      <c r="AV126" s="488"/>
      <c r="AW126" s="488"/>
      <c r="AX126" s="528"/>
    </row>
    <row r="127" spans="1:50" ht="24.75" customHeight="1">
      <c r="A127" s="171"/>
      <c r="B127" s="172"/>
      <c r="C127" s="172"/>
      <c r="D127" s="172"/>
      <c r="E127" s="172"/>
      <c r="F127" s="173"/>
      <c r="G127" s="490" t="s">
        <v>75</v>
      </c>
      <c r="H127" s="491"/>
      <c r="I127" s="491"/>
      <c r="J127" s="491"/>
      <c r="K127" s="492"/>
      <c r="L127" s="493" t="s">
        <v>147</v>
      </c>
      <c r="M127" s="494"/>
      <c r="N127" s="494"/>
      <c r="O127" s="494"/>
      <c r="P127" s="494"/>
      <c r="Q127" s="494"/>
      <c r="R127" s="494"/>
      <c r="S127" s="494"/>
      <c r="T127" s="494"/>
      <c r="U127" s="494"/>
      <c r="V127" s="494"/>
      <c r="W127" s="494"/>
      <c r="X127" s="495"/>
      <c r="Y127" s="496">
        <v>1217</v>
      </c>
      <c r="Z127" s="497"/>
      <c r="AA127" s="497"/>
      <c r="AB127" s="498"/>
      <c r="AC127" s="529"/>
      <c r="AD127" s="339"/>
      <c r="AE127" s="339"/>
      <c r="AF127" s="339"/>
      <c r="AG127" s="530"/>
      <c r="AH127" s="493"/>
      <c r="AI127" s="531"/>
      <c r="AJ127" s="531"/>
      <c r="AK127" s="531"/>
      <c r="AL127" s="531"/>
      <c r="AM127" s="531"/>
      <c r="AN127" s="531"/>
      <c r="AO127" s="531"/>
      <c r="AP127" s="531"/>
      <c r="AQ127" s="531"/>
      <c r="AR127" s="531"/>
      <c r="AS127" s="531"/>
      <c r="AT127" s="532"/>
      <c r="AU127" s="533"/>
      <c r="AV127" s="534"/>
      <c r="AW127" s="534"/>
      <c r="AX127" s="535"/>
    </row>
    <row r="128" spans="1:50" ht="24.75" customHeight="1">
      <c r="A128" s="171"/>
      <c r="B128" s="172"/>
      <c r="C128" s="172"/>
      <c r="D128" s="172"/>
      <c r="E128" s="172"/>
      <c r="F128" s="173"/>
      <c r="G128" s="508"/>
      <c r="H128" s="321"/>
      <c r="I128" s="321"/>
      <c r="J128" s="321"/>
      <c r="K128" s="501"/>
      <c r="L128" s="502"/>
      <c r="M128" s="503"/>
      <c r="N128" s="503"/>
      <c r="O128" s="503"/>
      <c r="P128" s="503"/>
      <c r="Q128" s="503"/>
      <c r="R128" s="503"/>
      <c r="S128" s="503"/>
      <c r="T128" s="503"/>
      <c r="U128" s="503"/>
      <c r="V128" s="503"/>
      <c r="W128" s="503"/>
      <c r="X128" s="504"/>
      <c r="Y128" s="505"/>
      <c r="Z128" s="506"/>
      <c r="AA128" s="506"/>
      <c r="AB128" s="507"/>
      <c r="AC128" s="508"/>
      <c r="AD128" s="321"/>
      <c r="AE128" s="321"/>
      <c r="AF128" s="321"/>
      <c r="AG128" s="501"/>
      <c r="AH128" s="502"/>
      <c r="AI128" s="503"/>
      <c r="AJ128" s="503"/>
      <c r="AK128" s="503"/>
      <c r="AL128" s="503"/>
      <c r="AM128" s="503"/>
      <c r="AN128" s="503"/>
      <c r="AO128" s="503"/>
      <c r="AP128" s="503"/>
      <c r="AQ128" s="503"/>
      <c r="AR128" s="503"/>
      <c r="AS128" s="503"/>
      <c r="AT128" s="504"/>
      <c r="AU128" s="505"/>
      <c r="AV128" s="506"/>
      <c r="AW128" s="506"/>
      <c r="AX128" s="509"/>
    </row>
    <row r="129" spans="1:50" ht="24.75" customHeight="1">
      <c r="A129" s="171"/>
      <c r="B129" s="172"/>
      <c r="C129" s="172"/>
      <c r="D129" s="172"/>
      <c r="E129" s="172"/>
      <c r="F129" s="173"/>
      <c r="G129" s="508"/>
      <c r="H129" s="321"/>
      <c r="I129" s="321"/>
      <c r="J129" s="321"/>
      <c r="K129" s="501"/>
      <c r="L129" s="502"/>
      <c r="M129" s="503"/>
      <c r="N129" s="503"/>
      <c r="O129" s="503"/>
      <c r="P129" s="503"/>
      <c r="Q129" s="503"/>
      <c r="R129" s="503"/>
      <c r="S129" s="503"/>
      <c r="T129" s="503"/>
      <c r="U129" s="503"/>
      <c r="V129" s="503"/>
      <c r="W129" s="503"/>
      <c r="X129" s="504"/>
      <c r="Y129" s="505"/>
      <c r="Z129" s="506"/>
      <c r="AA129" s="506"/>
      <c r="AB129" s="507"/>
      <c r="AC129" s="508"/>
      <c r="AD129" s="321"/>
      <c r="AE129" s="321"/>
      <c r="AF129" s="321"/>
      <c r="AG129" s="501"/>
      <c r="AH129" s="502"/>
      <c r="AI129" s="503"/>
      <c r="AJ129" s="503"/>
      <c r="AK129" s="503"/>
      <c r="AL129" s="503"/>
      <c r="AM129" s="503"/>
      <c r="AN129" s="503"/>
      <c r="AO129" s="503"/>
      <c r="AP129" s="503"/>
      <c r="AQ129" s="503"/>
      <c r="AR129" s="503"/>
      <c r="AS129" s="503"/>
      <c r="AT129" s="504"/>
      <c r="AU129" s="505"/>
      <c r="AV129" s="506"/>
      <c r="AW129" s="506"/>
      <c r="AX129" s="509"/>
    </row>
    <row r="130" spans="1:50" ht="24.75" customHeight="1">
      <c r="A130" s="171"/>
      <c r="B130" s="172"/>
      <c r="C130" s="172"/>
      <c r="D130" s="172"/>
      <c r="E130" s="172"/>
      <c r="F130" s="173"/>
      <c r="G130" s="508"/>
      <c r="H130" s="321"/>
      <c r="I130" s="321"/>
      <c r="J130" s="321"/>
      <c r="K130" s="501"/>
      <c r="L130" s="502"/>
      <c r="M130" s="503"/>
      <c r="N130" s="503"/>
      <c r="O130" s="503"/>
      <c r="P130" s="503"/>
      <c r="Q130" s="503"/>
      <c r="R130" s="503"/>
      <c r="S130" s="503"/>
      <c r="T130" s="503"/>
      <c r="U130" s="503"/>
      <c r="V130" s="503"/>
      <c r="W130" s="503"/>
      <c r="X130" s="504"/>
      <c r="Y130" s="505"/>
      <c r="Z130" s="506"/>
      <c r="AA130" s="506"/>
      <c r="AB130" s="507"/>
      <c r="AC130" s="508"/>
      <c r="AD130" s="321"/>
      <c r="AE130" s="321"/>
      <c r="AF130" s="321"/>
      <c r="AG130" s="501"/>
      <c r="AH130" s="502"/>
      <c r="AI130" s="503"/>
      <c r="AJ130" s="503"/>
      <c r="AK130" s="503"/>
      <c r="AL130" s="503"/>
      <c r="AM130" s="503"/>
      <c r="AN130" s="503"/>
      <c r="AO130" s="503"/>
      <c r="AP130" s="503"/>
      <c r="AQ130" s="503"/>
      <c r="AR130" s="503"/>
      <c r="AS130" s="503"/>
      <c r="AT130" s="504"/>
      <c r="AU130" s="505"/>
      <c r="AV130" s="506"/>
      <c r="AW130" s="506"/>
      <c r="AX130" s="509"/>
    </row>
    <row r="131" spans="1:50" ht="24.75" customHeight="1">
      <c r="A131" s="171"/>
      <c r="B131" s="172"/>
      <c r="C131" s="172"/>
      <c r="D131" s="172"/>
      <c r="E131" s="172"/>
      <c r="F131" s="173"/>
      <c r="G131" s="508"/>
      <c r="H131" s="321"/>
      <c r="I131" s="321"/>
      <c r="J131" s="321"/>
      <c r="K131" s="501"/>
      <c r="L131" s="502"/>
      <c r="M131" s="503"/>
      <c r="N131" s="503"/>
      <c r="O131" s="503"/>
      <c r="P131" s="503"/>
      <c r="Q131" s="503"/>
      <c r="R131" s="503"/>
      <c r="S131" s="503"/>
      <c r="T131" s="503"/>
      <c r="U131" s="503"/>
      <c r="V131" s="503"/>
      <c r="W131" s="503"/>
      <c r="X131" s="504"/>
      <c r="Y131" s="505"/>
      <c r="Z131" s="506"/>
      <c r="AA131" s="506"/>
      <c r="AB131" s="506"/>
      <c r="AC131" s="508"/>
      <c r="AD131" s="321"/>
      <c r="AE131" s="321"/>
      <c r="AF131" s="321"/>
      <c r="AG131" s="501"/>
      <c r="AH131" s="502"/>
      <c r="AI131" s="503"/>
      <c r="AJ131" s="503"/>
      <c r="AK131" s="503"/>
      <c r="AL131" s="503"/>
      <c r="AM131" s="503"/>
      <c r="AN131" s="503"/>
      <c r="AO131" s="503"/>
      <c r="AP131" s="503"/>
      <c r="AQ131" s="503"/>
      <c r="AR131" s="503"/>
      <c r="AS131" s="503"/>
      <c r="AT131" s="504"/>
      <c r="AU131" s="505"/>
      <c r="AV131" s="506"/>
      <c r="AW131" s="506"/>
      <c r="AX131" s="509"/>
    </row>
    <row r="132" spans="1:50" ht="24.75" customHeight="1">
      <c r="A132" s="171"/>
      <c r="B132" s="172"/>
      <c r="C132" s="172"/>
      <c r="D132" s="172"/>
      <c r="E132" s="172"/>
      <c r="F132" s="173"/>
      <c r="G132" s="508"/>
      <c r="H132" s="321"/>
      <c r="I132" s="321"/>
      <c r="J132" s="321"/>
      <c r="K132" s="501"/>
      <c r="L132" s="502"/>
      <c r="M132" s="503"/>
      <c r="N132" s="503"/>
      <c r="O132" s="503"/>
      <c r="P132" s="503"/>
      <c r="Q132" s="503"/>
      <c r="R132" s="503"/>
      <c r="S132" s="503"/>
      <c r="T132" s="503"/>
      <c r="U132" s="503"/>
      <c r="V132" s="503"/>
      <c r="W132" s="503"/>
      <c r="X132" s="504"/>
      <c r="Y132" s="505"/>
      <c r="Z132" s="506"/>
      <c r="AA132" s="506"/>
      <c r="AB132" s="506"/>
      <c r="AC132" s="508"/>
      <c r="AD132" s="321"/>
      <c r="AE132" s="321"/>
      <c r="AF132" s="321"/>
      <c r="AG132" s="501"/>
      <c r="AH132" s="502"/>
      <c r="AI132" s="503"/>
      <c r="AJ132" s="503"/>
      <c r="AK132" s="503"/>
      <c r="AL132" s="503"/>
      <c r="AM132" s="503"/>
      <c r="AN132" s="503"/>
      <c r="AO132" s="503"/>
      <c r="AP132" s="503"/>
      <c r="AQ132" s="503"/>
      <c r="AR132" s="503"/>
      <c r="AS132" s="503"/>
      <c r="AT132" s="504"/>
      <c r="AU132" s="505"/>
      <c r="AV132" s="506"/>
      <c r="AW132" s="506"/>
      <c r="AX132" s="509"/>
    </row>
    <row r="133" spans="1:50" ht="24.75" customHeight="1">
      <c r="A133" s="171"/>
      <c r="B133" s="172"/>
      <c r="C133" s="172"/>
      <c r="D133" s="172"/>
      <c r="E133" s="172"/>
      <c r="F133" s="173"/>
      <c r="G133" s="508"/>
      <c r="H133" s="321"/>
      <c r="I133" s="321"/>
      <c r="J133" s="321"/>
      <c r="K133" s="501"/>
      <c r="L133" s="502"/>
      <c r="M133" s="503"/>
      <c r="N133" s="503"/>
      <c r="O133" s="503"/>
      <c r="P133" s="503"/>
      <c r="Q133" s="503"/>
      <c r="R133" s="503"/>
      <c r="S133" s="503"/>
      <c r="T133" s="503"/>
      <c r="U133" s="503"/>
      <c r="V133" s="503"/>
      <c r="W133" s="503"/>
      <c r="X133" s="504"/>
      <c r="Y133" s="505"/>
      <c r="Z133" s="506"/>
      <c r="AA133" s="506"/>
      <c r="AB133" s="506"/>
      <c r="AC133" s="508"/>
      <c r="AD133" s="321"/>
      <c r="AE133" s="321"/>
      <c r="AF133" s="321"/>
      <c r="AG133" s="501"/>
      <c r="AH133" s="502"/>
      <c r="AI133" s="503"/>
      <c r="AJ133" s="503"/>
      <c r="AK133" s="503"/>
      <c r="AL133" s="503"/>
      <c r="AM133" s="503"/>
      <c r="AN133" s="503"/>
      <c r="AO133" s="503"/>
      <c r="AP133" s="503"/>
      <c r="AQ133" s="503"/>
      <c r="AR133" s="503"/>
      <c r="AS133" s="503"/>
      <c r="AT133" s="504"/>
      <c r="AU133" s="505"/>
      <c r="AV133" s="506"/>
      <c r="AW133" s="506"/>
      <c r="AX133" s="509"/>
    </row>
    <row r="134" spans="1:50" ht="24.75" customHeight="1">
      <c r="A134" s="171"/>
      <c r="B134" s="172"/>
      <c r="C134" s="172"/>
      <c r="D134" s="172"/>
      <c r="E134" s="172"/>
      <c r="F134" s="173"/>
      <c r="G134" s="510"/>
      <c r="H134" s="331"/>
      <c r="I134" s="331"/>
      <c r="J134" s="331"/>
      <c r="K134" s="511"/>
      <c r="L134" s="512"/>
      <c r="M134" s="513"/>
      <c r="N134" s="513"/>
      <c r="O134" s="513"/>
      <c r="P134" s="513"/>
      <c r="Q134" s="513"/>
      <c r="R134" s="513"/>
      <c r="S134" s="513"/>
      <c r="T134" s="513"/>
      <c r="U134" s="513"/>
      <c r="V134" s="513"/>
      <c r="W134" s="513"/>
      <c r="X134" s="514"/>
      <c r="Y134" s="515"/>
      <c r="Z134" s="516"/>
      <c r="AA134" s="516"/>
      <c r="AB134" s="516"/>
      <c r="AC134" s="510"/>
      <c r="AD134" s="331"/>
      <c r="AE134" s="331"/>
      <c r="AF134" s="331"/>
      <c r="AG134" s="511"/>
      <c r="AH134" s="512"/>
      <c r="AI134" s="513"/>
      <c r="AJ134" s="513"/>
      <c r="AK134" s="513"/>
      <c r="AL134" s="513"/>
      <c r="AM134" s="513"/>
      <c r="AN134" s="513"/>
      <c r="AO134" s="513"/>
      <c r="AP134" s="513"/>
      <c r="AQ134" s="513"/>
      <c r="AR134" s="513"/>
      <c r="AS134" s="513"/>
      <c r="AT134" s="514"/>
      <c r="AU134" s="515"/>
      <c r="AV134" s="516"/>
      <c r="AW134" s="516"/>
      <c r="AX134" s="517"/>
    </row>
    <row r="135" spans="1:50" ht="24.75" customHeight="1">
      <c r="A135" s="171"/>
      <c r="B135" s="172"/>
      <c r="C135" s="172"/>
      <c r="D135" s="172"/>
      <c r="E135" s="172"/>
      <c r="F135" s="173"/>
      <c r="G135" s="518" t="s">
        <v>40</v>
      </c>
      <c r="H135" s="51"/>
      <c r="I135" s="51"/>
      <c r="J135" s="51"/>
      <c r="K135" s="51"/>
      <c r="L135" s="519"/>
      <c r="M135" s="123"/>
      <c r="N135" s="123"/>
      <c r="O135" s="123"/>
      <c r="P135" s="123"/>
      <c r="Q135" s="123"/>
      <c r="R135" s="123"/>
      <c r="S135" s="123"/>
      <c r="T135" s="123"/>
      <c r="U135" s="123"/>
      <c r="V135" s="123"/>
      <c r="W135" s="123"/>
      <c r="X135" s="124"/>
      <c r="Y135" s="520">
        <f>SUM(Y127:AB134)</f>
        <v>1217</v>
      </c>
      <c r="Z135" s="521"/>
      <c r="AA135" s="521"/>
      <c r="AB135" s="522"/>
      <c r="AC135" s="518" t="s">
        <v>40</v>
      </c>
      <c r="AD135" s="51"/>
      <c r="AE135" s="51"/>
      <c r="AF135" s="51"/>
      <c r="AG135" s="51"/>
      <c r="AH135" s="519"/>
      <c r="AI135" s="123"/>
      <c r="AJ135" s="123"/>
      <c r="AK135" s="123"/>
      <c r="AL135" s="123"/>
      <c r="AM135" s="123"/>
      <c r="AN135" s="123"/>
      <c r="AO135" s="123"/>
      <c r="AP135" s="123"/>
      <c r="AQ135" s="123"/>
      <c r="AR135" s="123"/>
      <c r="AS135" s="123"/>
      <c r="AT135" s="124"/>
      <c r="AU135" s="520">
        <f>SUM(AU127:AX134)</f>
        <v>0</v>
      </c>
      <c r="AV135" s="521"/>
      <c r="AW135" s="521"/>
      <c r="AX135" s="523"/>
    </row>
    <row r="136" spans="1:50" ht="30" customHeight="1">
      <c r="A136" s="171"/>
      <c r="B136" s="172"/>
      <c r="C136" s="172"/>
      <c r="D136" s="172"/>
      <c r="E136" s="172"/>
      <c r="F136" s="173"/>
      <c r="G136" s="524" t="s">
        <v>148</v>
      </c>
      <c r="H136" s="525"/>
      <c r="I136" s="525"/>
      <c r="J136" s="525"/>
      <c r="K136" s="525"/>
      <c r="L136" s="525"/>
      <c r="M136" s="525"/>
      <c r="N136" s="525"/>
      <c r="O136" s="525"/>
      <c r="P136" s="525"/>
      <c r="Q136" s="525"/>
      <c r="R136" s="525"/>
      <c r="S136" s="525"/>
      <c r="T136" s="525"/>
      <c r="U136" s="525"/>
      <c r="V136" s="525"/>
      <c r="W136" s="525"/>
      <c r="X136" s="525"/>
      <c r="Y136" s="525"/>
      <c r="Z136" s="525"/>
      <c r="AA136" s="525"/>
      <c r="AB136" s="526"/>
      <c r="AC136" s="524" t="s">
        <v>149</v>
      </c>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7"/>
    </row>
    <row r="137" spans="1:50" ht="24.75" customHeight="1">
      <c r="A137" s="171"/>
      <c r="B137" s="172"/>
      <c r="C137" s="172"/>
      <c r="D137" s="172"/>
      <c r="E137" s="172"/>
      <c r="F137" s="173"/>
      <c r="G137" s="484" t="s">
        <v>72</v>
      </c>
      <c r="H137" s="485"/>
      <c r="I137" s="485"/>
      <c r="J137" s="485"/>
      <c r="K137" s="485"/>
      <c r="L137" s="486" t="s">
        <v>139</v>
      </c>
      <c r="M137" s="51"/>
      <c r="N137" s="51"/>
      <c r="O137" s="51"/>
      <c r="P137" s="51"/>
      <c r="Q137" s="51"/>
      <c r="R137" s="51"/>
      <c r="S137" s="51"/>
      <c r="T137" s="51"/>
      <c r="U137" s="51"/>
      <c r="V137" s="51"/>
      <c r="W137" s="51"/>
      <c r="X137" s="52"/>
      <c r="Y137" s="487" t="s">
        <v>140</v>
      </c>
      <c r="Z137" s="488"/>
      <c r="AA137" s="488"/>
      <c r="AB137" s="489"/>
      <c r="AC137" s="484" t="s">
        <v>72</v>
      </c>
      <c r="AD137" s="485"/>
      <c r="AE137" s="485"/>
      <c r="AF137" s="485"/>
      <c r="AG137" s="485"/>
      <c r="AH137" s="486" t="s">
        <v>139</v>
      </c>
      <c r="AI137" s="51"/>
      <c r="AJ137" s="51"/>
      <c r="AK137" s="51"/>
      <c r="AL137" s="51"/>
      <c r="AM137" s="51"/>
      <c r="AN137" s="51"/>
      <c r="AO137" s="51"/>
      <c r="AP137" s="51"/>
      <c r="AQ137" s="51"/>
      <c r="AR137" s="51"/>
      <c r="AS137" s="51"/>
      <c r="AT137" s="52"/>
      <c r="AU137" s="487" t="s">
        <v>140</v>
      </c>
      <c r="AV137" s="488"/>
      <c r="AW137" s="488"/>
      <c r="AX137" s="528"/>
    </row>
    <row r="138" spans="1:50" ht="24.75" customHeight="1">
      <c r="A138" s="171"/>
      <c r="B138" s="172"/>
      <c r="C138" s="172"/>
      <c r="D138" s="172"/>
      <c r="E138" s="172"/>
      <c r="F138" s="173"/>
      <c r="G138" s="490" t="s">
        <v>75</v>
      </c>
      <c r="H138" s="491"/>
      <c r="I138" s="491"/>
      <c r="J138" s="491"/>
      <c r="K138" s="492"/>
      <c r="L138" s="493" t="s">
        <v>150</v>
      </c>
      <c r="M138" s="494"/>
      <c r="N138" s="494"/>
      <c r="O138" s="494"/>
      <c r="P138" s="494"/>
      <c r="Q138" s="494"/>
      <c r="R138" s="494"/>
      <c r="S138" s="494"/>
      <c r="T138" s="494"/>
      <c r="U138" s="494"/>
      <c r="V138" s="494"/>
      <c r="W138" s="494"/>
      <c r="X138" s="495"/>
      <c r="Y138" s="496">
        <v>234</v>
      </c>
      <c r="Z138" s="497"/>
      <c r="AA138" s="497"/>
      <c r="AB138" s="498"/>
      <c r="AC138" s="529"/>
      <c r="AD138" s="339"/>
      <c r="AE138" s="339"/>
      <c r="AF138" s="339"/>
      <c r="AG138" s="530"/>
      <c r="AH138" s="493"/>
      <c r="AI138" s="531"/>
      <c r="AJ138" s="531"/>
      <c r="AK138" s="531"/>
      <c r="AL138" s="531"/>
      <c r="AM138" s="531"/>
      <c r="AN138" s="531"/>
      <c r="AO138" s="531"/>
      <c r="AP138" s="531"/>
      <c r="AQ138" s="531"/>
      <c r="AR138" s="531"/>
      <c r="AS138" s="531"/>
      <c r="AT138" s="532"/>
      <c r="AU138" s="533"/>
      <c r="AV138" s="534"/>
      <c r="AW138" s="534"/>
      <c r="AX138" s="535"/>
    </row>
    <row r="139" spans="1:50" ht="24.75" customHeight="1">
      <c r="A139" s="171"/>
      <c r="B139" s="172"/>
      <c r="C139" s="172"/>
      <c r="D139" s="172"/>
      <c r="E139" s="172"/>
      <c r="F139" s="173"/>
      <c r="G139" s="508"/>
      <c r="H139" s="321"/>
      <c r="I139" s="321"/>
      <c r="J139" s="321"/>
      <c r="K139" s="501"/>
      <c r="L139" s="502"/>
      <c r="M139" s="503"/>
      <c r="N139" s="503"/>
      <c r="O139" s="503"/>
      <c r="P139" s="503"/>
      <c r="Q139" s="503"/>
      <c r="R139" s="503"/>
      <c r="S139" s="503"/>
      <c r="T139" s="503"/>
      <c r="U139" s="503"/>
      <c r="V139" s="503"/>
      <c r="W139" s="503"/>
      <c r="X139" s="504"/>
      <c r="Y139" s="505"/>
      <c r="Z139" s="506"/>
      <c r="AA139" s="506"/>
      <c r="AB139" s="507"/>
      <c r="AC139" s="508"/>
      <c r="AD139" s="321"/>
      <c r="AE139" s="321"/>
      <c r="AF139" s="321"/>
      <c r="AG139" s="501"/>
      <c r="AH139" s="502"/>
      <c r="AI139" s="503"/>
      <c r="AJ139" s="503"/>
      <c r="AK139" s="503"/>
      <c r="AL139" s="503"/>
      <c r="AM139" s="503"/>
      <c r="AN139" s="503"/>
      <c r="AO139" s="503"/>
      <c r="AP139" s="503"/>
      <c r="AQ139" s="503"/>
      <c r="AR139" s="503"/>
      <c r="AS139" s="503"/>
      <c r="AT139" s="504"/>
      <c r="AU139" s="505"/>
      <c r="AV139" s="506"/>
      <c r="AW139" s="506"/>
      <c r="AX139" s="509"/>
    </row>
    <row r="140" spans="1:50" ht="24.75" customHeight="1">
      <c r="A140" s="171"/>
      <c r="B140" s="172"/>
      <c r="C140" s="172"/>
      <c r="D140" s="172"/>
      <c r="E140" s="172"/>
      <c r="F140" s="173"/>
      <c r="G140" s="508"/>
      <c r="H140" s="321"/>
      <c r="I140" s="321"/>
      <c r="J140" s="321"/>
      <c r="K140" s="501"/>
      <c r="L140" s="502"/>
      <c r="M140" s="503"/>
      <c r="N140" s="503"/>
      <c r="O140" s="503"/>
      <c r="P140" s="503"/>
      <c r="Q140" s="503"/>
      <c r="R140" s="503"/>
      <c r="S140" s="503"/>
      <c r="T140" s="503"/>
      <c r="U140" s="503"/>
      <c r="V140" s="503"/>
      <c r="W140" s="503"/>
      <c r="X140" s="504"/>
      <c r="Y140" s="505"/>
      <c r="Z140" s="506"/>
      <c r="AA140" s="506"/>
      <c r="AB140" s="507"/>
      <c r="AC140" s="508"/>
      <c r="AD140" s="321"/>
      <c r="AE140" s="321"/>
      <c r="AF140" s="321"/>
      <c r="AG140" s="501"/>
      <c r="AH140" s="502"/>
      <c r="AI140" s="503"/>
      <c r="AJ140" s="503"/>
      <c r="AK140" s="503"/>
      <c r="AL140" s="503"/>
      <c r="AM140" s="503"/>
      <c r="AN140" s="503"/>
      <c r="AO140" s="503"/>
      <c r="AP140" s="503"/>
      <c r="AQ140" s="503"/>
      <c r="AR140" s="503"/>
      <c r="AS140" s="503"/>
      <c r="AT140" s="504"/>
      <c r="AU140" s="505"/>
      <c r="AV140" s="506"/>
      <c r="AW140" s="506"/>
      <c r="AX140" s="509"/>
    </row>
    <row r="141" spans="1:50" ht="24.75" customHeight="1">
      <c r="A141" s="171"/>
      <c r="B141" s="172"/>
      <c r="C141" s="172"/>
      <c r="D141" s="172"/>
      <c r="E141" s="172"/>
      <c r="F141" s="173"/>
      <c r="G141" s="508"/>
      <c r="H141" s="321"/>
      <c r="I141" s="321"/>
      <c r="J141" s="321"/>
      <c r="K141" s="501"/>
      <c r="L141" s="502"/>
      <c r="M141" s="503"/>
      <c r="N141" s="503"/>
      <c r="O141" s="503"/>
      <c r="P141" s="503"/>
      <c r="Q141" s="503"/>
      <c r="R141" s="503"/>
      <c r="S141" s="503"/>
      <c r="T141" s="503"/>
      <c r="U141" s="503"/>
      <c r="V141" s="503"/>
      <c r="W141" s="503"/>
      <c r="X141" s="504"/>
      <c r="Y141" s="505"/>
      <c r="Z141" s="506"/>
      <c r="AA141" s="506"/>
      <c r="AB141" s="507"/>
      <c r="AC141" s="508"/>
      <c r="AD141" s="321"/>
      <c r="AE141" s="321"/>
      <c r="AF141" s="321"/>
      <c r="AG141" s="501"/>
      <c r="AH141" s="502"/>
      <c r="AI141" s="503"/>
      <c r="AJ141" s="503"/>
      <c r="AK141" s="503"/>
      <c r="AL141" s="503"/>
      <c r="AM141" s="503"/>
      <c r="AN141" s="503"/>
      <c r="AO141" s="503"/>
      <c r="AP141" s="503"/>
      <c r="AQ141" s="503"/>
      <c r="AR141" s="503"/>
      <c r="AS141" s="503"/>
      <c r="AT141" s="504"/>
      <c r="AU141" s="505"/>
      <c r="AV141" s="506"/>
      <c r="AW141" s="506"/>
      <c r="AX141" s="509"/>
    </row>
    <row r="142" spans="1:50" ht="24.75" customHeight="1">
      <c r="A142" s="171"/>
      <c r="B142" s="172"/>
      <c r="C142" s="172"/>
      <c r="D142" s="172"/>
      <c r="E142" s="172"/>
      <c r="F142" s="173"/>
      <c r="G142" s="508"/>
      <c r="H142" s="321"/>
      <c r="I142" s="321"/>
      <c r="J142" s="321"/>
      <c r="K142" s="501"/>
      <c r="L142" s="502"/>
      <c r="M142" s="503"/>
      <c r="N142" s="503"/>
      <c r="O142" s="503"/>
      <c r="P142" s="503"/>
      <c r="Q142" s="503"/>
      <c r="R142" s="503"/>
      <c r="S142" s="503"/>
      <c r="T142" s="503"/>
      <c r="U142" s="503"/>
      <c r="V142" s="503"/>
      <c r="W142" s="503"/>
      <c r="X142" s="504"/>
      <c r="Y142" s="505"/>
      <c r="Z142" s="506"/>
      <c r="AA142" s="506"/>
      <c r="AB142" s="506"/>
      <c r="AC142" s="508"/>
      <c r="AD142" s="321"/>
      <c r="AE142" s="321"/>
      <c r="AF142" s="321"/>
      <c r="AG142" s="501"/>
      <c r="AH142" s="502"/>
      <c r="AI142" s="503"/>
      <c r="AJ142" s="503"/>
      <c r="AK142" s="503"/>
      <c r="AL142" s="503"/>
      <c r="AM142" s="503"/>
      <c r="AN142" s="503"/>
      <c r="AO142" s="503"/>
      <c r="AP142" s="503"/>
      <c r="AQ142" s="503"/>
      <c r="AR142" s="503"/>
      <c r="AS142" s="503"/>
      <c r="AT142" s="504"/>
      <c r="AU142" s="505"/>
      <c r="AV142" s="506"/>
      <c r="AW142" s="506"/>
      <c r="AX142" s="509"/>
    </row>
    <row r="143" spans="1:50" ht="24.75" customHeight="1">
      <c r="A143" s="171"/>
      <c r="B143" s="172"/>
      <c r="C143" s="172"/>
      <c r="D143" s="172"/>
      <c r="E143" s="172"/>
      <c r="F143" s="173"/>
      <c r="G143" s="508"/>
      <c r="H143" s="321"/>
      <c r="I143" s="321"/>
      <c r="J143" s="321"/>
      <c r="K143" s="501"/>
      <c r="L143" s="502"/>
      <c r="M143" s="503"/>
      <c r="N143" s="503"/>
      <c r="O143" s="503"/>
      <c r="P143" s="503"/>
      <c r="Q143" s="503"/>
      <c r="R143" s="503"/>
      <c r="S143" s="503"/>
      <c r="T143" s="503"/>
      <c r="U143" s="503"/>
      <c r="V143" s="503"/>
      <c r="W143" s="503"/>
      <c r="X143" s="504"/>
      <c r="Y143" s="505"/>
      <c r="Z143" s="506"/>
      <c r="AA143" s="506"/>
      <c r="AB143" s="506"/>
      <c r="AC143" s="508"/>
      <c r="AD143" s="321"/>
      <c r="AE143" s="321"/>
      <c r="AF143" s="321"/>
      <c r="AG143" s="501"/>
      <c r="AH143" s="502"/>
      <c r="AI143" s="503"/>
      <c r="AJ143" s="503"/>
      <c r="AK143" s="503"/>
      <c r="AL143" s="503"/>
      <c r="AM143" s="503"/>
      <c r="AN143" s="503"/>
      <c r="AO143" s="503"/>
      <c r="AP143" s="503"/>
      <c r="AQ143" s="503"/>
      <c r="AR143" s="503"/>
      <c r="AS143" s="503"/>
      <c r="AT143" s="504"/>
      <c r="AU143" s="505"/>
      <c r="AV143" s="506"/>
      <c r="AW143" s="506"/>
      <c r="AX143" s="509"/>
    </row>
    <row r="144" spans="1:50" ht="24.75" customHeight="1">
      <c r="A144" s="171"/>
      <c r="B144" s="172"/>
      <c r="C144" s="172"/>
      <c r="D144" s="172"/>
      <c r="E144" s="172"/>
      <c r="F144" s="173"/>
      <c r="G144" s="508"/>
      <c r="H144" s="321"/>
      <c r="I144" s="321"/>
      <c r="J144" s="321"/>
      <c r="K144" s="501"/>
      <c r="L144" s="502"/>
      <c r="M144" s="503"/>
      <c r="N144" s="503"/>
      <c r="O144" s="503"/>
      <c r="P144" s="503"/>
      <c r="Q144" s="503"/>
      <c r="R144" s="503"/>
      <c r="S144" s="503"/>
      <c r="T144" s="503"/>
      <c r="U144" s="503"/>
      <c r="V144" s="503"/>
      <c r="W144" s="503"/>
      <c r="X144" s="504"/>
      <c r="Y144" s="505"/>
      <c r="Z144" s="506"/>
      <c r="AA144" s="506"/>
      <c r="AB144" s="506"/>
      <c r="AC144" s="508"/>
      <c r="AD144" s="321"/>
      <c r="AE144" s="321"/>
      <c r="AF144" s="321"/>
      <c r="AG144" s="501"/>
      <c r="AH144" s="502"/>
      <c r="AI144" s="503"/>
      <c r="AJ144" s="503"/>
      <c r="AK144" s="503"/>
      <c r="AL144" s="503"/>
      <c r="AM144" s="503"/>
      <c r="AN144" s="503"/>
      <c r="AO144" s="503"/>
      <c r="AP144" s="503"/>
      <c r="AQ144" s="503"/>
      <c r="AR144" s="503"/>
      <c r="AS144" s="503"/>
      <c r="AT144" s="504"/>
      <c r="AU144" s="505"/>
      <c r="AV144" s="506"/>
      <c r="AW144" s="506"/>
      <c r="AX144" s="509"/>
    </row>
    <row r="145" spans="1:50" ht="24.75" customHeight="1">
      <c r="A145" s="171"/>
      <c r="B145" s="172"/>
      <c r="C145" s="172"/>
      <c r="D145" s="172"/>
      <c r="E145" s="172"/>
      <c r="F145" s="173"/>
      <c r="G145" s="510"/>
      <c r="H145" s="331"/>
      <c r="I145" s="331"/>
      <c r="J145" s="331"/>
      <c r="K145" s="511"/>
      <c r="L145" s="512"/>
      <c r="M145" s="513"/>
      <c r="N145" s="513"/>
      <c r="O145" s="513"/>
      <c r="P145" s="513"/>
      <c r="Q145" s="513"/>
      <c r="R145" s="513"/>
      <c r="S145" s="513"/>
      <c r="T145" s="513"/>
      <c r="U145" s="513"/>
      <c r="V145" s="513"/>
      <c r="W145" s="513"/>
      <c r="X145" s="514"/>
      <c r="Y145" s="515"/>
      <c r="Z145" s="516"/>
      <c r="AA145" s="516"/>
      <c r="AB145" s="516"/>
      <c r="AC145" s="510"/>
      <c r="AD145" s="331"/>
      <c r="AE145" s="331"/>
      <c r="AF145" s="331"/>
      <c r="AG145" s="511"/>
      <c r="AH145" s="512"/>
      <c r="AI145" s="513"/>
      <c r="AJ145" s="513"/>
      <c r="AK145" s="513"/>
      <c r="AL145" s="513"/>
      <c r="AM145" s="513"/>
      <c r="AN145" s="513"/>
      <c r="AO145" s="513"/>
      <c r="AP145" s="513"/>
      <c r="AQ145" s="513"/>
      <c r="AR145" s="513"/>
      <c r="AS145" s="513"/>
      <c r="AT145" s="514"/>
      <c r="AU145" s="515"/>
      <c r="AV145" s="516"/>
      <c r="AW145" s="516"/>
      <c r="AX145" s="517"/>
    </row>
    <row r="146" spans="1:50" ht="24.75" customHeight="1" thickBot="1">
      <c r="A146" s="536"/>
      <c r="B146" s="537"/>
      <c r="C146" s="537"/>
      <c r="D146" s="537"/>
      <c r="E146" s="537"/>
      <c r="F146" s="538"/>
      <c r="G146" s="539" t="s">
        <v>40</v>
      </c>
      <c r="H146" s="429"/>
      <c r="I146" s="429"/>
      <c r="J146" s="429"/>
      <c r="K146" s="429"/>
      <c r="L146" s="540"/>
      <c r="M146" s="541"/>
      <c r="N146" s="541"/>
      <c r="O146" s="541"/>
      <c r="P146" s="541"/>
      <c r="Q146" s="541"/>
      <c r="R146" s="541"/>
      <c r="S146" s="541"/>
      <c r="T146" s="541"/>
      <c r="U146" s="541"/>
      <c r="V146" s="541"/>
      <c r="W146" s="541"/>
      <c r="X146" s="542"/>
      <c r="Y146" s="543">
        <f>SUM(Y138:AB145)</f>
        <v>234</v>
      </c>
      <c r="Z146" s="544"/>
      <c r="AA146" s="544"/>
      <c r="AB146" s="545"/>
      <c r="AC146" s="539" t="s">
        <v>40</v>
      </c>
      <c r="AD146" s="429"/>
      <c r="AE146" s="429"/>
      <c r="AF146" s="429"/>
      <c r="AG146" s="429"/>
      <c r="AH146" s="540"/>
      <c r="AI146" s="541"/>
      <c r="AJ146" s="541"/>
      <c r="AK146" s="541"/>
      <c r="AL146" s="541"/>
      <c r="AM146" s="541"/>
      <c r="AN146" s="541"/>
      <c r="AO146" s="541"/>
      <c r="AP146" s="541"/>
      <c r="AQ146" s="541"/>
      <c r="AR146" s="541"/>
      <c r="AS146" s="541"/>
      <c r="AT146" s="542"/>
      <c r="AU146" s="543">
        <f>SUM(AU138:AX145)</f>
        <v>0</v>
      </c>
      <c r="AV146" s="544"/>
      <c r="AW146" s="544"/>
      <c r="AX146" s="546"/>
    </row>
    <row r="147" spans="1:50" ht="24.75" customHeight="1">
      <c r="A147" s="547"/>
      <c r="B147" s="547"/>
      <c r="C147" s="547"/>
      <c r="D147" s="547"/>
      <c r="E147" s="547"/>
      <c r="F147" s="547"/>
      <c r="G147" s="548"/>
      <c r="H147" s="548"/>
      <c r="I147" s="548"/>
      <c r="J147" s="548"/>
      <c r="K147" s="548"/>
      <c r="L147" s="549"/>
      <c r="M147" s="548"/>
      <c r="N147" s="548"/>
      <c r="O147" s="548"/>
      <c r="P147" s="548"/>
      <c r="Q147" s="548"/>
      <c r="R147" s="548"/>
      <c r="S147" s="548"/>
      <c r="T147" s="548"/>
      <c r="U147" s="548"/>
      <c r="V147" s="548"/>
      <c r="W147" s="548"/>
      <c r="X147" s="548"/>
      <c r="Y147" s="550"/>
      <c r="Z147" s="550"/>
      <c r="AA147" s="550"/>
      <c r="AB147" s="550"/>
      <c r="AC147" s="548"/>
      <c r="AD147" s="548"/>
      <c r="AE147" s="548"/>
      <c r="AF147" s="548"/>
      <c r="AG147" s="548"/>
      <c r="AH147" s="549"/>
      <c r="AJ147" s="548"/>
      <c r="AK147" s="548"/>
      <c r="AL147" s="551"/>
      <c r="AM147" s="548"/>
      <c r="AN147" s="548"/>
      <c r="AO147" s="548"/>
      <c r="AP147" s="548"/>
      <c r="AQ147" s="548"/>
      <c r="AR147" s="548"/>
      <c r="AS147" s="548"/>
      <c r="AT147" s="548"/>
      <c r="AU147" s="550"/>
      <c r="AV147" s="550"/>
      <c r="AW147" s="550"/>
      <c r="AX147" s="550"/>
    </row>
    <row r="148" spans="1:50">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2"/>
    </row>
    <row r="149" spans="1:50">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2"/>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2"/>
    </row>
    <row r="150" spans="1:50" ht="14.25">
      <c r="A150" s="552"/>
      <c r="B150" s="553" t="s">
        <v>151</v>
      </c>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2"/>
      <c r="AC150" s="552"/>
      <c r="AD150" s="552"/>
      <c r="AE150" s="552"/>
      <c r="AF150" s="552"/>
      <c r="AG150" s="552"/>
      <c r="AH150" s="552"/>
      <c r="AI150" s="552"/>
      <c r="AJ150" s="552"/>
      <c r="AK150" s="552"/>
      <c r="AL150" s="552"/>
      <c r="AM150" s="552"/>
      <c r="AN150" s="552"/>
      <c r="AO150" s="552"/>
      <c r="AP150" s="552"/>
      <c r="AQ150" s="552"/>
      <c r="AR150" s="552"/>
      <c r="AS150" s="552"/>
      <c r="AT150" s="552"/>
      <c r="AU150" s="552"/>
      <c r="AV150" s="552"/>
      <c r="AW150" s="552"/>
      <c r="AX150" s="552"/>
    </row>
    <row r="151" spans="1:50">
      <c r="A151" s="552"/>
      <c r="B151" t="s">
        <v>152</v>
      </c>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c r="AD151" s="552"/>
      <c r="AE151" s="552"/>
      <c r="AF151" s="552"/>
      <c r="AG151" s="552"/>
      <c r="AH151" s="552"/>
      <c r="AI151" s="552"/>
      <c r="AJ151" s="552"/>
      <c r="AK151" s="552"/>
      <c r="AL151" s="552"/>
      <c r="AM151" s="552"/>
      <c r="AN151" s="552"/>
      <c r="AO151" s="552"/>
      <c r="AP151" s="552"/>
      <c r="AQ151" s="552"/>
      <c r="AR151" s="552"/>
      <c r="AS151" s="552"/>
      <c r="AT151" s="552"/>
      <c r="AU151" s="552"/>
      <c r="AV151" s="552"/>
      <c r="AW151" s="552"/>
      <c r="AX151" s="552"/>
    </row>
    <row r="152" spans="1:50" ht="34.5" customHeight="1">
      <c r="A152" s="554"/>
      <c r="B152" s="554"/>
      <c r="C152" s="127" t="s">
        <v>153</v>
      </c>
      <c r="D152" s="127"/>
      <c r="E152" s="127"/>
      <c r="F152" s="127"/>
      <c r="G152" s="127"/>
      <c r="H152" s="127"/>
      <c r="I152" s="127"/>
      <c r="J152" s="127"/>
      <c r="K152" s="127"/>
      <c r="L152" s="127"/>
      <c r="M152" s="127" t="s">
        <v>154</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555" t="s">
        <v>155</v>
      </c>
      <c r="AL152" s="127"/>
      <c r="AM152" s="127"/>
      <c r="AN152" s="127"/>
      <c r="AO152" s="127"/>
      <c r="AP152" s="127"/>
      <c r="AQ152" s="127" t="s">
        <v>156</v>
      </c>
      <c r="AR152" s="127"/>
      <c r="AS152" s="127"/>
      <c r="AT152" s="127"/>
      <c r="AU152" s="125" t="s">
        <v>157</v>
      </c>
      <c r="AV152" s="71"/>
      <c r="AW152" s="71"/>
      <c r="AX152" s="556"/>
    </row>
    <row r="153" spans="1:50" ht="24" customHeight="1">
      <c r="A153" s="554">
        <v>1</v>
      </c>
      <c r="B153" s="554">
        <v>1</v>
      </c>
      <c r="C153" s="557" t="s">
        <v>158</v>
      </c>
      <c r="D153" s="558"/>
      <c r="E153" s="558"/>
      <c r="F153" s="558"/>
      <c r="G153" s="558"/>
      <c r="H153" s="558"/>
      <c r="I153" s="558"/>
      <c r="J153" s="558"/>
      <c r="K153" s="558"/>
      <c r="L153" s="558"/>
      <c r="M153" s="559" t="s">
        <v>141</v>
      </c>
      <c r="N153" s="560"/>
      <c r="O153" s="560"/>
      <c r="P153" s="560"/>
      <c r="Q153" s="560"/>
      <c r="R153" s="560"/>
      <c r="S153" s="560"/>
      <c r="T153" s="560"/>
      <c r="U153" s="560"/>
      <c r="V153" s="560"/>
      <c r="W153" s="560"/>
      <c r="X153" s="560"/>
      <c r="Y153" s="560"/>
      <c r="Z153" s="560"/>
      <c r="AA153" s="560"/>
      <c r="AB153" s="560"/>
      <c r="AC153" s="560"/>
      <c r="AD153" s="560"/>
      <c r="AE153" s="560"/>
      <c r="AF153" s="560"/>
      <c r="AG153" s="560"/>
      <c r="AH153" s="560"/>
      <c r="AI153" s="560"/>
      <c r="AJ153" s="560"/>
      <c r="AK153" s="561">
        <v>12875</v>
      </c>
      <c r="AL153" s="562"/>
      <c r="AM153" s="562"/>
      <c r="AN153" s="562"/>
      <c r="AO153" s="562"/>
      <c r="AP153" s="562"/>
      <c r="AQ153" s="563">
        <v>1</v>
      </c>
      <c r="AR153" s="563"/>
      <c r="AS153" s="563"/>
      <c r="AT153" s="563"/>
      <c r="AU153" s="564">
        <v>89.6</v>
      </c>
      <c r="AV153" s="565"/>
      <c r="AW153" s="565"/>
      <c r="AX153" s="566"/>
    </row>
    <row r="154" spans="1:50" ht="24" customHeight="1">
      <c r="A154" s="554">
        <v>2</v>
      </c>
      <c r="B154" s="554">
        <v>1</v>
      </c>
      <c r="C154" s="557" t="s">
        <v>159</v>
      </c>
      <c r="D154" s="558"/>
      <c r="E154" s="558"/>
      <c r="F154" s="558"/>
      <c r="G154" s="558"/>
      <c r="H154" s="558"/>
      <c r="I154" s="558"/>
      <c r="J154" s="558"/>
      <c r="K154" s="558"/>
      <c r="L154" s="558"/>
      <c r="M154" s="559" t="s">
        <v>160</v>
      </c>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561">
        <v>1355</v>
      </c>
      <c r="AL154" s="562"/>
      <c r="AM154" s="562"/>
      <c r="AN154" s="562"/>
      <c r="AO154" s="562"/>
      <c r="AP154" s="562"/>
      <c r="AQ154" s="563">
        <v>1</v>
      </c>
      <c r="AR154" s="563"/>
      <c r="AS154" s="563"/>
      <c r="AT154" s="563"/>
      <c r="AU154" s="564">
        <v>1</v>
      </c>
      <c r="AV154" s="565"/>
      <c r="AW154" s="565"/>
      <c r="AX154" s="566"/>
    </row>
    <row r="155" spans="1:50" ht="24" customHeight="1">
      <c r="A155" s="554">
        <v>3</v>
      </c>
      <c r="B155" s="554">
        <v>1</v>
      </c>
      <c r="C155" s="557" t="s">
        <v>161</v>
      </c>
      <c r="D155" s="558"/>
      <c r="E155" s="558"/>
      <c r="F155" s="558"/>
      <c r="G155" s="558"/>
      <c r="H155" s="558"/>
      <c r="I155" s="558"/>
      <c r="J155" s="558"/>
      <c r="K155" s="558"/>
      <c r="L155" s="558"/>
      <c r="M155" s="559" t="s">
        <v>141</v>
      </c>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1">
        <v>1128</v>
      </c>
      <c r="AL155" s="562"/>
      <c r="AM155" s="562"/>
      <c r="AN155" s="562"/>
      <c r="AO155" s="562"/>
      <c r="AP155" s="562"/>
      <c r="AQ155" s="563">
        <v>1</v>
      </c>
      <c r="AR155" s="563"/>
      <c r="AS155" s="563"/>
      <c r="AT155" s="563"/>
      <c r="AU155" s="564">
        <v>98.4</v>
      </c>
      <c r="AV155" s="565"/>
      <c r="AW155" s="565"/>
      <c r="AX155" s="566"/>
    </row>
    <row r="156" spans="1:50" ht="24" customHeight="1">
      <c r="A156" s="554">
        <v>4</v>
      </c>
      <c r="B156" s="554">
        <v>1</v>
      </c>
      <c r="C156" s="557" t="s">
        <v>162</v>
      </c>
      <c r="D156" s="558"/>
      <c r="E156" s="558"/>
      <c r="F156" s="558"/>
      <c r="G156" s="558"/>
      <c r="H156" s="558"/>
      <c r="I156" s="558"/>
      <c r="J156" s="558"/>
      <c r="K156" s="558"/>
      <c r="L156" s="558"/>
      <c r="M156" s="567" t="s">
        <v>163</v>
      </c>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9"/>
      <c r="AK156" s="561">
        <v>1108</v>
      </c>
      <c r="AL156" s="562"/>
      <c r="AM156" s="562"/>
      <c r="AN156" s="562"/>
      <c r="AO156" s="562"/>
      <c r="AP156" s="562"/>
      <c r="AQ156" s="563">
        <v>2</v>
      </c>
      <c r="AR156" s="563"/>
      <c r="AS156" s="563"/>
      <c r="AT156" s="563"/>
      <c r="AU156" s="564">
        <v>96.6</v>
      </c>
      <c r="AV156" s="565"/>
      <c r="AW156" s="565"/>
      <c r="AX156" s="566"/>
    </row>
    <row r="157" spans="1:50" ht="24" customHeight="1">
      <c r="A157" s="554">
        <v>5</v>
      </c>
      <c r="B157" s="554">
        <v>1</v>
      </c>
      <c r="C157" s="557" t="s">
        <v>164</v>
      </c>
      <c r="D157" s="558"/>
      <c r="E157" s="558"/>
      <c r="F157" s="558"/>
      <c r="G157" s="558"/>
      <c r="H157" s="558"/>
      <c r="I157" s="558"/>
      <c r="J157" s="558"/>
      <c r="K157" s="558"/>
      <c r="L157" s="558"/>
      <c r="M157" s="559" t="s">
        <v>165</v>
      </c>
      <c r="N157" s="560"/>
      <c r="O157" s="560"/>
      <c r="P157" s="560"/>
      <c r="Q157" s="560"/>
      <c r="R157" s="560"/>
      <c r="S157" s="560"/>
      <c r="T157" s="560"/>
      <c r="U157" s="560"/>
      <c r="V157" s="560"/>
      <c r="W157" s="560"/>
      <c r="X157" s="560"/>
      <c r="Y157" s="560"/>
      <c r="Z157" s="560"/>
      <c r="AA157" s="560"/>
      <c r="AB157" s="560"/>
      <c r="AC157" s="560"/>
      <c r="AD157" s="560"/>
      <c r="AE157" s="560"/>
      <c r="AF157" s="560"/>
      <c r="AG157" s="560"/>
      <c r="AH157" s="560"/>
      <c r="AI157" s="560"/>
      <c r="AJ157" s="560"/>
      <c r="AK157" s="561">
        <v>731</v>
      </c>
      <c r="AL157" s="562"/>
      <c r="AM157" s="562"/>
      <c r="AN157" s="562"/>
      <c r="AO157" s="562"/>
      <c r="AP157" s="562"/>
      <c r="AQ157" s="563">
        <v>6</v>
      </c>
      <c r="AR157" s="563"/>
      <c r="AS157" s="563"/>
      <c r="AT157" s="563"/>
      <c r="AU157" s="564">
        <v>83.5</v>
      </c>
      <c r="AV157" s="565"/>
      <c r="AW157" s="565"/>
      <c r="AX157" s="566"/>
    </row>
    <row r="158" spans="1:50" ht="24" customHeight="1">
      <c r="A158" s="554">
        <v>6</v>
      </c>
      <c r="B158" s="554">
        <v>1</v>
      </c>
      <c r="C158" s="557" t="s">
        <v>166</v>
      </c>
      <c r="D158" s="558"/>
      <c r="E158" s="558"/>
      <c r="F158" s="558"/>
      <c r="G158" s="558"/>
      <c r="H158" s="558"/>
      <c r="I158" s="558"/>
      <c r="J158" s="558"/>
      <c r="K158" s="558"/>
      <c r="L158" s="558"/>
      <c r="M158" s="570" t="s">
        <v>141</v>
      </c>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561">
        <v>572</v>
      </c>
      <c r="AL158" s="562"/>
      <c r="AM158" s="562"/>
      <c r="AN158" s="562"/>
      <c r="AO158" s="562"/>
      <c r="AP158" s="562"/>
      <c r="AQ158" s="563">
        <v>1</v>
      </c>
      <c r="AR158" s="563"/>
      <c r="AS158" s="563"/>
      <c r="AT158" s="563"/>
      <c r="AU158" s="564">
        <v>86.8</v>
      </c>
      <c r="AV158" s="565"/>
      <c r="AW158" s="565"/>
      <c r="AX158" s="566"/>
    </row>
    <row r="159" spans="1:50" ht="24" customHeight="1">
      <c r="A159" s="554">
        <v>7</v>
      </c>
      <c r="B159" s="554">
        <v>1</v>
      </c>
      <c r="C159" s="571" t="s">
        <v>167</v>
      </c>
      <c r="D159" s="572"/>
      <c r="E159" s="572"/>
      <c r="F159" s="572"/>
      <c r="G159" s="572"/>
      <c r="H159" s="572"/>
      <c r="I159" s="572"/>
      <c r="J159" s="572"/>
      <c r="K159" s="572"/>
      <c r="L159" s="573"/>
      <c r="M159" s="559" t="s">
        <v>168</v>
      </c>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61">
        <v>504</v>
      </c>
      <c r="AL159" s="562"/>
      <c r="AM159" s="562"/>
      <c r="AN159" s="562"/>
      <c r="AO159" s="562"/>
      <c r="AP159" s="562"/>
      <c r="AQ159" s="563">
        <v>1</v>
      </c>
      <c r="AR159" s="563"/>
      <c r="AS159" s="563"/>
      <c r="AT159" s="563"/>
      <c r="AU159" s="574">
        <v>98.4</v>
      </c>
      <c r="AV159" s="575"/>
      <c r="AW159" s="575"/>
      <c r="AX159" s="576"/>
    </row>
    <row r="160" spans="1:50" ht="24" customHeight="1">
      <c r="A160" s="554">
        <v>8</v>
      </c>
      <c r="B160" s="554">
        <v>1</v>
      </c>
      <c r="C160" s="571" t="s">
        <v>169</v>
      </c>
      <c r="D160" s="572"/>
      <c r="E160" s="572"/>
      <c r="F160" s="572"/>
      <c r="G160" s="572"/>
      <c r="H160" s="572"/>
      <c r="I160" s="572"/>
      <c r="J160" s="572"/>
      <c r="K160" s="572"/>
      <c r="L160" s="573"/>
      <c r="M160" s="559" t="s">
        <v>170</v>
      </c>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1">
        <v>409</v>
      </c>
      <c r="AL160" s="562"/>
      <c r="AM160" s="562"/>
      <c r="AN160" s="562"/>
      <c r="AO160" s="562"/>
      <c r="AP160" s="562"/>
      <c r="AQ160" s="563">
        <v>1</v>
      </c>
      <c r="AR160" s="563"/>
      <c r="AS160" s="563"/>
      <c r="AT160" s="563"/>
      <c r="AU160" s="564">
        <v>97.4</v>
      </c>
      <c r="AV160" s="565"/>
      <c r="AW160" s="565"/>
      <c r="AX160" s="566"/>
    </row>
    <row r="161" spans="1:50" ht="24" customHeight="1">
      <c r="A161" s="554">
        <v>9</v>
      </c>
      <c r="B161" s="554">
        <v>1</v>
      </c>
      <c r="C161" s="557" t="s">
        <v>171</v>
      </c>
      <c r="D161" s="558"/>
      <c r="E161" s="558"/>
      <c r="F161" s="558"/>
      <c r="G161" s="558"/>
      <c r="H161" s="558"/>
      <c r="I161" s="558"/>
      <c r="J161" s="558"/>
      <c r="K161" s="558"/>
      <c r="L161" s="558"/>
      <c r="M161" s="559" t="s">
        <v>172</v>
      </c>
      <c r="N161" s="560"/>
      <c r="O161" s="560"/>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0"/>
      <c r="AK161" s="561">
        <v>385</v>
      </c>
      <c r="AL161" s="562"/>
      <c r="AM161" s="562"/>
      <c r="AN161" s="562"/>
      <c r="AO161" s="562"/>
      <c r="AP161" s="562"/>
      <c r="AQ161" s="577">
        <v>1</v>
      </c>
      <c r="AR161" s="578"/>
      <c r="AS161" s="578"/>
      <c r="AT161" s="579"/>
      <c r="AU161" s="580">
        <v>97.9</v>
      </c>
      <c r="AV161" s="581"/>
      <c r="AW161" s="581"/>
      <c r="AX161" s="582"/>
    </row>
    <row r="162" spans="1:50" ht="24" customHeight="1">
      <c r="A162" s="554">
        <v>10</v>
      </c>
      <c r="B162" s="554">
        <v>1</v>
      </c>
      <c r="C162" s="557" t="s">
        <v>173</v>
      </c>
      <c r="D162" s="558"/>
      <c r="E162" s="558"/>
      <c r="F162" s="558"/>
      <c r="G162" s="558"/>
      <c r="H162" s="558"/>
      <c r="I162" s="558"/>
      <c r="J162" s="558"/>
      <c r="K162" s="558"/>
      <c r="L162" s="558"/>
      <c r="M162" s="559" t="s">
        <v>170</v>
      </c>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1">
        <v>283</v>
      </c>
      <c r="AL162" s="562"/>
      <c r="AM162" s="562"/>
      <c r="AN162" s="562"/>
      <c r="AO162" s="562"/>
      <c r="AP162" s="562"/>
      <c r="AQ162" s="563">
        <v>3</v>
      </c>
      <c r="AR162" s="563"/>
      <c r="AS162" s="563"/>
      <c r="AT162" s="563"/>
      <c r="AU162" s="564">
        <v>97.4</v>
      </c>
      <c r="AV162" s="565"/>
      <c r="AW162" s="565"/>
      <c r="AX162" s="566"/>
    </row>
    <row r="163" spans="1:50">
      <c r="A163" s="552"/>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2"/>
      <c r="AJ163" s="552"/>
      <c r="AK163" s="552"/>
      <c r="AL163" s="552"/>
      <c r="AM163" s="552"/>
      <c r="AN163" s="552"/>
      <c r="AO163" s="552"/>
      <c r="AP163" s="552"/>
      <c r="AQ163" s="552"/>
      <c r="AR163" s="552"/>
      <c r="AS163" s="552"/>
      <c r="AT163" s="552"/>
      <c r="AU163" s="552"/>
      <c r="AV163" s="552"/>
      <c r="AW163" s="552"/>
      <c r="AX163" s="552"/>
    </row>
    <row r="164" spans="1:50">
      <c r="A164" s="552"/>
      <c r="B164" t="s">
        <v>174</v>
      </c>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552"/>
    </row>
    <row r="165" spans="1:50" ht="34.5" customHeight="1">
      <c r="A165" s="554"/>
      <c r="B165" s="554"/>
      <c r="C165" s="127" t="s">
        <v>153</v>
      </c>
      <c r="D165" s="127"/>
      <c r="E165" s="127"/>
      <c r="F165" s="127"/>
      <c r="G165" s="127"/>
      <c r="H165" s="127"/>
      <c r="I165" s="127"/>
      <c r="J165" s="127"/>
      <c r="K165" s="127"/>
      <c r="L165" s="127"/>
      <c r="M165" s="127" t="s">
        <v>154</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555" t="s">
        <v>155</v>
      </c>
      <c r="AL165" s="127"/>
      <c r="AM165" s="127"/>
      <c r="AN165" s="127"/>
      <c r="AO165" s="127"/>
      <c r="AP165" s="127"/>
      <c r="AQ165" s="127" t="s">
        <v>156</v>
      </c>
      <c r="AR165" s="127"/>
      <c r="AS165" s="127"/>
      <c r="AT165" s="127"/>
      <c r="AU165" s="125" t="s">
        <v>157</v>
      </c>
      <c r="AV165" s="71"/>
      <c r="AW165" s="71"/>
      <c r="AX165" s="556"/>
    </row>
    <row r="166" spans="1:50" ht="24" customHeight="1">
      <c r="A166" s="554">
        <v>1</v>
      </c>
      <c r="B166" s="554">
        <v>1</v>
      </c>
      <c r="C166" s="571" t="s">
        <v>175</v>
      </c>
      <c r="D166" s="572"/>
      <c r="E166" s="572"/>
      <c r="F166" s="572"/>
      <c r="G166" s="572"/>
      <c r="H166" s="572"/>
      <c r="I166" s="572"/>
      <c r="J166" s="572"/>
      <c r="K166" s="572"/>
      <c r="L166" s="573"/>
      <c r="M166" s="570" t="s">
        <v>144</v>
      </c>
      <c r="N166" s="563"/>
      <c r="O166" s="563"/>
      <c r="P166" s="563"/>
      <c r="Q166" s="563"/>
      <c r="R166" s="563"/>
      <c r="S166" s="563"/>
      <c r="T166" s="563"/>
      <c r="U166" s="563"/>
      <c r="V166" s="563"/>
      <c r="W166" s="563"/>
      <c r="X166" s="563"/>
      <c r="Y166" s="563"/>
      <c r="Z166" s="563"/>
      <c r="AA166" s="563"/>
      <c r="AB166" s="563"/>
      <c r="AC166" s="563"/>
      <c r="AD166" s="563"/>
      <c r="AE166" s="563"/>
      <c r="AF166" s="563"/>
      <c r="AG166" s="563"/>
      <c r="AH166" s="563"/>
      <c r="AI166" s="563"/>
      <c r="AJ166" s="563"/>
      <c r="AK166" s="583">
        <v>31</v>
      </c>
      <c r="AL166" s="560"/>
      <c r="AM166" s="560"/>
      <c r="AN166" s="560"/>
      <c r="AO166" s="560"/>
      <c r="AP166" s="560"/>
      <c r="AQ166" s="563">
        <v>2</v>
      </c>
      <c r="AR166" s="563"/>
      <c r="AS166" s="563"/>
      <c r="AT166" s="563"/>
      <c r="AU166" s="564">
        <v>94.1</v>
      </c>
      <c r="AV166" s="565"/>
      <c r="AW166" s="565"/>
      <c r="AX166" s="566"/>
    </row>
    <row r="167" spans="1:50" ht="24" customHeight="1">
      <c r="A167" s="554">
        <v>2</v>
      </c>
      <c r="B167" s="554">
        <v>1</v>
      </c>
      <c r="C167" s="571" t="s">
        <v>176</v>
      </c>
      <c r="D167" s="572"/>
      <c r="E167" s="572"/>
      <c r="F167" s="572"/>
      <c r="G167" s="572"/>
      <c r="H167" s="572"/>
      <c r="I167" s="572"/>
      <c r="J167" s="572"/>
      <c r="K167" s="572"/>
      <c r="L167" s="573"/>
      <c r="M167" s="570" t="s">
        <v>144</v>
      </c>
      <c r="N167" s="563"/>
      <c r="O167" s="563"/>
      <c r="P167" s="563"/>
      <c r="Q167" s="563"/>
      <c r="R167" s="563"/>
      <c r="S167" s="563"/>
      <c r="T167" s="563"/>
      <c r="U167" s="563"/>
      <c r="V167" s="563"/>
      <c r="W167" s="563"/>
      <c r="X167" s="563"/>
      <c r="Y167" s="563"/>
      <c r="Z167" s="563"/>
      <c r="AA167" s="563"/>
      <c r="AB167" s="563"/>
      <c r="AC167" s="563"/>
      <c r="AD167" s="563"/>
      <c r="AE167" s="563"/>
      <c r="AF167" s="563"/>
      <c r="AG167" s="563"/>
      <c r="AH167" s="563"/>
      <c r="AI167" s="563"/>
      <c r="AJ167" s="563"/>
      <c r="AK167" s="583">
        <v>23</v>
      </c>
      <c r="AL167" s="560"/>
      <c r="AM167" s="560"/>
      <c r="AN167" s="560"/>
      <c r="AO167" s="560"/>
      <c r="AP167" s="560"/>
      <c r="AQ167" s="563">
        <v>3</v>
      </c>
      <c r="AR167" s="563"/>
      <c r="AS167" s="563"/>
      <c r="AT167" s="563"/>
      <c r="AU167" s="564">
        <v>97.2</v>
      </c>
      <c r="AV167" s="565"/>
      <c r="AW167" s="565"/>
      <c r="AX167" s="566"/>
    </row>
    <row r="168" spans="1:50" ht="24" customHeight="1">
      <c r="A168" s="554">
        <v>3</v>
      </c>
      <c r="B168" s="554">
        <v>1</v>
      </c>
      <c r="C168" s="571" t="s">
        <v>177</v>
      </c>
      <c r="D168" s="572"/>
      <c r="E168" s="572"/>
      <c r="F168" s="572"/>
      <c r="G168" s="572"/>
      <c r="H168" s="572"/>
      <c r="I168" s="572"/>
      <c r="J168" s="572"/>
      <c r="K168" s="572"/>
      <c r="L168" s="573"/>
      <c r="M168" s="570" t="s">
        <v>144</v>
      </c>
      <c r="N168" s="563"/>
      <c r="O168" s="563"/>
      <c r="P168" s="563"/>
      <c r="Q168" s="563"/>
      <c r="R168" s="563"/>
      <c r="S168" s="563"/>
      <c r="T168" s="563"/>
      <c r="U168" s="563"/>
      <c r="V168" s="563"/>
      <c r="W168" s="563"/>
      <c r="X168" s="563"/>
      <c r="Y168" s="563"/>
      <c r="Z168" s="563"/>
      <c r="AA168" s="563"/>
      <c r="AB168" s="563"/>
      <c r="AC168" s="563"/>
      <c r="AD168" s="563"/>
      <c r="AE168" s="563"/>
      <c r="AF168" s="563"/>
      <c r="AG168" s="563"/>
      <c r="AH168" s="563"/>
      <c r="AI168" s="563"/>
      <c r="AJ168" s="563"/>
      <c r="AK168" s="583">
        <v>8</v>
      </c>
      <c r="AL168" s="560"/>
      <c r="AM168" s="560"/>
      <c r="AN168" s="560"/>
      <c r="AO168" s="560"/>
      <c r="AP168" s="560"/>
      <c r="AQ168" s="563">
        <v>1</v>
      </c>
      <c r="AR168" s="563"/>
      <c r="AS168" s="563"/>
      <c r="AT168" s="563"/>
      <c r="AU168" s="564">
        <v>90.4</v>
      </c>
      <c r="AV168" s="565"/>
      <c r="AW168" s="565"/>
      <c r="AX168" s="566"/>
    </row>
    <row r="169" spans="1:50" ht="24" customHeight="1">
      <c r="A169" s="554">
        <v>4</v>
      </c>
      <c r="B169" s="554">
        <v>1</v>
      </c>
      <c r="C169" s="571" t="s">
        <v>178</v>
      </c>
      <c r="D169" s="572"/>
      <c r="E169" s="572"/>
      <c r="F169" s="572"/>
      <c r="G169" s="572"/>
      <c r="H169" s="572"/>
      <c r="I169" s="572"/>
      <c r="J169" s="572"/>
      <c r="K169" s="572"/>
      <c r="L169" s="573"/>
      <c r="M169" s="570" t="s">
        <v>144</v>
      </c>
      <c r="N169" s="563"/>
      <c r="O169" s="563"/>
      <c r="P169" s="563"/>
      <c r="Q169" s="563"/>
      <c r="R169" s="563"/>
      <c r="S169" s="563"/>
      <c r="T169" s="563"/>
      <c r="U169" s="563"/>
      <c r="V169" s="563"/>
      <c r="W169" s="563"/>
      <c r="X169" s="563"/>
      <c r="Y169" s="563"/>
      <c r="Z169" s="563"/>
      <c r="AA169" s="563"/>
      <c r="AB169" s="563"/>
      <c r="AC169" s="563"/>
      <c r="AD169" s="563"/>
      <c r="AE169" s="563"/>
      <c r="AF169" s="563"/>
      <c r="AG169" s="563"/>
      <c r="AH169" s="563"/>
      <c r="AI169" s="563"/>
      <c r="AJ169" s="563"/>
      <c r="AK169" s="583">
        <v>7</v>
      </c>
      <c r="AL169" s="560"/>
      <c r="AM169" s="560"/>
      <c r="AN169" s="560"/>
      <c r="AO169" s="560"/>
      <c r="AP169" s="560"/>
      <c r="AQ169" s="563">
        <v>4</v>
      </c>
      <c r="AR169" s="563"/>
      <c r="AS169" s="563"/>
      <c r="AT169" s="563"/>
      <c r="AU169" s="564">
        <v>73.3</v>
      </c>
      <c r="AV169" s="565"/>
      <c r="AW169" s="565"/>
      <c r="AX169" s="566"/>
    </row>
    <row r="170" spans="1:50">
      <c r="A170" s="552"/>
      <c r="B170" s="552"/>
      <c r="C170" s="552"/>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2"/>
      <c r="AL170" s="552"/>
      <c r="AM170" s="552"/>
      <c r="AN170" s="552"/>
      <c r="AO170" s="552"/>
      <c r="AP170" s="552"/>
      <c r="AQ170" s="552"/>
      <c r="AR170" s="552"/>
      <c r="AS170" s="552"/>
      <c r="AT170" s="552"/>
      <c r="AU170" s="552"/>
      <c r="AV170" s="552"/>
      <c r="AW170" s="552"/>
      <c r="AX170" s="552"/>
    </row>
    <row r="171" spans="1:50">
      <c r="A171" s="552"/>
      <c r="B171" t="s">
        <v>179</v>
      </c>
      <c r="C171" s="552"/>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2"/>
      <c r="AL171" s="552"/>
      <c r="AM171" s="552"/>
      <c r="AN171" s="552"/>
      <c r="AO171" s="552"/>
      <c r="AP171" s="552"/>
      <c r="AQ171" s="552"/>
      <c r="AR171" s="552"/>
      <c r="AS171" s="552"/>
      <c r="AT171" s="552"/>
      <c r="AU171" s="552"/>
      <c r="AV171" s="552"/>
      <c r="AW171" s="552"/>
      <c r="AX171" s="552"/>
    </row>
    <row r="172" spans="1:50" ht="34.5" customHeight="1">
      <c r="A172" s="554"/>
      <c r="B172" s="554"/>
      <c r="C172" s="127" t="s">
        <v>153</v>
      </c>
      <c r="D172" s="127"/>
      <c r="E172" s="127"/>
      <c r="F172" s="127"/>
      <c r="G172" s="127"/>
      <c r="H172" s="127"/>
      <c r="I172" s="127"/>
      <c r="J172" s="127"/>
      <c r="K172" s="127"/>
      <c r="L172" s="127"/>
      <c r="M172" s="127" t="s">
        <v>154</v>
      </c>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555" t="s">
        <v>155</v>
      </c>
      <c r="AL172" s="127"/>
      <c r="AM172" s="127"/>
      <c r="AN172" s="127"/>
      <c r="AO172" s="127"/>
      <c r="AP172" s="127"/>
      <c r="AQ172" s="127" t="s">
        <v>156</v>
      </c>
      <c r="AR172" s="127"/>
      <c r="AS172" s="127"/>
      <c r="AT172" s="127"/>
      <c r="AU172" s="125" t="s">
        <v>157</v>
      </c>
      <c r="AV172" s="71"/>
      <c r="AW172" s="71"/>
      <c r="AX172" s="556"/>
    </row>
    <row r="173" spans="1:50" ht="24" customHeight="1">
      <c r="A173" s="554">
        <v>1</v>
      </c>
      <c r="B173" s="554">
        <v>1</v>
      </c>
      <c r="C173" s="584" t="s">
        <v>180</v>
      </c>
      <c r="D173" s="585"/>
      <c r="E173" s="585"/>
      <c r="F173" s="585"/>
      <c r="G173" s="585"/>
      <c r="H173" s="585"/>
      <c r="I173" s="585"/>
      <c r="J173" s="585"/>
      <c r="K173" s="585"/>
      <c r="L173" s="586"/>
      <c r="M173" s="570" t="s">
        <v>147</v>
      </c>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87">
        <v>1217</v>
      </c>
      <c r="AL173" s="588"/>
      <c r="AM173" s="588"/>
      <c r="AN173" s="588"/>
      <c r="AO173" s="588"/>
      <c r="AP173" s="588"/>
      <c r="AQ173" s="589" t="s">
        <v>51</v>
      </c>
      <c r="AR173" s="590"/>
      <c r="AS173" s="590"/>
      <c r="AT173" s="591"/>
      <c r="AU173" s="592" t="s">
        <v>51</v>
      </c>
      <c r="AV173" s="593"/>
      <c r="AW173" s="593"/>
      <c r="AX173" s="594"/>
    </row>
    <row r="174" spans="1:50" ht="24" customHeight="1">
      <c r="A174" s="554">
        <v>2</v>
      </c>
      <c r="B174" s="554">
        <v>1</v>
      </c>
      <c r="C174" s="584" t="s">
        <v>181</v>
      </c>
      <c r="D174" s="585"/>
      <c r="E174" s="585"/>
      <c r="F174" s="585"/>
      <c r="G174" s="585"/>
      <c r="H174" s="585"/>
      <c r="I174" s="585"/>
      <c r="J174" s="585"/>
      <c r="K174" s="585"/>
      <c r="L174" s="586"/>
      <c r="M174" s="571" t="s">
        <v>147</v>
      </c>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6"/>
      <c r="AK174" s="597">
        <v>588</v>
      </c>
      <c r="AL174" s="563"/>
      <c r="AM174" s="563"/>
      <c r="AN174" s="563"/>
      <c r="AO174" s="563"/>
      <c r="AP174" s="563"/>
      <c r="AQ174" s="182" t="s">
        <v>51</v>
      </c>
      <c r="AR174" s="51"/>
      <c r="AS174" s="51"/>
      <c r="AT174" s="52"/>
      <c r="AU174" s="592" t="s">
        <v>51</v>
      </c>
      <c r="AV174" s="593"/>
      <c r="AW174" s="593"/>
      <c r="AX174" s="594"/>
    </row>
    <row r="175" spans="1:50" ht="24" customHeight="1">
      <c r="A175" s="554">
        <v>3</v>
      </c>
      <c r="B175" s="554">
        <v>1</v>
      </c>
      <c r="C175" s="584" t="s">
        <v>182</v>
      </c>
      <c r="D175" s="585"/>
      <c r="E175" s="585"/>
      <c r="F175" s="585"/>
      <c r="G175" s="585"/>
      <c r="H175" s="585"/>
      <c r="I175" s="585"/>
      <c r="J175" s="585"/>
      <c r="K175" s="585"/>
      <c r="L175" s="586"/>
      <c r="M175" s="570" t="s">
        <v>147</v>
      </c>
      <c r="N175" s="563"/>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97">
        <v>320</v>
      </c>
      <c r="AL175" s="563"/>
      <c r="AM175" s="563"/>
      <c r="AN175" s="563"/>
      <c r="AO175" s="563"/>
      <c r="AP175" s="563"/>
      <c r="AQ175" s="182" t="s">
        <v>51</v>
      </c>
      <c r="AR175" s="51"/>
      <c r="AS175" s="51"/>
      <c r="AT175" s="52"/>
      <c r="AU175" s="592" t="s">
        <v>51</v>
      </c>
      <c r="AV175" s="593"/>
      <c r="AW175" s="593"/>
      <c r="AX175" s="594"/>
    </row>
    <row r="176" spans="1:50" ht="24" customHeight="1">
      <c r="A176" s="554">
        <v>4</v>
      </c>
      <c r="B176" s="554">
        <v>1</v>
      </c>
      <c r="C176" s="584" t="s">
        <v>183</v>
      </c>
      <c r="D176" s="585"/>
      <c r="E176" s="585"/>
      <c r="F176" s="585"/>
      <c r="G176" s="585"/>
      <c r="H176" s="585"/>
      <c r="I176" s="585"/>
      <c r="J176" s="585"/>
      <c r="K176" s="585"/>
      <c r="L176" s="586"/>
      <c r="M176" s="570" t="s">
        <v>147</v>
      </c>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97">
        <v>159</v>
      </c>
      <c r="AL176" s="563"/>
      <c r="AM176" s="563"/>
      <c r="AN176" s="563"/>
      <c r="AO176" s="563"/>
      <c r="AP176" s="563"/>
      <c r="AQ176" s="182" t="s">
        <v>51</v>
      </c>
      <c r="AR176" s="51"/>
      <c r="AS176" s="51"/>
      <c r="AT176" s="52"/>
      <c r="AU176" s="592" t="s">
        <v>51</v>
      </c>
      <c r="AV176" s="593"/>
      <c r="AW176" s="593"/>
      <c r="AX176" s="594"/>
    </row>
    <row r="177" spans="1:50" ht="24" customHeight="1">
      <c r="A177" s="554">
        <v>5</v>
      </c>
      <c r="B177" s="554">
        <v>1</v>
      </c>
      <c r="C177" s="584" t="s">
        <v>184</v>
      </c>
      <c r="D177" s="585"/>
      <c r="E177" s="585"/>
      <c r="F177" s="585"/>
      <c r="G177" s="585"/>
      <c r="H177" s="585"/>
      <c r="I177" s="585"/>
      <c r="J177" s="585"/>
      <c r="K177" s="585"/>
      <c r="L177" s="586"/>
      <c r="M177" s="570" t="s">
        <v>147</v>
      </c>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3"/>
      <c r="AK177" s="597">
        <v>40</v>
      </c>
      <c r="AL177" s="563"/>
      <c r="AM177" s="563"/>
      <c r="AN177" s="563"/>
      <c r="AO177" s="563"/>
      <c r="AP177" s="563"/>
      <c r="AQ177" s="182" t="s">
        <v>51</v>
      </c>
      <c r="AR177" s="51"/>
      <c r="AS177" s="51"/>
      <c r="AT177" s="52"/>
      <c r="AU177" s="592" t="s">
        <v>51</v>
      </c>
      <c r="AV177" s="593"/>
      <c r="AW177" s="593"/>
      <c r="AX177" s="594"/>
    </row>
    <row r="178" spans="1:50" ht="24" customHeight="1">
      <c r="A178" s="554">
        <v>6</v>
      </c>
      <c r="B178" s="554">
        <v>1</v>
      </c>
      <c r="C178" s="584" t="s">
        <v>185</v>
      </c>
      <c r="D178" s="585"/>
      <c r="E178" s="585"/>
      <c r="F178" s="585"/>
      <c r="G178" s="585"/>
      <c r="H178" s="585"/>
      <c r="I178" s="585"/>
      <c r="J178" s="585"/>
      <c r="K178" s="585"/>
      <c r="L178" s="586"/>
      <c r="M178" s="570" t="s">
        <v>147</v>
      </c>
      <c r="N178" s="563"/>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97">
        <v>30</v>
      </c>
      <c r="AL178" s="563"/>
      <c r="AM178" s="563"/>
      <c r="AN178" s="563"/>
      <c r="AO178" s="563"/>
      <c r="AP178" s="563"/>
      <c r="AQ178" s="182" t="s">
        <v>51</v>
      </c>
      <c r="AR178" s="51"/>
      <c r="AS178" s="51"/>
      <c r="AT178" s="52"/>
      <c r="AU178" s="592" t="s">
        <v>51</v>
      </c>
      <c r="AV178" s="593"/>
      <c r="AW178" s="593"/>
      <c r="AX178" s="594"/>
    </row>
    <row r="179" spans="1:50" ht="24" customHeight="1">
      <c r="A179" s="554">
        <v>7</v>
      </c>
      <c r="B179" s="554">
        <v>1</v>
      </c>
      <c r="C179" s="584" t="s">
        <v>186</v>
      </c>
      <c r="D179" s="585"/>
      <c r="E179" s="585"/>
      <c r="F179" s="585"/>
      <c r="G179" s="585"/>
      <c r="H179" s="585"/>
      <c r="I179" s="585"/>
      <c r="J179" s="585"/>
      <c r="K179" s="585"/>
      <c r="L179" s="586"/>
      <c r="M179" s="570" t="s">
        <v>147</v>
      </c>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97">
        <v>21</v>
      </c>
      <c r="AL179" s="563"/>
      <c r="AM179" s="563"/>
      <c r="AN179" s="563"/>
      <c r="AO179" s="563"/>
      <c r="AP179" s="563"/>
      <c r="AQ179" s="182" t="s">
        <v>51</v>
      </c>
      <c r="AR179" s="51"/>
      <c r="AS179" s="51"/>
      <c r="AT179" s="52"/>
      <c r="AU179" s="592" t="s">
        <v>51</v>
      </c>
      <c r="AV179" s="593"/>
      <c r="AW179" s="593"/>
      <c r="AX179" s="594"/>
    </row>
    <row r="180" spans="1:50" ht="24" customHeight="1">
      <c r="A180" s="554">
        <v>8</v>
      </c>
      <c r="B180" s="554">
        <v>1</v>
      </c>
      <c r="C180" s="571" t="s">
        <v>187</v>
      </c>
      <c r="D180" s="572"/>
      <c r="E180" s="572"/>
      <c r="F180" s="572"/>
      <c r="G180" s="572"/>
      <c r="H180" s="572"/>
      <c r="I180" s="572"/>
      <c r="J180" s="572"/>
      <c r="K180" s="572"/>
      <c r="L180" s="573"/>
      <c r="M180" s="570" t="s">
        <v>147</v>
      </c>
      <c r="N180" s="563"/>
      <c r="O180" s="563"/>
      <c r="P180" s="563"/>
      <c r="Q180" s="563"/>
      <c r="R180" s="563"/>
      <c r="S180" s="563"/>
      <c r="T180" s="563"/>
      <c r="U180" s="563"/>
      <c r="V180" s="563"/>
      <c r="W180" s="563"/>
      <c r="X180" s="563"/>
      <c r="Y180" s="563"/>
      <c r="Z180" s="563"/>
      <c r="AA180" s="563"/>
      <c r="AB180" s="563"/>
      <c r="AC180" s="563"/>
      <c r="AD180" s="563"/>
      <c r="AE180" s="563"/>
      <c r="AF180" s="563"/>
      <c r="AG180" s="563"/>
      <c r="AH180" s="563"/>
      <c r="AI180" s="563"/>
      <c r="AJ180" s="563"/>
      <c r="AK180" s="597">
        <v>21</v>
      </c>
      <c r="AL180" s="563"/>
      <c r="AM180" s="563"/>
      <c r="AN180" s="563"/>
      <c r="AO180" s="563"/>
      <c r="AP180" s="563"/>
      <c r="AQ180" s="182" t="s">
        <v>51</v>
      </c>
      <c r="AR180" s="51"/>
      <c r="AS180" s="51"/>
      <c r="AT180" s="52"/>
      <c r="AU180" s="592" t="s">
        <v>51</v>
      </c>
      <c r="AV180" s="593"/>
      <c r="AW180" s="593"/>
      <c r="AX180" s="594"/>
    </row>
    <row r="181" spans="1:50" ht="24" customHeight="1">
      <c r="A181" s="554">
        <v>9</v>
      </c>
      <c r="B181" s="554">
        <v>1</v>
      </c>
      <c r="C181" s="584" t="s">
        <v>188</v>
      </c>
      <c r="D181" s="585"/>
      <c r="E181" s="585"/>
      <c r="F181" s="585"/>
      <c r="G181" s="585"/>
      <c r="H181" s="585"/>
      <c r="I181" s="585"/>
      <c r="J181" s="585"/>
      <c r="K181" s="585"/>
      <c r="L181" s="586"/>
      <c r="M181" s="570" t="s">
        <v>147</v>
      </c>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97">
        <v>19</v>
      </c>
      <c r="AL181" s="563"/>
      <c r="AM181" s="563"/>
      <c r="AN181" s="563"/>
      <c r="AO181" s="563"/>
      <c r="AP181" s="563"/>
      <c r="AQ181" s="182" t="s">
        <v>51</v>
      </c>
      <c r="AR181" s="51"/>
      <c r="AS181" s="51"/>
      <c r="AT181" s="52"/>
      <c r="AU181" s="592" t="s">
        <v>51</v>
      </c>
      <c r="AV181" s="593"/>
      <c r="AW181" s="593"/>
      <c r="AX181" s="594"/>
    </row>
    <row r="182" spans="1:50" ht="24" customHeight="1">
      <c r="A182" s="554">
        <v>10</v>
      </c>
      <c r="B182" s="554">
        <v>1</v>
      </c>
      <c r="C182" s="571" t="s">
        <v>189</v>
      </c>
      <c r="D182" s="572"/>
      <c r="E182" s="572"/>
      <c r="F182" s="572"/>
      <c r="G182" s="572"/>
      <c r="H182" s="572"/>
      <c r="I182" s="572"/>
      <c r="J182" s="572"/>
      <c r="K182" s="572"/>
      <c r="L182" s="573"/>
      <c r="M182" s="570" t="s">
        <v>147</v>
      </c>
      <c r="N182" s="563"/>
      <c r="O182" s="563"/>
      <c r="P182" s="563"/>
      <c r="Q182" s="563"/>
      <c r="R182" s="563"/>
      <c r="S182" s="563"/>
      <c r="T182" s="563"/>
      <c r="U182" s="563"/>
      <c r="V182" s="563"/>
      <c r="W182" s="563"/>
      <c r="X182" s="563"/>
      <c r="Y182" s="563"/>
      <c r="Z182" s="563"/>
      <c r="AA182" s="563"/>
      <c r="AB182" s="563"/>
      <c r="AC182" s="563"/>
      <c r="AD182" s="563"/>
      <c r="AE182" s="563"/>
      <c r="AF182" s="563"/>
      <c r="AG182" s="563"/>
      <c r="AH182" s="563"/>
      <c r="AI182" s="563"/>
      <c r="AJ182" s="563"/>
      <c r="AK182" s="597">
        <v>13</v>
      </c>
      <c r="AL182" s="563"/>
      <c r="AM182" s="563"/>
      <c r="AN182" s="563"/>
      <c r="AO182" s="563"/>
      <c r="AP182" s="563"/>
      <c r="AQ182" s="182" t="s">
        <v>51</v>
      </c>
      <c r="AR182" s="51"/>
      <c r="AS182" s="51"/>
      <c r="AT182" s="52"/>
      <c r="AU182" s="592" t="s">
        <v>51</v>
      </c>
      <c r="AV182" s="593"/>
      <c r="AW182" s="593"/>
      <c r="AX182" s="594"/>
    </row>
    <row r="184" spans="1:50">
      <c r="A184" s="552"/>
      <c r="B184" t="s">
        <v>190</v>
      </c>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552"/>
      <c r="AM184" s="552"/>
      <c r="AN184" s="552"/>
      <c r="AO184" s="552"/>
      <c r="AP184" s="552"/>
      <c r="AQ184" s="552"/>
      <c r="AR184" s="552"/>
      <c r="AS184" s="552"/>
      <c r="AT184" s="552"/>
      <c r="AU184" s="552"/>
      <c r="AV184" s="552"/>
      <c r="AW184" s="552"/>
      <c r="AX184" s="552"/>
    </row>
    <row r="185" spans="1:50" ht="34.5" customHeight="1">
      <c r="A185" s="554"/>
      <c r="B185" s="554"/>
      <c r="C185" s="127" t="s">
        <v>153</v>
      </c>
      <c r="D185" s="127"/>
      <c r="E185" s="127"/>
      <c r="F185" s="127"/>
      <c r="G185" s="127"/>
      <c r="H185" s="127"/>
      <c r="I185" s="127"/>
      <c r="J185" s="127"/>
      <c r="K185" s="127"/>
      <c r="L185" s="127"/>
      <c r="M185" s="127" t="s">
        <v>154</v>
      </c>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555" t="s">
        <v>155</v>
      </c>
      <c r="AL185" s="127"/>
      <c r="AM185" s="127"/>
      <c r="AN185" s="127"/>
      <c r="AO185" s="127"/>
      <c r="AP185" s="127"/>
      <c r="AQ185" s="127" t="s">
        <v>156</v>
      </c>
      <c r="AR185" s="127"/>
      <c r="AS185" s="127"/>
      <c r="AT185" s="127"/>
      <c r="AU185" s="125" t="s">
        <v>157</v>
      </c>
      <c r="AV185" s="71"/>
      <c r="AW185" s="71"/>
      <c r="AX185" s="556"/>
    </row>
    <row r="186" spans="1:50" ht="24" customHeight="1">
      <c r="A186" s="554">
        <v>1</v>
      </c>
      <c r="B186" s="554">
        <v>1</v>
      </c>
      <c r="C186" s="571" t="s">
        <v>191</v>
      </c>
      <c r="D186" s="572"/>
      <c r="E186" s="572"/>
      <c r="F186" s="572"/>
      <c r="G186" s="572"/>
      <c r="H186" s="572"/>
      <c r="I186" s="572"/>
      <c r="J186" s="572"/>
      <c r="K186" s="572"/>
      <c r="L186" s="573"/>
      <c r="M186" s="570" t="s">
        <v>192</v>
      </c>
      <c r="N186" s="563"/>
      <c r="O186" s="563"/>
      <c r="P186" s="563"/>
      <c r="Q186" s="563"/>
      <c r="R186" s="563"/>
      <c r="S186" s="563"/>
      <c r="T186" s="563"/>
      <c r="U186" s="563"/>
      <c r="V186" s="563"/>
      <c r="W186" s="563"/>
      <c r="X186" s="563"/>
      <c r="Y186" s="563"/>
      <c r="Z186" s="563"/>
      <c r="AA186" s="563"/>
      <c r="AB186" s="563"/>
      <c r="AC186" s="563"/>
      <c r="AD186" s="563"/>
      <c r="AE186" s="563"/>
      <c r="AF186" s="563"/>
      <c r="AG186" s="563"/>
      <c r="AH186" s="563"/>
      <c r="AI186" s="563"/>
      <c r="AJ186" s="563"/>
      <c r="AK186" s="597">
        <v>234</v>
      </c>
      <c r="AL186" s="563"/>
      <c r="AM186" s="563"/>
      <c r="AN186" s="563"/>
      <c r="AO186" s="563"/>
      <c r="AP186" s="563"/>
      <c r="AQ186" s="570">
        <v>1</v>
      </c>
      <c r="AR186" s="563"/>
      <c r="AS186" s="563"/>
      <c r="AT186" s="563"/>
      <c r="AU186" s="564">
        <v>97.3</v>
      </c>
      <c r="AV186" s="565"/>
      <c r="AW186" s="565"/>
      <c r="AX186" s="566"/>
    </row>
    <row r="187" spans="1:50" ht="24" customHeight="1">
      <c r="A187" s="554">
        <v>2</v>
      </c>
      <c r="B187" s="554">
        <v>1</v>
      </c>
      <c r="C187" s="571" t="s">
        <v>193</v>
      </c>
      <c r="D187" s="572"/>
      <c r="E187" s="572"/>
      <c r="F187" s="572"/>
      <c r="G187" s="572"/>
      <c r="H187" s="572"/>
      <c r="I187" s="572"/>
      <c r="J187" s="572"/>
      <c r="K187" s="572"/>
      <c r="L187" s="573"/>
      <c r="M187" s="571" t="s">
        <v>194</v>
      </c>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6"/>
      <c r="AK187" s="597">
        <v>206</v>
      </c>
      <c r="AL187" s="563"/>
      <c r="AM187" s="563"/>
      <c r="AN187" s="563"/>
      <c r="AO187" s="563"/>
      <c r="AP187" s="563"/>
      <c r="AQ187" s="570">
        <v>1</v>
      </c>
      <c r="AR187" s="563"/>
      <c r="AS187" s="563"/>
      <c r="AT187" s="563"/>
      <c r="AU187" s="564">
        <v>1</v>
      </c>
      <c r="AV187" s="565"/>
      <c r="AW187" s="565"/>
      <c r="AX187" s="566"/>
    </row>
    <row r="188" spans="1:50" ht="24" customHeight="1">
      <c r="A188" s="554">
        <v>3</v>
      </c>
      <c r="B188" s="554">
        <v>1</v>
      </c>
      <c r="C188" s="571" t="s">
        <v>195</v>
      </c>
      <c r="D188" s="572"/>
      <c r="E188" s="572"/>
      <c r="F188" s="572"/>
      <c r="G188" s="572"/>
      <c r="H188" s="572"/>
      <c r="I188" s="572"/>
      <c r="J188" s="572"/>
      <c r="K188" s="572"/>
      <c r="L188" s="573"/>
      <c r="M188" s="570" t="s">
        <v>196</v>
      </c>
      <c r="N188" s="563"/>
      <c r="O188" s="563"/>
      <c r="P188" s="563"/>
      <c r="Q188" s="563"/>
      <c r="R188" s="563"/>
      <c r="S188" s="563"/>
      <c r="T188" s="563"/>
      <c r="U188" s="563"/>
      <c r="V188" s="563"/>
      <c r="W188" s="563"/>
      <c r="X188" s="563"/>
      <c r="Y188" s="563"/>
      <c r="Z188" s="563"/>
      <c r="AA188" s="563"/>
      <c r="AB188" s="563"/>
      <c r="AC188" s="563"/>
      <c r="AD188" s="563"/>
      <c r="AE188" s="563"/>
      <c r="AF188" s="563"/>
      <c r="AG188" s="563"/>
      <c r="AH188" s="563"/>
      <c r="AI188" s="563"/>
      <c r="AJ188" s="563"/>
      <c r="AK188" s="597">
        <v>193</v>
      </c>
      <c r="AL188" s="563"/>
      <c r="AM188" s="563"/>
      <c r="AN188" s="563"/>
      <c r="AO188" s="563"/>
      <c r="AP188" s="563"/>
      <c r="AQ188" s="570">
        <v>3</v>
      </c>
      <c r="AR188" s="563"/>
      <c r="AS188" s="563"/>
      <c r="AT188" s="563"/>
      <c r="AU188" s="564">
        <v>94.9</v>
      </c>
      <c r="AV188" s="565"/>
      <c r="AW188" s="565"/>
      <c r="AX188" s="566"/>
    </row>
    <row r="189" spans="1:50" ht="24" customHeight="1">
      <c r="A189" s="554">
        <v>4</v>
      </c>
      <c r="B189" s="554">
        <v>1</v>
      </c>
      <c r="C189" s="571" t="s">
        <v>197</v>
      </c>
      <c r="D189" s="572"/>
      <c r="E189" s="572"/>
      <c r="F189" s="572"/>
      <c r="G189" s="572"/>
      <c r="H189" s="572"/>
      <c r="I189" s="572"/>
      <c r="J189" s="572"/>
      <c r="K189" s="572"/>
      <c r="L189" s="573"/>
      <c r="M189" s="570" t="s">
        <v>198</v>
      </c>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3"/>
      <c r="AK189" s="597">
        <v>143</v>
      </c>
      <c r="AL189" s="563"/>
      <c r="AM189" s="563"/>
      <c r="AN189" s="563"/>
      <c r="AO189" s="563"/>
      <c r="AP189" s="563"/>
      <c r="AQ189" s="570">
        <v>2</v>
      </c>
      <c r="AR189" s="563"/>
      <c r="AS189" s="563"/>
      <c r="AT189" s="563"/>
      <c r="AU189" s="564">
        <v>77.8</v>
      </c>
      <c r="AV189" s="565"/>
      <c r="AW189" s="565"/>
      <c r="AX189" s="566"/>
    </row>
    <row r="190" spans="1:50" ht="24" customHeight="1">
      <c r="A190" s="554">
        <v>5</v>
      </c>
      <c r="B190" s="554">
        <v>1</v>
      </c>
      <c r="C190" s="571" t="s">
        <v>199</v>
      </c>
      <c r="D190" s="572"/>
      <c r="E190" s="572"/>
      <c r="F190" s="572"/>
      <c r="G190" s="572"/>
      <c r="H190" s="572"/>
      <c r="I190" s="572"/>
      <c r="J190" s="572"/>
      <c r="K190" s="572"/>
      <c r="L190" s="573"/>
      <c r="M190" s="570" t="s">
        <v>200</v>
      </c>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97">
        <v>121</v>
      </c>
      <c r="AL190" s="563"/>
      <c r="AM190" s="563"/>
      <c r="AN190" s="563"/>
      <c r="AO190" s="563"/>
      <c r="AP190" s="563"/>
      <c r="AQ190" s="570">
        <v>1</v>
      </c>
      <c r="AR190" s="563"/>
      <c r="AS190" s="563"/>
      <c r="AT190" s="563"/>
      <c r="AU190" s="564">
        <v>99</v>
      </c>
      <c r="AV190" s="565"/>
      <c r="AW190" s="565"/>
      <c r="AX190" s="566"/>
    </row>
    <row r="191" spans="1:50" ht="24" customHeight="1">
      <c r="A191" s="554">
        <v>6</v>
      </c>
      <c r="B191" s="554">
        <v>1</v>
      </c>
      <c r="C191" s="571" t="s">
        <v>201</v>
      </c>
      <c r="D191" s="572"/>
      <c r="E191" s="572"/>
      <c r="F191" s="572"/>
      <c r="G191" s="572"/>
      <c r="H191" s="572"/>
      <c r="I191" s="572"/>
      <c r="J191" s="572"/>
      <c r="K191" s="572"/>
      <c r="L191" s="573"/>
      <c r="M191" s="570" t="s">
        <v>196</v>
      </c>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3"/>
      <c r="AJ191" s="563"/>
      <c r="AK191" s="597">
        <v>106</v>
      </c>
      <c r="AL191" s="563"/>
      <c r="AM191" s="563"/>
      <c r="AN191" s="563"/>
      <c r="AO191" s="563"/>
      <c r="AP191" s="563"/>
      <c r="AQ191" s="570">
        <v>2</v>
      </c>
      <c r="AR191" s="563"/>
      <c r="AS191" s="563"/>
      <c r="AT191" s="563"/>
      <c r="AU191" s="574">
        <v>96.2</v>
      </c>
      <c r="AV191" s="575"/>
      <c r="AW191" s="575"/>
      <c r="AX191" s="576"/>
    </row>
    <row r="192" spans="1:50" ht="24" customHeight="1">
      <c r="A192" s="554">
        <v>7</v>
      </c>
      <c r="B192" s="554">
        <v>1</v>
      </c>
      <c r="C192" s="571" t="s">
        <v>202</v>
      </c>
      <c r="D192" s="595"/>
      <c r="E192" s="595"/>
      <c r="F192" s="595"/>
      <c r="G192" s="595"/>
      <c r="H192" s="595"/>
      <c r="I192" s="595"/>
      <c r="J192" s="595"/>
      <c r="K192" s="595"/>
      <c r="L192" s="596"/>
      <c r="M192" s="570" t="s">
        <v>196</v>
      </c>
      <c r="N192" s="563"/>
      <c r="O192" s="563"/>
      <c r="P192" s="563"/>
      <c r="Q192" s="563"/>
      <c r="R192" s="563"/>
      <c r="S192" s="563"/>
      <c r="T192" s="563"/>
      <c r="U192" s="563"/>
      <c r="V192" s="563"/>
      <c r="W192" s="563"/>
      <c r="X192" s="563"/>
      <c r="Y192" s="563"/>
      <c r="Z192" s="563"/>
      <c r="AA192" s="563"/>
      <c r="AB192" s="563"/>
      <c r="AC192" s="563"/>
      <c r="AD192" s="563"/>
      <c r="AE192" s="563"/>
      <c r="AF192" s="563"/>
      <c r="AG192" s="563"/>
      <c r="AH192" s="563"/>
      <c r="AI192" s="563"/>
      <c r="AJ192" s="563"/>
      <c r="AK192" s="597">
        <v>79</v>
      </c>
      <c r="AL192" s="563"/>
      <c r="AM192" s="563"/>
      <c r="AN192" s="563"/>
      <c r="AO192" s="563"/>
      <c r="AP192" s="563"/>
      <c r="AQ192" s="563">
        <v>1</v>
      </c>
      <c r="AR192" s="563"/>
      <c r="AS192" s="563"/>
      <c r="AT192" s="563"/>
      <c r="AU192" s="564">
        <v>96.7</v>
      </c>
      <c r="AV192" s="565"/>
      <c r="AW192" s="565"/>
      <c r="AX192" s="566"/>
    </row>
    <row r="193" spans="1:50" ht="24" customHeight="1">
      <c r="A193" s="554">
        <v>8</v>
      </c>
      <c r="B193" s="554">
        <v>1</v>
      </c>
      <c r="C193" s="571" t="s">
        <v>203</v>
      </c>
      <c r="D193" s="572"/>
      <c r="E193" s="572"/>
      <c r="F193" s="572"/>
      <c r="G193" s="572"/>
      <c r="H193" s="572"/>
      <c r="I193" s="572"/>
      <c r="J193" s="572"/>
      <c r="K193" s="572"/>
      <c r="L193" s="573"/>
      <c r="M193" s="570" t="s">
        <v>196</v>
      </c>
      <c r="N193" s="563"/>
      <c r="O193" s="563"/>
      <c r="P193" s="563"/>
      <c r="Q193" s="563"/>
      <c r="R193" s="563"/>
      <c r="S193" s="563"/>
      <c r="T193" s="563"/>
      <c r="U193" s="563"/>
      <c r="V193" s="563"/>
      <c r="W193" s="563"/>
      <c r="X193" s="563"/>
      <c r="Y193" s="563"/>
      <c r="Z193" s="563"/>
      <c r="AA193" s="563"/>
      <c r="AB193" s="563"/>
      <c r="AC193" s="563"/>
      <c r="AD193" s="563"/>
      <c r="AE193" s="563"/>
      <c r="AF193" s="563"/>
      <c r="AG193" s="563"/>
      <c r="AH193" s="563"/>
      <c r="AI193" s="563"/>
      <c r="AJ193" s="563"/>
      <c r="AK193" s="597">
        <v>79</v>
      </c>
      <c r="AL193" s="563"/>
      <c r="AM193" s="563"/>
      <c r="AN193" s="563"/>
      <c r="AO193" s="563"/>
      <c r="AP193" s="563"/>
      <c r="AQ193" s="570">
        <v>1</v>
      </c>
      <c r="AR193" s="563"/>
      <c r="AS193" s="563"/>
      <c r="AT193" s="563"/>
      <c r="AU193" s="564">
        <v>94.9</v>
      </c>
      <c r="AV193" s="565"/>
      <c r="AW193" s="565"/>
      <c r="AX193" s="566"/>
    </row>
    <row r="194" spans="1:50" ht="24" customHeight="1">
      <c r="A194" s="554">
        <v>9</v>
      </c>
      <c r="B194" s="554">
        <v>1</v>
      </c>
      <c r="C194" s="571" t="s">
        <v>204</v>
      </c>
      <c r="D194" s="595"/>
      <c r="E194" s="595"/>
      <c r="F194" s="595"/>
      <c r="G194" s="595"/>
      <c r="H194" s="595"/>
      <c r="I194" s="595"/>
      <c r="J194" s="595"/>
      <c r="K194" s="595"/>
      <c r="L194" s="596"/>
      <c r="M194" s="570" t="s">
        <v>205</v>
      </c>
      <c r="N194" s="563"/>
      <c r="O194" s="563"/>
      <c r="P194" s="563"/>
      <c r="Q194" s="563"/>
      <c r="R194" s="563"/>
      <c r="S194" s="563"/>
      <c r="T194" s="563"/>
      <c r="U194" s="563"/>
      <c r="V194" s="563"/>
      <c r="W194" s="563"/>
      <c r="X194" s="563"/>
      <c r="Y194" s="563"/>
      <c r="Z194" s="563"/>
      <c r="AA194" s="563"/>
      <c r="AB194" s="563"/>
      <c r="AC194" s="563"/>
      <c r="AD194" s="563"/>
      <c r="AE194" s="563"/>
      <c r="AF194" s="563"/>
      <c r="AG194" s="563"/>
      <c r="AH194" s="563"/>
      <c r="AI194" s="563"/>
      <c r="AJ194" s="563"/>
      <c r="AK194" s="597">
        <v>78</v>
      </c>
      <c r="AL194" s="563"/>
      <c r="AM194" s="563"/>
      <c r="AN194" s="563"/>
      <c r="AO194" s="563"/>
      <c r="AP194" s="563"/>
      <c r="AQ194" s="563">
        <v>1</v>
      </c>
      <c r="AR194" s="563"/>
      <c r="AS194" s="563"/>
      <c r="AT194" s="563"/>
      <c r="AU194" s="564">
        <v>95.9</v>
      </c>
      <c r="AV194" s="565"/>
      <c r="AW194" s="565"/>
      <c r="AX194" s="566"/>
    </row>
    <row r="195" spans="1:50" ht="24" customHeight="1">
      <c r="A195" s="554">
        <v>10</v>
      </c>
      <c r="B195" s="554">
        <v>1</v>
      </c>
      <c r="C195" s="571" t="s">
        <v>206</v>
      </c>
      <c r="D195" s="572"/>
      <c r="E195" s="572"/>
      <c r="F195" s="572"/>
      <c r="G195" s="572"/>
      <c r="H195" s="572"/>
      <c r="I195" s="572"/>
      <c r="J195" s="572"/>
      <c r="K195" s="572"/>
      <c r="L195" s="573"/>
      <c r="M195" s="570" t="s">
        <v>207</v>
      </c>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97">
        <v>76</v>
      </c>
      <c r="AL195" s="563"/>
      <c r="AM195" s="563"/>
      <c r="AN195" s="563"/>
      <c r="AO195" s="563"/>
      <c r="AP195" s="563"/>
      <c r="AQ195" s="570">
        <v>6</v>
      </c>
      <c r="AR195" s="563"/>
      <c r="AS195" s="563"/>
      <c r="AT195" s="563"/>
      <c r="AU195" s="564">
        <v>96.7</v>
      </c>
      <c r="AV195" s="565"/>
      <c r="AW195" s="565"/>
      <c r="AX195" s="566"/>
    </row>
  </sheetData>
  <mergeCells count="741">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L81:Y81"/>
    <mergeCell ref="AF84:AS84"/>
    <mergeCell ref="AF88:AS88"/>
    <mergeCell ref="L90:Y90"/>
    <mergeCell ref="L92:Y92"/>
    <mergeCell ref="AF95:AS9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&amp;R事業番号２５７【航空路整備事業（管制施設整備）】</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257</vt:lpstr>
      <vt:lpstr>'257'!Print_Area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2014-06-25T07:18:19Z</dcterms:created>
  <dcterms:modified xsi:type="dcterms:W3CDTF">2014-06-25T07:18:20Z</dcterms:modified>
</cp:coreProperties>
</file>