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6875" windowHeight="12195"/>
  </bookViews>
  <sheets>
    <sheet name="083" sheetId="1" r:id="rId1"/>
  </sheets>
  <calcPr calcId="125725"/>
</workbook>
</file>

<file path=xl/calcChain.xml><?xml version="1.0" encoding="utf-8"?>
<calcChain xmlns="http://schemas.openxmlformats.org/spreadsheetml/2006/main">
  <c r="R43" i="1"/>
  <c r="R37"/>
  <c r="R36"/>
  <c r="R35"/>
  <c r="AR17"/>
  <c r="AR12"/>
  <c r="AU178"/>
  <c r="Y178"/>
  <c r="AU167"/>
  <c r="Y167"/>
  <c r="AU156"/>
  <c r="Y156"/>
  <c r="AU145"/>
  <c r="Y145"/>
  <c r="L43"/>
  <c r="L37"/>
  <c r="L36"/>
  <c r="L35"/>
  <c r="AT32"/>
  <c r="AO32"/>
  <c r="AJ32"/>
  <c r="AE32"/>
  <c r="AO23"/>
  <c r="AJ23"/>
  <c r="AE23"/>
  <c r="W18"/>
  <c r="P18"/>
  <c r="W17"/>
  <c r="AK12"/>
  <c r="AK17" s="1"/>
  <c r="AD12"/>
  <c r="AD17" s="1"/>
  <c r="AD19" s="1"/>
  <c r="W12"/>
  <c r="P12"/>
  <c r="P17" s="1"/>
  <c r="P19" l="1"/>
  <c r="W19"/>
</calcChain>
</file>

<file path=xl/sharedStrings.xml><?xml version="1.0" encoding="utf-8"?>
<sst xmlns="http://schemas.openxmlformats.org/spreadsheetml/2006/main" count="441" uniqueCount="224">
  <si>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</si>
  <si>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</si>
  <si>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rPh sb="5" eb="6">
      <t>ショウ</t>
    </rPh>
    <phoneticPr fontId="6"/>
  </si>
  <si>
    <t>事業名</t>
    <rPh sb="0" eb="2">
      <t>ジギョウ</t>
    </rPh>
    <rPh sb="2" eb="3">
      <t>メイ</t>
    </rPh>
    <phoneticPr fontId="6"/>
  </si>
  <si>
    <t>地磁気観測</t>
  </si>
  <si>
    <t>担当部局庁</t>
  </si>
  <si>
    <t>気象庁観測部</t>
  </si>
  <si>
    <t>作成責任者</t>
    <rPh sb="0" eb="2">
      <t>サクセイ</t>
    </rPh>
    <rPh sb="2" eb="5">
      <t>セキニンシャ</t>
    </rPh>
    <phoneticPr fontId="6"/>
  </si>
  <si>
    <t>事業開始・
終了(予定）年度</t>
    <rPh sb="6" eb="8">
      <t>シュウリョウ</t>
    </rPh>
    <rPh sb="9" eb="11">
      <t>ヨテイ</t>
    </rPh>
    <phoneticPr fontId="6"/>
  </si>
  <si>
    <t>昭和31年度～終了（予定）なし</t>
    <phoneticPr fontId="6"/>
  </si>
  <si>
    <t>担当課室</t>
    <rPh sb="0" eb="2">
      <t>タントウ</t>
    </rPh>
    <rPh sb="2" eb="3">
      <t>カ</t>
    </rPh>
    <rPh sb="3" eb="4">
      <t>シツ</t>
    </rPh>
    <phoneticPr fontId="6"/>
  </si>
  <si>
    <t>計画課</t>
  </si>
  <si>
    <t>課長
大林 正典</t>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</si>
  <si>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</si>
  <si>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</si>
  <si>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</si>
  <si>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rPh sb="52" eb="54">
      <t>カンソク</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</si>
  <si>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</si>
  <si>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　他）
活動火山対策特別措置法（第19条）</t>
  </si>
  <si>
    <t>関係する計画、通知等</t>
  </si>
  <si>
    <t>INTERMAGNET計画（国際地球電磁気学・超高層物理学協会、平成4年度より参画）
地震及び火山噴火予知のための観測研究計画の推進について（建議）（平成20年文科省科学技術・学術審議会）</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</si>
  <si>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</si>
  <si>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地球内部及び地球から太陽に至るまでの空間の電磁気的状態とその活動の監視を行い、無線通信障害の警報や国土の測量等のための基礎資料を提供するほか、地磁気変化により火山噴火を予知するための研究観測を行い、災害の予防、交通の安全確保等に寄与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</si>
  <si>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</si>
  <si>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地磁気観測所（茨城県石岡市）、女満別（北海道大空町）及び鹿屋（鹿児島県鹿屋市）に設置している観測施設を中心として、人工的なノイズの少ない環境の中に磁力計を設置し、太陽起源、地球内部起源の磁場・電場変動を常時観測する。観測データは地磁気観測所において解析し火山活動の評価に係る研究を行うとともに、国内では独立行政法人情報通信研究機構に通報して宇宙天気予報に利用されるほか、世界各国に通報する。</t>
    <rPh sb="28" eb="29">
      <t>オヨ</t>
    </rPh>
    <rPh sb="42" eb="44">
      <t>セッチ</t>
    </rPh>
    <rPh sb="48" eb="50">
      <t>カンソク</t>
    </rPh>
    <rPh sb="50" eb="52">
      <t>シセツ</t>
    </rPh>
    <rPh sb="110" eb="112">
      <t>カンソク</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</si>
  <si>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</si>
  <si>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</si>
  <si>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</si>
  <si>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</si>
  <si>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</si>
  <si>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</si>
  <si>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</si>
  <si>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</si>
  <si>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</si>
  <si>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</si>
  <si>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</si>
  <si>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</si>
  <si>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</si>
  <si>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</si>
  <si>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</si>
  <si>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</si>
  <si>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</si>
  <si>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</si>
  <si>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</si>
  <si>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</si>
  <si>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</si>
  <si>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</si>
  <si>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　噴火レベルを発表する対象火山の数を平成27年度に３９火山とする。</t>
    <phoneticPr fontId="6"/>
  </si>
  <si>
    <t>成果実績</t>
    <rPh sb="0" eb="2">
      <t>セイカ</t>
    </rPh>
    <rPh sb="2" eb="4">
      <t>ジッセキ</t>
    </rPh>
    <phoneticPr fontId="6"/>
  </si>
  <si>
    <t>箇所</t>
    <rPh sb="0" eb="2">
      <t>カショ</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</si>
  <si>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</si>
  <si>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</si>
  <si>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</si>
  <si>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</si>
  <si>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</si>
  <si>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</si>
  <si>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地磁気絶対観測地点数</t>
    <rPh sb="0" eb="3">
      <t>チジキ</t>
    </rPh>
    <rPh sb="3" eb="5">
      <t>ゼッタイ</t>
    </rPh>
    <rPh sb="5" eb="7">
      <t>カンソク</t>
    </rPh>
    <rPh sb="7" eb="10">
      <t>チテンスウ</t>
    </rPh>
    <phoneticPr fontId="6"/>
  </si>
  <si>
    <t>活動実績</t>
    <rPh sb="0" eb="2">
      <t>カツドウ</t>
    </rPh>
    <rPh sb="2" eb="4">
      <t>ジッセキ</t>
    </rPh>
    <phoneticPr fontId="6"/>
  </si>
  <si>
    <t>ケ所</t>
    <rPh sb="0" eb="2">
      <t>カショ</t>
    </rPh>
    <phoneticPr fontId="6"/>
  </si>
  <si>
    <t>当初見込み</t>
    <phoneticPr fontId="6"/>
  </si>
  <si>
    <t>地電流観測地点数</t>
    <rPh sb="0" eb="3">
      <t>チデンリュウ</t>
    </rPh>
    <rPh sb="3" eb="8">
      <t>カンソクチテンスウ</t>
    </rPh>
    <phoneticPr fontId="6"/>
  </si>
  <si>
    <t>地磁気観測時間</t>
    <rPh sb="0" eb="3">
      <t>チジキ</t>
    </rPh>
    <rPh sb="3" eb="5">
      <t>カンソク</t>
    </rPh>
    <rPh sb="5" eb="7">
      <t>ジカン</t>
    </rPh>
    <phoneticPr fontId="18"/>
  </si>
  <si>
    <t>時間</t>
    <rPh sb="0" eb="2">
      <t>ジカン</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</si>
  <si>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</si>
  <si>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</si>
  <si>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</si>
  <si>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執行額（千円）÷地磁気観測時間</t>
    <rPh sb="0" eb="2">
      <t>シッコウ</t>
    </rPh>
    <rPh sb="2" eb="3">
      <t>ガク</t>
    </rPh>
    <rPh sb="4" eb="6">
      <t>センエン</t>
    </rPh>
    <rPh sb="8" eb="11">
      <t>チジキ</t>
    </rPh>
    <rPh sb="11" eb="13">
      <t>カンソク</t>
    </rPh>
    <rPh sb="13" eb="15">
      <t>ジカン</t>
    </rPh>
    <phoneticPr fontId="6"/>
  </si>
  <si>
    <t>千円/
時間</t>
    <rPh sb="0" eb="2">
      <t>センエン</t>
    </rPh>
    <rPh sb="4" eb="6">
      <t>ジカン</t>
    </rPh>
    <phoneticPr fontId="6"/>
  </si>
  <si>
    <t>計算式</t>
    <rPh sb="0" eb="2">
      <t>ケイサン</t>
    </rPh>
    <rPh sb="2" eb="3">
      <t>シキ</t>
    </rPh>
    <phoneticPr fontId="6"/>
  </si>
  <si>
    <t>　　/</t>
    <phoneticPr fontId="6"/>
  </si>
  <si>
    <t>35,000/
  17,560</t>
    <phoneticPr fontId="6"/>
  </si>
  <si>
    <t>31,000/
  17,518</t>
    <phoneticPr fontId="6"/>
  </si>
  <si>
    <t>27,000/
  17,404</t>
    <phoneticPr fontId="6"/>
  </si>
  <si>
    <t>28,000/
  17,520</t>
  </si>
  <si>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</si>
  <si>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</si>
  <si>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</si>
  <si>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</si>
  <si>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4">
      <t>ショクインリョヒ</t>
    </rPh>
    <phoneticPr fontId="7"/>
  </si>
  <si>
    <t>観測予報庁費</t>
    <rPh sb="0" eb="6">
      <t>カンソクヨホウチョウヒ</t>
    </rPh>
    <phoneticPr fontId="7"/>
  </si>
  <si>
    <t>土地建物借料</t>
    <rPh sb="0" eb="2">
      <t>トチ</t>
    </rPh>
    <rPh sb="2" eb="4">
      <t>タテモノ</t>
    </rPh>
    <rPh sb="4" eb="6">
      <t>シャクリョウ</t>
    </rPh>
    <phoneticPr fontId="7"/>
  </si>
  <si>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</si>
  <si>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</si>
  <si>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</si>
  <si>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</si>
  <si>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</si>
  <si>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</si>
  <si>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</si>
  <si>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火山噴火の予知、磁気図の作成、無線通信障害警報のための基盤情報として、また、人工衛星の安全運用のための必須情報として、防災機関や無線通信事業者等を含め、広く国民のニーズがあり、政策の優先度の高い事業となっている。
・気象業務法に基づき、気象等の観測網整備や情報発表は気象庁が実施することとなっており、国が実施すべき事業である。</t>
    <rPh sb="72" eb="73">
      <t>トウ</t>
    </rPh>
    <rPh sb="74" eb="75">
      <t>フク</t>
    </rPh>
    <rPh sb="89" eb="91">
      <t>セイサク</t>
    </rPh>
    <rPh sb="92" eb="95">
      <t>ユウセンド</t>
    </rPh>
    <rPh sb="96" eb="97">
      <t>タカ</t>
    </rPh>
    <rPh sb="98" eb="100">
      <t>ジギョウ</t>
    </rPh>
    <rPh sb="151" eb="152">
      <t>クニ</t>
    </rPh>
    <rPh sb="153" eb="155">
      <t>ジッシ</t>
    </rPh>
    <rPh sb="158" eb="160">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</si>
  <si>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</si>
  <si>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</si>
  <si>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</si>
  <si>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</si>
  <si>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
・地磁気全磁力観測装置の整備において一般競争入札により国庫債務負担行為を活用した複数年度契約を行うなど、コストの削減や調達の競争性の確保に努めている。</t>
    <rPh sb="13" eb="15">
      <t>セイビ</t>
    </rPh>
    <rPh sb="44" eb="45">
      <t>ド</t>
    </rPh>
    <phoneticPr fontId="6"/>
  </si>
  <si>
    <t>受益者との負担関係は妥当であるか。</t>
    <phoneticPr fontId="6"/>
  </si>
  <si>
    <t>-</t>
  </si>
  <si>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</si>
  <si>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</si>
  <si>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</si>
  <si>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</si>
  <si>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</si>
  <si>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</si>
  <si>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 xml:space="preserve">
・観測成果は、火山噴火の予知、磁気図の作成、無線通信障害警報のための基盤情報として、また、人工衛星の安全運用のための必須情報として広く利用されている。</t>
  </si>
  <si>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</si>
  <si>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</si>
  <si>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</si>
  <si>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</si>
  <si>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</si>
  <si>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</si>
  <si>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</si>
  <si>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</si>
  <si>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</si>
  <si>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地磁気観測は、地球環境を構成する地球磁場の変動監視等を目的とする国際観測網の中核として重要な役割を担っている。その成果は火山噴火の予知、　磁気図の作成、無線通信障害警報のための基盤情報として、また、人工衛星の安全運用のための必須情報として広く利用されている。さらに、我が国の地磁気観測は、各国が連携して地球規模のネットワークの一翼を担っている。このため、本事業を継続する必要がある。</t>
    <phoneticPr fontId="6"/>
  </si>
  <si>
    <t>改善の
方向性</t>
    <rPh sb="0" eb="2">
      <t>カイゼン</t>
    </rPh>
    <rPh sb="4" eb="7">
      <t>ホウコウセイ</t>
    </rPh>
    <phoneticPr fontId="6"/>
  </si>
  <si>
    <t>　引き続き、事業の実施に当たっては、地磁気全磁力観測装置の整備において一般競争入札により国庫債務負担行為を活用した複数年度契約を行うなど、効率的、効果的な予算執行に努める。</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</si>
  <si>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</si>
  <si>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</si>
  <si>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</si>
  <si>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</si>
  <si>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 xml:space="preserve">
・支出先上位１０者リストの中には、平成２２年度、平成２４年度に入札を行ったものが含まれる。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</si>
  <si>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</si>
  <si>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</si>
  <si>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</si>
  <si>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</si>
  <si>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</si>
  <si>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</si>
  <si>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</si>
  <si>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Ａ．民間事業者（４社）</t>
    <rPh sb="2" eb="4">
      <t>ミンカン</t>
    </rPh>
    <rPh sb="4" eb="6">
      <t>ジギョウ</t>
    </rPh>
    <rPh sb="6" eb="7">
      <t>シャ</t>
    </rPh>
    <rPh sb="9" eb="10">
      <t>シャ</t>
    </rPh>
    <phoneticPr fontId="6"/>
  </si>
  <si>
    <t>１６百万円</t>
    <rPh sb="2" eb="5">
      <t>ヒャクマンエン</t>
    </rPh>
    <phoneticPr fontId="6"/>
  </si>
  <si>
    <t>気象庁
２７百万円</t>
    <rPh sb="0" eb="3">
      <t>キショウチョウ</t>
    </rPh>
    <rPh sb="6" eb="9">
      <t>ヒャクマンエン</t>
    </rPh>
    <phoneticPr fontId="6"/>
  </si>
  <si>
    <t>本庁が発注した磁気観測総合処理装置借用・保守・運用支援　等</t>
    <phoneticPr fontId="6"/>
  </si>
  <si>
    <t>地磁気観測に係る企画立案及び事業の実施</t>
    <phoneticPr fontId="6"/>
  </si>
  <si>
    <t>【随意契約】</t>
    <rPh sb="1" eb="3">
      <t>ズイイ</t>
    </rPh>
    <rPh sb="3" eb="5">
      <t>ケイヤク</t>
    </rPh>
    <phoneticPr fontId="6"/>
  </si>
  <si>
    <t>（註）</t>
    <rPh sb="1" eb="2">
      <t>チュウ</t>
    </rPh>
    <phoneticPr fontId="6"/>
  </si>
  <si>
    <t>Ｂ．民間事業者（２４社）</t>
    <rPh sb="2" eb="4">
      <t>ミンカン</t>
    </rPh>
    <rPh sb="4" eb="6">
      <t>ジギョウ</t>
    </rPh>
    <rPh sb="6" eb="7">
      <t>シャ</t>
    </rPh>
    <rPh sb="10" eb="11">
      <t>シャ</t>
    </rPh>
    <phoneticPr fontId="6"/>
  </si>
  <si>
    <t>８百万円</t>
    <rPh sb="1" eb="4">
      <t>ヒャクマンエン</t>
    </rPh>
    <phoneticPr fontId="6"/>
  </si>
  <si>
    <t>本庁が発注した全磁力観測装置（火山観測用）の修理　等</t>
    <rPh sb="25" eb="26">
      <t>トウ</t>
    </rPh>
    <phoneticPr fontId="6"/>
  </si>
  <si>
    <t>C．地方公共団体等（4者）</t>
    <phoneticPr fontId="6"/>
  </si>
  <si>
    <t>※少額のため千円単位</t>
    <rPh sb="1" eb="3">
      <t>ショウガク</t>
    </rPh>
    <rPh sb="6" eb="8">
      <t>センエン</t>
    </rPh>
    <rPh sb="8" eb="10">
      <t>タンイ</t>
    </rPh>
    <phoneticPr fontId="6"/>
  </si>
  <si>
    <t>11千円</t>
    <rPh sb="2" eb="3">
      <t>ゼン</t>
    </rPh>
    <rPh sb="3" eb="4">
      <t>エン</t>
    </rPh>
    <phoneticPr fontId="6"/>
  </si>
  <si>
    <t>観測敷地提供</t>
    <phoneticPr fontId="6"/>
  </si>
  <si>
    <t>３百万円</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</si>
  <si>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</si>
  <si>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</si>
  <si>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A.三菱スペ－ス・ソフトウエア（株）</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</si>
  <si>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</si>
  <si>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</si>
  <si>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</si>
  <si>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</si>
  <si>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磁気観測総合処理装置借用・保守・運用支援</t>
    <phoneticPr fontId="6"/>
  </si>
  <si>
    <t>B.（有）テラテクニカ</t>
    <phoneticPr fontId="6"/>
  </si>
  <si>
    <t>F.</t>
    <phoneticPr fontId="6"/>
  </si>
  <si>
    <t>雑役務費</t>
    <rPh sb="0" eb="1">
      <t>ザツ</t>
    </rPh>
    <rPh sb="1" eb="3">
      <t>エキム</t>
    </rPh>
    <rPh sb="3" eb="4">
      <t>ヒ</t>
    </rPh>
    <phoneticPr fontId="6"/>
  </si>
  <si>
    <t>全磁力観測装置（火山観測用）の修理　等</t>
    <rPh sb="18" eb="19">
      <t>トウ</t>
    </rPh>
    <phoneticPr fontId="6"/>
  </si>
  <si>
    <t>C.関東森林管理局</t>
    <phoneticPr fontId="6"/>
  </si>
  <si>
    <t>G.</t>
    <phoneticPr fontId="6"/>
  </si>
  <si>
    <t>草津白根山火山噴火予知研究用地磁気観測敷地借料</t>
    <rPh sb="0" eb="2">
      <t>クサツ</t>
    </rPh>
    <rPh sb="2" eb="5">
      <t>シラネサン</t>
    </rPh>
    <rPh sb="5" eb="7">
      <t>カザン</t>
    </rPh>
    <rPh sb="7" eb="9">
      <t>フンカ</t>
    </rPh>
    <rPh sb="9" eb="11">
      <t>ヨチ</t>
    </rPh>
    <rPh sb="11" eb="14">
      <t>ケンキュウヨウ</t>
    </rPh>
    <rPh sb="14" eb="17">
      <t>チジキ</t>
    </rPh>
    <rPh sb="17" eb="19">
      <t>カンソク</t>
    </rPh>
    <rPh sb="19" eb="21">
      <t>シキチ</t>
    </rPh>
    <rPh sb="21" eb="23">
      <t>シャクリョウ</t>
    </rPh>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</si>
  <si>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</si>
  <si>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</si>
  <si>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</si>
  <si>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</si>
  <si>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</si>
  <si>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</si>
  <si>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</si>
  <si>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</si>
  <si>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</si>
  <si>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三菱スペ－ス・ソフトウエア（株）</t>
    <phoneticPr fontId="6"/>
  </si>
  <si>
    <t>地磁気観測総合処理装置借用・保守・運用支援</t>
    <phoneticPr fontId="6"/>
  </si>
  <si>
    <t>地磁気全磁力観測装置用データ処理装置の借用（リース）及び保守</t>
    <phoneticPr fontId="6"/>
  </si>
  <si>
    <t>（有）テラテクニカ</t>
    <phoneticPr fontId="6"/>
  </si>
  <si>
    <t>全磁力データ伝送・受信装置の購入</t>
    <phoneticPr fontId="6"/>
  </si>
  <si>
    <t>（株）富士保安警備</t>
    <phoneticPr fontId="6"/>
  </si>
  <si>
    <t>気象庁・気象大学校及び地磁気観測所構内警備</t>
    <phoneticPr fontId="6"/>
  </si>
  <si>
    <t>（株）紀伊國屋書店　</t>
    <phoneticPr fontId="6"/>
  </si>
  <si>
    <t>外国図書「大気環境」他の購入</t>
    <phoneticPr fontId="6"/>
  </si>
  <si>
    <t>外国図書｢大気―海洋｣他の購入</t>
    <phoneticPr fontId="6"/>
  </si>
  <si>
    <t>外国図書「アメリカ気象学会誌」他の購入</t>
    <phoneticPr fontId="6"/>
  </si>
  <si>
    <t>B.民間事業者</t>
    <rPh sb="2" eb="4">
      <t>ミンカン</t>
    </rPh>
    <rPh sb="4" eb="7">
      <t>ジギョウシャ</t>
    </rPh>
    <phoneticPr fontId="6"/>
  </si>
  <si>
    <t>全磁力観測装置（火山観測用）の修理</t>
    <phoneticPr fontId="6"/>
  </si>
  <si>
    <t>随意契約</t>
    <rPh sb="0" eb="2">
      <t>ズイイ</t>
    </rPh>
    <rPh sb="2" eb="4">
      <t>ケイヤク</t>
    </rPh>
    <phoneticPr fontId="6"/>
  </si>
  <si>
    <t>磁力計の改修</t>
    <phoneticPr fontId="6"/>
  </si>
  <si>
    <t>磁気儀のオーバーホール</t>
    <phoneticPr fontId="6"/>
  </si>
  <si>
    <t>地磁気変化量観測装置の修理　等</t>
    <phoneticPr fontId="6"/>
  </si>
  <si>
    <t>（株）メルファム</t>
    <phoneticPr fontId="6"/>
  </si>
  <si>
    <t>ウィルス対策ソフトの購入</t>
    <phoneticPr fontId="6"/>
  </si>
  <si>
    <t>除電ブラシほかの購入</t>
    <phoneticPr fontId="6"/>
  </si>
  <si>
    <t>無停電電源装置ほかの購入</t>
    <phoneticPr fontId="6"/>
  </si>
  <si>
    <t>（有）かねこ</t>
    <phoneticPr fontId="6"/>
  </si>
  <si>
    <t>充電コントローラほかの購入</t>
    <phoneticPr fontId="6"/>
  </si>
  <si>
    <t>バッテリーほかの購入</t>
    <phoneticPr fontId="6"/>
  </si>
  <si>
    <t>三角巾ほかの購入</t>
    <phoneticPr fontId="6"/>
  </si>
  <si>
    <t>（株）河西組</t>
    <phoneticPr fontId="6"/>
  </si>
  <si>
    <t>地磁気全磁力連続観測装置雌阿寒岳観測点の設置作業</t>
    <phoneticPr fontId="6"/>
  </si>
  <si>
    <t>（株）マイクロテック</t>
    <phoneticPr fontId="6"/>
  </si>
  <si>
    <t>地磁気変化記録印画紙の高精度スキャン</t>
    <phoneticPr fontId="6"/>
  </si>
  <si>
    <t>総合処理装置のファイアウォール設定変更作業</t>
    <phoneticPr fontId="6"/>
  </si>
  <si>
    <t>磁気全磁力観測装置用データ処理装置既存業務処理ソフトウェアの運用支援</t>
    <phoneticPr fontId="6"/>
  </si>
  <si>
    <t>（株）イセブ</t>
    <phoneticPr fontId="6"/>
  </si>
  <si>
    <t>テクニカルレポートの印刷</t>
    <phoneticPr fontId="6"/>
  </si>
  <si>
    <t>地磁気観測所報告　平成二十四年の製作</t>
    <phoneticPr fontId="6"/>
  </si>
  <si>
    <t>アクソンデータマシン（株）</t>
    <phoneticPr fontId="6"/>
  </si>
  <si>
    <t>蓄電池の購入</t>
    <phoneticPr fontId="6"/>
  </si>
  <si>
    <t>（株）電建</t>
    <phoneticPr fontId="6"/>
  </si>
  <si>
    <t>地磁気観測所女満別観測施設エアコン室外機防雪架台改修工事</t>
    <phoneticPr fontId="6"/>
  </si>
  <si>
    <t>（株）ＥＬＳＳ</t>
    <phoneticPr fontId="6"/>
  </si>
  <si>
    <t>論文の英文校閲</t>
    <phoneticPr fontId="6"/>
  </si>
  <si>
    <t>テクニカルレポート論文要旨の英文校閲</t>
    <phoneticPr fontId="6"/>
  </si>
  <si>
    <t>C.地方公共団体等</t>
    <rPh sb="2" eb="4">
      <t>チホウ</t>
    </rPh>
    <rPh sb="4" eb="6">
      <t>コウキョウ</t>
    </rPh>
    <rPh sb="6" eb="8">
      <t>ダンタイ</t>
    </rPh>
    <rPh sb="8" eb="9">
      <t>トウ</t>
    </rPh>
    <phoneticPr fontId="6"/>
  </si>
  <si>
    <t>関東森林管理局</t>
    <phoneticPr fontId="6"/>
  </si>
  <si>
    <t>草津白根山火山噴火予知研究用地磁気観測敷地借料</t>
    <phoneticPr fontId="6"/>
  </si>
  <si>
    <t>北海道森林管理局</t>
    <phoneticPr fontId="6"/>
  </si>
  <si>
    <t>雌阿寒岳地磁気観測用地敷地借料</t>
    <phoneticPr fontId="6"/>
  </si>
  <si>
    <t>阿蘇市会計管理者</t>
    <phoneticPr fontId="6"/>
  </si>
  <si>
    <t>阿蘇山火山噴火予知常時敷地借料</t>
    <phoneticPr fontId="6"/>
  </si>
  <si>
    <t>東京都大島町会計管理者</t>
    <phoneticPr fontId="6"/>
  </si>
  <si>
    <t>全磁力観測装置敷地借料</t>
    <phoneticPr fontId="6"/>
  </si>
  <si>
    <t>災害の予防や交通の安全確保等に寄与するために対象とすべき火山の数や観測値点数・観測時間は幾らであるのか、という長期的な目標が分かると良い。その上で平成27年度はどこまで達成するのが適当なのかも見えてくるのではないか。随契の適正性については引き続き監視が必要。</t>
    <rPh sb="0" eb="2">
      <t>サイガイ</t>
    </rPh>
    <rPh sb="3" eb="5">
      <t>ヨボウ</t>
    </rPh>
    <rPh sb="6" eb="8">
      <t>コウツウ</t>
    </rPh>
    <rPh sb="9" eb="11">
      <t>アンゼン</t>
    </rPh>
    <rPh sb="11" eb="14">
      <t>カクホナド</t>
    </rPh>
    <rPh sb="15" eb="17">
      <t>キヨ</t>
    </rPh>
    <rPh sb="22" eb="24">
      <t>タイショウ</t>
    </rPh>
    <rPh sb="28" eb="30">
      <t>カザン</t>
    </rPh>
    <rPh sb="31" eb="32">
      <t>カズ</t>
    </rPh>
    <rPh sb="33" eb="36">
      <t>カンソクチ</t>
    </rPh>
    <rPh sb="36" eb="38">
      <t>テンスウ</t>
    </rPh>
    <rPh sb="39" eb="41">
      <t>カンソク</t>
    </rPh>
    <rPh sb="41" eb="43">
      <t>ジカン</t>
    </rPh>
    <rPh sb="44" eb="45">
      <t>イク</t>
    </rPh>
    <rPh sb="55" eb="58">
      <t>チョウキテキ</t>
    </rPh>
    <rPh sb="59" eb="61">
      <t>モクヒョウ</t>
    </rPh>
    <rPh sb="62" eb="63">
      <t>ワ</t>
    </rPh>
    <rPh sb="66" eb="67">
      <t>ヨ</t>
    </rPh>
    <rPh sb="71" eb="72">
      <t>ウエ</t>
    </rPh>
    <rPh sb="73" eb="75">
      <t>ヘイセイ</t>
    </rPh>
    <rPh sb="77" eb="79">
      <t>ネンド</t>
    </rPh>
    <rPh sb="84" eb="86">
      <t>タッセイ</t>
    </rPh>
    <rPh sb="90" eb="92">
      <t>テキトウ</t>
    </rPh>
    <rPh sb="96" eb="97">
      <t>ミ</t>
    </rPh>
    <rPh sb="108" eb="110">
      <t>ズイケイ</t>
    </rPh>
    <rPh sb="111" eb="114">
      <t>テキセイセイ</t>
    </rPh>
    <rPh sb="119" eb="120">
      <t>ヒ</t>
    </rPh>
    <rPh sb="121" eb="122">
      <t>ツヅ</t>
    </rPh>
    <rPh sb="123" eb="125">
      <t>カンシ</t>
    </rPh>
    <rPh sb="126" eb="128">
      <t>ヒツヨウ</t>
    </rPh>
    <phoneticPr fontId="6"/>
  </si>
  <si>
    <t>災害の予防や交通の安全確保等に寄与するために対象とすべき火山の数や観測地点数・観測時間は幾らであるのか、という長期的な目標を示すべき。
引き続き、調達の競争性を確保しつつ、調達方法の改善を図り、コストの縮減に努めるべき。</t>
    <rPh sb="0" eb="2">
      <t>サイガイ</t>
    </rPh>
    <rPh sb="3" eb="5">
      <t>ヨボウ</t>
    </rPh>
    <rPh sb="6" eb="8">
      <t>コウツウ</t>
    </rPh>
    <rPh sb="9" eb="11">
      <t>アンゼン</t>
    </rPh>
    <rPh sb="11" eb="14">
      <t>カクホナド</t>
    </rPh>
    <rPh sb="15" eb="17">
      <t>キヨ</t>
    </rPh>
    <rPh sb="22" eb="24">
      <t>タイショウ</t>
    </rPh>
    <rPh sb="28" eb="30">
      <t>カザン</t>
    </rPh>
    <rPh sb="31" eb="32">
      <t>カズ</t>
    </rPh>
    <rPh sb="33" eb="35">
      <t>カンソク</t>
    </rPh>
    <rPh sb="35" eb="37">
      <t>チテン</t>
    </rPh>
    <rPh sb="37" eb="38">
      <t>スウ</t>
    </rPh>
    <rPh sb="39" eb="41">
      <t>カンソク</t>
    </rPh>
    <rPh sb="41" eb="43">
      <t>ジカン</t>
    </rPh>
    <rPh sb="44" eb="45">
      <t>イク</t>
    </rPh>
    <rPh sb="55" eb="58">
      <t>チョウキテキ</t>
    </rPh>
    <rPh sb="59" eb="61">
      <t>モクヒョウ</t>
    </rPh>
    <rPh sb="62" eb="63">
      <t>シメ</t>
    </rPh>
    <phoneticPr fontId="6"/>
  </si>
  <si>
    <t>事業内容の
　　一部改善</t>
    <rPh sb="0" eb="2">
      <t>ジギョウ</t>
    </rPh>
    <rPh sb="2" eb="4">
      <t>ナイヨウ</t>
    </rPh>
    <rPh sb="8" eb="10">
      <t>イチブ</t>
    </rPh>
    <rPh sb="10" eb="12">
      <t>カイゼン</t>
    </rPh>
    <phoneticPr fontId="2"/>
  </si>
  <si>
    <t>火山噴火予知連絡会によって47火山が「火山防災のために監視・観測体制の充実等の必要がある火山」として選定されており、これらの火山について噴火警戒レベルの導入や改善を推進する必要がある。このうち、既にハザードマップが整備されている火山を中心に平成27年度までに39火山について、噴火警戒レベルの運用を開始することを目標としているところである。
チームの所見を踏まえ、引き続き、調達の競争性を確保しつつ、調達方法の改善を図り、コストの縮減に努める。</t>
    <phoneticPr fontId="6"/>
  </si>
  <si>
    <t>執行等改善</t>
    <rPh sb="0" eb="2">
      <t>シッコウ</t>
    </rPh>
    <rPh sb="2" eb="3">
      <t>トウ</t>
    </rPh>
    <rPh sb="3" eb="5">
      <t>カイゼン</t>
    </rPh>
    <phoneticPr fontId="2"/>
  </si>
  <si>
    <t>D.</t>
    <phoneticPr fontId="6"/>
  </si>
  <si>
    <t>-</t>
    <phoneticPr fontId="6"/>
  </si>
  <si>
    <t>旅費（事務費）</t>
    <rPh sb="0" eb="2">
      <t>リョヒ</t>
    </rPh>
    <rPh sb="3" eb="6">
      <t>ジムヒ</t>
    </rPh>
    <phoneticPr fontId="6"/>
  </si>
</sst>
</file>

<file path=xl/styles.xml><?xml version="1.0" encoding="utf-8"?>
<styleSheet xmlns="http://schemas.openxmlformats.org/spreadsheetml/2006/main">
  <numFmts count="8">
    <numFmt numFmtId="176" formatCode="[&lt;=999]000;[&lt;=9999]000\-00;000\-0000"/>
    <numFmt numFmtId="177" formatCode="0.00;&quot;▲ &quot;0.00"/>
    <numFmt numFmtId="178" formatCode="#,##0_ "/>
    <numFmt numFmtId="179" formatCode="0_ "/>
    <numFmt numFmtId="180" formatCode="#,##0.000_ "/>
    <numFmt numFmtId="181" formatCode="0_);[Red]\(0\)"/>
    <numFmt numFmtId="182" formatCode="0.000_);[Red]\(0.000\)"/>
    <numFmt numFmtId="183" formatCode="0.000_ "/>
  </numFmts>
  <fonts count="25">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sz val="11"/>
      <color rgb="FF000000"/>
      <name val="ＭＳ Ｐゴシック"/>
      <family val="3"/>
      <charset val="128"/>
    </font>
    <font>
      <u/>
      <sz val="11"/>
      <color rgb="FF0000FF"/>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0" fontId="24" fillId="2"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11">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5" xfId="0" applyFont="1" applyFill="1" applyBorder="1">
      <alignmen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4" fillId="3" borderId="77" xfId="0" applyFont="1" applyFill="1" applyBorder="1" applyAlignment="1">
      <alignment horizontal="center" vertical="center" textRotation="255" wrapText="1"/>
    </xf>
    <xf numFmtId="0" fontId="14" fillId="3" borderId="78" xfId="0" applyFont="1" applyFill="1" applyBorder="1" applyAlignment="1">
      <alignment horizontal="center" vertical="center" textRotation="255" wrapText="1"/>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3" xfId="0" applyFont="1" applyFill="1" applyBorder="1" applyAlignment="1">
      <alignment horizontal="left" vertical="center"/>
    </xf>
    <xf numFmtId="0" fontId="11" fillId="0" borderId="129" xfId="2" applyFont="1" applyFill="1" applyBorder="1" applyAlignment="1" applyProtection="1">
      <alignment vertical="top"/>
    </xf>
    <xf numFmtId="0" fontId="11" fillId="0" borderId="127" xfId="2" applyFont="1" applyFill="1" applyBorder="1" applyAlignment="1" applyProtection="1">
      <alignment vertical="top"/>
    </xf>
    <xf numFmtId="0" fontId="11" fillId="0" borderId="130"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3" xfId="2" applyFont="1" applyFill="1" applyBorder="1" applyAlignment="1" applyProtection="1">
      <alignment vertical="top"/>
    </xf>
    <xf numFmtId="0" fontId="11" fillId="0" borderId="0" xfId="2" applyFont="1" applyFill="1" applyBorder="1" applyAlignment="1" applyProtection="1">
      <alignment vertical="center" wrapText="1"/>
    </xf>
    <xf numFmtId="0" fontId="11" fillId="0" borderId="0" xfId="2" applyFont="1" applyFill="1" applyBorder="1" applyAlignment="1" applyProtection="1">
      <alignment vertical="center"/>
    </xf>
    <xf numFmtId="0" fontId="11" fillId="0" borderId="0" xfId="2" applyFont="1" applyFill="1" applyBorder="1" applyAlignment="1" applyProtection="1">
      <alignment horizontal="center" vertical="center"/>
    </xf>
    <xf numFmtId="0" fontId="11" fillId="0" borderId="0" xfId="2" applyFont="1" applyFill="1" applyBorder="1" applyAlignment="1" applyProtection="1">
      <alignment horizontal="center" vertical="top"/>
    </xf>
    <xf numFmtId="0" fontId="1" fillId="0" borderId="0" xfId="0" applyFont="1" applyFill="1" applyBorder="1" applyAlignment="1">
      <alignment vertical="center"/>
    </xf>
    <xf numFmtId="0" fontId="11" fillId="0" borderId="0" xfId="2" applyFont="1" applyFill="1" applyBorder="1" applyAlignment="1" applyProtection="1">
      <alignment horizontal="left" vertical="center"/>
    </xf>
    <xf numFmtId="0" fontId="1" fillId="0" borderId="0" xfId="0" applyFont="1" applyFill="1" applyBorder="1" applyAlignment="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82" fontId="1" fillId="0" borderId="0" xfId="0" applyNumberFormat="1" applyFont="1" applyFill="1" applyBorder="1" applyAlignment="1">
      <alignment horizontal="right" vertical="center"/>
    </xf>
    <xf numFmtId="178" fontId="1" fillId="0" borderId="0" xfId="0" applyNumberFormat="1" applyFont="1" applyFill="1" applyBorder="1" applyAlignment="1">
      <alignment horizontal="right" vertical="center"/>
    </xf>
    <xf numFmtId="182" fontId="1" fillId="0" borderId="0" xfId="0" applyNumberFormat="1" applyFont="1" applyFill="1" applyBorder="1">
      <alignment vertical="center"/>
    </xf>
    <xf numFmtId="0" fontId="21" fillId="0" borderId="0" xfId="0" applyFont="1" applyFill="1" applyBorder="1">
      <alignment vertical="center"/>
    </xf>
    <xf numFmtId="0" fontId="1" fillId="0" borderId="0" xfId="0" applyFont="1" applyFill="1" applyBorder="1" applyAlignment="1">
      <alignment vertical="center" wrapText="1"/>
    </xf>
    <xf numFmtId="0" fontId="11" fillId="0" borderId="0" xfId="2" applyFont="1" applyFill="1" applyBorder="1" applyAlignment="1" applyProtection="1">
      <alignment vertical="center"/>
    </xf>
    <xf numFmtId="0" fontId="1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3" borderId="50" xfId="0" applyFont="1" applyFill="1" applyBorder="1" applyAlignment="1">
      <alignment vertical="center"/>
    </xf>
    <xf numFmtId="0" fontId="1" fillId="0" borderId="50" xfId="0" applyFont="1" applyFill="1" applyBorder="1" applyAlignment="1">
      <alignment horizontal="center" vertical="center"/>
    </xf>
    <xf numFmtId="0" fontId="1" fillId="0" borderId="50"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3" borderId="50" xfId="0" applyFont="1" applyFill="1" applyBorder="1" applyAlignment="1">
      <alignment horizontal="center" vertical="center"/>
    </xf>
    <xf numFmtId="0" fontId="1" fillId="3" borderId="50"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183" fontId="1" fillId="0" borderId="50" xfId="0" applyNumberFormat="1" applyFont="1" applyFill="1" applyBorder="1" applyAlignment="1">
      <alignment vertical="center" wrapText="1"/>
    </xf>
    <xf numFmtId="183" fontId="1" fillId="0" borderId="50" xfId="0" applyNumberFormat="1"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50" xfId="0" applyFont="1" applyFill="1" applyBorder="1" applyAlignment="1">
      <alignment vertical="center" shrinkToFit="1"/>
    </xf>
    <xf numFmtId="0" fontId="1" fillId="0" borderId="9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3" xfId="0" applyNumberFormat="1" applyFont="1" applyFill="1" applyBorder="1" applyAlignment="1">
      <alignment horizontal="right" vertical="center"/>
    </xf>
    <xf numFmtId="178" fontId="1" fillId="0" borderId="34" xfId="0" applyNumberFormat="1" applyFont="1" applyFill="1" applyBorder="1" applyAlignment="1">
      <alignment horizontal="right" vertical="center"/>
    </xf>
    <xf numFmtId="178" fontId="1" fillId="0" borderId="39" xfId="0" applyNumberFormat="1" applyFont="1" applyFill="1" applyBorder="1" applyAlignment="1">
      <alignment horizontal="right" vertical="center"/>
    </xf>
    <xf numFmtId="0" fontId="1" fillId="0" borderId="139" xfId="0" applyFont="1" applyFill="1" applyBorder="1" applyAlignment="1">
      <alignment horizontal="center" vertical="center"/>
    </xf>
    <xf numFmtId="0" fontId="1" fillId="0" borderId="73" xfId="0" applyFont="1" applyFill="1" applyBorder="1" applyAlignment="1">
      <alignment horizontal="center" vertical="center"/>
    </xf>
    <xf numFmtId="0" fontId="11" fillId="0" borderId="140" xfId="0" applyFont="1" applyFill="1" applyBorder="1" applyAlignment="1">
      <alignment horizontal="center" vertical="center" wrapText="1"/>
    </xf>
    <xf numFmtId="0" fontId="1" fillId="0" borderId="125" xfId="0" applyFont="1" applyFill="1" applyBorder="1" applyAlignment="1">
      <alignment horizontal="center" vertical="center"/>
    </xf>
    <xf numFmtId="0" fontId="1" fillId="0" borderId="141" xfId="0" applyFont="1" applyFill="1" applyBorder="1" applyAlignment="1">
      <alignment horizontal="center" vertical="center"/>
    </xf>
    <xf numFmtId="181" fontId="1" fillId="0" borderId="75" xfId="0" applyNumberFormat="1" applyFont="1" applyFill="1" applyBorder="1" applyAlignment="1">
      <alignment horizontal="right" vertical="center"/>
    </xf>
    <xf numFmtId="181" fontId="1" fillId="0" borderId="73" xfId="0" applyNumberFormat="1" applyFont="1" applyFill="1" applyBorder="1" applyAlignment="1">
      <alignment horizontal="right" vertical="center"/>
    </xf>
    <xf numFmtId="181" fontId="1" fillId="0" borderId="74" xfId="0" applyNumberFormat="1" applyFont="1" applyFill="1" applyBorder="1" applyAlignment="1">
      <alignment horizontal="right" vertical="center"/>
    </xf>
    <xf numFmtId="178" fontId="1" fillId="0" borderId="75" xfId="0" applyNumberFormat="1" applyFont="1" applyFill="1" applyBorder="1" applyAlignment="1">
      <alignment horizontal="right" vertical="center"/>
    </xf>
    <xf numFmtId="178" fontId="1" fillId="0" borderId="73" xfId="0" applyNumberFormat="1" applyFont="1" applyFill="1" applyBorder="1" applyAlignment="1">
      <alignment horizontal="right" vertical="center"/>
    </xf>
    <xf numFmtId="178" fontId="1" fillId="0" borderId="121" xfId="0" applyNumberFormat="1" applyFont="1" applyFill="1" applyBorder="1" applyAlignment="1">
      <alignment horizontal="right" vertical="center"/>
    </xf>
    <xf numFmtId="0" fontId="1" fillId="0" borderId="93"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5" xfId="0" applyFont="1" applyFill="1" applyBorder="1" applyAlignment="1">
      <alignment horizontal="center" vertical="center"/>
    </xf>
    <xf numFmtId="0" fontId="11" fillId="0" borderId="96" xfId="0" applyFont="1" applyFill="1" applyBorder="1" applyAlignment="1">
      <alignment horizontal="left" vertical="center" wrapText="1"/>
    </xf>
    <xf numFmtId="0" fontId="1" fillId="0" borderId="94" xfId="0" applyFont="1" applyFill="1" applyBorder="1" applyAlignment="1">
      <alignment horizontal="left" vertical="center"/>
    </xf>
    <xf numFmtId="0" fontId="1" fillId="0" borderId="95" xfId="0" applyFont="1" applyFill="1" applyBorder="1" applyAlignment="1">
      <alignment horizontal="left" vertical="center"/>
    </xf>
    <xf numFmtId="178" fontId="1" fillId="0" borderId="96" xfId="0" applyNumberFormat="1" applyFont="1" applyFill="1" applyBorder="1" applyAlignment="1">
      <alignment horizontal="right" vertical="center"/>
    </xf>
    <xf numFmtId="178" fontId="1" fillId="0" borderId="94" xfId="0" applyNumberFormat="1" applyFont="1" applyFill="1" applyBorder="1" applyAlignment="1">
      <alignment horizontal="right" vertical="center"/>
    </xf>
    <xf numFmtId="178" fontId="1" fillId="0" borderId="138" xfId="0" applyNumberFormat="1" applyFont="1" applyFill="1" applyBorder="1" applyAlignment="1">
      <alignment horizontal="right" vertical="center"/>
    </xf>
    <xf numFmtId="178" fontId="1" fillId="0" borderId="35"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1" fillId="0" borderId="56" xfId="0" applyFont="1" applyFill="1" applyBorder="1" applyAlignment="1">
      <alignment horizontal="center" vertical="center" wrapText="1"/>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180" fontId="1" fillId="0" borderId="15" xfId="0" applyNumberFormat="1" applyFont="1" applyFill="1" applyBorder="1" applyAlignment="1">
      <alignment horizontal="right" vertical="center"/>
    </xf>
    <xf numFmtId="180" fontId="1" fillId="0" borderId="12" xfId="0" applyNumberFormat="1" applyFont="1" applyFill="1" applyBorder="1" applyAlignment="1">
      <alignment horizontal="right" vertical="center"/>
    </xf>
    <xf numFmtId="180" fontId="1" fillId="0" borderId="16"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7" xfId="0" applyNumberFormat="1" applyFont="1" applyFill="1" applyBorder="1" applyAlignment="1">
      <alignment horizontal="right" vertical="center"/>
    </xf>
    <xf numFmtId="0" fontId="1" fillId="0" borderId="98"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1" fillId="0" borderId="99" xfId="0" applyFont="1" applyFill="1" applyBorder="1" applyAlignment="1">
      <alignment horizontal="left" vertical="center" wrapText="1"/>
    </xf>
    <xf numFmtId="0" fontId="1" fillId="0" borderId="65" xfId="0" applyFont="1" applyFill="1" applyBorder="1" applyAlignment="1">
      <alignment horizontal="left" vertical="center"/>
    </xf>
    <xf numFmtId="0" fontId="1" fillId="0" borderId="66" xfId="0" applyFont="1" applyFill="1" applyBorder="1" applyAlignment="1">
      <alignment horizontal="left" vertical="center"/>
    </xf>
    <xf numFmtId="180" fontId="1" fillId="0" borderId="99" xfId="0" applyNumberFormat="1" applyFont="1" applyFill="1" applyBorder="1" applyAlignment="1">
      <alignment horizontal="right" vertical="center"/>
    </xf>
    <xf numFmtId="180" fontId="1" fillId="0" borderId="65" xfId="0" applyNumberFormat="1" applyFont="1" applyFill="1" applyBorder="1" applyAlignment="1">
      <alignment horizontal="right" vertical="center"/>
    </xf>
    <xf numFmtId="180" fontId="1" fillId="0" borderId="66" xfId="0" applyNumberFormat="1" applyFont="1" applyFill="1" applyBorder="1" applyAlignment="1">
      <alignment horizontal="right" vertical="center"/>
    </xf>
    <xf numFmtId="178" fontId="1" fillId="0" borderId="99" xfId="0" applyNumberFormat="1" applyFont="1" applyFill="1" applyBorder="1" applyAlignment="1">
      <alignment horizontal="right" vertical="center"/>
    </xf>
    <xf numFmtId="178" fontId="1" fillId="0" borderId="65" xfId="0" applyNumberFormat="1" applyFont="1" applyFill="1" applyBorder="1" applyAlignment="1">
      <alignment horizontal="right" vertical="center"/>
    </xf>
    <xf numFmtId="178" fontId="1" fillId="0" borderId="137"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178" fontId="1" fillId="0" borderId="16" xfId="0" applyNumberFormat="1" applyFont="1" applyFill="1" applyBorder="1" applyAlignment="1">
      <alignment horizontal="right" vertical="center"/>
    </xf>
    <xf numFmtId="178" fontId="1" fillId="0" borderId="66" xfId="0" applyNumberFormat="1" applyFont="1" applyFill="1" applyBorder="1" applyAlignment="1">
      <alignment horizontal="right" vertical="center"/>
    </xf>
    <xf numFmtId="0" fontId="14" fillId="3" borderId="126" xfId="0" applyFont="1" applyFill="1" applyBorder="1" applyAlignment="1">
      <alignment horizontal="center" vertical="center" wrapText="1"/>
    </xf>
    <xf numFmtId="0" fontId="14" fillId="3" borderId="127" xfId="0" applyFont="1" applyFill="1" applyBorder="1" applyAlignment="1">
      <alignment horizontal="center" vertical="center" wrapText="1"/>
    </xf>
    <xf numFmtId="0" fontId="14" fillId="3" borderId="128"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1" fillId="0" borderId="72" xfId="0" applyFont="1" applyFill="1" applyBorder="1" applyAlignment="1">
      <alignment vertical="top" wrapText="1"/>
    </xf>
    <xf numFmtId="0" fontId="1" fillId="0" borderId="73" xfId="0" applyFont="1" applyFill="1" applyBorder="1" applyAlignment="1">
      <alignment vertical="top"/>
    </xf>
    <xf numFmtId="0" fontId="1" fillId="0" borderId="121" xfId="0" applyFont="1" applyFill="1" applyBorder="1" applyAlignment="1">
      <alignment vertical="top"/>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4" borderId="75"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1" fillId="0" borderId="134" xfId="2" applyFont="1" applyFill="1" applyBorder="1" applyAlignment="1" applyProtection="1">
      <alignment horizontal="center" vertical="center"/>
    </xf>
    <xf numFmtId="0" fontId="1" fillId="0" borderId="135" xfId="0" applyFont="1" applyFill="1" applyBorder="1" applyAlignment="1">
      <alignment horizontal="center" vertical="center"/>
    </xf>
    <xf numFmtId="0" fontId="1" fillId="0" borderId="136" xfId="0" applyFont="1" applyFill="1" applyBorder="1" applyAlignment="1">
      <alignment horizontal="center" vertical="center"/>
    </xf>
    <xf numFmtId="0" fontId="11" fillId="0" borderId="132" xfId="2" applyFont="1" applyFill="1" applyBorder="1" applyAlignment="1" applyProtection="1">
      <alignment vertical="center" wrapText="1"/>
    </xf>
    <xf numFmtId="0" fontId="1" fillId="0" borderId="132" xfId="0" applyFont="1" applyFill="1" applyBorder="1" applyAlignment="1">
      <alignment vertical="center" wrapText="1"/>
    </xf>
    <xf numFmtId="0" fontId="1" fillId="0" borderId="0" xfId="0" applyFont="1" applyFill="1" applyBorder="1" applyAlignment="1">
      <alignment vertical="center" wrapText="1"/>
    </xf>
    <xf numFmtId="0" fontId="11" fillId="0" borderId="131" xfId="2" applyFont="1" applyFill="1" applyBorder="1" applyAlignment="1" applyProtection="1">
      <alignment horizontal="center" vertical="center" wrapText="1"/>
    </xf>
    <xf numFmtId="0" fontId="1" fillId="0" borderId="132" xfId="0" applyFont="1" applyFill="1" applyBorder="1" applyAlignment="1">
      <alignment horizontal="center" vertical="center"/>
    </xf>
    <xf numFmtId="0" fontId="1" fillId="0" borderId="133" xfId="0" applyFont="1" applyFill="1" applyBorder="1" applyAlignment="1">
      <alignment horizontal="center" vertical="center"/>
    </xf>
    <xf numFmtId="0" fontId="11" fillId="0" borderId="0" xfId="2" applyFont="1" applyFill="1" applyBorder="1" applyAlignment="1" applyProtection="1">
      <alignment vertical="center"/>
    </xf>
    <xf numFmtId="0" fontId="1" fillId="0" borderId="0" xfId="0" applyFont="1" applyFill="1" applyBorder="1" applyAlignment="1">
      <alignment vertical="center"/>
    </xf>
    <xf numFmtId="0" fontId="1" fillId="4" borderId="73" xfId="0" applyFont="1" applyFill="1" applyBorder="1" applyAlignment="1">
      <alignment horizontal="center" vertical="center"/>
    </xf>
    <xf numFmtId="0" fontId="1" fillId="4" borderId="74" xfId="0" applyFont="1" applyFill="1" applyBorder="1" applyAlignment="1">
      <alignment horizontal="center" vertical="center"/>
    </xf>
    <xf numFmtId="0" fontId="1" fillId="0" borderId="121" xfId="0" applyFont="1" applyFill="1" applyBorder="1" applyAlignment="1">
      <alignment horizontal="left" vertical="center"/>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9" fillId="3" borderId="25"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6" xfId="1" applyFont="1" applyFill="1" applyBorder="1" applyAlignment="1" applyProtection="1">
      <alignment horizontal="center" vertical="center" wrapText="1"/>
    </xf>
    <xf numFmtId="0" fontId="1" fillId="0" borderId="7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11" fillId="0" borderId="131" xfId="2" applyFont="1" applyFill="1" applyBorder="1" applyAlignment="1" applyProtection="1">
      <alignment horizontal="center" vertical="center"/>
    </xf>
    <xf numFmtId="0" fontId="1" fillId="0" borderId="131" xfId="0" applyFont="1" applyFill="1" applyBorder="1" applyAlignment="1">
      <alignment horizontal="center" vertical="center" wrapText="1"/>
    </xf>
    <xf numFmtId="0" fontId="1" fillId="0" borderId="132" xfId="0" applyFont="1" applyFill="1" applyBorder="1" applyAlignment="1">
      <alignment horizontal="center" vertical="center" wrapText="1"/>
    </xf>
    <xf numFmtId="0" fontId="1" fillId="0" borderId="133" xfId="0" applyFont="1" applyFill="1" applyBorder="1" applyAlignment="1">
      <alignment vertical="center" wrapText="1"/>
    </xf>
    <xf numFmtId="0" fontId="1" fillId="0" borderId="134" xfId="0" applyFont="1" applyFill="1" applyBorder="1" applyAlignment="1">
      <alignment horizontal="center" vertical="center" wrapText="1"/>
    </xf>
    <xf numFmtId="0" fontId="1" fillId="0" borderId="135" xfId="0" applyFont="1" applyFill="1" applyBorder="1" applyAlignment="1">
      <alignment horizontal="center" vertical="center" wrapText="1"/>
    </xf>
    <xf numFmtId="0" fontId="1" fillId="0" borderId="135" xfId="0" applyFont="1" applyFill="1" applyBorder="1" applyAlignment="1">
      <alignment vertical="center" wrapText="1"/>
    </xf>
    <xf numFmtId="0" fontId="1" fillId="0" borderId="136" xfId="0" applyFont="1" applyFill="1" applyBorder="1" applyAlignment="1">
      <alignment vertical="center" wrapText="1"/>
    </xf>
    <xf numFmtId="0" fontId="1" fillId="0" borderId="131" xfId="0" applyFont="1" applyFill="1" applyBorder="1" applyAlignment="1">
      <alignment horizontal="center" vertical="center"/>
    </xf>
    <xf numFmtId="0" fontId="1" fillId="0" borderId="13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2" applyFont="1" applyFill="1" applyBorder="1" applyAlignment="1" applyProtection="1">
      <alignment vertical="top" wrapText="1"/>
    </xf>
    <xf numFmtId="0" fontId="1" fillId="0" borderId="0" xfId="0" applyFont="1" applyFill="1" applyBorder="1" applyAlignment="1">
      <alignment vertical="top" wrapText="1"/>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0" fillId="0" borderId="72" xfId="7" applyFont="1" applyFill="1" applyBorder="1" applyAlignment="1">
      <alignment vertical="center" wrapText="1"/>
    </xf>
    <xf numFmtId="0" fontId="1" fillId="0" borderId="73" xfId="7" applyFont="1" applyFill="1" applyBorder="1" applyAlignment="1">
      <alignment vertical="center" wrapText="1"/>
    </xf>
    <xf numFmtId="0" fontId="1" fillId="0" borderId="121" xfId="7" applyFont="1" applyFill="1" applyBorder="1" applyAlignment="1">
      <alignment vertical="center" wrapText="1"/>
    </xf>
    <xf numFmtId="0" fontId="21" fillId="3" borderId="52"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97" xfId="0" applyFont="1" applyFill="1" applyBorder="1" applyAlignment="1">
      <alignment horizontal="center" vertical="center" wrapText="1"/>
    </xf>
    <xf numFmtId="0" fontId="22" fillId="0" borderId="110" xfId="0" applyFont="1" applyFill="1" applyBorder="1" applyAlignment="1">
      <alignment vertical="center"/>
    </xf>
    <xf numFmtId="0" fontId="1" fillId="0" borderId="111" xfId="0" applyFont="1" applyFill="1" applyBorder="1" applyAlignment="1">
      <alignment vertical="center"/>
    </xf>
    <xf numFmtId="0" fontId="22" fillId="0" borderId="112" xfId="0" applyFont="1" applyFill="1" applyBorder="1" applyAlignment="1">
      <alignment vertical="center"/>
    </xf>
    <xf numFmtId="0" fontId="1" fillId="0" borderId="94" xfId="0" applyFont="1" applyFill="1" applyBorder="1" applyAlignment="1">
      <alignment vertical="center"/>
    </xf>
    <xf numFmtId="0" fontId="1" fillId="0" borderId="113" xfId="0" applyFont="1" applyFill="1" applyBorder="1" applyAlignment="1">
      <alignment vertical="center"/>
    </xf>
    <xf numFmtId="0" fontId="1" fillId="0" borderId="114" xfId="0" applyFont="1" applyFill="1" applyBorder="1" applyAlignment="1">
      <alignment vertical="center"/>
    </xf>
    <xf numFmtId="0" fontId="1" fillId="0" borderId="46" xfId="0" applyFont="1" applyFill="1" applyBorder="1" applyAlignment="1">
      <alignment vertical="center"/>
    </xf>
    <xf numFmtId="0" fontId="14" fillId="3" borderId="18" xfId="0" applyFont="1" applyFill="1" applyBorder="1" applyAlignment="1">
      <alignment horizontal="center" vertical="center" textRotation="255" wrapText="1"/>
    </xf>
    <xf numFmtId="0" fontId="14" fillId="3" borderId="22" xfId="0" applyFont="1" applyFill="1" applyBorder="1" applyAlignment="1">
      <alignment horizontal="center" vertical="center" textRotation="255"/>
    </xf>
    <xf numFmtId="0" fontId="1" fillId="0" borderId="70" xfId="0" applyFont="1" applyFill="1" applyBorder="1" applyAlignment="1">
      <alignment horizontal="center" vertical="center" textRotation="255"/>
    </xf>
    <xf numFmtId="0" fontId="1" fillId="0" borderId="115" xfId="0" applyFont="1" applyFill="1" applyBorder="1" applyAlignment="1">
      <alignment horizontal="center" vertical="center" textRotation="255"/>
    </xf>
    <xf numFmtId="0" fontId="1" fillId="0" borderId="27" xfId="0" applyFont="1" applyFill="1" applyBorder="1" applyAlignment="1">
      <alignment horizontal="center" vertical="center"/>
    </xf>
    <xf numFmtId="0" fontId="1" fillId="0" borderId="19" xfId="0" applyFont="1" applyFill="1" applyBorder="1" applyAlignment="1">
      <alignment vertical="center" wrapText="1"/>
    </xf>
    <xf numFmtId="0" fontId="1" fillId="0" borderId="19" xfId="0" applyFont="1" applyFill="1" applyBorder="1" applyAlignment="1">
      <alignment vertical="center"/>
    </xf>
    <xf numFmtId="0" fontId="1" fillId="0" borderId="21" xfId="0" applyFont="1" applyFill="1" applyBorder="1" applyAlignment="1">
      <alignment vertical="center"/>
    </xf>
    <xf numFmtId="0" fontId="1" fillId="0" borderId="116" xfId="0" applyFont="1" applyFill="1" applyBorder="1" applyAlignment="1">
      <alignment horizontal="center" vertical="center" wrapTex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9" xfId="0" applyFont="1" applyFill="1" applyBorder="1" applyAlignment="1">
      <alignment vertical="center" wrapText="1"/>
    </xf>
    <xf numFmtId="0" fontId="1" fillId="0" borderId="117" xfId="0" applyFont="1" applyFill="1" applyBorder="1" applyAlignment="1">
      <alignment vertical="center" wrapText="1"/>
    </xf>
    <xf numFmtId="0" fontId="1" fillId="0" borderId="120" xfId="0" applyFont="1" applyFill="1" applyBorder="1" applyAlignment="1">
      <alignment vertical="center" wrapText="1"/>
    </xf>
    <xf numFmtId="0" fontId="1" fillId="0" borderId="22" xfId="0" applyFont="1" applyFill="1" applyBorder="1" applyAlignment="1">
      <alignment horizontal="center" vertical="center" textRotation="255" wrapText="1"/>
    </xf>
    <xf numFmtId="0" fontId="1" fillId="0" borderId="25" xfId="0" applyFont="1" applyFill="1" applyBorder="1" applyAlignment="1">
      <alignment horizontal="center" vertical="center" textRotation="255" wrapText="1"/>
    </xf>
    <xf numFmtId="0" fontId="1" fillId="0" borderId="26"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98"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65" xfId="0" applyFont="1" applyFill="1" applyBorder="1" applyAlignment="1">
      <alignment vertical="center"/>
    </xf>
    <xf numFmtId="0" fontId="1" fillId="0" borderId="9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97" xfId="0" applyFont="1" applyFill="1" applyBorder="1" applyAlignment="1">
      <alignment horizontal="center" vertical="center"/>
    </xf>
    <xf numFmtId="0" fontId="22" fillId="4" borderId="100" xfId="0" applyFont="1" applyFill="1" applyBorder="1" applyAlignment="1">
      <alignment horizontal="center" vertical="center" wrapText="1"/>
    </xf>
    <xf numFmtId="0" fontId="1" fillId="4" borderId="101" xfId="0" applyFont="1" applyFill="1" applyBorder="1" applyAlignment="1">
      <alignment horizontal="center" vertical="center" wrapText="1"/>
    </xf>
    <xf numFmtId="0" fontId="22" fillId="4" borderId="102" xfId="0" applyFont="1" applyFill="1" applyBorder="1" applyAlignment="1">
      <alignment horizontal="center" vertical="center" wrapText="1"/>
    </xf>
    <xf numFmtId="0" fontId="1" fillId="0" borderId="103" xfId="0" applyFont="1" applyFill="1" applyBorder="1" applyAlignment="1">
      <alignment horizontal="center" vertical="center" wrapText="1"/>
    </xf>
    <xf numFmtId="0" fontId="1" fillId="0" borderId="104" xfId="0" applyFont="1" applyFill="1" applyBorder="1" applyAlignment="1">
      <alignment horizontal="center" vertical="center" wrapText="1"/>
    </xf>
    <xf numFmtId="0" fontId="1" fillId="4" borderId="105" xfId="0" applyFont="1" applyFill="1" applyBorder="1" applyAlignment="1">
      <alignment horizontal="center" vertical="center" wrapText="1"/>
    </xf>
    <xf numFmtId="0" fontId="22" fillId="0" borderId="106" xfId="0" applyFont="1" applyFill="1" applyBorder="1" applyAlignment="1">
      <alignment vertical="center"/>
    </xf>
    <xf numFmtId="0" fontId="1" fillId="0" borderId="107" xfId="0" applyFont="1" applyFill="1" applyBorder="1" applyAlignment="1">
      <alignment vertical="center"/>
    </xf>
    <xf numFmtId="0" fontId="22" fillId="0" borderId="108" xfId="0" applyFont="1" applyFill="1" applyBorder="1" applyAlignment="1">
      <alignment vertical="center"/>
    </xf>
    <xf numFmtId="0" fontId="1" fillId="0" borderId="34" xfId="0" applyFont="1" applyFill="1" applyBorder="1" applyAlignment="1">
      <alignment vertical="center"/>
    </xf>
    <xf numFmtId="0" fontId="1" fillId="0" borderId="109" xfId="0" applyFont="1" applyFill="1" applyBorder="1" applyAlignment="1">
      <alignment vertical="center"/>
    </xf>
    <xf numFmtId="0" fontId="1" fillId="0" borderId="108" xfId="0" applyFont="1" applyFill="1" applyBorder="1" applyAlignment="1">
      <alignment vertical="center"/>
    </xf>
    <xf numFmtId="0" fontId="1" fillId="0" borderId="98" xfId="0" applyFont="1" applyFill="1" applyBorder="1" applyAlignment="1">
      <alignment vertical="center"/>
    </xf>
    <xf numFmtId="0" fontId="1" fillId="0" borderId="28" xfId="0" applyFont="1" applyFill="1" applyBorder="1" applyAlignment="1">
      <alignment horizontal="left" vertical="top" wrapText="1"/>
    </xf>
    <xf numFmtId="0" fontId="1" fillId="0" borderId="19" xfId="0" applyFont="1" applyFill="1" applyBorder="1" applyAlignment="1">
      <alignment horizontal="left" vertical="top"/>
    </xf>
    <xf numFmtId="0" fontId="1" fillId="0" borderId="21" xfId="0" applyFont="1" applyFill="1" applyBorder="1" applyAlignment="1">
      <alignment horizontal="left" vertical="top"/>
    </xf>
    <xf numFmtId="0" fontId="1" fillId="0" borderId="68" xfId="0" applyFont="1" applyFill="1" applyBorder="1" applyAlignment="1">
      <alignment horizontal="left" vertical="top"/>
    </xf>
    <xf numFmtId="0" fontId="1" fillId="0" borderId="0" xfId="0" applyFont="1" applyFill="1" applyBorder="1" applyAlignment="1">
      <alignment horizontal="left" vertical="top"/>
    </xf>
    <xf numFmtId="0" fontId="1" fillId="0" borderId="63" xfId="0" applyFont="1" applyFill="1" applyBorder="1" applyAlignment="1">
      <alignment horizontal="left" vertical="top"/>
    </xf>
    <xf numFmtId="0" fontId="1" fillId="0" borderId="45" xfId="0" applyFont="1" applyFill="1" applyBorder="1" applyAlignment="1">
      <alignment horizontal="left" vertical="top"/>
    </xf>
    <xf numFmtId="0" fontId="1" fillId="0" borderId="46" xfId="0" applyFont="1" applyFill="1" applyBorder="1" applyAlignment="1">
      <alignment horizontal="left" vertical="top"/>
    </xf>
    <xf numFmtId="0" fontId="1" fillId="0" borderId="97" xfId="0" applyFont="1" applyFill="1" applyBorder="1" applyAlignment="1">
      <alignment horizontal="left" vertical="top"/>
    </xf>
    <xf numFmtId="0" fontId="1" fillId="0" borderId="92" xfId="0" applyFont="1" applyFill="1" applyBorder="1" applyAlignment="1">
      <alignment vertical="center"/>
    </xf>
    <xf numFmtId="0" fontId="1" fillId="0" borderId="33" xfId="0" applyFont="1" applyFill="1" applyBorder="1" applyAlignment="1">
      <alignment horizontal="center" vertical="center"/>
    </xf>
    <xf numFmtId="0" fontId="1" fillId="0" borderId="98" xfId="0" applyFont="1" applyFill="1" applyBorder="1" applyAlignment="1">
      <alignment vertical="center" wrapText="1"/>
    </xf>
    <xf numFmtId="0" fontId="1" fillId="0" borderId="65" xfId="0" applyFont="1" applyFill="1" applyBorder="1" applyAlignment="1">
      <alignment vertical="center" wrapText="1"/>
    </xf>
    <xf numFmtId="0" fontId="1" fillId="0" borderId="66" xfId="0" applyFont="1" applyFill="1" applyBorder="1" applyAlignment="1">
      <alignment vertical="center" wrapText="1"/>
    </xf>
    <xf numFmtId="0" fontId="1" fillId="0" borderId="35" xfId="0" applyFont="1" applyFill="1" applyBorder="1" applyAlignment="1">
      <alignment vertical="center"/>
    </xf>
    <xf numFmtId="0" fontId="1" fillId="0" borderId="93" xfId="0" applyFont="1" applyFill="1" applyBorder="1" applyAlignment="1">
      <alignment vertical="center"/>
    </xf>
    <xf numFmtId="0" fontId="1" fillId="0" borderId="96" xfId="0" applyFont="1" applyFill="1" applyBorder="1" applyAlignment="1">
      <alignment horizontal="center" vertical="center"/>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4"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textRotation="255" wrapText="1"/>
    </xf>
    <xf numFmtId="0" fontId="1" fillId="0" borderId="86" xfId="0" applyFont="1" applyFill="1" applyBorder="1" applyAlignment="1">
      <alignment vertical="center" wrapText="1"/>
    </xf>
    <xf numFmtId="0" fontId="1" fillId="0" borderId="87" xfId="0" applyFont="1" applyFill="1" applyBorder="1" applyAlignment="1">
      <alignment vertical="center" wrapText="1"/>
    </xf>
    <xf numFmtId="0" fontId="1" fillId="0" borderId="87" xfId="0" applyFont="1" applyFill="1" applyBorder="1" applyAlignment="1">
      <alignment vertical="center"/>
    </xf>
    <xf numFmtId="0" fontId="1" fillId="0" borderId="88" xfId="0" applyFont="1" applyFill="1" applyBorder="1" applyAlignment="1">
      <alignment horizontal="center" vertical="center"/>
    </xf>
    <xf numFmtId="0" fontId="1" fillId="0" borderId="87" xfId="0" applyFont="1" applyFill="1" applyBorder="1" applyAlignment="1">
      <alignment horizontal="center" vertical="center"/>
    </xf>
    <xf numFmtId="0" fontId="16" fillId="0" borderId="89" xfId="0" applyFont="1" applyFill="1" applyBorder="1" applyAlignment="1">
      <alignment horizontal="left" vertical="center" wrapText="1"/>
    </xf>
    <xf numFmtId="0" fontId="16" fillId="0" borderId="90" xfId="0" applyFont="1" applyFill="1" applyBorder="1" applyAlignment="1">
      <alignment horizontal="left" vertical="center"/>
    </xf>
    <xf numFmtId="0" fontId="16" fillId="0" borderId="91" xfId="0" applyFont="1" applyFill="1" applyBorder="1" applyAlignment="1">
      <alignment horizontal="left" vertical="center"/>
    </xf>
    <xf numFmtId="0" fontId="16" fillId="0" borderId="68"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3"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97" xfId="0" applyFont="1" applyFill="1" applyBorder="1" applyAlignment="1">
      <alignment horizontal="left" vertical="center"/>
    </xf>
    <xf numFmtId="0" fontId="1" fillId="0" borderId="92" xfId="0" applyFont="1" applyFill="1" applyBorder="1" applyAlignment="1">
      <alignment vertical="center" wrapText="1"/>
    </xf>
    <xf numFmtId="0" fontId="1" fillId="0" borderId="34" xfId="0" applyFont="1" applyFill="1" applyBorder="1" applyAlignment="1">
      <alignment vertical="center"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5" xfId="0" applyFont="1" applyFill="1" applyBorder="1" applyAlignment="1">
      <alignment vertical="center" wrapText="1"/>
    </xf>
    <xf numFmtId="0" fontId="20" fillId="3" borderId="18" xfId="0" applyFont="1" applyFill="1" applyBorder="1" applyAlignment="1">
      <alignment horizontal="center" vertical="center" textRotation="255" wrapText="1"/>
    </xf>
    <xf numFmtId="0" fontId="20" fillId="3" borderId="21" xfId="0" applyFont="1" applyFill="1" applyBorder="1" applyAlignment="1">
      <alignment horizontal="center" vertical="center" textRotation="255" wrapText="1"/>
    </xf>
    <xf numFmtId="0" fontId="20" fillId="3" borderId="25"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70" xfId="0" applyFont="1" applyFill="1" applyBorder="1" applyAlignment="1">
      <alignment horizontal="center" vertical="center" textRotation="255" wrapText="1"/>
    </xf>
    <xf numFmtId="0" fontId="20" fillId="3" borderId="7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7" xfId="0" applyFont="1" applyFill="1" applyBorder="1" applyAlignment="1">
      <alignment horizontal="center" vertical="center"/>
    </xf>
    <xf numFmtId="0" fontId="11" fillId="4" borderId="50" xfId="0" applyFont="1" applyFill="1" applyBorder="1" applyAlignment="1">
      <alignment horizontal="center" vertical="center"/>
    </xf>
    <xf numFmtId="0" fontId="1" fillId="4" borderId="50"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21" xfId="0" applyFont="1" applyFill="1" applyBorder="1" applyAlignment="1">
      <alignment horizontal="center" vertical="center"/>
    </xf>
    <xf numFmtId="0" fontId="1" fillId="0" borderId="64" xfId="0" applyFont="1" applyFill="1" applyBorder="1" applyAlignment="1">
      <alignment horizontal="center" vertical="top"/>
    </xf>
    <xf numFmtId="0" fontId="1" fillId="0" borderId="65" xfId="0" applyFont="1" applyFill="1" applyBorder="1" applyAlignment="1">
      <alignment horizontal="center" vertical="top"/>
    </xf>
    <xf numFmtId="0" fontId="1" fillId="0" borderId="66" xfId="0" applyFont="1" applyFill="1" applyBorder="1" applyAlignment="1">
      <alignment horizontal="center" vertical="top"/>
    </xf>
    <xf numFmtId="0" fontId="1" fillId="0" borderId="29" xfId="0" applyFont="1" applyFill="1" applyBorder="1" applyAlignment="1">
      <alignment horizontal="center" vertical="center"/>
    </xf>
    <xf numFmtId="0" fontId="1" fillId="0" borderId="67" xfId="0" applyFont="1" applyFill="1" applyBorder="1" applyAlignment="1">
      <alignment horizontal="left" vertical="center"/>
    </xf>
    <xf numFmtId="0" fontId="1" fillId="0" borderId="36" xfId="0" applyFont="1" applyFill="1" applyBorder="1" applyAlignment="1">
      <alignment horizontal="center" vertical="center"/>
    </xf>
    <xf numFmtId="0" fontId="1" fillId="0" borderId="67"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63" xfId="0" applyFont="1" applyFill="1" applyBorder="1" applyAlignment="1">
      <alignment horizontal="center" vertical="top"/>
    </xf>
    <xf numFmtId="0" fontId="1" fillId="0" borderId="76" xfId="0" applyFont="1" applyFill="1" applyBorder="1" applyAlignment="1">
      <alignment horizontal="center" vertical="top"/>
    </xf>
    <xf numFmtId="0" fontId="1" fillId="0" borderId="1"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9" fillId="3" borderId="15" xfId="0" applyFont="1" applyFill="1" applyBorder="1" applyAlignment="1">
      <alignment horizontal="center" vertical="center" wrapText="1" shrinkToFit="1"/>
    </xf>
    <xf numFmtId="0" fontId="19" fillId="3" borderId="12"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0" fontId="1" fillId="0" borderId="15" xfId="0" applyFont="1" applyFill="1" applyBorder="1" applyAlignment="1">
      <alignment horizontal="center" vertical="center" wrapText="1"/>
    </xf>
    <xf numFmtId="179" fontId="1" fillId="0" borderId="15" xfId="0" applyNumberFormat="1" applyFont="1" applyFill="1" applyBorder="1" applyAlignment="1">
      <alignment vertical="center"/>
    </xf>
    <xf numFmtId="179" fontId="1" fillId="0" borderId="12" xfId="0" applyNumberFormat="1" applyFont="1" applyFill="1" applyBorder="1" applyAlignment="1">
      <alignment vertical="center"/>
    </xf>
    <xf numFmtId="179" fontId="1" fillId="0" borderId="16" xfId="0" applyNumberFormat="1" applyFont="1" applyFill="1" applyBorder="1" applyAlignment="1">
      <alignment vertical="center"/>
    </xf>
    <xf numFmtId="179" fontId="1" fillId="0" borderId="17" xfId="0" applyNumberFormat="1" applyFont="1" applyFill="1" applyBorder="1" applyAlignment="1">
      <alignment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3" borderId="16" xfId="0" applyFont="1" applyFill="1" applyBorder="1" applyAlignment="1">
      <alignment horizontal="center" vertical="center"/>
    </xf>
    <xf numFmtId="0" fontId="16"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15" xfId="0" applyFont="1" applyFill="1" applyBorder="1" applyAlignment="1">
      <alignment vertical="center" wrapText="1"/>
    </xf>
    <xf numFmtId="0" fontId="1" fillId="0" borderId="15" xfId="0" quotePrefix="1" applyFont="1" applyFill="1" applyBorder="1" applyAlignment="1">
      <alignment vertical="center" wrapText="1"/>
    </xf>
    <xf numFmtId="0" fontId="1" fillId="0" borderId="17" xfId="0" applyFont="1" applyFill="1" applyBorder="1" applyAlignment="1">
      <alignment vertical="center"/>
    </xf>
    <xf numFmtId="0" fontId="14" fillId="3" borderId="18"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28"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3" fontId="17" fillId="0" borderId="60" xfId="0" applyNumberFormat="1" applyFont="1" applyFill="1" applyBorder="1" applyAlignment="1">
      <alignment horizontal="center" vertical="center"/>
    </xf>
    <xf numFmtId="0" fontId="17" fillId="0" borderId="60" xfId="0" applyFont="1"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6" xfId="0" applyFont="1" applyFill="1" applyBorder="1" applyAlignment="1">
      <alignment horizontal="center" vertical="center"/>
    </xf>
    <xf numFmtId="0" fontId="16" fillId="3" borderId="28" xfId="0" applyFont="1" applyFill="1" applyBorder="1" applyAlignment="1">
      <alignment horizontal="center" vertical="center" wrapText="1" shrinkToFit="1"/>
    </xf>
    <xf numFmtId="0" fontId="11" fillId="0" borderId="15"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4" fillId="3" borderId="19"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56" xfId="0"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6" fillId="3" borderId="15" xfId="0" applyFont="1" applyFill="1" applyBorder="1" applyAlignment="1">
      <alignment horizontal="center" vertical="center" shrinkToFit="1"/>
    </xf>
    <xf numFmtId="0" fontId="1" fillId="0" borderId="20"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7" xfId="0" applyFont="1" applyFill="1" applyBorder="1" applyAlignment="1">
      <alignment vertical="center" wrapText="1"/>
    </xf>
    <xf numFmtId="0" fontId="1" fillId="0" borderId="31" xfId="0" applyFont="1" applyFill="1" applyBorder="1" applyAlignment="1">
      <alignment vertical="center" wrapText="1"/>
    </xf>
    <xf numFmtId="0" fontId="1" fillId="0" borderId="32" xfId="0" applyFont="1" applyFill="1" applyBorder="1" applyAlignment="1">
      <alignment vertical="center" wrapText="1"/>
    </xf>
    <xf numFmtId="0" fontId="1" fillId="0" borderId="43" xfId="0" applyFont="1" applyFill="1" applyBorder="1" applyAlignment="1">
      <alignment vertical="center" wrapText="1"/>
    </xf>
    <xf numFmtId="0" fontId="1" fillId="0" borderId="46" xfId="0" applyFont="1" applyFill="1" applyBorder="1" applyAlignment="1">
      <alignment vertical="center" wrapText="1"/>
    </xf>
    <xf numFmtId="0" fontId="1" fillId="0" borderId="44" xfId="0" applyFont="1" applyFill="1" applyBorder="1" applyAlignment="1">
      <alignmen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24" xfId="0" applyFont="1" applyFill="1" applyBorder="1" applyAlignment="1">
      <alignment horizontal="center" vertical="center"/>
    </xf>
    <xf numFmtId="0" fontId="1" fillId="0" borderId="51" xfId="0" applyFont="1" applyFill="1" applyBorder="1" applyAlignment="1">
      <alignment horizontal="center" vertical="center"/>
    </xf>
    <xf numFmtId="0" fontId="14" fillId="3" borderId="54" xfId="0" applyFont="1" applyFill="1" applyBorder="1" applyAlignment="1">
      <alignment horizontal="center" vertical="center" wrapText="1"/>
    </xf>
    <xf numFmtId="0" fontId="14" fillId="3" borderId="50" xfId="0" applyFont="1" applyFill="1" applyBorder="1" applyAlignment="1">
      <alignment horizontal="center" vertical="center"/>
    </xf>
    <xf numFmtId="0" fontId="14" fillId="3" borderId="55"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59" xfId="0" applyFont="1" applyFill="1" applyBorder="1" applyAlignment="1">
      <alignment horizontal="center" vertical="center"/>
    </xf>
    <xf numFmtId="179" fontId="1" fillId="0" borderId="60" xfId="0" applyNumberFormat="1"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3" borderId="59" xfId="0" applyFont="1" applyFill="1" applyBorder="1" applyAlignment="1">
      <alignment horizontal="center" vertical="center"/>
    </xf>
    <xf numFmtId="0" fontId="13" fillId="3" borderId="45" xfId="1" applyFont="1" applyFill="1" applyBorder="1" applyAlignment="1" applyProtection="1">
      <alignment horizontal="center" vertical="center" wrapText="1"/>
    </xf>
    <xf numFmtId="0" fontId="13" fillId="3" borderId="46"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1"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3" fillId="3" borderId="35" xfId="1" applyFont="1" applyFill="1" applyBorder="1" applyAlignment="1" applyProtection="1">
      <alignment horizontal="center" vertical="center" wrapText="1"/>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3" fillId="3" borderId="49" xfId="1" applyFont="1" applyFill="1" applyBorder="1" applyAlignment="1" applyProtection="1">
      <alignment horizontal="center" vertical="center" wrapText="1"/>
    </xf>
    <xf numFmtId="0" fontId="13" fillId="3" borderId="50" xfId="1" applyFont="1" applyFill="1" applyBorder="1" applyAlignment="1" applyProtection="1">
      <alignment horizontal="center" vertical="center" wrapText="1"/>
    </xf>
    <xf numFmtId="9" fontId="1" fillId="0" borderId="50" xfId="4" applyFont="1" applyFill="1" applyBorder="1" applyAlignment="1">
      <alignment horizontal="center" vertical="center"/>
    </xf>
    <xf numFmtId="178" fontId="1" fillId="0" borderId="50" xfId="0" applyNumberFormat="1" applyFont="1" applyFill="1" applyBorder="1" applyAlignment="1">
      <alignment horizontal="center" vertical="center"/>
    </xf>
    <xf numFmtId="1" fontId="1" fillId="0" borderId="50" xfId="0" applyNumberFormat="1"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1" fillId="3" borderId="17" xfId="0" applyFont="1" applyFill="1" applyBorder="1" applyAlignment="1">
      <alignment horizontal="center" vertical="center"/>
    </xf>
    <xf numFmtId="0" fontId="13" fillId="3" borderId="20" xfId="1" applyFont="1" applyFill="1" applyBorder="1" applyAlignment="1" applyProtection="1">
      <alignment horizontal="center" vertical="center" wrapText="1"/>
    </xf>
    <xf numFmtId="0" fontId="1" fillId="3" borderId="27"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3" fillId="3" borderId="28"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7" xfId="1" applyFont="1" applyFill="1" applyBorder="1" applyAlignment="1" applyProtection="1">
      <alignment horizontal="center" vertical="center" wrapText="1"/>
    </xf>
    <xf numFmtId="1" fontId="1" fillId="0" borderId="29" xfId="0" applyNumberFormat="1"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177" fontId="1" fillId="0" borderId="3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9" fillId="3" borderId="15" xfId="2" applyNumberFormat="1" applyFont="1" applyFill="1" applyBorder="1" applyAlignment="1" applyProtection="1">
      <alignment horizontal="center" vertical="center" wrapText="1"/>
    </xf>
    <xf numFmtId="0" fontId="15" fillId="0" borderId="19" xfId="2" applyFont="1" applyFill="1" applyBorder="1" applyAlignment="1">
      <alignment horizontal="center" vertical="center" wrapText="1" shrinkToFit="1"/>
    </xf>
    <xf numFmtId="0" fontId="1" fillId="0" borderId="21" xfId="0" applyFont="1" applyFill="1" applyBorder="1" applyAlignment="1">
      <alignment horizontal="center" vertical="center" shrinkToFi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3" fillId="0" borderId="15" xfId="3" applyFont="1" applyFill="1" applyBorder="1" applyAlignment="1" applyProtection="1">
      <alignment horizontal="center" vertical="center" wrapText="1"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7" xfId="3" applyFont="1" applyFill="1" applyBorder="1" applyAlignment="1" applyProtection="1">
      <alignment horizontal="left" vertical="center" wrapText="1"/>
    </xf>
    <xf numFmtId="0" fontId="1" fillId="0" borderId="3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8" xfId="0" applyFont="1" applyFill="1" applyBorder="1" applyAlignment="1">
      <alignment horizontal="center" vertical="top"/>
    </xf>
    <xf numFmtId="0" fontId="1" fillId="0" borderId="19" xfId="0" applyFont="1" applyFill="1" applyBorder="1" applyAlignment="1">
      <alignment horizontal="center" vertical="top"/>
    </xf>
    <xf numFmtId="0" fontId="1" fillId="0" borderId="21" xfId="0" applyFont="1" applyFill="1" applyBorder="1" applyAlignment="1">
      <alignment horizontal="center" vertical="top"/>
    </xf>
    <xf numFmtId="0" fontId="1" fillId="0" borderId="69" xfId="0" applyFont="1" applyFill="1" applyBorder="1" applyAlignment="1">
      <alignment horizontal="center" vertical="center"/>
    </xf>
    <xf numFmtId="0" fontId="1" fillId="0" borderId="72" xfId="0" applyFont="1" applyFill="1" applyBorder="1" applyAlignment="1">
      <alignment vertical="center" textRotation="255" wrapText="1"/>
    </xf>
    <xf numFmtId="0" fontId="1" fillId="0" borderId="73" xfId="0" applyFont="1" applyFill="1" applyBorder="1" applyAlignment="1">
      <alignment vertical="center"/>
    </xf>
    <xf numFmtId="0" fontId="1" fillId="0" borderId="122" xfId="0" applyFont="1" applyFill="1" applyBorder="1" applyAlignment="1">
      <alignment vertical="center"/>
    </xf>
    <xf numFmtId="0" fontId="1" fillId="0" borderId="123" xfId="0" applyFont="1" applyFill="1" applyBorder="1" applyAlignment="1">
      <alignment vertical="center" wrapText="1"/>
    </xf>
    <xf numFmtId="0" fontId="1" fillId="0" borderId="73" xfId="0" applyFont="1" applyFill="1" applyBorder="1" applyAlignment="1">
      <alignment vertical="center" wrapText="1"/>
    </xf>
    <xf numFmtId="0" fontId="1" fillId="0" borderId="121" xfId="0" applyFont="1" applyFill="1" applyBorder="1" applyAlignment="1">
      <alignment vertical="center" wrapText="1"/>
    </xf>
    <xf numFmtId="0" fontId="1" fillId="0" borderId="73" xfId="0" applyFont="1" applyFill="1" applyBorder="1" applyAlignment="1">
      <alignment vertical="center" textRotation="255" wrapText="1"/>
    </xf>
    <xf numFmtId="0" fontId="1" fillId="0" borderId="122" xfId="0" applyFont="1" applyFill="1" applyBorder="1" applyAlignment="1">
      <alignment vertical="center" textRotation="255" wrapText="1"/>
    </xf>
  </cellXfs>
  <cellStyles count="8">
    <cellStyle name="アクセント 3 2" xfId="5"/>
    <cellStyle name="パーセント 2" xfId="4"/>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66674</xdr:colOff>
      <xdr:row>89</xdr:row>
      <xdr:rowOff>38100</xdr:rowOff>
    </xdr:from>
    <xdr:to>
      <xdr:col>17</xdr:col>
      <xdr:colOff>85724</xdr:colOff>
      <xdr:row>90</xdr:row>
      <xdr:rowOff>257176</xdr:rowOff>
    </xdr:to>
    <xdr:sp macro="" textlink="">
      <xdr:nvSpPr>
        <xdr:cNvPr id="2" name="大かっこ 1"/>
        <xdr:cNvSpPr/>
      </xdr:nvSpPr>
      <xdr:spPr>
        <a:xfrm>
          <a:off x="1266824" y="32470725"/>
          <a:ext cx="2219325" cy="51435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88</xdr:row>
      <xdr:rowOff>0</xdr:rowOff>
    </xdr:from>
    <xdr:to>
      <xdr:col>20</xdr:col>
      <xdr:colOff>0</xdr:colOff>
      <xdr:row>88</xdr:row>
      <xdr:rowOff>0</xdr:rowOff>
    </xdr:to>
    <xdr:cxnSp macro="">
      <xdr:nvCxnSpPr>
        <xdr:cNvPr id="3" name="直線コネクタ 2"/>
        <xdr:cNvCxnSpPr/>
      </xdr:nvCxnSpPr>
      <xdr:spPr>
        <a:xfrm>
          <a:off x="3371850" y="32137350"/>
          <a:ext cx="628650" cy="0"/>
        </a:xfrm>
        <a:prstGeom prst="line">
          <a:avLst/>
        </a:prstGeom>
        <a:noFill/>
        <a:ln w="9525" cap="flat" cmpd="sng" algn="ctr">
          <a:solidFill>
            <a:sysClr val="windowText" lastClr="000000"/>
          </a:solidFill>
          <a:prstDash val="solid"/>
        </a:ln>
        <a:effectLst/>
      </xdr:spPr>
    </xdr:cxnSp>
    <xdr:clientData/>
  </xdr:twoCellAnchor>
  <xdr:twoCellAnchor>
    <xdr:from>
      <xdr:col>22</xdr:col>
      <xdr:colOff>161925</xdr:colOff>
      <xdr:row>93</xdr:row>
      <xdr:rowOff>28575</xdr:rowOff>
    </xdr:from>
    <xdr:to>
      <xdr:col>34</xdr:col>
      <xdr:colOff>142875</xdr:colOff>
      <xdr:row>94</xdr:row>
      <xdr:rowOff>257175</xdr:rowOff>
    </xdr:to>
    <xdr:sp macro="" textlink="">
      <xdr:nvSpPr>
        <xdr:cNvPr id="4" name="大かっこ 3"/>
        <xdr:cNvSpPr/>
      </xdr:nvSpPr>
      <xdr:spPr>
        <a:xfrm>
          <a:off x="4562475" y="33642300"/>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152400</xdr:colOff>
      <xdr:row>87</xdr:row>
      <xdr:rowOff>38100</xdr:rowOff>
    </xdr:from>
    <xdr:to>
      <xdr:col>34</xdr:col>
      <xdr:colOff>133350</xdr:colOff>
      <xdr:row>88</xdr:row>
      <xdr:rowOff>266700</xdr:rowOff>
    </xdr:to>
    <xdr:sp macro="" textlink="">
      <xdr:nvSpPr>
        <xdr:cNvPr id="5" name="大かっこ 4"/>
        <xdr:cNvSpPr/>
      </xdr:nvSpPr>
      <xdr:spPr>
        <a:xfrm>
          <a:off x="4552950" y="31880175"/>
          <a:ext cx="238125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99</xdr:row>
      <xdr:rowOff>28575</xdr:rowOff>
    </xdr:from>
    <xdr:to>
      <xdr:col>34</xdr:col>
      <xdr:colOff>161925</xdr:colOff>
      <xdr:row>100</xdr:row>
      <xdr:rowOff>257175</xdr:rowOff>
    </xdr:to>
    <xdr:sp macro="" textlink="">
      <xdr:nvSpPr>
        <xdr:cNvPr id="6" name="大かっこ 5"/>
        <xdr:cNvSpPr/>
      </xdr:nvSpPr>
      <xdr:spPr>
        <a:xfrm>
          <a:off x="4600575" y="35413950"/>
          <a:ext cx="2362200" cy="5238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86</xdr:row>
      <xdr:rowOff>0</xdr:rowOff>
    </xdr:from>
    <xdr:to>
      <xdr:col>23</xdr:col>
      <xdr:colOff>0</xdr:colOff>
      <xdr:row>86</xdr:row>
      <xdr:rowOff>0</xdr:rowOff>
    </xdr:to>
    <xdr:cxnSp macro="">
      <xdr:nvCxnSpPr>
        <xdr:cNvPr id="7" name="直線コネクタ 6"/>
        <xdr:cNvCxnSpPr/>
      </xdr:nvCxnSpPr>
      <xdr:spPr>
        <a:xfrm>
          <a:off x="4000500" y="315468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92</xdr:row>
      <xdr:rowOff>9525</xdr:rowOff>
    </xdr:from>
    <xdr:to>
      <xdr:col>23</xdr:col>
      <xdr:colOff>0</xdr:colOff>
      <xdr:row>92</xdr:row>
      <xdr:rowOff>9525</xdr:rowOff>
    </xdr:to>
    <xdr:cxnSp macro="">
      <xdr:nvCxnSpPr>
        <xdr:cNvPr id="8" name="直線コネクタ 7"/>
        <xdr:cNvCxnSpPr/>
      </xdr:nvCxnSpPr>
      <xdr:spPr>
        <a:xfrm>
          <a:off x="4000500" y="333279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98</xdr:row>
      <xdr:rowOff>0</xdr:rowOff>
    </xdr:from>
    <xdr:to>
      <xdr:col>23</xdr:col>
      <xdr:colOff>0</xdr:colOff>
      <xdr:row>98</xdr:row>
      <xdr:rowOff>0</xdr:rowOff>
    </xdr:to>
    <xdr:cxnSp macro="">
      <xdr:nvCxnSpPr>
        <xdr:cNvPr id="9" name="直線コネクタ 8"/>
        <xdr:cNvCxnSpPr/>
      </xdr:nvCxnSpPr>
      <xdr:spPr>
        <a:xfrm>
          <a:off x="4000500" y="350901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86</xdr:row>
      <xdr:rowOff>0</xdr:rowOff>
    </xdr:from>
    <xdr:to>
      <xdr:col>20</xdr:col>
      <xdr:colOff>9525</xdr:colOff>
      <xdr:row>99</xdr:row>
      <xdr:rowOff>9525</xdr:rowOff>
    </xdr:to>
    <xdr:cxnSp macro="">
      <xdr:nvCxnSpPr>
        <xdr:cNvPr id="10" name="直線コネクタ 9"/>
        <xdr:cNvCxnSpPr/>
      </xdr:nvCxnSpPr>
      <xdr:spPr>
        <a:xfrm>
          <a:off x="4000500" y="31546800"/>
          <a:ext cx="9525" cy="38481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9525</xdr:colOff>
      <xdr:row>98</xdr:row>
      <xdr:rowOff>238125</xdr:rowOff>
    </xdr:from>
    <xdr:to>
      <xdr:col>20</xdr:col>
      <xdr:colOff>9525</xdr:colOff>
      <xdr:row>108</xdr:row>
      <xdr:rowOff>9525</xdr:rowOff>
    </xdr:to>
    <xdr:cxnSp macro="">
      <xdr:nvCxnSpPr>
        <xdr:cNvPr id="12" name="直線コネクタ 11"/>
        <xdr:cNvCxnSpPr/>
      </xdr:nvCxnSpPr>
      <xdr:spPr>
        <a:xfrm>
          <a:off x="4010025" y="35328225"/>
          <a:ext cx="0" cy="2724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108</xdr:row>
      <xdr:rowOff>0</xdr:rowOff>
    </xdr:from>
    <xdr:to>
      <xdr:col>22</xdr:col>
      <xdr:colOff>190500</xdr:colOff>
      <xdr:row>108</xdr:row>
      <xdr:rowOff>0</xdr:rowOff>
    </xdr:to>
    <xdr:cxnSp macro="">
      <xdr:nvCxnSpPr>
        <xdr:cNvPr id="13" name="直線コネクタ 12"/>
        <xdr:cNvCxnSpPr/>
      </xdr:nvCxnSpPr>
      <xdr:spPr>
        <a:xfrm>
          <a:off x="3990975" y="380428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AY531"/>
  <sheetViews>
    <sheetView tabSelected="1" view="pageLayout" zoomScaleNormal="100" zoomScaleSheetLayoutView="85" workbookViewId="0">
      <selection activeCell="M2" sqref="M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55"/>
      <c r="AQ1" s="455"/>
      <c r="AR1" s="455"/>
      <c r="AS1" s="455"/>
      <c r="AT1" s="455"/>
      <c r="AU1" s="455"/>
      <c r="AV1" s="455"/>
      <c r="AW1" s="2"/>
    </row>
    <row r="2" spans="1:50" ht="21.75" customHeight="1" thickBot="1">
      <c r="AJ2" s="456" t="s">
        <v>0</v>
      </c>
      <c r="AK2" s="456"/>
      <c r="AL2" s="456"/>
      <c r="AM2" s="456"/>
      <c r="AN2" s="456"/>
      <c r="AO2" s="456"/>
      <c r="AP2" s="456"/>
      <c r="AQ2" s="457">
        <v>83</v>
      </c>
      <c r="AR2" s="457"/>
      <c r="AS2" s="457"/>
      <c r="AT2" s="457"/>
      <c r="AU2" s="457"/>
      <c r="AV2" s="457"/>
      <c r="AW2" s="457"/>
      <c r="AX2" s="457"/>
    </row>
    <row r="3" spans="1:50" ht="21" customHeight="1" thickBot="1">
      <c r="A3" s="458" t="s">
        <v>1</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60" t="s">
        <v>2</v>
      </c>
      <c r="AP3" s="459"/>
      <c r="AQ3" s="459"/>
      <c r="AR3" s="459"/>
      <c r="AS3" s="459"/>
      <c r="AT3" s="459"/>
      <c r="AU3" s="459"/>
      <c r="AV3" s="459"/>
      <c r="AW3" s="459"/>
      <c r="AX3" s="461"/>
    </row>
    <row r="4" spans="1:50" ht="25.15" customHeight="1">
      <c r="A4" s="462" t="s">
        <v>3</v>
      </c>
      <c r="B4" s="463"/>
      <c r="C4" s="463"/>
      <c r="D4" s="463"/>
      <c r="E4" s="463"/>
      <c r="F4" s="463"/>
      <c r="G4" s="464" t="s">
        <v>4</v>
      </c>
      <c r="H4" s="465"/>
      <c r="I4" s="465"/>
      <c r="J4" s="465"/>
      <c r="K4" s="465"/>
      <c r="L4" s="465"/>
      <c r="M4" s="465"/>
      <c r="N4" s="465"/>
      <c r="O4" s="465"/>
      <c r="P4" s="465"/>
      <c r="Q4" s="465"/>
      <c r="R4" s="465"/>
      <c r="S4" s="465"/>
      <c r="T4" s="465"/>
      <c r="U4" s="465"/>
      <c r="V4" s="465"/>
      <c r="W4" s="465"/>
      <c r="X4" s="465"/>
      <c r="Y4" s="466" t="s">
        <v>5</v>
      </c>
      <c r="Z4" s="465"/>
      <c r="AA4" s="465"/>
      <c r="AB4" s="465"/>
      <c r="AC4" s="465"/>
      <c r="AD4" s="467"/>
      <c r="AE4" s="468" t="s">
        <v>6</v>
      </c>
      <c r="AF4" s="465"/>
      <c r="AG4" s="465"/>
      <c r="AH4" s="465"/>
      <c r="AI4" s="465"/>
      <c r="AJ4" s="465"/>
      <c r="AK4" s="465"/>
      <c r="AL4" s="465"/>
      <c r="AM4" s="465"/>
      <c r="AN4" s="465"/>
      <c r="AO4" s="465"/>
      <c r="AP4" s="467"/>
      <c r="AQ4" s="469" t="s">
        <v>7</v>
      </c>
      <c r="AR4" s="465"/>
      <c r="AS4" s="465"/>
      <c r="AT4" s="465"/>
      <c r="AU4" s="465"/>
      <c r="AV4" s="465"/>
      <c r="AW4" s="465"/>
      <c r="AX4" s="470"/>
    </row>
    <row r="5" spans="1:50" ht="30" customHeight="1">
      <c r="A5" s="478" t="s">
        <v>8</v>
      </c>
      <c r="B5" s="479"/>
      <c r="C5" s="479"/>
      <c r="D5" s="479"/>
      <c r="E5" s="479"/>
      <c r="F5" s="480"/>
      <c r="G5" s="481" t="s">
        <v>9</v>
      </c>
      <c r="H5" s="482"/>
      <c r="I5" s="482"/>
      <c r="J5" s="482"/>
      <c r="K5" s="482"/>
      <c r="L5" s="482"/>
      <c r="M5" s="482"/>
      <c r="N5" s="482"/>
      <c r="O5" s="482"/>
      <c r="P5" s="482"/>
      <c r="Q5" s="482"/>
      <c r="R5" s="482"/>
      <c r="S5" s="482"/>
      <c r="T5" s="482"/>
      <c r="U5" s="482"/>
      <c r="V5" s="47"/>
      <c r="W5" s="47"/>
      <c r="X5" s="47"/>
      <c r="Y5" s="483" t="s">
        <v>10</v>
      </c>
      <c r="Z5" s="338"/>
      <c r="AA5" s="338"/>
      <c r="AB5" s="338"/>
      <c r="AC5" s="338"/>
      <c r="AD5" s="339"/>
      <c r="AE5" s="338" t="s">
        <v>11</v>
      </c>
      <c r="AF5" s="338"/>
      <c r="AG5" s="338"/>
      <c r="AH5" s="338"/>
      <c r="AI5" s="338"/>
      <c r="AJ5" s="338"/>
      <c r="AK5" s="338"/>
      <c r="AL5" s="338"/>
      <c r="AM5" s="338"/>
      <c r="AN5" s="338"/>
      <c r="AO5" s="338"/>
      <c r="AP5" s="339"/>
      <c r="AQ5" s="484" t="s">
        <v>12</v>
      </c>
      <c r="AR5" s="485"/>
      <c r="AS5" s="485"/>
      <c r="AT5" s="485"/>
      <c r="AU5" s="485"/>
      <c r="AV5" s="485"/>
      <c r="AW5" s="485"/>
      <c r="AX5" s="486"/>
    </row>
    <row r="6" spans="1:50" ht="39" customHeight="1">
      <c r="A6" s="487" t="s">
        <v>13</v>
      </c>
      <c r="B6" s="488"/>
      <c r="C6" s="488"/>
      <c r="D6" s="488"/>
      <c r="E6" s="488"/>
      <c r="F6" s="488"/>
      <c r="G6" s="489" t="s">
        <v>14</v>
      </c>
      <c r="H6" s="47"/>
      <c r="I6" s="47"/>
      <c r="J6" s="47"/>
      <c r="K6" s="47"/>
      <c r="L6" s="47"/>
      <c r="M6" s="47"/>
      <c r="N6" s="47"/>
      <c r="O6" s="47"/>
      <c r="P6" s="47"/>
      <c r="Q6" s="47"/>
      <c r="R6" s="47"/>
      <c r="S6" s="47"/>
      <c r="T6" s="47"/>
      <c r="U6" s="47"/>
      <c r="V6" s="47"/>
      <c r="W6" s="47"/>
      <c r="X6" s="47"/>
      <c r="Y6" s="490" t="s">
        <v>15</v>
      </c>
      <c r="Z6" s="491"/>
      <c r="AA6" s="491"/>
      <c r="AB6" s="491"/>
      <c r="AC6" s="491"/>
      <c r="AD6" s="492"/>
      <c r="AE6" s="493" t="s">
        <v>16</v>
      </c>
      <c r="AF6" s="494"/>
      <c r="AG6" s="494"/>
      <c r="AH6" s="494"/>
      <c r="AI6" s="494"/>
      <c r="AJ6" s="494"/>
      <c r="AK6" s="494"/>
      <c r="AL6" s="494"/>
      <c r="AM6" s="494"/>
      <c r="AN6" s="494"/>
      <c r="AO6" s="494"/>
      <c r="AP6" s="494"/>
      <c r="AQ6" s="494"/>
      <c r="AR6" s="494"/>
      <c r="AS6" s="494"/>
      <c r="AT6" s="494"/>
      <c r="AU6" s="494"/>
      <c r="AV6" s="494"/>
      <c r="AW6" s="494"/>
      <c r="AX6" s="495"/>
    </row>
    <row r="7" spans="1:50" ht="46.5" customHeight="1">
      <c r="A7" s="471" t="s">
        <v>17</v>
      </c>
      <c r="B7" s="472"/>
      <c r="C7" s="472"/>
      <c r="D7" s="472"/>
      <c r="E7" s="472"/>
      <c r="F7" s="472"/>
      <c r="G7" s="473" t="s">
        <v>18</v>
      </c>
      <c r="H7" s="474"/>
      <c r="I7" s="474"/>
      <c r="J7" s="474"/>
      <c r="K7" s="474"/>
      <c r="L7" s="474"/>
      <c r="M7" s="474"/>
      <c r="N7" s="474"/>
      <c r="O7" s="474"/>
      <c r="P7" s="474"/>
      <c r="Q7" s="474"/>
      <c r="R7" s="474"/>
      <c r="S7" s="474"/>
      <c r="T7" s="474"/>
      <c r="U7" s="474"/>
      <c r="V7" s="327"/>
      <c r="W7" s="327"/>
      <c r="X7" s="327"/>
      <c r="Y7" s="475" t="s">
        <v>19</v>
      </c>
      <c r="Z7" s="47"/>
      <c r="AA7" s="47"/>
      <c r="AB7" s="47"/>
      <c r="AC7" s="47"/>
      <c r="AD7" s="48"/>
      <c r="AE7" s="476" t="s">
        <v>20</v>
      </c>
      <c r="AF7" s="354"/>
      <c r="AG7" s="354"/>
      <c r="AH7" s="354"/>
      <c r="AI7" s="354"/>
      <c r="AJ7" s="354"/>
      <c r="AK7" s="354"/>
      <c r="AL7" s="354"/>
      <c r="AM7" s="354"/>
      <c r="AN7" s="354"/>
      <c r="AO7" s="354"/>
      <c r="AP7" s="354"/>
      <c r="AQ7" s="354"/>
      <c r="AR7" s="354"/>
      <c r="AS7" s="354"/>
      <c r="AT7" s="354"/>
      <c r="AU7" s="354"/>
      <c r="AV7" s="354"/>
      <c r="AW7" s="354"/>
      <c r="AX7" s="477"/>
    </row>
    <row r="8" spans="1:50" ht="81.75" customHeight="1">
      <c r="A8" s="421" t="s">
        <v>21</v>
      </c>
      <c r="B8" s="422"/>
      <c r="C8" s="422"/>
      <c r="D8" s="422"/>
      <c r="E8" s="422"/>
      <c r="F8" s="422"/>
      <c r="G8" s="423" t="s">
        <v>22</v>
      </c>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5"/>
    </row>
    <row r="9" spans="1:50" ht="90.75" customHeight="1">
      <c r="A9" s="421" t="s">
        <v>23</v>
      </c>
      <c r="B9" s="422"/>
      <c r="C9" s="422"/>
      <c r="D9" s="422"/>
      <c r="E9" s="422"/>
      <c r="F9" s="422"/>
      <c r="G9" s="423" t="s">
        <v>24</v>
      </c>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5"/>
    </row>
    <row r="10" spans="1:50" ht="29.25" customHeight="1">
      <c r="A10" s="421" t="s">
        <v>25</v>
      </c>
      <c r="B10" s="422"/>
      <c r="C10" s="422"/>
      <c r="D10" s="422"/>
      <c r="E10" s="422"/>
      <c r="F10" s="426"/>
      <c r="G10" s="427" t="s">
        <v>26</v>
      </c>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9"/>
    </row>
    <row r="11" spans="1:50" ht="21" customHeight="1">
      <c r="A11" s="430" t="s">
        <v>27</v>
      </c>
      <c r="B11" s="431"/>
      <c r="C11" s="431"/>
      <c r="D11" s="431"/>
      <c r="E11" s="431"/>
      <c r="F11" s="432"/>
      <c r="G11" s="436"/>
      <c r="H11" s="437"/>
      <c r="I11" s="437"/>
      <c r="J11" s="437"/>
      <c r="K11" s="437"/>
      <c r="L11" s="437"/>
      <c r="M11" s="437"/>
      <c r="N11" s="437"/>
      <c r="O11" s="437"/>
      <c r="P11" s="53" t="s">
        <v>28</v>
      </c>
      <c r="Q11" s="54"/>
      <c r="R11" s="54"/>
      <c r="S11" s="54"/>
      <c r="T11" s="54"/>
      <c r="U11" s="54"/>
      <c r="V11" s="340"/>
      <c r="W11" s="53" t="s">
        <v>29</v>
      </c>
      <c r="X11" s="54"/>
      <c r="Y11" s="54"/>
      <c r="Z11" s="54"/>
      <c r="AA11" s="54"/>
      <c r="AB11" s="54"/>
      <c r="AC11" s="340"/>
      <c r="AD11" s="53" t="s">
        <v>30</v>
      </c>
      <c r="AE11" s="54"/>
      <c r="AF11" s="54"/>
      <c r="AG11" s="54"/>
      <c r="AH11" s="54"/>
      <c r="AI11" s="54"/>
      <c r="AJ11" s="340"/>
      <c r="AK11" s="53" t="s">
        <v>31</v>
      </c>
      <c r="AL11" s="54"/>
      <c r="AM11" s="54"/>
      <c r="AN11" s="54"/>
      <c r="AO11" s="54"/>
      <c r="AP11" s="54"/>
      <c r="AQ11" s="340"/>
      <c r="AR11" s="53" t="s">
        <v>32</v>
      </c>
      <c r="AS11" s="54"/>
      <c r="AT11" s="54"/>
      <c r="AU11" s="54"/>
      <c r="AV11" s="54"/>
      <c r="AW11" s="54"/>
      <c r="AX11" s="438"/>
    </row>
    <row r="12" spans="1:50" ht="21" customHeight="1">
      <c r="A12" s="172"/>
      <c r="B12" s="173"/>
      <c r="C12" s="173"/>
      <c r="D12" s="173"/>
      <c r="E12" s="173"/>
      <c r="F12" s="174"/>
      <c r="G12" s="439" t="s">
        <v>33</v>
      </c>
      <c r="H12" s="440"/>
      <c r="I12" s="445" t="s">
        <v>34</v>
      </c>
      <c r="J12" s="446"/>
      <c r="K12" s="446"/>
      <c r="L12" s="446"/>
      <c r="M12" s="446"/>
      <c r="N12" s="446"/>
      <c r="O12" s="447"/>
      <c r="P12" s="448">
        <f>ROUND(36.627,0)</f>
        <v>37</v>
      </c>
      <c r="Q12" s="448"/>
      <c r="R12" s="448"/>
      <c r="S12" s="448"/>
      <c r="T12" s="448"/>
      <c r="U12" s="448"/>
      <c r="V12" s="448"/>
      <c r="W12" s="448">
        <f>ROUND(31.443,0)</f>
        <v>31</v>
      </c>
      <c r="X12" s="448"/>
      <c r="Y12" s="448"/>
      <c r="Z12" s="448"/>
      <c r="AA12" s="448"/>
      <c r="AB12" s="448"/>
      <c r="AC12" s="448"/>
      <c r="AD12" s="448">
        <f>ROUND(27.534,0)</f>
        <v>28</v>
      </c>
      <c r="AE12" s="448"/>
      <c r="AF12" s="448"/>
      <c r="AG12" s="448"/>
      <c r="AH12" s="448"/>
      <c r="AI12" s="448"/>
      <c r="AJ12" s="448"/>
      <c r="AK12" s="313">
        <f>ROUND(27.534,0)</f>
        <v>28</v>
      </c>
      <c r="AL12" s="313"/>
      <c r="AM12" s="313"/>
      <c r="AN12" s="313"/>
      <c r="AO12" s="313"/>
      <c r="AP12" s="313"/>
      <c r="AQ12" s="313"/>
      <c r="AR12" s="313">
        <f>ROUND(28.042,0)</f>
        <v>28</v>
      </c>
      <c r="AS12" s="313"/>
      <c r="AT12" s="313"/>
      <c r="AU12" s="313"/>
      <c r="AV12" s="313"/>
      <c r="AW12" s="313"/>
      <c r="AX12" s="496"/>
    </row>
    <row r="13" spans="1:50" ht="21" customHeight="1">
      <c r="A13" s="172"/>
      <c r="B13" s="173"/>
      <c r="C13" s="173"/>
      <c r="D13" s="173"/>
      <c r="E13" s="173"/>
      <c r="F13" s="174"/>
      <c r="G13" s="441"/>
      <c r="H13" s="442"/>
      <c r="I13" s="411" t="s">
        <v>35</v>
      </c>
      <c r="J13" s="412"/>
      <c r="K13" s="412"/>
      <c r="L13" s="412"/>
      <c r="M13" s="412"/>
      <c r="N13" s="412"/>
      <c r="O13" s="413"/>
      <c r="P13" s="315" t="s">
        <v>36</v>
      </c>
      <c r="Q13" s="315"/>
      <c r="R13" s="315"/>
      <c r="S13" s="315"/>
      <c r="T13" s="315"/>
      <c r="U13" s="315"/>
      <c r="V13" s="315"/>
      <c r="W13" s="454">
        <v>-0.04</v>
      </c>
      <c r="X13" s="454"/>
      <c r="Y13" s="454"/>
      <c r="Z13" s="454"/>
      <c r="AA13" s="454"/>
      <c r="AB13" s="454"/>
      <c r="AC13" s="454"/>
      <c r="AD13" s="315" t="s">
        <v>36</v>
      </c>
      <c r="AE13" s="315"/>
      <c r="AF13" s="315"/>
      <c r="AG13" s="315"/>
      <c r="AH13" s="315"/>
      <c r="AI13" s="315"/>
      <c r="AJ13" s="315"/>
      <c r="AK13" s="315"/>
      <c r="AL13" s="315"/>
      <c r="AM13" s="315"/>
      <c r="AN13" s="315"/>
      <c r="AO13" s="315"/>
      <c r="AP13" s="315"/>
      <c r="AQ13" s="315"/>
      <c r="AR13" s="414"/>
      <c r="AS13" s="414"/>
      <c r="AT13" s="414"/>
      <c r="AU13" s="414"/>
      <c r="AV13" s="414"/>
      <c r="AW13" s="414"/>
      <c r="AX13" s="415"/>
    </row>
    <row r="14" spans="1:50" ht="21" customHeight="1">
      <c r="A14" s="172"/>
      <c r="B14" s="173"/>
      <c r="C14" s="173"/>
      <c r="D14" s="173"/>
      <c r="E14" s="173"/>
      <c r="F14" s="174"/>
      <c r="G14" s="441"/>
      <c r="H14" s="442"/>
      <c r="I14" s="411" t="s">
        <v>37</v>
      </c>
      <c r="J14" s="449"/>
      <c r="K14" s="449"/>
      <c r="L14" s="449"/>
      <c r="M14" s="449"/>
      <c r="N14" s="449"/>
      <c r="O14" s="450"/>
      <c r="P14" s="315" t="s">
        <v>36</v>
      </c>
      <c r="Q14" s="315"/>
      <c r="R14" s="315"/>
      <c r="S14" s="315"/>
      <c r="T14" s="315"/>
      <c r="U14" s="315"/>
      <c r="V14" s="315"/>
      <c r="W14" s="315" t="s">
        <v>36</v>
      </c>
      <c r="X14" s="315"/>
      <c r="Y14" s="315"/>
      <c r="Z14" s="315"/>
      <c r="AA14" s="315"/>
      <c r="AB14" s="315"/>
      <c r="AC14" s="315"/>
      <c r="AD14" s="315" t="s">
        <v>36</v>
      </c>
      <c r="AE14" s="315"/>
      <c r="AF14" s="315"/>
      <c r="AG14" s="315"/>
      <c r="AH14" s="315"/>
      <c r="AI14" s="315"/>
      <c r="AJ14" s="315"/>
      <c r="AK14" s="315" t="s">
        <v>222</v>
      </c>
      <c r="AL14" s="315"/>
      <c r="AM14" s="315"/>
      <c r="AN14" s="315"/>
      <c r="AO14" s="315"/>
      <c r="AP14" s="315"/>
      <c r="AQ14" s="315"/>
      <c r="AR14" s="261"/>
      <c r="AS14" s="65"/>
      <c r="AT14" s="65"/>
      <c r="AU14" s="65"/>
      <c r="AV14" s="65"/>
      <c r="AW14" s="65"/>
      <c r="AX14" s="498"/>
    </row>
    <row r="15" spans="1:50" ht="21" customHeight="1">
      <c r="A15" s="172"/>
      <c r="B15" s="173"/>
      <c r="C15" s="173"/>
      <c r="D15" s="173"/>
      <c r="E15" s="173"/>
      <c r="F15" s="174"/>
      <c r="G15" s="441"/>
      <c r="H15" s="442"/>
      <c r="I15" s="411" t="s">
        <v>38</v>
      </c>
      <c r="J15" s="449"/>
      <c r="K15" s="449"/>
      <c r="L15" s="449"/>
      <c r="M15" s="449"/>
      <c r="N15" s="449"/>
      <c r="O15" s="450"/>
      <c r="P15" s="315" t="s">
        <v>36</v>
      </c>
      <c r="Q15" s="315"/>
      <c r="R15" s="315"/>
      <c r="S15" s="315"/>
      <c r="T15" s="315"/>
      <c r="U15" s="315"/>
      <c r="V15" s="315"/>
      <c r="W15" s="315" t="s">
        <v>36</v>
      </c>
      <c r="X15" s="315"/>
      <c r="Y15" s="315"/>
      <c r="Z15" s="315"/>
      <c r="AA15" s="315"/>
      <c r="AB15" s="315"/>
      <c r="AC15" s="315"/>
      <c r="AD15" s="315" t="s">
        <v>36</v>
      </c>
      <c r="AE15" s="315"/>
      <c r="AF15" s="315"/>
      <c r="AG15" s="315"/>
      <c r="AH15" s="315"/>
      <c r="AI15" s="315"/>
      <c r="AJ15" s="315"/>
      <c r="AK15" s="261"/>
      <c r="AL15" s="65"/>
      <c r="AM15" s="65"/>
      <c r="AN15" s="65"/>
      <c r="AO15" s="65"/>
      <c r="AP15" s="65"/>
      <c r="AQ15" s="66"/>
      <c r="AR15" s="451"/>
      <c r="AS15" s="452"/>
      <c r="AT15" s="452"/>
      <c r="AU15" s="452"/>
      <c r="AV15" s="452"/>
      <c r="AW15" s="452"/>
      <c r="AX15" s="453"/>
    </row>
    <row r="16" spans="1:50" ht="24.75" customHeight="1">
      <c r="A16" s="172"/>
      <c r="B16" s="173"/>
      <c r="C16" s="173"/>
      <c r="D16" s="173"/>
      <c r="E16" s="173"/>
      <c r="F16" s="174"/>
      <c r="G16" s="441"/>
      <c r="H16" s="442"/>
      <c r="I16" s="411" t="s">
        <v>39</v>
      </c>
      <c r="J16" s="412"/>
      <c r="K16" s="412"/>
      <c r="L16" s="412"/>
      <c r="M16" s="412"/>
      <c r="N16" s="412"/>
      <c r="O16" s="413"/>
      <c r="P16" s="315" t="s">
        <v>36</v>
      </c>
      <c r="Q16" s="315"/>
      <c r="R16" s="315"/>
      <c r="S16" s="315"/>
      <c r="T16" s="315"/>
      <c r="U16" s="315"/>
      <c r="V16" s="315"/>
      <c r="W16" s="315" t="s">
        <v>36</v>
      </c>
      <c r="X16" s="315"/>
      <c r="Y16" s="315"/>
      <c r="Z16" s="315"/>
      <c r="AA16" s="315"/>
      <c r="AB16" s="315"/>
      <c r="AC16" s="315"/>
      <c r="AD16" s="315" t="s">
        <v>36</v>
      </c>
      <c r="AE16" s="315"/>
      <c r="AF16" s="315"/>
      <c r="AG16" s="315"/>
      <c r="AH16" s="315"/>
      <c r="AI16" s="315"/>
      <c r="AJ16" s="315"/>
      <c r="AK16" s="315"/>
      <c r="AL16" s="315"/>
      <c r="AM16" s="315"/>
      <c r="AN16" s="315"/>
      <c r="AO16" s="315"/>
      <c r="AP16" s="315"/>
      <c r="AQ16" s="315"/>
      <c r="AR16" s="414"/>
      <c r="AS16" s="414"/>
      <c r="AT16" s="414"/>
      <c r="AU16" s="414"/>
      <c r="AV16" s="414"/>
      <c r="AW16" s="414"/>
      <c r="AX16" s="415"/>
    </row>
    <row r="17" spans="1:51" ht="24.75" customHeight="1">
      <c r="A17" s="172"/>
      <c r="B17" s="173"/>
      <c r="C17" s="173"/>
      <c r="D17" s="173"/>
      <c r="E17" s="173"/>
      <c r="F17" s="174"/>
      <c r="G17" s="443"/>
      <c r="H17" s="444"/>
      <c r="I17" s="406" t="s">
        <v>40</v>
      </c>
      <c r="J17" s="407"/>
      <c r="K17" s="407"/>
      <c r="L17" s="407"/>
      <c r="M17" s="407"/>
      <c r="N17" s="407"/>
      <c r="O17" s="408"/>
      <c r="P17" s="409">
        <f>SUM(P12:V16)</f>
        <v>37</v>
      </c>
      <c r="Q17" s="410"/>
      <c r="R17" s="410"/>
      <c r="S17" s="410"/>
      <c r="T17" s="410"/>
      <c r="U17" s="410"/>
      <c r="V17" s="410"/>
      <c r="W17" s="409">
        <f>ROUND(31.401,0)</f>
        <v>31</v>
      </c>
      <c r="X17" s="410"/>
      <c r="Y17" s="410"/>
      <c r="Z17" s="410"/>
      <c r="AA17" s="410"/>
      <c r="AB17" s="410"/>
      <c r="AC17" s="410"/>
      <c r="AD17" s="409">
        <f>SUM(AD12:AJ16)</f>
        <v>28</v>
      </c>
      <c r="AE17" s="410"/>
      <c r="AF17" s="410"/>
      <c r="AG17" s="410"/>
      <c r="AH17" s="410"/>
      <c r="AI17" s="410"/>
      <c r="AJ17" s="410"/>
      <c r="AK17" s="409">
        <f>SUM(AK12:AQ16)</f>
        <v>28</v>
      </c>
      <c r="AL17" s="410"/>
      <c r="AM17" s="410"/>
      <c r="AN17" s="410"/>
      <c r="AO17" s="410"/>
      <c r="AP17" s="410"/>
      <c r="AQ17" s="410"/>
      <c r="AR17" s="410">
        <f>ROUND(28.042,0)</f>
        <v>28</v>
      </c>
      <c r="AS17" s="410"/>
      <c r="AT17" s="410"/>
      <c r="AU17" s="410"/>
      <c r="AV17" s="410"/>
      <c r="AW17" s="410"/>
      <c r="AX17" s="497"/>
    </row>
    <row r="18" spans="1:51" ht="24.75" customHeight="1">
      <c r="A18" s="172"/>
      <c r="B18" s="173"/>
      <c r="C18" s="173"/>
      <c r="D18" s="173"/>
      <c r="E18" s="173"/>
      <c r="F18" s="174"/>
      <c r="G18" s="416" t="s">
        <v>41</v>
      </c>
      <c r="H18" s="417"/>
      <c r="I18" s="417"/>
      <c r="J18" s="417"/>
      <c r="K18" s="417"/>
      <c r="L18" s="417"/>
      <c r="M18" s="417"/>
      <c r="N18" s="417"/>
      <c r="O18" s="417"/>
      <c r="P18" s="419">
        <f>ROUND(35.174,0)</f>
        <v>35</v>
      </c>
      <c r="Q18" s="419"/>
      <c r="R18" s="419"/>
      <c r="S18" s="419"/>
      <c r="T18" s="419"/>
      <c r="U18" s="419"/>
      <c r="V18" s="419"/>
      <c r="W18" s="419">
        <f>ROUND(30.905,0)</f>
        <v>31</v>
      </c>
      <c r="X18" s="419"/>
      <c r="Y18" s="419"/>
      <c r="Z18" s="419"/>
      <c r="AA18" s="419"/>
      <c r="AB18" s="419"/>
      <c r="AC18" s="419"/>
      <c r="AD18" s="420">
        <v>27</v>
      </c>
      <c r="AE18" s="420"/>
      <c r="AF18" s="420"/>
      <c r="AG18" s="420"/>
      <c r="AH18" s="420"/>
      <c r="AI18" s="420"/>
      <c r="AJ18" s="420"/>
      <c r="AK18" s="395"/>
      <c r="AL18" s="395"/>
      <c r="AM18" s="395"/>
      <c r="AN18" s="395"/>
      <c r="AO18" s="395"/>
      <c r="AP18" s="395"/>
      <c r="AQ18" s="395"/>
      <c r="AR18" s="395"/>
      <c r="AS18" s="395"/>
      <c r="AT18" s="395"/>
      <c r="AU18" s="395"/>
      <c r="AV18" s="395"/>
      <c r="AW18" s="395"/>
      <c r="AX18" s="396"/>
    </row>
    <row r="19" spans="1:51" ht="24.75" customHeight="1">
      <c r="A19" s="433"/>
      <c r="B19" s="434"/>
      <c r="C19" s="434"/>
      <c r="D19" s="434"/>
      <c r="E19" s="434"/>
      <c r="F19" s="435"/>
      <c r="G19" s="416" t="s">
        <v>42</v>
      </c>
      <c r="H19" s="417"/>
      <c r="I19" s="417"/>
      <c r="J19" s="417"/>
      <c r="K19" s="417"/>
      <c r="L19" s="417"/>
      <c r="M19" s="417"/>
      <c r="N19" s="417"/>
      <c r="O19" s="417"/>
      <c r="P19" s="418">
        <f>P18/P17</f>
        <v>0.94594594594594594</v>
      </c>
      <c r="Q19" s="418"/>
      <c r="R19" s="418"/>
      <c r="S19" s="418"/>
      <c r="T19" s="418"/>
      <c r="U19" s="418"/>
      <c r="V19" s="418"/>
      <c r="W19" s="418">
        <f>W18/W17</f>
        <v>1</v>
      </c>
      <c r="X19" s="418"/>
      <c r="Y19" s="418"/>
      <c r="Z19" s="418"/>
      <c r="AA19" s="418"/>
      <c r="AB19" s="418"/>
      <c r="AC19" s="418"/>
      <c r="AD19" s="418">
        <f>AD18/AD17</f>
        <v>0.9642857142857143</v>
      </c>
      <c r="AE19" s="418"/>
      <c r="AF19" s="418"/>
      <c r="AG19" s="418"/>
      <c r="AH19" s="418"/>
      <c r="AI19" s="418"/>
      <c r="AJ19" s="418"/>
      <c r="AK19" s="395"/>
      <c r="AL19" s="395"/>
      <c r="AM19" s="395"/>
      <c r="AN19" s="395"/>
      <c r="AO19" s="395"/>
      <c r="AP19" s="395"/>
      <c r="AQ19" s="395"/>
      <c r="AR19" s="395"/>
      <c r="AS19" s="395"/>
      <c r="AT19" s="395"/>
      <c r="AU19" s="395"/>
      <c r="AV19" s="395"/>
      <c r="AW19" s="395"/>
      <c r="AX19" s="396"/>
    </row>
    <row r="20" spans="1:51" ht="31.7" customHeight="1">
      <c r="A20" s="397" t="s">
        <v>43</v>
      </c>
      <c r="B20" s="398"/>
      <c r="C20" s="398"/>
      <c r="D20" s="398"/>
      <c r="E20" s="398"/>
      <c r="F20" s="399"/>
      <c r="G20" s="373" t="s">
        <v>44</v>
      </c>
      <c r="H20" s="54"/>
      <c r="I20" s="54"/>
      <c r="J20" s="54"/>
      <c r="K20" s="54"/>
      <c r="L20" s="54"/>
      <c r="M20" s="54"/>
      <c r="N20" s="54"/>
      <c r="O20" s="54"/>
      <c r="P20" s="54"/>
      <c r="Q20" s="54"/>
      <c r="R20" s="54"/>
      <c r="S20" s="54"/>
      <c r="T20" s="54"/>
      <c r="U20" s="54"/>
      <c r="V20" s="54"/>
      <c r="W20" s="54"/>
      <c r="X20" s="340"/>
      <c r="Y20" s="374"/>
      <c r="Z20" s="96"/>
      <c r="AA20" s="97"/>
      <c r="AB20" s="53" t="s">
        <v>45</v>
      </c>
      <c r="AC20" s="54"/>
      <c r="AD20" s="340"/>
      <c r="AE20" s="51" t="s">
        <v>28</v>
      </c>
      <c r="AF20" s="51"/>
      <c r="AG20" s="51"/>
      <c r="AH20" s="51"/>
      <c r="AI20" s="51"/>
      <c r="AJ20" s="51" t="s">
        <v>29</v>
      </c>
      <c r="AK20" s="51"/>
      <c r="AL20" s="51"/>
      <c r="AM20" s="51"/>
      <c r="AN20" s="51"/>
      <c r="AO20" s="51" t="s">
        <v>30</v>
      </c>
      <c r="AP20" s="51"/>
      <c r="AQ20" s="51"/>
      <c r="AR20" s="51"/>
      <c r="AS20" s="51"/>
      <c r="AT20" s="52" t="s">
        <v>46</v>
      </c>
      <c r="AU20" s="51"/>
      <c r="AV20" s="51"/>
      <c r="AW20" s="51"/>
      <c r="AX20" s="405"/>
    </row>
    <row r="21" spans="1:51" ht="22.5" customHeight="1">
      <c r="A21" s="397"/>
      <c r="B21" s="398"/>
      <c r="C21" s="398"/>
      <c r="D21" s="398"/>
      <c r="E21" s="398"/>
      <c r="F21" s="399"/>
      <c r="G21" s="385" t="s">
        <v>47</v>
      </c>
      <c r="H21" s="212"/>
      <c r="I21" s="212"/>
      <c r="J21" s="212"/>
      <c r="K21" s="212"/>
      <c r="L21" s="212"/>
      <c r="M21" s="212"/>
      <c r="N21" s="212"/>
      <c r="O21" s="212"/>
      <c r="P21" s="212"/>
      <c r="Q21" s="212"/>
      <c r="R21" s="212"/>
      <c r="S21" s="212"/>
      <c r="T21" s="212"/>
      <c r="U21" s="212"/>
      <c r="V21" s="212"/>
      <c r="W21" s="212"/>
      <c r="X21" s="386"/>
      <c r="Y21" s="337" t="s">
        <v>48</v>
      </c>
      <c r="Z21" s="392"/>
      <c r="AA21" s="393"/>
      <c r="AB21" s="394" t="s">
        <v>49</v>
      </c>
      <c r="AC21" s="394"/>
      <c r="AD21" s="394"/>
      <c r="AE21" s="44">
        <v>29</v>
      </c>
      <c r="AF21" s="44"/>
      <c r="AG21" s="44"/>
      <c r="AH21" s="44"/>
      <c r="AI21" s="44"/>
      <c r="AJ21" s="44">
        <v>29</v>
      </c>
      <c r="AK21" s="44"/>
      <c r="AL21" s="44"/>
      <c r="AM21" s="44"/>
      <c r="AN21" s="44"/>
      <c r="AO21" s="44">
        <v>30</v>
      </c>
      <c r="AP21" s="44"/>
      <c r="AQ21" s="44"/>
      <c r="AR21" s="44"/>
      <c r="AS21" s="44"/>
      <c r="AT21" s="395"/>
      <c r="AU21" s="395"/>
      <c r="AV21" s="395"/>
      <c r="AW21" s="395"/>
      <c r="AX21" s="396"/>
    </row>
    <row r="22" spans="1:51" ht="22.5" customHeight="1">
      <c r="A22" s="397"/>
      <c r="B22" s="398"/>
      <c r="C22" s="398"/>
      <c r="D22" s="398"/>
      <c r="E22" s="398"/>
      <c r="F22" s="399"/>
      <c r="G22" s="387"/>
      <c r="H22" s="160"/>
      <c r="I22" s="160"/>
      <c r="J22" s="160"/>
      <c r="K22" s="160"/>
      <c r="L22" s="160"/>
      <c r="M22" s="160"/>
      <c r="N22" s="160"/>
      <c r="O22" s="160"/>
      <c r="P22" s="160"/>
      <c r="Q22" s="160"/>
      <c r="R22" s="160"/>
      <c r="S22" s="160"/>
      <c r="T22" s="160"/>
      <c r="U22" s="160"/>
      <c r="V22" s="160"/>
      <c r="W22" s="160"/>
      <c r="X22" s="388"/>
      <c r="Y22" s="53" t="s">
        <v>50</v>
      </c>
      <c r="Z22" s="54"/>
      <c r="AA22" s="340"/>
      <c r="AB22" s="394" t="s">
        <v>49</v>
      </c>
      <c r="AC22" s="394"/>
      <c r="AD22" s="394"/>
      <c r="AE22" s="400">
        <v>39</v>
      </c>
      <c r="AF22" s="400"/>
      <c r="AG22" s="400"/>
      <c r="AH22" s="400"/>
      <c r="AI22" s="400"/>
      <c r="AJ22" s="400">
        <v>39</v>
      </c>
      <c r="AK22" s="400"/>
      <c r="AL22" s="400"/>
      <c r="AM22" s="400"/>
      <c r="AN22" s="400"/>
      <c r="AO22" s="400">
        <v>39</v>
      </c>
      <c r="AP22" s="400"/>
      <c r="AQ22" s="400"/>
      <c r="AR22" s="400"/>
      <c r="AS22" s="400"/>
      <c r="AT22" s="44">
        <v>39</v>
      </c>
      <c r="AU22" s="44"/>
      <c r="AV22" s="44"/>
      <c r="AW22" s="44"/>
      <c r="AX22" s="401"/>
    </row>
    <row r="23" spans="1:51" ht="22.5" customHeight="1">
      <c r="A23" s="397"/>
      <c r="B23" s="398"/>
      <c r="C23" s="398"/>
      <c r="D23" s="398"/>
      <c r="E23" s="398"/>
      <c r="F23" s="399"/>
      <c r="G23" s="389"/>
      <c r="H23" s="390"/>
      <c r="I23" s="390"/>
      <c r="J23" s="390"/>
      <c r="K23" s="390"/>
      <c r="L23" s="390"/>
      <c r="M23" s="390"/>
      <c r="N23" s="390"/>
      <c r="O23" s="390"/>
      <c r="P23" s="390"/>
      <c r="Q23" s="390"/>
      <c r="R23" s="390"/>
      <c r="S23" s="390"/>
      <c r="T23" s="390"/>
      <c r="U23" s="390"/>
      <c r="V23" s="390"/>
      <c r="W23" s="390"/>
      <c r="X23" s="391"/>
      <c r="Y23" s="53" t="s">
        <v>51</v>
      </c>
      <c r="Z23" s="54"/>
      <c r="AA23" s="340"/>
      <c r="AB23" s="400" t="s">
        <v>52</v>
      </c>
      <c r="AC23" s="400"/>
      <c r="AD23" s="400"/>
      <c r="AE23" s="402">
        <f>ROUND(AE21/AE22*100,0)</f>
        <v>74</v>
      </c>
      <c r="AF23" s="402"/>
      <c r="AG23" s="402"/>
      <c r="AH23" s="402"/>
      <c r="AI23" s="402"/>
      <c r="AJ23" s="402">
        <f>ROUND(AJ21/AJ22*100,0)</f>
        <v>74</v>
      </c>
      <c r="AK23" s="402"/>
      <c r="AL23" s="402"/>
      <c r="AM23" s="402"/>
      <c r="AN23" s="402"/>
      <c r="AO23" s="402">
        <f>ROUND(AO21/AO22*100,0)</f>
        <v>77</v>
      </c>
      <c r="AP23" s="402"/>
      <c r="AQ23" s="402"/>
      <c r="AR23" s="402"/>
      <c r="AS23" s="402"/>
      <c r="AT23" s="403"/>
      <c r="AU23" s="403"/>
      <c r="AV23" s="403"/>
      <c r="AW23" s="403"/>
      <c r="AX23" s="404"/>
    </row>
    <row r="24" spans="1:51" ht="31.7" customHeight="1">
      <c r="A24" s="347" t="s">
        <v>53</v>
      </c>
      <c r="B24" s="368"/>
      <c r="C24" s="368"/>
      <c r="D24" s="368"/>
      <c r="E24" s="368"/>
      <c r="F24" s="369"/>
      <c r="G24" s="373" t="s">
        <v>54</v>
      </c>
      <c r="H24" s="54"/>
      <c r="I24" s="54"/>
      <c r="J24" s="54"/>
      <c r="K24" s="54"/>
      <c r="L24" s="54"/>
      <c r="M24" s="54"/>
      <c r="N24" s="54"/>
      <c r="O24" s="54"/>
      <c r="P24" s="54"/>
      <c r="Q24" s="54"/>
      <c r="R24" s="54"/>
      <c r="S24" s="54"/>
      <c r="T24" s="54"/>
      <c r="U24" s="54"/>
      <c r="V24" s="54"/>
      <c r="W24" s="54"/>
      <c r="X24" s="340"/>
      <c r="Y24" s="374"/>
      <c r="Z24" s="96"/>
      <c r="AA24" s="97"/>
      <c r="AB24" s="53" t="s">
        <v>45</v>
      </c>
      <c r="AC24" s="54"/>
      <c r="AD24" s="340"/>
      <c r="AE24" s="51" t="s">
        <v>28</v>
      </c>
      <c r="AF24" s="51"/>
      <c r="AG24" s="51"/>
      <c r="AH24" s="51"/>
      <c r="AI24" s="51"/>
      <c r="AJ24" s="51" t="s">
        <v>29</v>
      </c>
      <c r="AK24" s="51"/>
      <c r="AL24" s="51"/>
      <c r="AM24" s="51"/>
      <c r="AN24" s="51"/>
      <c r="AO24" s="51" t="s">
        <v>30</v>
      </c>
      <c r="AP24" s="51"/>
      <c r="AQ24" s="51"/>
      <c r="AR24" s="51"/>
      <c r="AS24" s="51"/>
      <c r="AT24" s="375" t="s">
        <v>55</v>
      </c>
      <c r="AU24" s="376"/>
      <c r="AV24" s="376"/>
      <c r="AW24" s="376"/>
      <c r="AX24" s="377"/>
    </row>
    <row r="25" spans="1:51" ht="22.5" customHeight="1">
      <c r="A25" s="131"/>
      <c r="B25" s="132"/>
      <c r="C25" s="132"/>
      <c r="D25" s="132"/>
      <c r="E25" s="132"/>
      <c r="F25" s="133"/>
      <c r="G25" s="120" t="s">
        <v>56</v>
      </c>
      <c r="H25" s="121"/>
      <c r="I25" s="121"/>
      <c r="J25" s="121"/>
      <c r="K25" s="121"/>
      <c r="L25" s="121"/>
      <c r="M25" s="121"/>
      <c r="N25" s="121"/>
      <c r="O25" s="121"/>
      <c r="P25" s="121"/>
      <c r="Q25" s="121"/>
      <c r="R25" s="121"/>
      <c r="S25" s="121"/>
      <c r="T25" s="121"/>
      <c r="U25" s="121"/>
      <c r="V25" s="121"/>
      <c r="W25" s="121"/>
      <c r="X25" s="211"/>
      <c r="Y25" s="364" t="s">
        <v>57</v>
      </c>
      <c r="Z25" s="354"/>
      <c r="AA25" s="355"/>
      <c r="AB25" s="353" t="s">
        <v>58</v>
      </c>
      <c r="AC25" s="354"/>
      <c r="AD25" s="355"/>
      <c r="AE25" s="46">
        <v>6</v>
      </c>
      <c r="AF25" s="47"/>
      <c r="AG25" s="47"/>
      <c r="AH25" s="47"/>
      <c r="AI25" s="48"/>
      <c r="AJ25" s="46">
        <v>6</v>
      </c>
      <c r="AK25" s="47"/>
      <c r="AL25" s="47"/>
      <c r="AM25" s="47"/>
      <c r="AN25" s="48"/>
      <c r="AO25" s="46">
        <v>6</v>
      </c>
      <c r="AP25" s="47"/>
      <c r="AQ25" s="47"/>
      <c r="AR25" s="47"/>
      <c r="AS25" s="48"/>
      <c r="AT25" s="230" t="s">
        <v>36</v>
      </c>
      <c r="AU25" s="121"/>
      <c r="AV25" s="121"/>
      <c r="AW25" s="121"/>
      <c r="AX25" s="231"/>
    </row>
    <row r="26" spans="1:51" ht="22.5" customHeight="1">
      <c r="A26" s="131"/>
      <c r="B26" s="132"/>
      <c r="C26" s="132"/>
      <c r="D26" s="132"/>
      <c r="E26" s="132"/>
      <c r="F26" s="133"/>
      <c r="G26" s="378"/>
      <c r="H26" s="236"/>
      <c r="I26" s="236"/>
      <c r="J26" s="236"/>
      <c r="K26" s="236"/>
      <c r="L26" s="236"/>
      <c r="M26" s="236"/>
      <c r="N26" s="236"/>
      <c r="O26" s="236"/>
      <c r="P26" s="236"/>
      <c r="Q26" s="236"/>
      <c r="R26" s="236"/>
      <c r="S26" s="236"/>
      <c r="T26" s="236"/>
      <c r="U26" s="236"/>
      <c r="V26" s="236"/>
      <c r="W26" s="236"/>
      <c r="X26" s="379"/>
      <c r="Y26" s="380" t="s">
        <v>59</v>
      </c>
      <c r="Z26" s="338"/>
      <c r="AA26" s="339"/>
      <c r="AB26" s="353" t="s">
        <v>58</v>
      </c>
      <c r="AC26" s="354"/>
      <c r="AD26" s="355"/>
      <c r="AE26" s="46">
        <v>6</v>
      </c>
      <c r="AF26" s="47"/>
      <c r="AG26" s="47"/>
      <c r="AH26" s="47"/>
      <c r="AI26" s="48"/>
      <c r="AJ26" s="46">
        <v>6</v>
      </c>
      <c r="AK26" s="47"/>
      <c r="AL26" s="47"/>
      <c r="AM26" s="47"/>
      <c r="AN26" s="48"/>
      <c r="AO26" s="46">
        <v>6</v>
      </c>
      <c r="AP26" s="47"/>
      <c r="AQ26" s="47"/>
      <c r="AR26" s="47"/>
      <c r="AS26" s="48"/>
      <c r="AT26" s="230">
        <v>6</v>
      </c>
      <c r="AU26" s="121"/>
      <c r="AV26" s="121"/>
      <c r="AW26" s="121"/>
      <c r="AX26" s="231"/>
      <c r="AY26" s="3"/>
    </row>
    <row r="27" spans="1:51" ht="22.5" customHeight="1">
      <c r="A27" s="131"/>
      <c r="B27" s="132"/>
      <c r="C27" s="132"/>
      <c r="D27" s="132"/>
      <c r="E27" s="132"/>
      <c r="F27" s="133"/>
      <c r="G27" s="120" t="s">
        <v>60</v>
      </c>
      <c r="H27" s="121"/>
      <c r="I27" s="121"/>
      <c r="J27" s="121"/>
      <c r="K27" s="121"/>
      <c r="L27" s="121"/>
      <c r="M27" s="121"/>
      <c r="N27" s="121"/>
      <c r="O27" s="121"/>
      <c r="P27" s="121"/>
      <c r="Q27" s="121"/>
      <c r="R27" s="121"/>
      <c r="S27" s="121"/>
      <c r="T27" s="121"/>
      <c r="U27" s="121"/>
      <c r="V27" s="121"/>
      <c r="W27" s="121"/>
      <c r="X27" s="211"/>
      <c r="Y27" s="364" t="s">
        <v>57</v>
      </c>
      <c r="Z27" s="354"/>
      <c r="AA27" s="355"/>
      <c r="AB27" s="353" t="s">
        <v>58</v>
      </c>
      <c r="AC27" s="354"/>
      <c r="AD27" s="355"/>
      <c r="AE27" s="46">
        <v>3</v>
      </c>
      <c r="AF27" s="47"/>
      <c r="AG27" s="47"/>
      <c r="AH27" s="47"/>
      <c r="AI27" s="48"/>
      <c r="AJ27" s="46">
        <v>3</v>
      </c>
      <c r="AK27" s="47"/>
      <c r="AL27" s="47"/>
      <c r="AM27" s="47"/>
      <c r="AN27" s="48"/>
      <c r="AO27" s="46">
        <v>3</v>
      </c>
      <c r="AP27" s="47"/>
      <c r="AQ27" s="47"/>
      <c r="AR27" s="47"/>
      <c r="AS27" s="48"/>
      <c r="AT27" s="230" t="s">
        <v>36</v>
      </c>
      <c r="AU27" s="121"/>
      <c r="AV27" s="121"/>
      <c r="AW27" s="121"/>
      <c r="AX27" s="231"/>
      <c r="AY27" s="3"/>
    </row>
    <row r="28" spans="1:51" ht="22.5" customHeight="1">
      <c r="A28" s="131"/>
      <c r="B28" s="132"/>
      <c r="C28" s="132"/>
      <c r="D28" s="132"/>
      <c r="E28" s="132"/>
      <c r="F28" s="133"/>
      <c r="G28" s="378"/>
      <c r="H28" s="236"/>
      <c r="I28" s="236"/>
      <c r="J28" s="236"/>
      <c r="K28" s="236"/>
      <c r="L28" s="236"/>
      <c r="M28" s="236"/>
      <c r="N28" s="236"/>
      <c r="O28" s="236"/>
      <c r="P28" s="236"/>
      <c r="Q28" s="236"/>
      <c r="R28" s="236"/>
      <c r="S28" s="236"/>
      <c r="T28" s="236"/>
      <c r="U28" s="236"/>
      <c r="V28" s="236"/>
      <c r="W28" s="236"/>
      <c r="X28" s="379"/>
      <c r="Y28" s="380" t="s">
        <v>59</v>
      </c>
      <c r="Z28" s="338"/>
      <c r="AA28" s="339"/>
      <c r="AB28" s="353" t="s">
        <v>58</v>
      </c>
      <c r="AC28" s="354"/>
      <c r="AD28" s="355"/>
      <c r="AE28" s="361">
        <v>3</v>
      </c>
      <c r="AF28" s="362"/>
      <c r="AG28" s="362"/>
      <c r="AH28" s="362"/>
      <c r="AI28" s="363"/>
      <c r="AJ28" s="361">
        <v>3</v>
      </c>
      <c r="AK28" s="362"/>
      <c r="AL28" s="362"/>
      <c r="AM28" s="362"/>
      <c r="AN28" s="363"/>
      <c r="AO28" s="361">
        <v>3</v>
      </c>
      <c r="AP28" s="362"/>
      <c r="AQ28" s="362"/>
      <c r="AR28" s="362"/>
      <c r="AS28" s="363"/>
      <c r="AT28" s="230">
        <v>3</v>
      </c>
      <c r="AU28" s="121"/>
      <c r="AV28" s="121"/>
      <c r="AW28" s="121"/>
      <c r="AX28" s="231"/>
      <c r="AY28" s="3"/>
    </row>
    <row r="29" spans="1:51" ht="22.5" customHeight="1">
      <c r="A29" s="131"/>
      <c r="B29" s="132"/>
      <c r="C29" s="132"/>
      <c r="D29" s="132"/>
      <c r="E29" s="132"/>
      <c r="F29" s="133"/>
      <c r="G29" s="381" t="s">
        <v>61</v>
      </c>
      <c r="H29" s="327"/>
      <c r="I29" s="327"/>
      <c r="J29" s="327"/>
      <c r="K29" s="327"/>
      <c r="L29" s="327"/>
      <c r="M29" s="327"/>
      <c r="N29" s="327"/>
      <c r="O29" s="327"/>
      <c r="P29" s="327"/>
      <c r="Q29" s="327"/>
      <c r="R29" s="327"/>
      <c r="S29" s="327"/>
      <c r="T29" s="327"/>
      <c r="U29" s="327"/>
      <c r="V29" s="327"/>
      <c r="W29" s="327"/>
      <c r="X29" s="382"/>
      <c r="Y29" s="364" t="s">
        <v>57</v>
      </c>
      <c r="Z29" s="354"/>
      <c r="AA29" s="355"/>
      <c r="AB29" s="353" t="s">
        <v>62</v>
      </c>
      <c r="AC29" s="354"/>
      <c r="AD29" s="355"/>
      <c r="AE29" s="356">
        <v>17560</v>
      </c>
      <c r="AF29" s="357"/>
      <c r="AG29" s="357"/>
      <c r="AH29" s="357"/>
      <c r="AI29" s="357"/>
      <c r="AJ29" s="356">
        <v>17518</v>
      </c>
      <c r="AK29" s="357"/>
      <c r="AL29" s="357"/>
      <c r="AM29" s="357"/>
      <c r="AN29" s="357"/>
      <c r="AO29" s="356">
        <v>17404</v>
      </c>
      <c r="AP29" s="357"/>
      <c r="AQ29" s="357"/>
      <c r="AR29" s="357"/>
      <c r="AS29" s="357"/>
      <c r="AT29" s="358" t="s">
        <v>36</v>
      </c>
      <c r="AU29" s="359"/>
      <c r="AV29" s="359"/>
      <c r="AW29" s="359"/>
      <c r="AX29" s="360"/>
      <c r="AY29" s="3"/>
    </row>
    <row r="30" spans="1:51" ht="22.5" customHeight="1">
      <c r="A30" s="370"/>
      <c r="B30" s="371"/>
      <c r="C30" s="371"/>
      <c r="D30" s="371"/>
      <c r="E30" s="371"/>
      <c r="F30" s="372"/>
      <c r="G30" s="383"/>
      <c r="H30" s="328"/>
      <c r="I30" s="328"/>
      <c r="J30" s="328"/>
      <c r="K30" s="328"/>
      <c r="L30" s="328"/>
      <c r="M30" s="328"/>
      <c r="N30" s="328"/>
      <c r="O30" s="328"/>
      <c r="P30" s="328"/>
      <c r="Q30" s="328"/>
      <c r="R30" s="328"/>
      <c r="S30" s="328"/>
      <c r="T30" s="328"/>
      <c r="U30" s="328"/>
      <c r="V30" s="328"/>
      <c r="W30" s="328"/>
      <c r="X30" s="384"/>
      <c r="Y30" s="380" t="s">
        <v>59</v>
      </c>
      <c r="Z30" s="338"/>
      <c r="AA30" s="339"/>
      <c r="AB30" s="353" t="s">
        <v>62</v>
      </c>
      <c r="AC30" s="354"/>
      <c r="AD30" s="355"/>
      <c r="AE30" s="356">
        <v>17568</v>
      </c>
      <c r="AF30" s="357"/>
      <c r="AG30" s="357"/>
      <c r="AH30" s="357"/>
      <c r="AI30" s="357"/>
      <c r="AJ30" s="356">
        <v>17520</v>
      </c>
      <c r="AK30" s="357"/>
      <c r="AL30" s="357"/>
      <c r="AM30" s="357"/>
      <c r="AN30" s="357"/>
      <c r="AO30" s="356">
        <v>17520</v>
      </c>
      <c r="AP30" s="357"/>
      <c r="AQ30" s="357"/>
      <c r="AR30" s="357"/>
      <c r="AS30" s="357"/>
      <c r="AT30" s="358">
        <v>17520</v>
      </c>
      <c r="AU30" s="359"/>
      <c r="AV30" s="359"/>
      <c r="AW30" s="359"/>
      <c r="AX30" s="360"/>
      <c r="AY30" s="3"/>
    </row>
    <row r="31" spans="1:51" ht="32.25" customHeight="1">
      <c r="A31" s="347" t="s">
        <v>63</v>
      </c>
      <c r="B31" s="121"/>
      <c r="C31" s="121"/>
      <c r="D31" s="121"/>
      <c r="E31" s="121"/>
      <c r="F31" s="348"/>
      <c r="G31" s="54" t="s">
        <v>64</v>
      </c>
      <c r="H31" s="54"/>
      <c r="I31" s="54"/>
      <c r="J31" s="54"/>
      <c r="K31" s="54"/>
      <c r="L31" s="54"/>
      <c r="M31" s="54"/>
      <c r="N31" s="54"/>
      <c r="O31" s="54"/>
      <c r="P31" s="54"/>
      <c r="Q31" s="54"/>
      <c r="R31" s="54"/>
      <c r="S31" s="54"/>
      <c r="T31" s="54"/>
      <c r="U31" s="54"/>
      <c r="V31" s="54"/>
      <c r="W31" s="54"/>
      <c r="X31" s="340"/>
      <c r="Y31" s="341"/>
      <c r="Z31" s="342"/>
      <c r="AA31" s="343"/>
      <c r="AB31" s="53" t="s">
        <v>45</v>
      </c>
      <c r="AC31" s="54"/>
      <c r="AD31" s="340"/>
      <c r="AE31" s="46" t="s">
        <v>28</v>
      </c>
      <c r="AF31" s="47"/>
      <c r="AG31" s="47"/>
      <c r="AH31" s="47"/>
      <c r="AI31" s="48"/>
      <c r="AJ31" s="46" t="s">
        <v>29</v>
      </c>
      <c r="AK31" s="47"/>
      <c r="AL31" s="47"/>
      <c r="AM31" s="47"/>
      <c r="AN31" s="48"/>
      <c r="AO31" s="46" t="s">
        <v>30</v>
      </c>
      <c r="AP31" s="47"/>
      <c r="AQ31" s="47"/>
      <c r="AR31" s="47"/>
      <c r="AS31" s="48"/>
      <c r="AT31" s="365" t="s">
        <v>65</v>
      </c>
      <c r="AU31" s="366"/>
      <c r="AV31" s="366"/>
      <c r="AW31" s="366"/>
      <c r="AX31" s="367"/>
      <c r="AY31" s="3"/>
    </row>
    <row r="32" spans="1:51" ht="39.950000000000003" customHeight="1">
      <c r="A32" s="349"/>
      <c r="B32" s="233"/>
      <c r="C32" s="233"/>
      <c r="D32" s="233"/>
      <c r="E32" s="233"/>
      <c r="F32" s="350"/>
      <c r="G32" s="327" t="s">
        <v>66</v>
      </c>
      <c r="H32" s="327"/>
      <c r="I32" s="327"/>
      <c r="J32" s="327"/>
      <c r="K32" s="327"/>
      <c r="L32" s="327"/>
      <c r="M32" s="327"/>
      <c r="N32" s="327"/>
      <c r="O32" s="327"/>
      <c r="P32" s="327"/>
      <c r="Q32" s="327"/>
      <c r="R32" s="327"/>
      <c r="S32" s="327"/>
      <c r="T32" s="327"/>
      <c r="U32" s="327"/>
      <c r="V32" s="327"/>
      <c r="W32" s="327"/>
      <c r="X32" s="327"/>
      <c r="Y32" s="329" t="s">
        <v>63</v>
      </c>
      <c r="Z32" s="330"/>
      <c r="AA32" s="331"/>
      <c r="AB32" s="332" t="s">
        <v>67</v>
      </c>
      <c r="AC32" s="47"/>
      <c r="AD32" s="48"/>
      <c r="AE32" s="333">
        <f>35000/AE29</f>
        <v>1.9931662870159452</v>
      </c>
      <c r="AF32" s="334"/>
      <c r="AG32" s="334"/>
      <c r="AH32" s="334"/>
      <c r="AI32" s="335"/>
      <c r="AJ32" s="333">
        <f>35000/AJ29</f>
        <v>1.9979449708870876</v>
      </c>
      <c r="AK32" s="334"/>
      <c r="AL32" s="334"/>
      <c r="AM32" s="334"/>
      <c r="AN32" s="335"/>
      <c r="AO32" s="333">
        <f>35000/AO29</f>
        <v>2.0110319466789246</v>
      </c>
      <c r="AP32" s="334"/>
      <c r="AQ32" s="334"/>
      <c r="AR32" s="334"/>
      <c r="AS32" s="335"/>
      <c r="AT32" s="333">
        <f>35000/AT30</f>
        <v>1.9977168949771689</v>
      </c>
      <c r="AU32" s="334"/>
      <c r="AV32" s="334"/>
      <c r="AW32" s="334"/>
      <c r="AX32" s="336"/>
    </row>
    <row r="33" spans="1:50" ht="39.950000000000003" customHeight="1">
      <c r="A33" s="351"/>
      <c r="B33" s="236"/>
      <c r="C33" s="236"/>
      <c r="D33" s="236"/>
      <c r="E33" s="236"/>
      <c r="F33" s="352"/>
      <c r="G33" s="328"/>
      <c r="H33" s="328"/>
      <c r="I33" s="328"/>
      <c r="J33" s="328"/>
      <c r="K33" s="328"/>
      <c r="L33" s="328"/>
      <c r="M33" s="328"/>
      <c r="N33" s="328"/>
      <c r="O33" s="328"/>
      <c r="P33" s="328"/>
      <c r="Q33" s="328"/>
      <c r="R33" s="328"/>
      <c r="S33" s="328"/>
      <c r="T33" s="328"/>
      <c r="U33" s="328"/>
      <c r="V33" s="328"/>
      <c r="W33" s="328"/>
      <c r="X33" s="328"/>
      <c r="Y33" s="337" t="s">
        <v>68</v>
      </c>
      <c r="Z33" s="338"/>
      <c r="AA33" s="339"/>
      <c r="AB33" s="61" t="s">
        <v>69</v>
      </c>
      <c r="AC33" s="62"/>
      <c r="AD33" s="55"/>
      <c r="AE33" s="344" t="s">
        <v>70</v>
      </c>
      <c r="AF33" s="62"/>
      <c r="AG33" s="62"/>
      <c r="AH33" s="62"/>
      <c r="AI33" s="55"/>
      <c r="AJ33" s="344" t="s">
        <v>71</v>
      </c>
      <c r="AK33" s="62"/>
      <c r="AL33" s="62"/>
      <c r="AM33" s="62"/>
      <c r="AN33" s="55"/>
      <c r="AO33" s="345" t="s">
        <v>72</v>
      </c>
      <c r="AP33" s="62"/>
      <c r="AQ33" s="62"/>
      <c r="AR33" s="62"/>
      <c r="AS33" s="55"/>
      <c r="AT33" s="344" t="s">
        <v>73</v>
      </c>
      <c r="AU33" s="62"/>
      <c r="AV33" s="62"/>
      <c r="AW33" s="62"/>
      <c r="AX33" s="346"/>
    </row>
    <row r="34" spans="1:50" ht="23.1" customHeight="1">
      <c r="A34" s="297" t="s">
        <v>74</v>
      </c>
      <c r="B34" s="298"/>
      <c r="C34" s="303" t="s">
        <v>75</v>
      </c>
      <c r="D34" s="304"/>
      <c r="E34" s="304"/>
      <c r="F34" s="304"/>
      <c r="G34" s="304"/>
      <c r="H34" s="304"/>
      <c r="I34" s="304"/>
      <c r="J34" s="304"/>
      <c r="K34" s="305"/>
      <c r="L34" s="306" t="s">
        <v>76</v>
      </c>
      <c r="M34" s="306"/>
      <c r="N34" s="306"/>
      <c r="O34" s="306"/>
      <c r="P34" s="306"/>
      <c r="Q34" s="306"/>
      <c r="R34" s="307" t="s">
        <v>32</v>
      </c>
      <c r="S34" s="307"/>
      <c r="T34" s="307"/>
      <c r="U34" s="307"/>
      <c r="V34" s="307"/>
      <c r="W34" s="307"/>
      <c r="X34" s="308" t="s">
        <v>77</v>
      </c>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9"/>
    </row>
    <row r="35" spans="1:50" ht="19.5" customHeight="1">
      <c r="A35" s="299"/>
      <c r="B35" s="300"/>
      <c r="C35" s="310" t="s">
        <v>78</v>
      </c>
      <c r="D35" s="311"/>
      <c r="E35" s="311"/>
      <c r="F35" s="311"/>
      <c r="G35" s="311"/>
      <c r="H35" s="311"/>
      <c r="I35" s="311"/>
      <c r="J35" s="311"/>
      <c r="K35" s="312"/>
      <c r="L35" s="313">
        <f>ROUND(3.53,0)</f>
        <v>4</v>
      </c>
      <c r="M35" s="313"/>
      <c r="N35" s="313"/>
      <c r="O35" s="313"/>
      <c r="P35" s="313"/>
      <c r="Q35" s="313"/>
      <c r="R35" s="313">
        <f>ROUND(3.53,0)</f>
        <v>4</v>
      </c>
      <c r="S35" s="313"/>
      <c r="T35" s="313"/>
      <c r="U35" s="313"/>
      <c r="V35" s="313"/>
      <c r="W35" s="313"/>
      <c r="X35" s="499"/>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1"/>
    </row>
    <row r="36" spans="1:50" ht="19.5" customHeight="1">
      <c r="A36" s="299"/>
      <c r="B36" s="300"/>
      <c r="C36" s="316" t="s">
        <v>79</v>
      </c>
      <c r="D36" s="317"/>
      <c r="E36" s="317"/>
      <c r="F36" s="317"/>
      <c r="G36" s="317"/>
      <c r="H36" s="317"/>
      <c r="I36" s="317"/>
      <c r="J36" s="317"/>
      <c r="K36" s="318"/>
      <c r="L36" s="315">
        <f>ROUND(23.952,0)</f>
        <v>24</v>
      </c>
      <c r="M36" s="315"/>
      <c r="N36" s="315"/>
      <c r="O36" s="315"/>
      <c r="P36" s="315"/>
      <c r="Q36" s="315"/>
      <c r="R36" s="315">
        <f>ROUND(24.083,0)</f>
        <v>24</v>
      </c>
      <c r="S36" s="315"/>
      <c r="T36" s="315"/>
      <c r="U36" s="315"/>
      <c r="V36" s="315"/>
      <c r="W36" s="315"/>
      <c r="X36" s="319"/>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19.5" customHeight="1">
      <c r="A37" s="299"/>
      <c r="B37" s="300"/>
      <c r="C37" s="316" t="s">
        <v>80</v>
      </c>
      <c r="D37" s="317"/>
      <c r="E37" s="317"/>
      <c r="F37" s="317"/>
      <c r="G37" s="317"/>
      <c r="H37" s="317"/>
      <c r="I37" s="317"/>
      <c r="J37" s="317"/>
      <c r="K37" s="318"/>
      <c r="L37" s="315">
        <f>ROUND(0.429,1)</f>
        <v>0.4</v>
      </c>
      <c r="M37" s="315"/>
      <c r="N37" s="315"/>
      <c r="O37" s="315"/>
      <c r="P37" s="315"/>
      <c r="Q37" s="315"/>
      <c r="R37" s="315">
        <f>ROUND(0.429,1)</f>
        <v>0.4</v>
      </c>
      <c r="S37" s="315"/>
      <c r="T37" s="315"/>
      <c r="U37" s="315"/>
      <c r="V37" s="315"/>
      <c r="W37" s="315"/>
      <c r="X37" s="319"/>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1"/>
    </row>
    <row r="38" spans="1:50" ht="19.5" customHeight="1">
      <c r="A38" s="299"/>
      <c r="B38" s="300"/>
      <c r="C38" s="314"/>
      <c r="D38" s="68"/>
      <c r="E38" s="68"/>
      <c r="F38" s="68"/>
      <c r="G38" s="68"/>
      <c r="H38" s="68"/>
      <c r="I38" s="68"/>
      <c r="J38" s="68"/>
      <c r="K38" s="69"/>
      <c r="L38" s="315"/>
      <c r="M38" s="315"/>
      <c r="N38" s="315"/>
      <c r="O38" s="315"/>
      <c r="P38" s="315"/>
      <c r="Q38" s="315"/>
      <c r="R38" s="315"/>
      <c r="S38" s="315"/>
      <c r="T38" s="315"/>
      <c r="U38" s="315"/>
      <c r="V38" s="315"/>
      <c r="W38" s="315"/>
      <c r="X38" s="319"/>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1"/>
    </row>
    <row r="39" spans="1:50" ht="19.5" customHeight="1">
      <c r="A39" s="299"/>
      <c r="B39" s="300"/>
      <c r="C39" s="314"/>
      <c r="D39" s="68"/>
      <c r="E39" s="68"/>
      <c r="F39" s="68"/>
      <c r="G39" s="68"/>
      <c r="H39" s="68"/>
      <c r="I39" s="68"/>
      <c r="J39" s="68"/>
      <c r="K39" s="69"/>
      <c r="L39" s="315"/>
      <c r="M39" s="315"/>
      <c r="N39" s="315"/>
      <c r="O39" s="315"/>
      <c r="P39" s="315"/>
      <c r="Q39" s="315"/>
      <c r="R39" s="315"/>
      <c r="S39" s="315"/>
      <c r="T39" s="315"/>
      <c r="U39" s="315"/>
      <c r="V39" s="315"/>
      <c r="W39" s="315"/>
      <c r="X39" s="319"/>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1"/>
    </row>
    <row r="40" spans="1:50" ht="19.5" customHeight="1">
      <c r="A40" s="299"/>
      <c r="B40" s="300"/>
      <c r="C40" s="314"/>
      <c r="D40" s="68"/>
      <c r="E40" s="68"/>
      <c r="F40" s="68"/>
      <c r="G40" s="68"/>
      <c r="H40" s="68"/>
      <c r="I40" s="68"/>
      <c r="J40" s="68"/>
      <c r="K40" s="69"/>
      <c r="L40" s="315"/>
      <c r="M40" s="315"/>
      <c r="N40" s="315"/>
      <c r="O40" s="315"/>
      <c r="P40" s="315"/>
      <c r="Q40" s="315"/>
      <c r="R40" s="502"/>
      <c r="S40" s="502"/>
      <c r="T40" s="502"/>
      <c r="U40" s="502"/>
      <c r="V40" s="502"/>
      <c r="W40" s="502"/>
      <c r="X40" s="319"/>
      <c r="Y40" s="320"/>
      <c r="Z40" s="320"/>
      <c r="AA40" s="320"/>
      <c r="AB40" s="320"/>
      <c r="AC40" s="320"/>
      <c r="AD40" s="320"/>
      <c r="AE40" s="320"/>
      <c r="AF40" s="320"/>
      <c r="AG40" s="320"/>
      <c r="AH40" s="320"/>
      <c r="AI40" s="320"/>
      <c r="AJ40" s="320"/>
      <c r="AK40" s="320"/>
      <c r="AL40" s="320"/>
      <c r="AM40" s="320"/>
      <c r="AN40" s="320"/>
      <c r="AO40" s="320"/>
      <c r="AP40" s="320"/>
      <c r="AQ40" s="320"/>
      <c r="AR40" s="320"/>
      <c r="AS40" s="320"/>
      <c r="AT40" s="320"/>
      <c r="AU40" s="320"/>
      <c r="AV40" s="320"/>
      <c r="AW40" s="320"/>
      <c r="AX40" s="321"/>
    </row>
    <row r="41" spans="1:50" ht="19.5" customHeight="1">
      <c r="A41" s="299"/>
      <c r="B41" s="300"/>
      <c r="C41" s="314"/>
      <c r="D41" s="68"/>
      <c r="E41" s="68"/>
      <c r="F41" s="68"/>
      <c r="G41" s="68"/>
      <c r="H41" s="68"/>
      <c r="I41" s="68"/>
      <c r="J41" s="68"/>
      <c r="K41" s="69"/>
      <c r="L41" s="315"/>
      <c r="M41" s="315"/>
      <c r="N41" s="315"/>
      <c r="O41" s="315"/>
      <c r="P41" s="315"/>
      <c r="Q41" s="315"/>
      <c r="R41" s="261"/>
      <c r="S41" s="65"/>
      <c r="T41" s="65"/>
      <c r="U41" s="65"/>
      <c r="V41" s="65"/>
      <c r="W41" s="66"/>
      <c r="X41" s="319"/>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1"/>
    </row>
    <row r="42" spans="1:50" ht="19.5" customHeight="1">
      <c r="A42" s="299"/>
      <c r="B42" s="300"/>
      <c r="C42" s="314"/>
      <c r="D42" s="68"/>
      <c r="E42" s="68"/>
      <c r="F42" s="68"/>
      <c r="G42" s="68"/>
      <c r="H42" s="68"/>
      <c r="I42" s="68"/>
      <c r="J42" s="68"/>
      <c r="K42" s="69"/>
      <c r="L42" s="315"/>
      <c r="M42" s="315"/>
      <c r="N42" s="315"/>
      <c r="O42" s="315"/>
      <c r="P42" s="315"/>
      <c r="Q42" s="315"/>
      <c r="R42" s="235"/>
      <c r="S42" s="236"/>
      <c r="T42" s="236"/>
      <c r="U42" s="236"/>
      <c r="V42" s="236"/>
      <c r="W42" s="379"/>
      <c r="X42" s="319"/>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row>
    <row r="43" spans="1:50" ht="21" customHeight="1" thickBot="1">
      <c r="A43" s="301"/>
      <c r="B43" s="302"/>
      <c r="C43" s="325" t="s">
        <v>40</v>
      </c>
      <c r="D43" s="74"/>
      <c r="E43" s="74"/>
      <c r="F43" s="74"/>
      <c r="G43" s="74"/>
      <c r="H43" s="74"/>
      <c r="I43" s="74"/>
      <c r="J43" s="74"/>
      <c r="K43" s="152"/>
      <c r="L43" s="326">
        <f>ROUND(27.911,)</f>
        <v>28</v>
      </c>
      <c r="M43" s="74"/>
      <c r="N43" s="74"/>
      <c r="O43" s="74"/>
      <c r="P43" s="74"/>
      <c r="Q43" s="152"/>
      <c r="R43" s="326">
        <f>ROUND(28.042,0)</f>
        <v>28</v>
      </c>
      <c r="S43" s="74"/>
      <c r="T43" s="74"/>
      <c r="U43" s="74"/>
      <c r="V43" s="74"/>
      <c r="W43" s="152"/>
      <c r="X43" s="322"/>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4"/>
    </row>
    <row r="44" spans="1:50" ht="0.95" customHeight="1" thickBot="1">
      <c r="A44" s="4"/>
      <c r="B44" s="5"/>
      <c r="C44" s="6"/>
      <c r="D44" s="6"/>
      <c r="E44" s="6"/>
      <c r="F44" s="6"/>
      <c r="G44" s="6"/>
      <c r="H44" s="6"/>
      <c r="I44" s="6"/>
      <c r="J44" s="6"/>
      <c r="K44" s="6"/>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8"/>
    </row>
    <row r="45" spans="1:50" ht="21" customHeight="1">
      <c r="A45" s="268" t="s">
        <v>81</v>
      </c>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70"/>
    </row>
    <row r="46" spans="1:50" ht="21" customHeight="1">
      <c r="A46" s="9"/>
      <c r="B46" s="10"/>
      <c r="C46" s="271" t="s">
        <v>82</v>
      </c>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3"/>
      <c r="AD46" s="272" t="s">
        <v>83</v>
      </c>
      <c r="AE46" s="272"/>
      <c r="AF46" s="272"/>
      <c r="AG46" s="274" t="s">
        <v>84</v>
      </c>
      <c r="AH46" s="272"/>
      <c r="AI46" s="272"/>
      <c r="AJ46" s="272"/>
      <c r="AK46" s="272"/>
      <c r="AL46" s="272"/>
      <c r="AM46" s="272"/>
      <c r="AN46" s="272"/>
      <c r="AO46" s="272"/>
      <c r="AP46" s="272"/>
      <c r="AQ46" s="272"/>
      <c r="AR46" s="272"/>
      <c r="AS46" s="272"/>
      <c r="AT46" s="272"/>
      <c r="AU46" s="272"/>
      <c r="AV46" s="272"/>
      <c r="AW46" s="272"/>
      <c r="AX46" s="275"/>
    </row>
    <row r="47" spans="1:50" ht="26.25" customHeight="1">
      <c r="A47" s="276" t="s">
        <v>85</v>
      </c>
      <c r="B47" s="277"/>
      <c r="C47" s="278" t="s">
        <v>86</v>
      </c>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80"/>
      <c r="AD47" s="281" t="s">
        <v>87</v>
      </c>
      <c r="AE47" s="282"/>
      <c r="AF47" s="282"/>
      <c r="AG47" s="283" t="s">
        <v>88</v>
      </c>
      <c r="AH47" s="284"/>
      <c r="AI47" s="284"/>
      <c r="AJ47" s="284"/>
      <c r="AK47" s="284"/>
      <c r="AL47" s="284"/>
      <c r="AM47" s="284"/>
      <c r="AN47" s="284"/>
      <c r="AO47" s="284"/>
      <c r="AP47" s="284"/>
      <c r="AQ47" s="284"/>
      <c r="AR47" s="284"/>
      <c r="AS47" s="284"/>
      <c r="AT47" s="284"/>
      <c r="AU47" s="284"/>
      <c r="AV47" s="284"/>
      <c r="AW47" s="284"/>
      <c r="AX47" s="285"/>
    </row>
    <row r="48" spans="1:50" ht="26.25" customHeight="1">
      <c r="A48" s="222"/>
      <c r="B48" s="223"/>
      <c r="C48" s="292" t="s">
        <v>89</v>
      </c>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47"/>
      <c r="AD48" s="261" t="s">
        <v>87</v>
      </c>
      <c r="AE48" s="65"/>
      <c r="AF48" s="65"/>
      <c r="AG48" s="286"/>
      <c r="AH48" s="287"/>
      <c r="AI48" s="287"/>
      <c r="AJ48" s="287"/>
      <c r="AK48" s="287"/>
      <c r="AL48" s="287"/>
      <c r="AM48" s="287"/>
      <c r="AN48" s="287"/>
      <c r="AO48" s="287"/>
      <c r="AP48" s="287"/>
      <c r="AQ48" s="287"/>
      <c r="AR48" s="287"/>
      <c r="AS48" s="287"/>
      <c r="AT48" s="287"/>
      <c r="AU48" s="287"/>
      <c r="AV48" s="287"/>
      <c r="AW48" s="287"/>
      <c r="AX48" s="288"/>
    </row>
    <row r="49" spans="1:50" ht="30" customHeight="1">
      <c r="A49" s="224"/>
      <c r="B49" s="225"/>
      <c r="C49" s="294" t="s">
        <v>90</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6"/>
      <c r="AD49" s="267" t="s">
        <v>87</v>
      </c>
      <c r="AE49" s="85"/>
      <c r="AF49" s="85"/>
      <c r="AG49" s="289"/>
      <c r="AH49" s="290"/>
      <c r="AI49" s="290"/>
      <c r="AJ49" s="290"/>
      <c r="AK49" s="290"/>
      <c r="AL49" s="290"/>
      <c r="AM49" s="290"/>
      <c r="AN49" s="290"/>
      <c r="AO49" s="290"/>
      <c r="AP49" s="290"/>
      <c r="AQ49" s="290"/>
      <c r="AR49" s="290"/>
      <c r="AS49" s="290"/>
      <c r="AT49" s="290"/>
      <c r="AU49" s="290"/>
      <c r="AV49" s="290"/>
      <c r="AW49" s="290"/>
      <c r="AX49" s="291"/>
    </row>
    <row r="50" spans="1:50" ht="26.25" customHeight="1">
      <c r="A50" s="207" t="s">
        <v>91</v>
      </c>
      <c r="B50" s="221"/>
      <c r="C50" s="250" t="s">
        <v>92</v>
      </c>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9" t="s">
        <v>87</v>
      </c>
      <c r="AE50" s="105"/>
      <c r="AF50" s="105"/>
      <c r="AG50" s="251" t="s">
        <v>93</v>
      </c>
      <c r="AH50" s="252"/>
      <c r="AI50" s="252"/>
      <c r="AJ50" s="252"/>
      <c r="AK50" s="252"/>
      <c r="AL50" s="252"/>
      <c r="AM50" s="252"/>
      <c r="AN50" s="252"/>
      <c r="AO50" s="252"/>
      <c r="AP50" s="252"/>
      <c r="AQ50" s="252"/>
      <c r="AR50" s="252"/>
      <c r="AS50" s="252"/>
      <c r="AT50" s="252"/>
      <c r="AU50" s="252"/>
      <c r="AV50" s="252"/>
      <c r="AW50" s="252"/>
      <c r="AX50" s="253"/>
    </row>
    <row r="51" spans="1:50" ht="26.25" customHeight="1">
      <c r="A51" s="222"/>
      <c r="B51" s="223"/>
      <c r="C51" s="260" t="s">
        <v>94</v>
      </c>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61" t="s">
        <v>95</v>
      </c>
      <c r="AE51" s="65"/>
      <c r="AF51" s="65"/>
      <c r="AG51" s="254"/>
      <c r="AH51" s="255"/>
      <c r="AI51" s="255"/>
      <c r="AJ51" s="255"/>
      <c r="AK51" s="255"/>
      <c r="AL51" s="255"/>
      <c r="AM51" s="255"/>
      <c r="AN51" s="255"/>
      <c r="AO51" s="255"/>
      <c r="AP51" s="255"/>
      <c r="AQ51" s="255"/>
      <c r="AR51" s="255"/>
      <c r="AS51" s="255"/>
      <c r="AT51" s="255"/>
      <c r="AU51" s="255"/>
      <c r="AV51" s="255"/>
      <c r="AW51" s="255"/>
      <c r="AX51" s="256"/>
    </row>
    <row r="52" spans="1:50" ht="26.25" customHeight="1">
      <c r="A52" s="222"/>
      <c r="B52" s="223"/>
      <c r="C52" s="260" t="s">
        <v>96</v>
      </c>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61" t="s">
        <v>87</v>
      </c>
      <c r="AE52" s="65"/>
      <c r="AF52" s="65"/>
      <c r="AG52" s="254"/>
      <c r="AH52" s="255"/>
      <c r="AI52" s="255"/>
      <c r="AJ52" s="255"/>
      <c r="AK52" s="255"/>
      <c r="AL52" s="255"/>
      <c r="AM52" s="255"/>
      <c r="AN52" s="255"/>
      <c r="AO52" s="255"/>
      <c r="AP52" s="255"/>
      <c r="AQ52" s="255"/>
      <c r="AR52" s="255"/>
      <c r="AS52" s="255"/>
      <c r="AT52" s="255"/>
      <c r="AU52" s="255"/>
      <c r="AV52" s="255"/>
      <c r="AW52" s="255"/>
      <c r="AX52" s="256"/>
    </row>
    <row r="53" spans="1:50" ht="26.25" customHeight="1">
      <c r="A53" s="222"/>
      <c r="B53" s="223"/>
      <c r="C53" s="260" t="s">
        <v>97</v>
      </c>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61" t="s">
        <v>95</v>
      </c>
      <c r="AE53" s="65"/>
      <c r="AF53" s="65"/>
      <c r="AG53" s="254"/>
      <c r="AH53" s="255"/>
      <c r="AI53" s="255"/>
      <c r="AJ53" s="255"/>
      <c r="AK53" s="255"/>
      <c r="AL53" s="255"/>
      <c r="AM53" s="255"/>
      <c r="AN53" s="255"/>
      <c r="AO53" s="255"/>
      <c r="AP53" s="255"/>
      <c r="AQ53" s="255"/>
      <c r="AR53" s="255"/>
      <c r="AS53" s="255"/>
      <c r="AT53" s="255"/>
      <c r="AU53" s="255"/>
      <c r="AV53" s="255"/>
      <c r="AW53" s="255"/>
      <c r="AX53" s="256"/>
    </row>
    <row r="54" spans="1:50" ht="26.25" customHeight="1">
      <c r="A54" s="222"/>
      <c r="B54" s="223"/>
      <c r="C54" s="260" t="s">
        <v>98</v>
      </c>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65"/>
      <c r="AD54" s="261" t="s">
        <v>87</v>
      </c>
      <c r="AE54" s="65"/>
      <c r="AF54" s="65"/>
      <c r="AG54" s="254"/>
      <c r="AH54" s="255"/>
      <c r="AI54" s="255"/>
      <c r="AJ54" s="255"/>
      <c r="AK54" s="255"/>
      <c r="AL54" s="255"/>
      <c r="AM54" s="255"/>
      <c r="AN54" s="255"/>
      <c r="AO54" s="255"/>
      <c r="AP54" s="255"/>
      <c r="AQ54" s="255"/>
      <c r="AR54" s="255"/>
      <c r="AS54" s="255"/>
      <c r="AT54" s="255"/>
      <c r="AU54" s="255"/>
      <c r="AV54" s="255"/>
      <c r="AW54" s="255"/>
      <c r="AX54" s="256"/>
    </row>
    <row r="55" spans="1:50" ht="26.25" customHeight="1">
      <c r="A55" s="222"/>
      <c r="B55" s="223"/>
      <c r="C55" s="266" t="s">
        <v>99</v>
      </c>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67" t="s">
        <v>36</v>
      </c>
      <c r="AE55" s="85"/>
      <c r="AF55" s="85"/>
      <c r="AG55" s="257"/>
      <c r="AH55" s="258"/>
      <c r="AI55" s="258"/>
      <c r="AJ55" s="258"/>
      <c r="AK55" s="258"/>
      <c r="AL55" s="258"/>
      <c r="AM55" s="258"/>
      <c r="AN55" s="258"/>
      <c r="AO55" s="258"/>
      <c r="AP55" s="258"/>
      <c r="AQ55" s="258"/>
      <c r="AR55" s="258"/>
      <c r="AS55" s="258"/>
      <c r="AT55" s="258"/>
      <c r="AU55" s="258"/>
      <c r="AV55" s="258"/>
      <c r="AW55" s="258"/>
      <c r="AX55" s="259"/>
    </row>
    <row r="56" spans="1:50" ht="30" customHeight="1">
      <c r="A56" s="207" t="s">
        <v>100</v>
      </c>
      <c r="B56" s="221"/>
      <c r="C56" s="262" t="s">
        <v>101</v>
      </c>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4"/>
      <c r="AD56" s="229" t="s">
        <v>87</v>
      </c>
      <c r="AE56" s="105"/>
      <c r="AF56" s="105"/>
      <c r="AG56" s="251" t="s">
        <v>102</v>
      </c>
      <c r="AH56" s="252"/>
      <c r="AI56" s="252"/>
      <c r="AJ56" s="252"/>
      <c r="AK56" s="252"/>
      <c r="AL56" s="252"/>
      <c r="AM56" s="252"/>
      <c r="AN56" s="252"/>
      <c r="AO56" s="252"/>
      <c r="AP56" s="252"/>
      <c r="AQ56" s="252"/>
      <c r="AR56" s="252"/>
      <c r="AS56" s="252"/>
      <c r="AT56" s="252"/>
      <c r="AU56" s="252"/>
      <c r="AV56" s="252"/>
      <c r="AW56" s="252"/>
      <c r="AX56" s="253"/>
    </row>
    <row r="57" spans="1:50" ht="26.25" customHeight="1">
      <c r="A57" s="222"/>
      <c r="B57" s="223"/>
      <c r="C57" s="260" t="s">
        <v>103</v>
      </c>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61" t="s">
        <v>87</v>
      </c>
      <c r="AE57" s="65"/>
      <c r="AF57" s="65"/>
      <c r="AG57" s="254"/>
      <c r="AH57" s="255"/>
      <c r="AI57" s="255"/>
      <c r="AJ57" s="255"/>
      <c r="AK57" s="255"/>
      <c r="AL57" s="255"/>
      <c r="AM57" s="255"/>
      <c r="AN57" s="255"/>
      <c r="AO57" s="255"/>
      <c r="AP57" s="255"/>
      <c r="AQ57" s="255"/>
      <c r="AR57" s="255"/>
      <c r="AS57" s="255"/>
      <c r="AT57" s="255"/>
      <c r="AU57" s="255"/>
      <c r="AV57" s="255"/>
      <c r="AW57" s="255"/>
      <c r="AX57" s="256"/>
    </row>
    <row r="58" spans="1:50" ht="26.25" customHeight="1">
      <c r="A58" s="222"/>
      <c r="B58" s="223"/>
      <c r="C58" s="260" t="s">
        <v>104</v>
      </c>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61" t="s">
        <v>87</v>
      </c>
      <c r="AE58" s="65"/>
      <c r="AF58" s="65"/>
      <c r="AG58" s="257"/>
      <c r="AH58" s="258"/>
      <c r="AI58" s="258"/>
      <c r="AJ58" s="258"/>
      <c r="AK58" s="258"/>
      <c r="AL58" s="258"/>
      <c r="AM58" s="258"/>
      <c r="AN58" s="258"/>
      <c r="AO58" s="258"/>
      <c r="AP58" s="258"/>
      <c r="AQ58" s="258"/>
      <c r="AR58" s="258"/>
      <c r="AS58" s="258"/>
      <c r="AT58" s="258"/>
      <c r="AU58" s="258"/>
      <c r="AV58" s="258"/>
      <c r="AW58" s="258"/>
      <c r="AX58" s="259"/>
    </row>
    <row r="59" spans="1:50" ht="33.6" customHeight="1">
      <c r="A59" s="207" t="s">
        <v>105</v>
      </c>
      <c r="B59" s="221"/>
      <c r="C59" s="226" t="s">
        <v>106</v>
      </c>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8"/>
      <c r="AD59" s="229" t="s">
        <v>107</v>
      </c>
      <c r="AE59" s="105"/>
      <c r="AF59" s="106"/>
      <c r="AG59" s="230"/>
      <c r="AH59" s="121"/>
      <c r="AI59" s="121"/>
      <c r="AJ59" s="121"/>
      <c r="AK59" s="121"/>
      <c r="AL59" s="121"/>
      <c r="AM59" s="121"/>
      <c r="AN59" s="121"/>
      <c r="AO59" s="121"/>
      <c r="AP59" s="121"/>
      <c r="AQ59" s="121"/>
      <c r="AR59" s="121"/>
      <c r="AS59" s="121"/>
      <c r="AT59" s="121"/>
      <c r="AU59" s="121"/>
      <c r="AV59" s="121"/>
      <c r="AW59" s="121"/>
      <c r="AX59" s="231"/>
    </row>
    <row r="60" spans="1:50" ht="15.75" customHeight="1">
      <c r="A60" s="222"/>
      <c r="B60" s="223"/>
      <c r="C60" s="238" t="s">
        <v>0</v>
      </c>
      <c r="D60" s="239"/>
      <c r="E60" s="239"/>
      <c r="F60" s="239"/>
      <c r="G60" s="240" t="s">
        <v>108</v>
      </c>
      <c r="H60" s="241"/>
      <c r="I60" s="241"/>
      <c r="J60" s="241"/>
      <c r="K60" s="241"/>
      <c r="L60" s="241"/>
      <c r="M60" s="241"/>
      <c r="N60" s="241"/>
      <c r="O60" s="241"/>
      <c r="P60" s="241"/>
      <c r="Q60" s="241"/>
      <c r="R60" s="241"/>
      <c r="S60" s="242"/>
      <c r="T60" s="243" t="s">
        <v>109</v>
      </c>
      <c r="U60" s="165"/>
      <c r="V60" s="165"/>
      <c r="W60" s="165"/>
      <c r="X60" s="165"/>
      <c r="Y60" s="165"/>
      <c r="Z60" s="165"/>
      <c r="AA60" s="165"/>
      <c r="AB60" s="165"/>
      <c r="AC60" s="165"/>
      <c r="AD60" s="165"/>
      <c r="AE60" s="165"/>
      <c r="AF60" s="165"/>
      <c r="AG60" s="232"/>
      <c r="AH60" s="233"/>
      <c r="AI60" s="233"/>
      <c r="AJ60" s="233"/>
      <c r="AK60" s="233"/>
      <c r="AL60" s="233"/>
      <c r="AM60" s="233"/>
      <c r="AN60" s="233"/>
      <c r="AO60" s="233"/>
      <c r="AP60" s="233"/>
      <c r="AQ60" s="233"/>
      <c r="AR60" s="233"/>
      <c r="AS60" s="233"/>
      <c r="AT60" s="233"/>
      <c r="AU60" s="233"/>
      <c r="AV60" s="233"/>
      <c r="AW60" s="233"/>
      <c r="AX60" s="234"/>
    </row>
    <row r="61" spans="1:50" ht="26.25" customHeight="1">
      <c r="A61" s="222"/>
      <c r="B61" s="223"/>
      <c r="C61" s="244"/>
      <c r="D61" s="245"/>
      <c r="E61" s="245"/>
      <c r="F61" s="245"/>
      <c r="G61" s="246"/>
      <c r="H61" s="247"/>
      <c r="I61" s="247"/>
      <c r="J61" s="247"/>
      <c r="K61" s="247"/>
      <c r="L61" s="247"/>
      <c r="M61" s="247"/>
      <c r="N61" s="247"/>
      <c r="O61" s="247"/>
      <c r="P61" s="247"/>
      <c r="Q61" s="247"/>
      <c r="R61" s="247"/>
      <c r="S61" s="248"/>
      <c r="T61" s="249"/>
      <c r="U61" s="247"/>
      <c r="V61" s="247"/>
      <c r="W61" s="247"/>
      <c r="X61" s="247"/>
      <c r="Y61" s="247"/>
      <c r="Z61" s="247"/>
      <c r="AA61" s="247"/>
      <c r="AB61" s="247"/>
      <c r="AC61" s="247"/>
      <c r="AD61" s="247"/>
      <c r="AE61" s="247"/>
      <c r="AF61" s="247"/>
      <c r="AG61" s="232"/>
      <c r="AH61" s="233"/>
      <c r="AI61" s="233"/>
      <c r="AJ61" s="233"/>
      <c r="AK61" s="233"/>
      <c r="AL61" s="233"/>
      <c r="AM61" s="233"/>
      <c r="AN61" s="233"/>
      <c r="AO61" s="233"/>
      <c r="AP61" s="233"/>
      <c r="AQ61" s="233"/>
      <c r="AR61" s="233"/>
      <c r="AS61" s="233"/>
      <c r="AT61" s="233"/>
      <c r="AU61" s="233"/>
      <c r="AV61" s="233"/>
      <c r="AW61" s="233"/>
      <c r="AX61" s="234"/>
    </row>
    <row r="62" spans="1:50" ht="26.25" customHeight="1">
      <c r="A62" s="224"/>
      <c r="B62" s="225"/>
      <c r="C62" s="200"/>
      <c r="D62" s="201"/>
      <c r="E62" s="201"/>
      <c r="F62" s="201"/>
      <c r="G62" s="202"/>
      <c r="H62" s="203"/>
      <c r="I62" s="203"/>
      <c r="J62" s="203"/>
      <c r="K62" s="203"/>
      <c r="L62" s="203"/>
      <c r="M62" s="203"/>
      <c r="N62" s="203"/>
      <c r="O62" s="203"/>
      <c r="P62" s="203"/>
      <c r="Q62" s="203"/>
      <c r="R62" s="203"/>
      <c r="S62" s="204"/>
      <c r="T62" s="205"/>
      <c r="U62" s="206"/>
      <c r="V62" s="206"/>
      <c r="W62" s="206"/>
      <c r="X62" s="206"/>
      <c r="Y62" s="206"/>
      <c r="Z62" s="206"/>
      <c r="AA62" s="206"/>
      <c r="AB62" s="206"/>
      <c r="AC62" s="206"/>
      <c r="AD62" s="206"/>
      <c r="AE62" s="206"/>
      <c r="AF62" s="206"/>
      <c r="AG62" s="235"/>
      <c r="AH62" s="236"/>
      <c r="AI62" s="236"/>
      <c r="AJ62" s="236"/>
      <c r="AK62" s="236"/>
      <c r="AL62" s="236"/>
      <c r="AM62" s="236"/>
      <c r="AN62" s="236"/>
      <c r="AO62" s="236"/>
      <c r="AP62" s="236"/>
      <c r="AQ62" s="236"/>
      <c r="AR62" s="236"/>
      <c r="AS62" s="236"/>
      <c r="AT62" s="236"/>
      <c r="AU62" s="236"/>
      <c r="AV62" s="236"/>
      <c r="AW62" s="236"/>
      <c r="AX62" s="237"/>
    </row>
    <row r="63" spans="1:50" ht="68.25" customHeight="1">
      <c r="A63" s="207" t="s">
        <v>110</v>
      </c>
      <c r="B63" s="208"/>
      <c r="C63" s="120" t="s">
        <v>111</v>
      </c>
      <c r="D63" s="121"/>
      <c r="E63" s="121"/>
      <c r="F63" s="211"/>
      <c r="G63" s="212" t="s">
        <v>112</v>
      </c>
      <c r="H63" s="213"/>
      <c r="I63" s="213"/>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4"/>
    </row>
    <row r="64" spans="1:50" ht="66.75" customHeight="1" thickBot="1">
      <c r="A64" s="209"/>
      <c r="B64" s="210"/>
      <c r="C64" s="215" t="s">
        <v>113</v>
      </c>
      <c r="D64" s="216"/>
      <c r="E64" s="216"/>
      <c r="F64" s="217"/>
      <c r="G64" s="218" t="s">
        <v>114</v>
      </c>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20"/>
    </row>
    <row r="65" spans="1:50" ht="21" customHeight="1">
      <c r="A65" s="191" t="s">
        <v>115</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3"/>
    </row>
    <row r="66" spans="1:50" ht="120" customHeight="1" thickBot="1">
      <c r="A66" s="194" t="s">
        <v>216</v>
      </c>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row>
    <row r="67" spans="1:50" ht="21" customHeight="1">
      <c r="A67" s="197" t="s">
        <v>116</v>
      </c>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9"/>
    </row>
    <row r="68" spans="1:50" ht="120" customHeight="1" thickBot="1">
      <c r="A68" s="503" t="s">
        <v>218</v>
      </c>
      <c r="B68" s="504"/>
      <c r="C68" s="504"/>
      <c r="D68" s="504"/>
      <c r="E68" s="505"/>
      <c r="F68" s="506" t="s">
        <v>217</v>
      </c>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8"/>
    </row>
    <row r="69" spans="1:50" ht="21" customHeight="1">
      <c r="A69" s="197" t="s">
        <v>117</v>
      </c>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9"/>
    </row>
    <row r="70" spans="1:50" ht="99.95" customHeight="1" thickBot="1">
      <c r="A70" s="503" t="s">
        <v>220</v>
      </c>
      <c r="B70" s="509"/>
      <c r="C70" s="509"/>
      <c r="D70" s="509"/>
      <c r="E70" s="510"/>
      <c r="F70" s="506" t="s">
        <v>219</v>
      </c>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8"/>
    </row>
    <row r="71" spans="1:50" ht="21" customHeight="1">
      <c r="A71" s="141" t="s">
        <v>118</v>
      </c>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3"/>
    </row>
    <row r="72" spans="1:50" ht="122.25" customHeight="1" thickBot="1">
      <c r="A72" s="144" t="s">
        <v>119</v>
      </c>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6"/>
    </row>
    <row r="73" spans="1:50" ht="19.7" customHeight="1">
      <c r="A73" s="141" t="s">
        <v>120</v>
      </c>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row>
    <row r="74" spans="1:50" ht="19.899999999999999" customHeight="1" thickBot="1">
      <c r="A74" s="149"/>
      <c r="B74" s="150"/>
      <c r="C74" s="151" t="s">
        <v>121</v>
      </c>
      <c r="D74" s="74"/>
      <c r="E74" s="74"/>
      <c r="F74" s="74"/>
      <c r="G74" s="74"/>
      <c r="H74" s="74"/>
      <c r="I74" s="74"/>
      <c r="J74" s="152"/>
      <c r="K74" s="153">
        <v>465</v>
      </c>
      <c r="L74" s="153"/>
      <c r="M74" s="153"/>
      <c r="N74" s="153"/>
      <c r="O74" s="153"/>
      <c r="P74" s="153"/>
      <c r="Q74" s="153"/>
      <c r="R74" s="153"/>
      <c r="S74" s="151" t="s">
        <v>122</v>
      </c>
      <c r="T74" s="74"/>
      <c r="U74" s="74"/>
      <c r="V74" s="74"/>
      <c r="W74" s="74"/>
      <c r="X74" s="74"/>
      <c r="Y74" s="74"/>
      <c r="Z74" s="152"/>
      <c r="AA74" s="154">
        <v>497</v>
      </c>
      <c r="AB74" s="153"/>
      <c r="AC74" s="153"/>
      <c r="AD74" s="153"/>
      <c r="AE74" s="153"/>
      <c r="AF74" s="153"/>
      <c r="AG74" s="153"/>
      <c r="AH74" s="153"/>
      <c r="AI74" s="151" t="s">
        <v>123</v>
      </c>
      <c r="AJ74" s="166"/>
      <c r="AK74" s="166"/>
      <c r="AL74" s="166"/>
      <c r="AM74" s="166"/>
      <c r="AN74" s="166"/>
      <c r="AO74" s="166"/>
      <c r="AP74" s="167"/>
      <c r="AQ74" s="153">
        <v>85</v>
      </c>
      <c r="AR74" s="153"/>
      <c r="AS74" s="153"/>
      <c r="AT74" s="153"/>
      <c r="AU74" s="153"/>
      <c r="AV74" s="153"/>
      <c r="AW74" s="153"/>
      <c r="AX74" s="168"/>
    </row>
    <row r="75" spans="1:50" ht="0.95" customHeight="1" thickBot="1">
      <c r="A75" s="11"/>
      <c r="B75" s="12"/>
      <c r="C75" s="13"/>
      <c r="D75" s="13"/>
      <c r="E75" s="13"/>
      <c r="F75" s="13"/>
      <c r="G75" s="13"/>
      <c r="H75" s="13"/>
      <c r="I75" s="13"/>
      <c r="J75" s="13"/>
      <c r="K75" s="12"/>
      <c r="L75" s="12"/>
      <c r="M75" s="12"/>
      <c r="N75" s="12">
        <v>469</v>
      </c>
      <c r="O75" s="12"/>
      <c r="P75" s="12"/>
      <c r="Q75" s="12"/>
      <c r="R75" s="12"/>
      <c r="S75" s="13"/>
      <c r="T75" s="13"/>
      <c r="U75" s="13"/>
      <c r="V75" s="13"/>
      <c r="W75" s="13"/>
      <c r="X75" s="13"/>
      <c r="Y75" s="13"/>
      <c r="Z75" s="13"/>
      <c r="AA75" s="12"/>
      <c r="AB75" s="12"/>
      <c r="AC75" s="12"/>
      <c r="AD75" s="12"/>
      <c r="AE75" s="12"/>
      <c r="AF75" s="12"/>
      <c r="AG75" s="12"/>
      <c r="AH75" s="12"/>
      <c r="AI75" s="13"/>
      <c r="AJ75" s="13"/>
      <c r="AK75" s="13"/>
      <c r="AL75" s="13"/>
      <c r="AM75" s="13"/>
      <c r="AN75" s="13"/>
      <c r="AO75" s="13"/>
      <c r="AP75" s="13"/>
      <c r="AQ75" s="12"/>
      <c r="AR75" s="12"/>
      <c r="AS75" s="12"/>
      <c r="AT75" s="12"/>
      <c r="AU75" s="12"/>
      <c r="AV75" s="12"/>
      <c r="AW75" s="12"/>
      <c r="AX75" s="14"/>
    </row>
    <row r="76" spans="1:50" ht="23.65" customHeight="1">
      <c r="A76" s="169" t="s">
        <v>124</v>
      </c>
      <c r="B76" s="170"/>
      <c r="C76" s="170"/>
      <c r="D76" s="170"/>
      <c r="E76" s="170"/>
      <c r="F76" s="171"/>
      <c r="G76" s="15" t="s">
        <v>125</v>
      </c>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7"/>
    </row>
    <row r="77" spans="1:50" ht="38.65" customHeight="1">
      <c r="A77" s="172"/>
      <c r="B77" s="173"/>
      <c r="C77" s="173"/>
      <c r="D77" s="173"/>
      <c r="E77" s="173"/>
      <c r="F77" s="174"/>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41.25" hidden="1" customHeight="1">
      <c r="A78" s="172"/>
      <c r="B78" s="173"/>
      <c r="C78" s="173"/>
      <c r="D78" s="173"/>
      <c r="E78" s="173"/>
      <c r="F78" s="174"/>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52.35" hidden="1" customHeight="1">
      <c r="A79" s="172"/>
      <c r="B79" s="173"/>
      <c r="C79" s="173"/>
      <c r="D79" s="173"/>
      <c r="E79" s="173"/>
      <c r="F79" s="174"/>
      <c r="G79" s="18"/>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35" hidden="1" customHeight="1">
      <c r="A80" s="172"/>
      <c r="B80" s="173"/>
      <c r="C80" s="173"/>
      <c r="D80" s="173"/>
      <c r="E80" s="173"/>
      <c r="F80" s="174"/>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52.35" hidden="1" customHeight="1">
      <c r="A81" s="172"/>
      <c r="B81" s="173"/>
      <c r="C81" s="173"/>
      <c r="D81" s="173"/>
      <c r="E81" s="173"/>
      <c r="F81" s="174"/>
      <c r="G81" s="18"/>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35" hidden="1" customHeight="1">
      <c r="A82" s="172"/>
      <c r="B82" s="173"/>
      <c r="C82" s="173"/>
      <c r="D82" s="173"/>
      <c r="E82" s="173"/>
      <c r="F82" s="174"/>
      <c r="G82" s="18"/>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20"/>
    </row>
    <row r="83" spans="1:50" ht="52.35" hidden="1" customHeight="1">
      <c r="A83" s="172"/>
      <c r="B83" s="173"/>
      <c r="C83" s="173"/>
      <c r="D83" s="173"/>
      <c r="E83" s="173"/>
      <c r="F83" s="174"/>
      <c r="G83" s="18"/>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20"/>
    </row>
    <row r="84" spans="1:50" ht="52.35" hidden="1" customHeight="1">
      <c r="A84" s="172"/>
      <c r="B84" s="173"/>
      <c r="C84" s="173"/>
      <c r="D84" s="173"/>
      <c r="E84" s="173"/>
      <c r="F84" s="174"/>
      <c r="G84" s="18"/>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20"/>
    </row>
    <row r="85" spans="1:50" ht="23.25" customHeight="1" thickBot="1">
      <c r="A85" s="172"/>
      <c r="B85" s="173"/>
      <c r="C85" s="173"/>
      <c r="D85" s="173"/>
      <c r="E85" s="173"/>
      <c r="F85" s="174"/>
      <c r="G85" s="18"/>
      <c r="H85" s="19"/>
      <c r="I85" s="19"/>
      <c r="J85" s="19"/>
      <c r="K85" s="19"/>
      <c r="L85" s="19"/>
      <c r="M85" s="19"/>
      <c r="N85" s="19"/>
      <c r="O85" s="19"/>
      <c r="P85" s="19"/>
      <c r="Q85" s="19"/>
      <c r="R85" s="19"/>
      <c r="S85" s="19"/>
      <c r="U85" s="19"/>
      <c r="V85" s="21"/>
      <c r="W85" s="22"/>
      <c r="X85" s="22" t="s">
        <v>126</v>
      </c>
      <c r="Y85" s="22"/>
      <c r="Z85" s="22"/>
      <c r="AA85" s="22"/>
      <c r="AB85" s="22"/>
      <c r="AC85" s="22"/>
      <c r="AD85" s="22"/>
      <c r="AE85" s="22"/>
      <c r="AF85" s="22"/>
      <c r="AG85" s="22"/>
      <c r="AH85" s="22"/>
      <c r="AI85" s="22"/>
      <c r="AK85" s="22"/>
      <c r="AL85" s="22"/>
      <c r="AM85" s="22"/>
      <c r="AN85" s="22"/>
      <c r="AO85" s="19"/>
      <c r="AP85" s="19"/>
      <c r="AQ85" s="19"/>
      <c r="AR85" s="19"/>
      <c r="AS85" s="19"/>
      <c r="AT85" s="19"/>
      <c r="AU85" s="19"/>
      <c r="AV85" s="19"/>
      <c r="AW85" s="19"/>
      <c r="AX85" s="20"/>
    </row>
    <row r="86" spans="1:50" ht="23.25" customHeight="1" thickTop="1">
      <c r="A86" s="172"/>
      <c r="B86" s="173"/>
      <c r="C86" s="173"/>
      <c r="D86" s="173"/>
      <c r="E86" s="173"/>
      <c r="F86" s="174"/>
      <c r="G86" s="18"/>
      <c r="H86" s="19"/>
      <c r="I86" s="19"/>
      <c r="J86" s="19"/>
      <c r="K86" s="19"/>
      <c r="L86" s="19"/>
      <c r="M86" s="19"/>
      <c r="N86" s="19"/>
      <c r="O86" s="19"/>
      <c r="P86" s="19"/>
      <c r="Q86" s="19"/>
      <c r="R86" s="19"/>
      <c r="S86" s="19"/>
      <c r="T86" s="19"/>
      <c r="X86" s="178" t="s">
        <v>127</v>
      </c>
      <c r="Y86" s="162"/>
      <c r="Z86" s="162"/>
      <c r="AA86" s="162"/>
      <c r="AB86" s="162"/>
      <c r="AC86" s="162"/>
      <c r="AD86" s="162"/>
      <c r="AE86" s="162"/>
      <c r="AF86" s="162"/>
      <c r="AG86" s="162"/>
      <c r="AH86" s="162"/>
      <c r="AI86" s="163"/>
      <c r="AK86" s="23"/>
      <c r="AL86" s="23"/>
      <c r="AM86" s="23"/>
      <c r="AN86" s="23"/>
      <c r="AO86" s="23"/>
      <c r="AP86" s="22"/>
      <c r="AQ86" s="22"/>
      <c r="AR86" s="19"/>
      <c r="AS86" s="19"/>
      <c r="AT86" s="19"/>
      <c r="AU86" s="19"/>
      <c r="AV86" s="19"/>
      <c r="AW86" s="19"/>
      <c r="AX86" s="20"/>
    </row>
    <row r="87" spans="1:50" ht="23.25" customHeight="1" thickBot="1">
      <c r="A87" s="172"/>
      <c r="B87" s="173"/>
      <c r="C87" s="173"/>
      <c r="D87" s="173"/>
      <c r="E87" s="173"/>
      <c r="F87" s="174"/>
      <c r="G87" s="18"/>
      <c r="H87" s="19"/>
      <c r="I87" s="19"/>
      <c r="J87" s="19"/>
      <c r="K87" s="19"/>
      <c r="L87" s="19"/>
      <c r="M87" s="19"/>
      <c r="N87" s="19"/>
      <c r="O87" s="19"/>
      <c r="P87" s="19"/>
      <c r="Q87" s="19"/>
      <c r="R87" s="19"/>
      <c r="S87" s="19"/>
      <c r="T87" s="19"/>
      <c r="X87" s="155" t="s">
        <v>128</v>
      </c>
      <c r="Y87" s="156"/>
      <c r="Z87" s="156"/>
      <c r="AA87" s="156"/>
      <c r="AB87" s="156"/>
      <c r="AC87" s="156"/>
      <c r="AD87" s="156"/>
      <c r="AE87" s="156"/>
      <c r="AF87" s="156"/>
      <c r="AG87" s="156"/>
      <c r="AH87" s="156"/>
      <c r="AI87" s="157"/>
      <c r="AK87" s="23"/>
      <c r="AL87" s="23"/>
      <c r="AM87" s="23"/>
      <c r="AN87" s="23"/>
      <c r="AO87" s="23"/>
      <c r="AP87" s="22"/>
      <c r="AQ87" s="22"/>
      <c r="AR87" s="19"/>
      <c r="AS87" s="19"/>
      <c r="AT87" s="19"/>
      <c r="AU87" s="19"/>
      <c r="AV87" s="19"/>
      <c r="AW87" s="19"/>
      <c r="AX87" s="20"/>
    </row>
    <row r="88" spans="1:50" ht="23.25" customHeight="1" thickTop="1">
      <c r="A88" s="172"/>
      <c r="B88" s="173"/>
      <c r="C88" s="173"/>
      <c r="D88" s="173"/>
      <c r="E88" s="173"/>
      <c r="F88" s="174"/>
      <c r="H88" s="179" t="s">
        <v>129</v>
      </c>
      <c r="I88" s="180"/>
      <c r="J88" s="180"/>
      <c r="K88" s="180"/>
      <c r="L88" s="180"/>
      <c r="M88" s="180"/>
      <c r="N88" s="180"/>
      <c r="O88" s="180"/>
      <c r="P88" s="159"/>
      <c r="Q88" s="181"/>
      <c r="R88" s="19"/>
      <c r="S88" s="19"/>
      <c r="T88" s="19"/>
      <c r="X88" s="19"/>
      <c r="Y88" s="158" t="s">
        <v>130</v>
      </c>
      <c r="Z88" s="159"/>
      <c r="AA88" s="159"/>
      <c r="AB88" s="159"/>
      <c r="AC88" s="159"/>
      <c r="AD88" s="159"/>
      <c r="AE88" s="159"/>
      <c r="AF88" s="159"/>
      <c r="AG88" s="159"/>
      <c r="AH88" s="159"/>
      <c r="AI88" s="24"/>
      <c r="AK88" s="24"/>
      <c r="AL88" s="24"/>
      <c r="AM88" s="24"/>
      <c r="AN88" s="24"/>
      <c r="AO88" s="19"/>
      <c r="AP88" s="19"/>
      <c r="AQ88" s="19"/>
      <c r="AR88" s="19"/>
      <c r="AS88" s="19"/>
      <c r="AT88" s="19"/>
      <c r="AU88" s="19"/>
      <c r="AV88" s="19"/>
      <c r="AW88" s="19"/>
      <c r="AX88" s="20"/>
    </row>
    <row r="89" spans="1:50" ht="23.25" customHeight="1" thickBot="1">
      <c r="A89" s="172"/>
      <c r="B89" s="173"/>
      <c r="C89" s="173"/>
      <c r="D89" s="173"/>
      <c r="E89" s="173"/>
      <c r="F89" s="174"/>
      <c r="H89" s="182"/>
      <c r="I89" s="183"/>
      <c r="J89" s="183"/>
      <c r="K89" s="183"/>
      <c r="L89" s="183"/>
      <c r="M89" s="183"/>
      <c r="N89" s="183"/>
      <c r="O89" s="183"/>
      <c r="P89" s="184"/>
      <c r="Q89" s="185"/>
      <c r="R89" s="19"/>
      <c r="S89" s="19"/>
      <c r="T89" s="19"/>
      <c r="X89" s="19"/>
      <c r="Y89" s="160"/>
      <c r="Z89" s="160"/>
      <c r="AA89" s="160"/>
      <c r="AB89" s="160"/>
      <c r="AC89" s="160"/>
      <c r="AD89" s="160"/>
      <c r="AE89" s="160"/>
      <c r="AF89" s="160"/>
      <c r="AG89" s="160"/>
      <c r="AH89" s="160"/>
      <c r="AI89" s="24"/>
      <c r="AK89" s="24"/>
      <c r="AL89" s="24"/>
      <c r="AM89" s="24"/>
      <c r="AN89" s="24"/>
      <c r="AO89" s="19"/>
      <c r="AP89" s="19"/>
      <c r="AQ89" s="19"/>
      <c r="AR89" s="19"/>
      <c r="AS89" s="19"/>
      <c r="AT89" s="19"/>
      <c r="AU89" s="19"/>
      <c r="AV89" s="19"/>
      <c r="AW89" s="19"/>
      <c r="AX89" s="20"/>
    </row>
    <row r="90" spans="1:50" ht="23.25" customHeight="1" thickTop="1">
      <c r="A90" s="172"/>
      <c r="B90" s="173"/>
      <c r="C90" s="173"/>
      <c r="D90" s="173"/>
      <c r="E90" s="173"/>
      <c r="F90" s="174"/>
      <c r="H90" s="159" t="s">
        <v>131</v>
      </c>
      <c r="I90" s="159"/>
      <c r="J90" s="159"/>
      <c r="K90" s="159"/>
      <c r="L90" s="159"/>
      <c r="M90" s="159"/>
      <c r="N90" s="159"/>
      <c r="O90" s="159"/>
      <c r="P90" s="159"/>
      <c r="Q90" s="159"/>
      <c r="R90" s="19"/>
      <c r="S90" s="19"/>
      <c r="AM90" s="19"/>
      <c r="AN90" s="19"/>
      <c r="AO90" s="19"/>
      <c r="AP90" s="19"/>
      <c r="AQ90" s="19"/>
      <c r="AR90" s="19"/>
      <c r="AS90" s="19"/>
      <c r="AT90" s="19"/>
      <c r="AU90" s="19"/>
      <c r="AV90" s="19"/>
      <c r="AW90" s="19"/>
      <c r="AX90" s="20"/>
    </row>
    <row r="91" spans="1:50" ht="23.25" customHeight="1" thickBot="1">
      <c r="A91" s="172"/>
      <c r="B91" s="173"/>
      <c r="C91" s="173"/>
      <c r="D91" s="173"/>
      <c r="E91" s="173"/>
      <c r="F91" s="174"/>
      <c r="G91" s="18"/>
      <c r="H91" s="160"/>
      <c r="I91" s="160"/>
      <c r="J91" s="160"/>
      <c r="K91" s="160"/>
      <c r="L91" s="160"/>
      <c r="M91" s="160"/>
      <c r="N91" s="160"/>
      <c r="O91" s="160"/>
      <c r="P91" s="160"/>
      <c r="Q91" s="160"/>
      <c r="R91" s="19"/>
      <c r="S91" s="19"/>
      <c r="X91" s="37" t="s">
        <v>132</v>
      </c>
      <c r="AB91" s="38"/>
      <c r="AC91" s="38"/>
      <c r="AE91" s="188" t="s">
        <v>133</v>
      </c>
      <c r="AF91" s="188"/>
      <c r="AM91" s="23"/>
      <c r="AN91" s="23"/>
      <c r="AO91" s="23"/>
      <c r="AP91" s="22"/>
      <c r="AQ91" s="22"/>
      <c r="AR91" s="19"/>
      <c r="AS91" s="19"/>
      <c r="AT91" s="19"/>
      <c r="AU91" s="19"/>
      <c r="AV91" s="19"/>
      <c r="AW91" s="19"/>
      <c r="AX91" s="20"/>
    </row>
    <row r="92" spans="1:50" ht="23.25" customHeight="1" thickTop="1">
      <c r="A92" s="172"/>
      <c r="B92" s="173"/>
      <c r="C92" s="173"/>
      <c r="D92" s="173"/>
      <c r="E92" s="173"/>
      <c r="F92" s="174"/>
      <c r="G92" s="18"/>
      <c r="H92" s="22"/>
      <c r="I92" s="22"/>
      <c r="J92" s="22"/>
      <c r="K92" s="22"/>
      <c r="L92" s="22"/>
      <c r="M92" s="22"/>
      <c r="N92" s="22"/>
      <c r="O92" s="22"/>
      <c r="P92" s="19"/>
      <c r="Q92" s="19"/>
      <c r="R92" s="19"/>
      <c r="S92" s="19"/>
      <c r="X92" s="178" t="s">
        <v>134</v>
      </c>
      <c r="Y92" s="162"/>
      <c r="Z92" s="162"/>
      <c r="AA92" s="162"/>
      <c r="AB92" s="162"/>
      <c r="AC92" s="162"/>
      <c r="AD92" s="162"/>
      <c r="AE92" s="162"/>
      <c r="AF92" s="162"/>
      <c r="AG92" s="162"/>
      <c r="AH92" s="162"/>
      <c r="AI92" s="163"/>
      <c r="AK92" s="19"/>
      <c r="AM92" s="23"/>
      <c r="AN92" s="23"/>
      <c r="AO92" s="23"/>
      <c r="AP92" s="22"/>
      <c r="AQ92" s="22"/>
      <c r="AR92" s="19"/>
      <c r="AS92" s="19"/>
      <c r="AT92" s="19"/>
      <c r="AU92" s="19"/>
      <c r="AV92" s="19"/>
      <c r="AW92" s="19"/>
      <c r="AX92" s="20"/>
    </row>
    <row r="93" spans="1:50" ht="23.25" customHeight="1" thickBot="1">
      <c r="A93" s="172"/>
      <c r="B93" s="173"/>
      <c r="C93" s="173"/>
      <c r="D93" s="173"/>
      <c r="E93" s="173"/>
      <c r="F93" s="174"/>
      <c r="G93" s="18"/>
      <c r="H93" s="22"/>
      <c r="I93" s="22"/>
      <c r="J93" s="22"/>
      <c r="K93" s="22"/>
      <c r="L93" s="22"/>
      <c r="M93" s="22"/>
      <c r="N93" s="22"/>
      <c r="O93" s="22"/>
      <c r="P93" s="19"/>
      <c r="Q93" s="19"/>
      <c r="R93" s="19"/>
      <c r="S93" s="19"/>
      <c r="X93" s="155" t="s">
        <v>135</v>
      </c>
      <c r="Y93" s="156"/>
      <c r="Z93" s="156"/>
      <c r="AA93" s="156"/>
      <c r="AB93" s="156"/>
      <c r="AC93" s="156"/>
      <c r="AD93" s="156"/>
      <c r="AE93" s="156"/>
      <c r="AF93" s="156"/>
      <c r="AG93" s="156"/>
      <c r="AH93" s="156"/>
      <c r="AI93" s="157"/>
      <c r="AM93" s="24"/>
      <c r="AN93" s="24"/>
      <c r="AO93" s="19"/>
      <c r="AP93" s="19"/>
      <c r="AQ93" s="19"/>
      <c r="AR93" s="19"/>
      <c r="AS93" s="19"/>
      <c r="AT93" s="19"/>
      <c r="AU93" s="19"/>
      <c r="AV93" s="19"/>
      <c r="AW93" s="19"/>
      <c r="AX93" s="20"/>
    </row>
    <row r="94" spans="1:50" ht="23.25" customHeight="1" thickTop="1">
      <c r="A94" s="172"/>
      <c r="B94" s="173"/>
      <c r="C94" s="173"/>
      <c r="D94" s="173"/>
      <c r="E94" s="173"/>
      <c r="F94" s="174"/>
      <c r="G94" s="18"/>
      <c r="H94" s="23"/>
      <c r="I94" s="23"/>
      <c r="J94" s="23"/>
      <c r="K94" s="23"/>
      <c r="L94" s="23"/>
      <c r="M94" s="23"/>
      <c r="N94" s="23"/>
      <c r="O94" s="23"/>
      <c r="P94" s="19"/>
      <c r="Q94" s="19"/>
      <c r="R94" s="19"/>
      <c r="S94" s="19"/>
      <c r="X94" s="19"/>
      <c r="Y94" s="158" t="s">
        <v>136</v>
      </c>
      <c r="Z94" s="159"/>
      <c r="AA94" s="159"/>
      <c r="AB94" s="159"/>
      <c r="AC94" s="159"/>
      <c r="AD94" s="159"/>
      <c r="AE94" s="159"/>
      <c r="AF94" s="159"/>
      <c r="AG94" s="159"/>
      <c r="AH94" s="159"/>
      <c r="AI94" s="24"/>
      <c r="AM94" s="24"/>
      <c r="AN94" s="22"/>
      <c r="AO94" s="19"/>
      <c r="AP94" s="19"/>
      <c r="AQ94" s="19"/>
      <c r="AR94" s="19"/>
      <c r="AS94" s="19"/>
      <c r="AT94" s="19"/>
      <c r="AU94" s="19"/>
      <c r="AV94" s="19"/>
      <c r="AW94" s="19"/>
      <c r="AX94" s="20"/>
    </row>
    <row r="95" spans="1:50" ht="23.25" customHeight="1">
      <c r="A95" s="172"/>
      <c r="B95" s="173"/>
      <c r="C95" s="173"/>
      <c r="D95" s="173"/>
      <c r="E95" s="173"/>
      <c r="F95" s="174"/>
      <c r="G95" s="18"/>
      <c r="H95" s="23"/>
      <c r="I95" s="23"/>
      <c r="J95" s="23"/>
      <c r="K95" s="23"/>
      <c r="L95" s="23"/>
      <c r="M95" s="23"/>
      <c r="N95" s="23"/>
      <c r="O95" s="23"/>
      <c r="P95" s="19"/>
      <c r="Q95" s="19"/>
      <c r="R95" s="19"/>
      <c r="S95" s="19"/>
      <c r="X95" s="19"/>
      <c r="Y95" s="160"/>
      <c r="Z95" s="160"/>
      <c r="AA95" s="160"/>
      <c r="AB95" s="160"/>
      <c r="AC95" s="160"/>
      <c r="AD95" s="160"/>
      <c r="AE95" s="160"/>
      <c r="AF95" s="160"/>
      <c r="AG95" s="160"/>
      <c r="AH95" s="160"/>
      <c r="AI95" s="24"/>
      <c r="AM95" s="19"/>
      <c r="AN95" s="19"/>
      <c r="AO95" s="19"/>
      <c r="AP95" s="19"/>
      <c r="AQ95" s="19"/>
      <c r="AR95" s="19"/>
      <c r="AS95" s="19"/>
      <c r="AT95" s="19"/>
      <c r="AU95" s="19"/>
      <c r="AV95" s="19"/>
      <c r="AW95" s="19"/>
      <c r="AX95" s="20"/>
    </row>
    <row r="96" spans="1:50" ht="23.25" customHeight="1">
      <c r="A96" s="172"/>
      <c r="B96" s="173"/>
      <c r="C96" s="173"/>
      <c r="D96" s="173"/>
      <c r="E96" s="173"/>
      <c r="F96" s="174"/>
      <c r="G96" s="18"/>
      <c r="H96" s="23"/>
      <c r="I96" s="23"/>
      <c r="J96" s="23"/>
      <c r="K96" s="23"/>
      <c r="L96" s="23"/>
      <c r="M96" s="23"/>
      <c r="N96" s="23"/>
      <c r="O96" s="23"/>
      <c r="P96" s="19"/>
      <c r="Q96" s="19"/>
      <c r="R96" s="19"/>
      <c r="S96" s="19"/>
      <c r="Y96" s="19"/>
      <c r="AM96" s="23"/>
      <c r="AN96" s="23"/>
      <c r="AO96" s="23"/>
      <c r="AP96" s="22"/>
      <c r="AQ96" s="22"/>
      <c r="AR96" s="19"/>
      <c r="AS96" s="19"/>
      <c r="AT96" s="19"/>
      <c r="AU96" s="19"/>
      <c r="AV96" s="19"/>
      <c r="AW96" s="19"/>
      <c r="AX96" s="20"/>
    </row>
    <row r="97" spans="1:50" ht="23.25" customHeight="1" thickBot="1">
      <c r="A97" s="172"/>
      <c r="B97" s="173"/>
      <c r="C97" s="173"/>
      <c r="D97" s="173"/>
      <c r="E97" s="173"/>
      <c r="F97" s="174"/>
      <c r="G97" s="18"/>
      <c r="H97" s="19"/>
      <c r="I97" s="19"/>
      <c r="J97" s="19"/>
      <c r="K97" s="19"/>
      <c r="L97" s="19"/>
      <c r="M97" s="19"/>
      <c r="N97" s="19"/>
      <c r="O97" s="19"/>
      <c r="P97" s="19"/>
      <c r="Q97" s="19"/>
      <c r="R97" s="19"/>
      <c r="S97" s="19"/>
      <c r="X97" s="22" t="s">
        <v>132</v>
      </c>
      <c r="AM97" s="23"/>
      <c r="AN97" s="23"/>
      <c r="AO97" s="23"/>
      <c r="AQ97" s="22"/>
      <c r="AR97" s="19"/>
      <c r="AS97" s="19"/>
      <c r="AT97" s="19"/>
      <c r="AU97" s="19"/>
      <c r="AV97" s="19"/>
      <c r="AW97" s="19"/>
      <c r="AX97" s="20"/>
    </row>
    <row r="98" spans="1:50" ht="23.25" customHeight="1" thickTop="1">
      <c r="A98" s="172"/>
      <c r="B98" s="173"/>
      <c r="C98" s="173"/>
      <c r="D98" s="173"/>
      <c r="E98" s="173"/>
      <c r="F98" s="174"/>
      <c r="G98" s="18"/>
      <c r="H98" s="19"/>
      <c r="I98" s="19"/>
      <c r="J98" s="19"/>
      <c r="K98" s="19"/>
      <c r="L98" s="19"/>
      <c r="M98" s="19"/>
      <c r="N98" s="19"/>
      <c r="O98" s="19"/>
      <c r="P98" s="19"/>
      <c r="Q98" s="19"/>
      <c r="R98" s="19"/>
      <c r="S98" s="19"/>
      <c r="X98" s="161" t="s">
        <v>137</v>
      </c>
      <c r="Y98" s="162"/>
      <c r="Z98" s="162"/>
      <c r="AA98" s="162"/>
      <c r="AB98" s="162"/>
      <c r="AC98" s="162"/>
      <c r="AD98" s="162"/>
      <c r="AE98" s="162"/>
      <c r="AF98" s="162"/>
      <c r="AG98" s="162"/>
      <c r="AH98" s="162"/>
      <c r="AI98" s="163"/>
      <c r="AJ98" s="23"/>
      <c r="AK98" s="164" t="s">
        <v>138</v>
      </c>
      <c r="AL98" s="165"/>
      <c r="AM98" s="165"/>
      <c r="AN98" s="165"/>
      <c r="AO98" s="165"/>
      <c r="AP98" s="165"/>
      <c r="AQ98" s="165"/>
      <c r="AR98" s="165"/>
      <c r="AS98" s="165"/>
      <c r="AT98" s="165"/>
      <c r="AU98" s="19"/>
      <c r="AV98" s="19"/>
      <c r="AW98" s="19"/>
      <c r="AX98" s="20"/>
    </row>
    <row r="99" spans="1:50" ht="23.25" customHeight="1" thickBot="1">
      <c r="A99" s="172"/>
      <c r="B99" s="173"/>
      <c r="C99" s="173"/>
      <c r="D99" s="173"/>
      <c r="E99" s="173"/>
      <c r="F99" s="174"/>
      <c r="R99" s="19"/>
      <c r="S99" s="19"/>
      <c r="X99" s="155" t="s">
        <v>139</v>
      </c>
      <c r="Y99" s="156"/>
      <c r="Z99" s="156"/>
      <c r="AA99" s="156"/>
      <c r="AB99" s="156"/>
      <c r="AC99" s="156"/>
      <c r="AD99" s="156"/>
      <c r="AE99" s="156"/>
      <c r="AF99" s="156"/>
      <c r="AG99" s="156"/>
      <c r="AH99" s="156"/>
      <c r="AI99" s="157"/>
      <c r="AJ99" s="23"/>
      <c r="AK99" s="165"/>
      <c r="AL99" s="165"/>
      <c r="AM99" s="165"/>
      <c r="AN99" s="165"/>
      <c r="AO99" s="165"/>
      <c r="AP99" s="165"/>
      <c r="AQ99" s="165"/>
      <c r="AR99" s="165"/>
      <c r="AS99" s="165"/>
      <c r="AT99" s="165"/>
      <c r="AU99" s="25"/>
      <c r="AV99" s="25"/>
      <c r="AW99" s="25"/>
      <c r="AX99" s="20"/>
    </row>
    <row r="100" spans="1:50" ht="23.25" customHeight="1" thickTop="1">
      <c r="A100" s="172"/>
      <c r="B100" s="173"/>
      <c r="C100" s="173"/>
      <c r="D100" s="173"/>
      <c r="E100" s="173"/>
      <c r="F100" s="174"/>
      <c r="R100" s="19"/>
      <c r="S100" s="19"/>
      <c r="T100" s="19"/>
      <c r="U100" s="19"/>
      <c r="V100" s="19"/>
      <c r="W100" s="19"/>
      <c r="Y100" s="160" t="s">
        <v>140</v>
      </c>
      <c r="Z100" s="160"/>
      <c r="AA100" s="160"/>
      <c r="AB100" s="160"/>
      <c r="AC100" s="160"/>
      <c r="AD100" s="160"/>
      <c r="AE100" s="160"/>
      <c r="AF100" s="160"/>
      <c r="AG100" s="160"/>
      <c r="AH100" s="160"/>
      <c r="AI100" s="26"/>
      <c r="AJ100" s="26"/>
      <c r="AK100" s="26"/>
      <c r="AL100" s="23"/>
      <c r="AM100" s="25"/>
      <c r="AN100" s="25"/>
      <c r="AO100" s="25"/>
      <c r="AP100" s="25"/>
      <c r="AQ100" s="25"/>
      <c r="AR100" s="25"/>
      <c r="AS100" s="25"/>
      <c r="AT100" s="25"/>
      <c r="AU100" s="25"/>
      <c r="AV100" s="25"/>
      <c r="AW100" s="25"/>
      <c r="AX100" s="20"/>
    </row>
    <row r="101" spans="1:50" ht="23.25" customHeight="1">
      <c r="A101" s="172"/>
      <c r="B101" s="173"/>
      <c r="C101" s="173"/>
      <c r="D101" s="173"/>
      <c r="E101" s="173"/>
      <c r="F101" s="174"/>
      <c r="R101" s="19"/>
      <c r="S101" s="19"/>
      <c r="T101" s="19"/>
      <c r="U101" s="19"/>
      <c r="V101" s="19"/>
      <c r="W101" s="19"/>
      <c r="Y101" s="160"/>
      <c r="Z101" s="160"/>
      <c r="AA101" s="160"/>
      <c r="AB101" s="160"/>
      <c r="AC101" s="160"/>
      <c r="AD101" s="160"/>
      <c r="AE101" s="160"/>
      <c r="AF101" s="160"/>
      <c r="AG101" s="160"/>
      <c r="AH101" s="160"/>
      <c r="AI101" s="26"/>
      <c r="AJ101" s="19"/>
      <c r="AK101" s="19"/>
      <c r="AL101" s="26"/>
      <c r="AM101" s="26"/>
      <c r="AN101" s="25"/>
      <c r="AO101" s="25"/>
      <c r="AP101" s="25"/>
      <c r="AQ101" s="25"/>
      <c r="AR101" s="25"/>
      <c r="AS101" s="25"/>
      <c r="AT101" s="25"/>
      <c r="AU101" s="25"/>
      <c r="AV101" s="25"/>
      <c r="AW101" s="19"/>
      <c r="AX101" s="20"/>
    </row>
    <row r="102" spans="1:50" ht="23.25" customHeight="1">
      <c r="A102" s="172"/>
      <c r="B102" s="173"/>
      <c r="C102" s="173"/>
      <c r="D102" s="173"/>
      <c r="E102" s="173"/>
      <c r="F102" s="174"/>
      <c r="R102" s="19"/>
      <c r="S102" s="19"/>
      <c r="T102" s="19"/>
      <c r="U102" s="19"/>
      <c r="V102" s="19"/>
      <c r="W102" s="19"/>
      <c r="AL102" s="26"/>
      <c r="AM102" s="25"/>
      <c r="AN102" s="25"/>
      <c r="AO102" s="25"/>
      <c r="AP102" s="25"/>
      <c r="AQ102" s="25"/>
      <c r="AR102" s="25"/>
      <c r="AS102" s="25"/>
      <c r="AT102" s="25"/>
      <c r="AU102" s="25"/>
      <c r="AV102" s="25"/>
      <c r="AW102" s="19"/>
      <c r="AX102" s="20"/>
    </row>
    <row r="103" spans="1:50" ht="23.25" customHeight="1">
      <c r="A103" s="172"/>
      <c r="B103" s="173"/>
      <c r="C103" s="173"/>
      <c r="D103" s="173"/>
      <c r="E103" s="173"/>
      <c r="F103" s="174"/>
      <c r="R103" s="19"/>
      <c r="S103" s="19"/>
      <c r="T103" s="19"/>
      <c r="U103" s="19"/>
      <c r="V103" s="19"/>
      <c r="W103" s="19"/>
      <c r="AX103" s="20"/>
    </row>
    <row r="104" spans="1:50" ht="23.25" customHeight="1">
      <c r="A104" s="172"/>
      <c r="B104" s="173"/>
      <c r="C104" s="173"/>
      <c r="D104" s="173"/>
      <c r="E104" s="173"/>
      <c r="F104" s="174"/>
      <c r="R104" s="19"/>
      <c r="S104" s="19"/>
      <c r="T104" s="19"/>
      <c r="AK104" s="26"/>
      <c r="AX104" s="20"/>
    </row>
    <row r="105" spans="1:50" ht="23.25" customHeight="1">
      <c r="A105" s="172"/>
      <c r="B105" s="173"/>
      <c r="C105" s="173"/>
      <c r="D105" s="173"/>
      <c r="E105" s="173"/>
      <c r="F105" s="174"/>
      <c r="R105" s="19"/>
      <c r="S105" s="19"/>
      <c r="T105" s="19"/>
      <c r="AK105" s="26"/>
      <c r="AX105" s="20"/>
    </row>
    <row r="106" spans="1:50" ht="23.25" customHeight="1">
      <c r="A106" s="172"/>
      <c r="B106" s="173"/>
      <c r="C106" s="173"/>
      <c r="D106" s="173"/>
      <c r="E106" s="173"/>
      <c r="F106" s="174"/>
      <c r="G106" s="18"/>
      <c r="H106" s="19"/>
      <c r="I106" s="19"/>
      <c r="J106" s="19"/>
      <c r="K106" s="19"/>
      <c r="L106" s="19"/>
      <c r="M106" s="19"/>
      <c r="N106" s="19"/>
      <c r="O106" s="19"/>
      <c r="P106" s="19"/>
      <c r="Q106" s="19"/>
      <c r="R106" s="19"/>
      <c r="S106" s="19"/>
      <c r="T106" s="19"/>
      <c r="AX106" s="20"/>
    </row>
    <row r="107" spans="1:50" ht="23.25" customHeight="1" thickBot="1">
      <c r="A107" s="172"/>
      <c r="B107" s="173"/>
      <c r="C107" s="173"/>
      <c r="D107" s="173"/>
      <c r="E107" s="173"/>
      <c r="F107" s="174"/>
      <c r="G107" s="18"/>
      <c r="H107" s="19"/>
      <c r="I107" s="19"/>
      <c r="J107" s="19"/>
      <c r="K107" s="19"/>
      <c r="L107" s="19"/>
      <c r="M107" s="19"/>
      <c r="N107" s="19"/>
      <c r="O107" s="19"/>
      <c r="P107" s="19"/>
      <c r="Q107" s="19"/>
      <c r="R107" s="19"/>
      <c r="S107" s="19"/>
      <c r="T107" s="19"/>
      <c r="AX107" s="20"/>
    </row>
    <row r="108" spans="1:50" ht="23.25" customHeight="1" thickTop="1">
      <c r="A108" s="172"/>
      <c r="B108" s="173"/>
      <c r="C108" s="173"/>
      <c r="D108" s="173"/>
      <c r="E108" s="173"/>
      <c r="F108" s="174"/>
      <c r="G108" s="18"/>
      <c r="H108" s="19"/>
      <c r="I108" s="19"/>
      <c r="J108" s="19"/>
      <c r="K108" s="19"/>
      <c r="L108" s="19"/>
      <c r="M108" s="19"/>
      <c r="N108" s="19"/>
      <c r="O108" s="19"/>
      <c r="P108" s="19"/>
      <c r="Q108" s="19"/>
      <c r="R108" s="19"/>
      <c r="S108" s="19"/>
      <c r="T108" s="19"/>
      <c r="X108" s="186" t="s">
        <v>223</v>
      </c>
      <c r="Y108" s="162"/>
      <c r="Z108" s="162"/>
      <c r="AA108" s="162"/>
      <c r="AB108" s="162"/>
      <c r="AC108" s="162"/>
      <c r="AD108" s="162"/>
      <c r="AE108" s="162"/>
      <c r="AF108" s="162"/>
      <c r="AG108" s="162"/>
      <c r="AH108" s="162"/>
      <c r="AI108" s="163"/>
      <c r="AJ108" s="19"/>
      <c r="AK108" s="19"/>
      <c r="AX108" s="20"/>
    </row>
    <row r="109" spans="1:50" ht="23.25" customHeight="1" thickBot="1">
      <c r="A109" s="172"/>
      <c r="B109" s="173"/>
      <c r="C109" s="173"/>
      <c r="D109" s="173"/>
      <c r="E109" s="173"/>
      <c r="F109" s="174"/>
      <c r="G109" s="18"/>
      <c r="H109" s="19"/>
      <c r="I109" s="19"/>
      <c r="J109" s="19"/>
      <c r="K109" s="19"/>
      <c r="L109" s="19"/>
      <c r="M109" s="19"/>
      <c r="X109" s="187" t="s">
        <v>141</v>
      </c>
      <c r="Y109" s="156"/>
      <c r="Z109" s="156"/>
      <c r="AA109" s="156"/>
      <c r="AB109" s="156"/>
      <c r="AC109" s="156"/>
      <c r="AD109" s="156"/>
      <c r="AE109" s="156"/>
      <c r="AF109" s="156"/>
      <c r="AG109" s="156"/>
      <c r="AH109" s="156"/>
      <c r="AI109" s="157"/>
      <c r="AL109" s="22"/>
      <c r="AM109" s="19"/>
      <c r="AN109" s="19"/>
      <c r="AO109" s="19"/>
      <c r="AP109" s="19"/>
      <c r="AQ109" s="19"/>
      <c r="AR109" s="19"/>
      <c r="AS109" s="19"/>
      <c r="AT109" s="19"/>
      <c r="AU109" s="19"/>
      <c r="AV109" s="19"/>
      <c r="AW109" s="19"/>
      <c r="AX109" s="20"/>
    </row>
    <row r="110" spans="1:50" ht="23.25" customHeight="1" thickTop="1">
      <c r="A110" s="172"/>
      <c r="B110" s="173"/>
      <c r="C110" s="173"/>
      <c r="D110" s="173"/>
      <c r="E110" s="173"/>
      <c r="F110" s="174"/>
      <c r="G110" s="18"/>
      <c r="H110" s="19"/>
      <c r="I110" s="19"/>
      <c r="J110" s="19"/>
      <c r="K110" s="19"/>
      <c r="L110" s="19"/>
      <c r="M110" s="19"/>
      <c r="AL110" s="23"/>
      <c r="AM110" s="25"/>
      <c r="AN110" s="25"/>
      <c r="AO110" s="25"/>
      <c r="AP110" s="25"/>
      <c r="AQ110" s="25"/>
      <c r="AR110" s="25"/>
      <c r="AS110" s="25"/>
      <c r="AT110" s="25"/>
      <c r="AU110" s="25"/>
      <c r="AV110" s="25"/>
      <c r="AW110" s="25"/>
      <c r="AX110" s="20"/>
    </row>
    <row r="111" spans="1:50" ht="23.25" customHeight="1">
      <c r="A111" s="172"/>
      <c r="B111" s="173"/>
      <c r="C111" s="173"/>
      <c r="D111" s="173"/>
      <c r="E111" s="173"/>
      <c r="F111" s="174"/>
      <c r="G111" s="18"/>
      <c r="H111" s="19"/>
      <c r="AL111" s="23"/>
      <c r="AM111" s="25"/>
      <c r="AN111" s="25"/>
      <c r="AO111" s="25"/>
      <c r="AP111" s="25"/>
      <c r="AQ111" s="25"/>
      <c r="AR111" s="25"/>
      <c r="AS111" s="25"/>
      <c r="AT111" s="25"/>
      <c r="AU111" s="25"/>
      <c r="AV111" s="25"/>
      <c r="AW111" s="25"/>
      <c r="AX111" s="20"/>
    </row>
    <row r="112" spans="1:50" ht="23.25" customHeight="1">
      <c r="A112" s="172"/>
      <c r="B112" s="173"/>
      <c r="C112" s="173"/>
      <c r="D112" s="173"/>
      <c r="E112" s="173"/>
      <c r="F112" s="174"/>
      <c r="G112" s="18"/>
      <c r="H112" s="19"/>
      <c r="AD112" s="19"/>
      <c r="AE112" s="19"/>
      <c r="AF112" s="19"/>
      <c r="AG112" s="19"/>
      <c r="AL112" s="26"/>
      <c r="AM112" s="26"/>
      <c r="AN112" s="25"/>
      <c r="AO112" s="25"/>
      <c r="AP112" s="25"/>
      <c r="AQ112" s="25"/>
      <c r="AR112" s="25"/>
      <c r="AS112" s="25"/>
      <c r="AT112" s="25"/>
      <c r="AU112" s="25"/>
      <c r="AV112" s="25"/>
      <c r="AW112" s="19"/>
      <c r="AX112" s="20"/>
    </row>
    <row r="113" spans="1:50" ht="23.25" customHeight="1">
      <c r="A113" s="172"/>
      <c r="B113" s="173"/>
      <c r="C113" s="173"/>
      <c r="D113" s="173"/>
      <c r="E113" s="173"/>
      <c r="F113" s="174"/>
      <c r="G113" s="18"/>
      <c r="H113" s="19"/>
      <c r="AD113" s="19"/>
      <c r="AE113" s="19"/>
      <c r="AF113" s="19"/>
      <c r="AL113" s="26"/>
      <c r="AM113" s="25"/>
      <c r="AN113" s="25"/>
      <c r="AO113" s="25"/>
      <c r="AP113" s="25"/>
      <c r="AQ113" s="25"/>
      <c r="AR113" s="25"/>
      <c r="AS113" s="25"/>
      <c r="AT113" s="25"/>
      <c r="AU113" s="25"/>
      <c r="AV113" s="25"/>
      <c r="AW113" s="19"/>
      <c r="AX113" s="20"/>
    </row>
    <row r="114" spans="1:50" ht="23.25" customHeight="1">
      <c r="A114" s="172"/>
      <c r="B114" s="173"/>
      <c r="C114" s="173"/>
      <c r="D114" s="173"/>
      <c r="E114" s="173"/>
      <c r="F114" s="174"/>
      <c r="G114" s="18"/>
      <c r="H114" s="19"/>
      <c r="X114" s="19"/>
      <c r="Y114" s="19"/>
      <c r="Z114" s="19"/>
      <c r="AA114" s="19"/>
      <c r="AB114" s="19"/>
      <c r="AC114" s="19"/>
      <c r="AD114" s="19"/>
      <c r="AE114" s="19"/>
      <c r="AF114" s="19"/>
      <c r="AG114" s="19"/>
      <c r="AX114" s="20"/>
    </row>
    <row r="115" spans="1:50" ht="23.25" customHeight="1">
      <c r="A115" s="172"/>
      <c r="B115" s="173"/>
      <c r="C115" s="173"/>
      <c r="D115" s="173"/>
      <c r="E115" s="173"/>
      <c r="F115" s="174"/>
      <c r="G115" s="18"/>
      <c r="H115" s="19"/>
      <c r="Z115" s="19"/>
      <c r="AA115" s="19"/>
      <c r="AB115" s="19"/>
      <c r="AC115" s="19"/>
      <c r="AD115" s="19"/>
      <c r="AE115" s="19"/>
      <c r="AF115" s="19"/>
      <c r="AG115" s="19"/>
      <c r="AI115" s="23"/>
      <c r="AJ115" s="23"/>
      <c r="AK115" s="23"/>
      <c r="AL115" s="22"/>
      <c r="AM115" s="19"/>
      <c r="AN115" s="19"/>
      <c r="AO115" s="19"/>
      <c r="AP115" s="19"/>
      <c r="AQ115" s="19"/>
      <c r="AR115" s="19"/>
      <c r="AS115" s="19"/>
      <c r="AT115" s="19"/>
      <c r="AU115" s="19"/>
      <c r="AV115" s="19"/>
      <c r="AW115" s="19"/>
      <c r="AX115" s="20"/>
    </row>
    <row r="116" spans="1:50" ht="23.25" customHeight="1">
      <c r="A116" s="172"/>
      <c r="B116" s="173"/>
      <c r="C116" s="173"/>
      <c r="D116" s="173"/>
      <c r="E116" s="173"/>
      <c r="F116" s="174"/>
      <c r="G116" s="18"/>
      <c r="H116" s="19"/>
      <c r="Z116" s="19"/>
      <c r="AA116" s="19"/>
      <c r="AB116" s="19"/>
      <c r="AC116" s="19"/>
      <c r="AD116" s="19"/>
      <c r="AE116" s="19"/>
      <c r="AF116" s="19"/>
      <c r="AG116" s="19"/>
      <c r="AH116" s="19"/>
      <c r="AJ116" s="26"/>
      <c r="AK116" s="23"/>
      <c r="AL116" s="23"/>
      <c r="AM116" s="25"/>
      <c r="AN116" s="25"/>
      <c r="AO116" s="25"/>
      <c r="AP116" s="25"/>
      <c r="AQ116" s="25"/>
      <c r="AR116" s="25"/>
      <c r="AS116" s="25"/>
      <c r="AT116" s="25"/>
      <c r="AU116" s="25"/>
      <c r="AV116" s="25"/>
      <c r="AW116" s="25"/>
      <c r="AX116" s="20"/>
    </row>
    <row r="117" spans="1:50" ht="23.25" customHeight="1">
      <c r="A117" s="172"/>
      <c r="B117" s="173"/>
      <c r="C117" s="173"/>
      <c r="D117" s="173"/>
      <c r="E117" s="173"/>
      <c r="F117" s="174"/>
      <c r="G117" s="18"/>
      <c r="H117" s="19"/>
      <c r="Z117" s="26"/>
      <c r="AA117" s="19"/>
      <c r="AB117" s="19"/>
      <c r="AC117" s="19"/>
      <c r="AD117" s="19"/>
      <c r="AE117" s="19"/>
      <c r="AF117" s="19"/>
      <c r="AG117" s="19"/>
      <c r="AH117" s="19"/>
      <c r="AI117" s="26"/>
      <c r="AJ117" s="26"/>
      <c r="AK117" s="19"/>
      <c r="AL117" s="23"/>
      <c r="AM117" s="25"/>
      <c r="AN117" s="25"/>
      <c r="AO117" s="25"/>
      <c r="AP117" s="25"/>
      <c r="AQ117" s="25"/>
      <c r="AR117" s="25"/>
      <c r="AS117" s="25"/>
      <c r="AT117" s="25"/>
      <c r="AU117" s="25"/>
      <c r="AV117" s="25"/>
      <c r="AW117" s="25"/>
      <c r="AX117" s="20"/>
    </row>
    <row r="118" spans="1:50" ht="23.25" customHeight="1">
      <c r="A118" s="172"/>
      <c r="B118" s="173"/>
      <c r="C118" s="173"/>
      <c r="D118" s="173"/>
      <c r="E118" s="173"/>
      <c r="F118" s="174"/>
      <c r="G118" s="18"/>
      <c r="H118" s="19"/>
      <c r="Z118" s="19"/>
      <c r="AA118" s="19"/>
      <c r="AB118" s="19"/>
      <c r="AC118" s="19"/>
      <c r="AD118" s="19"/>
      <c r="AE118" s="19"/>
      <c r="AF118" s="19"/>
      <c r="AG118" s="19"/>
      <c r="AH118" s="19"/>
      <c r="AI118" s="19"/>
      <c r="AJ118" s="19"/>
      <c r="AK118" s="19"/>
      <c r="AL118" s="25"/>
      <c r="AM118" s="26"/>
      <c r="AN118" s="25"/>
      <c r="AO118" s="25"/>
      <c r="AP118" s="25"/>
      <c r="AQ118" s="25"/>
      <c r="AR118" s="25"/>
      <c r="AS118" s="25"/>
      <c r="AT118" s="25"/>
      <c r="AU118" s="25"/>
      <c r="AV118" s="25"/>
      <c r="AW118" s="19"/>
      <c r="AX118" s="20"/>
    </row>
    <row r="119" spans="1:50" ht="23.25" customHeight="1">
      <c r="A119" s="172"/>
      <c r="B119" s="173"/>
      <c r="C119" s="173"/>
      <c r="D119" s="173"/>
      <c r="E119" s="173"/>
      <c r="F119" s="174"/>
      <c r="G119" s="18"/>
      <c r="H119" s="19"/>
      <c r="V119" s="19"/>
      <c r="W119" s="19"/>
      <c r="X119" s="19"/>
      <c r="Y119" s="19"/>
      <c r="Z119" s="19"/>
      <c r="AA119" s="19"/>
      <c r="AB119" s="19"/>
      <c r="AC119" s="19"/>
      <c r="AD119" s="19"/>
      <c r="AL119" s="26"/>
      <c r="AM119" s="25"/>
      <c r="AN119" s="25"/>
      <c r="AO119" s="25"/>
      <c r="AP119" s="25"/>
      <c r="AQ119" s="25"/>
      <c r="AR119" s="25"/>
      <c r="AS119" s="25"/>
      <c r="AT119" s="25"/>
      <c r="AU119" s="25"/>
      <c r="AV119" s="25"/>
      <c r="AW119" s="19"/>
      <c r="AX119" s="20"/>
    </row>
    <row r="120" spans="1:50" ht="23.25" customHeight="1">
      <c r="A120" s="172"/>
      <c r="B120" s="173"/>
      <c r="C120" s="173"/>
      <c r="D120" s="173"/>
      <c r="E120" s="173"/>
      <c r="F120" s="174"/>
      <c r="G120" s="18"/>
      <c r="H120" s="19"/>
      <c r="V120" s="23"/>
      <c r="W120" s="23"/>
      <c r="X120" s="23"/>
      <c r="Y120" s="19"/>
      <c r="Z120" s="19"/>
      <c r="AA120" s="19"/>
      <c r="AB120" s="19"/>
      <c r="AC120" s="19"/>
      <c r="AD120" s="19"/>
      <c r="AU120" s="23"/>
      <c r="AV120" s="23"/>
      <c r="AW120" s="23"/>
      <c r="AX120" s="20"/>
    </row>
    <row r="121" spans="1:50" ht="23.25" customHeight="1">
      <c r="A121" s="172"/>
      <c r="B121" s="173"/>
      <c r="C121" s="173"/>
      <c r="D121" s="173"/>
      <c r="E121" s="173"/>
      <c r="F121" s="174"/>
      <c r="G121" s="18"/>
      <c r="H121" s="19"/>
      <c r="V121" s="23"/>
      <c r="W121" s="23"/>
      <c r="X121" s="23"/>
      <c r="Y121" s="23"/>
      <c r="Z121" s="23"/>
      <c r="AA121" s="23"/>
      <c r="AB121" s="23"/>
      <c r="AC121" s="23"/>
      <c r="AD121" s="19"/>
      <c r="AU121" s="23"/>
      <c r="AV121" s="23"/>
      <c r="AW121" s="23"/>
      <c r="AX121" s="20"/>
    </row>
    <row r="122" spans="1:50" ht="23.25" customHeight="1">
      <c r="A122" s="172"/>
      <c r="B122" s="173"/>
      <c r="C122" s="173"/>
      <c r="D122" s="173"/>
      <c r="E122" s="173"/>
      <c r="F122" s="174"/>
      <c r="G122" s="18"/>
      <c r="H122" s="19"/>
      <c r="V122" s="24"/>
      <c r="W122" s="24"/>
      <c r="X122" s="24"/>
      <c r="Y122" s="23"/>
      <c r="Z122" s="23"/>
      <c r="AA122" s="23"/>
      <c r="AB122" s="23"/>
      <c r="AC122" s="23"/>
      <c r="AD122" s="19"/>
      <c r="AU122" s="24"/>
      <c r="AV122" s="24"/>
      <c r="AW122" s="24"/>
      <c r="AX122" s="20"/>
    </row>
    <row r="123" spans="1:50" ht="23.25" customHeight="1">
      <c r="A123" s="172"/>
      <c r="B123" s="173"/>
      <c r="C123" s="173"/>
      <c r="D123" s="173"/>
      <c r="E123" s="173"/>
      <c r="F123" s="174"/>
      <c r="G123" s="18"/>
      <c r="H123" s="19"/>
      <c r="V123" s="24"/>
      <c r="W123" s="24"/>
      <c r="X123" s="24"/>
      <c r="Y123" s="23"/>
      <c r="Z123" s="23"/>
      <c r="AA123" s="23"/>
      <c r="AB123" s="23"/>
      <c r="AC123" s="19"/>
      <c r="AD123" s="19"/>
      <c r="AU123" s="24"/>
      <c r="AV123" s="24"/>
      <c r="AW123" s="24"/>
      <c r="AX123" s="20"/>
    </row>
    <row r="124" spans="1:50" ht="23.25" customHeight="1">
      <c r="A124" s="172"/>
      <c r="B124" s="173"/>
      <c r="C124" s="173"/>
      <c r="D124" s="173"/>
      <c r="E124" s="173"/>
      <c r="F124" s="174"/>
      <c r="G124" s="18"/>
      <c r="H124" s="19"/>
      <c r="U124" s="19"/>
      <c r="V124" s="19"/>
      <c r="W124" s="23"/>
      <c r="X124" s="25"/>
      <c r="Y124" s="25"/>
      <c r="Z124" s="25"/>
      <c r="AA124" s="25"/>
      <c r="AB124" s="25"/>
      <c r="AC124" s="25"/>
      <c r="AD124" s="25"/>
      <c r="AE124" s="25"/>
      <c r="AF124" s="25"/>
      <c r="AG124" s="25"/>
      <c r="AH124" s="25"/>
      <c r="AU124" s="19"/>
      <c r="AV124" s="19"/>
      <c r="AW124" s="19"/>
      <c r="AX124" s="20"/>
    </row>
    <row r="125" spans="1:50" ht="23.25" customHeight="1">
      <c r="A125" s="172"/>
      <c r="B125" s="173"/>
      <c r="C125" s="173"/>
      <c r="D125" s="173"/>
      <c r="E125" s="173"/>
      <c r="F125" s="174"/>
      <c r="G125" s="18"/>
      <c r="H125" s="19"/>
      <c r="W125" s="23"/>
      <c r="X125" s="25"/>
      <c r="Y125" s="25"/>
      <c r="Z125" s="25"/>
      <c r="AA125" s="25"/>
      <c r="AB125" s="25"/>
      <c r="AC125" s="25"/>
      <c r="AD125" s="25"/>
      <c r="AE125" s="25"/>
      <c r="AF125" s="25"/>
      <c r="AG125" s="25"/>
      <c r="AH125" s="25"/>
      <c r="AU125" s="23"/>
      <c r="AV125" s="23"/>
      <c r="AW125" s="23"/>
      <c r="AX125" s="20"/>
    </row>
    <row r="126" spans="1:50" ht="23.25" customHeight="1">
      <c r="A126" s="172"/>
      <c r="B126" s="173"/>
      <c r="C126" s="173"/>
      <c r="D126" s="173"/>
      <c r="E126" s="173"/>
      <c r="F126" s="174"/>
      <c r="G126" s="18"/>
      <c r="H126" s="19"/>
      <c r="I126" s="19"/>
      <c r="W126" s="25"/>
      <c r="X126" s="25"/>
      <c r="Y126" s="19"/>
      <c r="Z126" s="19"/>
      <c r="AA126" s="19"/>
      <c r="AB126" s="19"/>
      <c r="AC126" s="19"/>
      <c r="AD126" s="19"/>
      <c r="AE126" s="25"/>
      <c r="AF126" s="25"/>
      <c r="AG126" s="25"/>
      <c r="AH126" s="25"/>
      <c r="AU126" s="23"/>
      <c r="AV126" s="23"/>
      <c r="AW126" s="23"/>
      <c r="AX126" s="20"/>
    </row>
    <row r="127" spans="1:50" ht="23.25" customHeight="1">
      <c r="A127" s="172"/>
      <c r="B127" s="173"/>
      <c r="C127" s="173"/>
      <c r="D127" s="173"/>
      <c r="E127" s="173"/>
      <c r="F127" s="174"/>
      <c r="G127" s="18"/>
      <c r="H127" s="19"/>
      <c r="I127" s="19"/>
      <c r="W127" s="25"/>
      <c r="X127" s="25"/>
      <c r="Y127" s="19"/>
      <c r="Z127" s="19"/>
      <c r="AA127" s="19"/>
      <c r="AB127" s="19"/>
      <c r="AC127" s="19"/>
      <c r="AD127" s="19"/>
      <c r="AE127" s="25"/>
      <c r="AF127" s="25"/>
      <c r="AG127" s="25"/>
      <c r="AH127" s="25"/>
      <c r="AU127" s="26"/>
      <c r="AV127" s="26"/>
      <c r="AW127" s="26"/>
      <c r="AX127" s="20"/>
    </row>
    <row r="128" spans="1:50" ht="23.25" customHeight="1">
      <c r="A128" s="172"/>
      <c r="B128" s="173"/>
      <c r="C128" s="173"/>
      <c r="D128" s="173"/>
      <c r="E128" s="173"/>
      <c r="F128" s="174"/>
      <c r="G128" s="18"/>
      <c r="H128" s="19"/>
      <c r="I128" s="19"/>
      <c r="W128" s="23"/>
      <c r="X128" s="25"/>
      <c r="Y128" s="25"/>
      <c r="Z128" s="25"/>
      <c r="AA128" s="25"/>
      <c r="AB128" s="25"/>
      <c r="AC128" s="25"/>
      <c r="AD128" s="25"/>
      <c r="AE128" s="25"/>
      <c r="AF128" s="25"/>
      <c r="AG128" s="25"/>
      <c r="AH128" s="25"/>
      <c r="AU128" s="26"/>
      <c r="AV128" s="26"/>
      <c r="AW128" s="26"/>
      <c r="AX128" s="20"/>
    </row>
    <row r="129" spans="1:50" ht="23.25" customHeight="1">
      <c r="A129" s="172"/>
      <c r="B129" s="173"/>
      <c r="C129" s="173"/>
      <c r="D129" s="173"/>
      <c r="E129" s="173"/>
      <c r="F129" s="174"/>
      <c r="G129" s="18"/>
      <c r="H129" s="19"/>
      <c r="I129" s="19"/>
      <c r="J129" s="19"/>
      <c r="K129" s="19"/>
      <c r="L129" s="19"/>
      <c r="M129" s="19"/>
      <c r="N129" s="19"/>
      <c r="O129" s="19"/>
      <c r="P129" s="19"/>
      <c r="Q129" s="19"/>
      <c r="R129" s="19"/>
      <c r="S129" s="19"/>
      <c r="T129" s="19"/>
      <c r="U129" s="19"/>
      <c r="V129" s="19"/>
      <c r="W129" s="23"/>
      <c r="X129" s="25"/>
      <c r="Y129" s="25"/>
      <c r="Z129" s="25"/>
      <c r="AA129" s="25"/>
      <c r="AB129" s="25"/>
      <c r="AC129" s="25"/>
      <c r="AD129" s="25"/>
      <c r="AE129" s="25"/>
      <c r="AF129" s="25"/>
      <c r="AG129" s="25"/>
      <c r="AH129" s="25"/>
      <c r="AI129" s="19"/>
      <c r="AJ129" s="19"/>
      <c r="AK129" s="19"/>
      <c r="AL129" s="19"/>
      <c r="AM129" s="19"/>
      <c r="AN129" s="19"/>
      <c r="AO129" s="19"/>
      <c r="AP129" s="19"/>
      <c r="AQ129" s="19"/>
      <c r="AR129" s="19"/>
      <c r="AS129" s="19"/>
      <c r="AT129" s="19"/>
      <c r="AU129" s="19"/>
      <c r="AV129" s="19"/>
      <c r="AW129" s="19"/>
      <c r="AX129" s="20"/>
    </row>
    <row r="130" spans="1:50" ht="23.25" customHeight="1">
      <c r="A130" s="172"/>
      <c r="B130" s="173"/>
      <c r="C130" s="173"/>
      <c r="D130" s="173"/>
      <c r="E130" s="173"/>
      <c r="F130" s="174"/>
      <c r="G130" s="18"/>
      <c r="H130" s="188" t="s">
        <v>133</v>
      </c>
      <c r="I130" s="188"/>
      <c r="J130" s="189" t="s">
        <v>142</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
      <c r="AL130" s="19"/>
      <c r="AM130" s="19"/>
      <c r="AN130" s="19"/>
      <c r="AO130" s="19"/>
      <c r="AP130" s="19"/>
      <c r="AQ130" s="19"/>
      <c r="AR130" s="19"/>
      <c r="AS130" s="19"/>
      <c r="AT130" s="19"/>
      <c r="AU130" s="19"/>
      <c r="AV130" s="19"/>
      <c r="AW130" s="19"/>
      <c r="AX130" s="20"/>
    </row>
    <row r="131" spans="1:50" ht="23.25" customHeight="1">
      <c r="A131" s="172"/>
      <c r="B131" s="173"/>
      <c r="C131" s="173"/>
      <c r="D131" s="173"/>
      <c r="E131" s="173"/>
      <c r="F131" s="174"/>
      <c r="G131" s="18"/>
      <c r="H131" s="27"/>
      <c r="I131" s="27"/>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
      <c r="AL131" s="19"/>
      <c r="AM131" s="19"/>
      <c r="AN131" s="19"/>
      <c r="AO131" s="19"/>
      <c r="AP131" s="19"/>
      <c r="AQ131" s="19"/>
      <c r="AR131" s="19"/>
      <c r="AS131" s="19"/>
      <c r="AT131" s="19"/>
      <c r="AU131" s="19"/>
      <c r="AV131" s="19"/>
      <c r="AW131" s="19"/>
      <c r="AX131" s="20"/>
    </row>
    <row r="132" spans="1:50" ht="18.399999999999999" customHeight="1">
      <c r="A132" s="172"/>
      <c r="B132" s="173"/>
      <c r="C132" s="173"/>
      <c r="D132" s="173"/>
      <c r="E132" s="173"/>
      <c r="F132" s="174"/>
      <c r="G132" s="18"/>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20"/>
    </row>
    <row r="133" spans="1:50" ht="18.399999999999999" customHeight="1" thickBot="1">
      <c r="A133" s="175"/>
      <c r="B133" s="176"/>
      <c r="C133" s="176"/>
      <c r="D133" s="176"/>
      <c r="E133" s="176"/>
      <c r="F133" s="177"/>
      <c r="G133" s="18"/>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20"/>
    </row>
    <row r="134" spans="1:50" ht="0.95" customHeight="1" thickBot="1">
      <c r="A134" s="28"/>
      <c r="B134" s="28"/>
      <c r="C134" s="28"/>
      <c r="D134" s="28"/>
      <c r="E134" s="28"/>
      <c r="F134" s="28"/>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row>
    <row r="135" spans="1:50" ht="30" customHeight="1">
      <c r="A135" s="128" t="s">
        <v>143</v>
      </c>
      <c r="B135" s="129"/>
      <c r="C135" s="129"/>
      <c r="D135" s="129"/>
      <c r="E135" s="129"/>
      <c r="F135" s="130"/>
      <c r="G135" s="137" t="s">
        <v>144</v>
      </c>
      <c r="H135" s="138"/>
      <c r="I135" s="138"/>
      <c r="J135" s="138"/>
      <c r="K135" s="138"/>
      <c r="L135" s="138"/>
      <c r="M135" s="138"/>
      <c r="N135" s="138"/>
      <c r="O135" s="138"/>
      <c r="P135" s="138"/>
      <c r="Q135" s="138"/>
      <c r="R135" s="138"/>
      <c r="S135" s="138"/>
      <c r="T135" s="138"/>
      <c r="U135" s="138"/>
      <c r="V135" s="138"/>
      <c r="W135" s="138"/>
      <c r="X135" s="138"/>
      <c r="Y135" s="138"/>
      <c r="Z135" s="138"/>
      <c r="AA135" s="138"/>
      <c r="AB135" s="139"/>
      <c r="AC135" s="137" t="s">
        <v>145</v>
      </c>
      <c r="AD135" s="138"/>
      <c r="AE135" s="138"/>
      <c r="AF135" s="138"/>
      <c r="AG135" s="138"/>
      <c r="AH135" s="138"/>
      <c r="AI135" s="138"/>
      <c r="AJ135" s="138"/>
      <c r="AK135" s="138"/>
      <c r="AL135" s="138"/>
      <c r="AM135" s="138"/>
      <c r="AN135" s="138"/>
      <c r="AO135" s="138"/>
      <c r="AP135" s="138"/>
      <c r="AQ135" s="138"/>
      <c r="AR135" s="138"/>
      <c r="AS135" s="138"/>
      <c r="AT135" s="138"/>
      <c r="AU135" s="138"/>
      <c r="AV135" s="138"/>
      <c r="AW135" s="138"/>
      <c r="AX135" s="140"/>
    </row>
    <row r="136" spans="1:50" ht="24.75" customHeight="1">
      <c r="A136" s="131"/>
      <c r="B136" s="132"/>
      <c r="C136" s="132"/>
      <c r="D136" s="132"/>
      <c r="E136" s="132"/>
      <c r="F136" s="133"/>
      <c r="G136" s="120" t="s">
        <v>75</v>
      </c>
      <c r="H136" s="121"/>
      <c r="I136" s="121"/>
      <c r="J136" s="121"/>
      <c r="K136" s="121"/>
      <c r="L136" s="46" t="s">
        <v>146</v>
      </c>
      <c r="M136" s="47"/>
      <c r="N136" s="47"/>
      <c r="O136" s="47"/>
      <c r="P136" s="47"/>
      <c r="Q136" s="47"/>
      <c r="R136" s="47"/>
      <c r="S136" s="47"/>
      <c r="T136" s="47"/>
      <c r="U136" s="47"/>
      <c r="V136" s="47"/>
      <c r="W136" s="47"/>
      <c r="X136" s="48"/>
      <c r="Y136" s="122" t="s">
        <v>147</v>
      </c>
      <c r="Z136" s="123"/>
      <c r="AA136" s="123"/>
      <c r="AB136" s="124"/>
      <c r="AC136" s="120" t="s">
        <v>75</v>
      </c>
      <c r="AD136" s="121"/>
      <c r="AE136" s="121"/>
      <c r="AF136" s="121"/>
      <c r="AG136" s="121"/>
      <c r="AH136" s="46" t="s">
        <v>146</v>
      </c>
      <c r="AI136" s="47"/>
      <c r="AJ136" s="47"/>
      <c r="AK136" s="47"/>
      <c r="AL136" s="47"/>
      <c r="AM136" s="47"/>
      <c r="AN136" s="47"/>
      <c r="AO136" s="47"/>
      <c r="AP136" s="47"/>
      <c r="AQ136" s="47"/>
      <c r="AR136" s="47"/>
      <c r="AS136" s="47"/>
      <c r="AT136" s="48"/>
      <c r="AU136" s="122" t="s">
        <v>147</v>
      </c>
      <c r="AV136" s="123"/>
      <c r="AW136" s="123"/>
      <c r="AX136" s="125"/>
    </row>
    <row r="137" spans="1:50" ht="24.75" customHeight="1">
      <c r="A137" s="131"/>
      <c r="B137" s="132"/>
      <c r="C137" s="132"/>
      <c r="D137" s="132"/>
      <c r="E137" s="132"/>
      <c r="F137" s="133"/>
      <c r="G137" s="104" t="s">
        <v>148</v>
      </c>
      <c r="H137" s="105"/>
      <c r="I137" s="105"/>
      <c r="J137" s="105"/>
      <c r="K137" s="106"/>
      <c r="L137" s="107" t="s">
        <v>149</v>
      </c>
      <c r="M137" s="108"/>
      <c r="N137" s="108"/>
      <c r="O137" s="108"/>
      <c r="P137" s="108"/>
      <c r="Q137" s="108"/>
      <c r="R137" s="108"/>
      <c r="S137" s="108"/>
      <c r="T137" s="108"/>
      <c r="U137" s="108"/>
      <c r="V137" s="108"/>
      <c r="W137" s="108"/>
      <c r="X137" s="109"/>
      <c r="Y137" s="113">
        <v>8</v>
      </c>
      <c r="Z137" s="114"/>
      <c r="AA137" s="114"/>
      <c r="AB137" s="127"/>
      <c r="AC137" s="104"/>
      <c r="AD137" s="105"/>
      <c r="AE137" s="105"/>
      <c r="AF137" s="105"/>
      <c r="AG137" s="106"/>
      <c r="AH137" s="107"/>
      <c r="AI137" s="108"/>
      <c r="AJ137" s="108"/>
      <c r="AK137" s="108"/>
      <c r="AL137" s="108"/>
      <c r="AM137" s="108"/>
      <c r="AN137" s="108"/>
      <c r="AO137" s="108"/>
      <c r="AP137" s="108"/>
      <c r="AQ137" s="108"/>
      <c r="AR137" s="108"/>
      <c r="AS137" s="108"/>
      <c r="AT137" s="109"/>
      <c r="AU137" s="113"/>
      <c r="AV137" s="114"/>
      <c r="AW137" s="114"/>
      <c r="AX137" s="115"/>
    </row>
    <row r="138" spans="1:50" ht="24.75" customHeight="1">
      <c r="A138" s="131"/>
      <c r="B138" s="132"/>
      <c r="C138" s="132"/>
      <c r="D138" s="132"/>
      <c r="E138" s="132"/>
      <c r="F138" s="133"/>
      <c r="G138" s="64"/>
      <c r="H138" s="65"/>
      <c r="I138" s="65"/>
      <c r="J138" s="65"/>
      <c r="K138" s="66"/>
      <c r="L138" s="67"/>
      <c r="M138" s="68"/>
      <c r="N138" s="68"/>
      <c r="O138" s="68"/>
      <c r="P138" s="68"/>
      <c r="Q138" s="68"/>
      <c r="R138" s="68"/>
      <c r="S138" s="68"/>
      <c r="T138" s="68"/>
      <c r="U138" s="68"/>
      <c r="V138" s="68"/>
      <c r="W138" s="68"/>
      <c r="X138" s="69"/>
      <c r="Y138" s="70"/>
      <c r="Z138" s="71"/>
      <c r="AA138" s="71"/>
      <c r="AB138" s="93"/>
      <c r="AC138" s="64"/>
      <c r="AD138" s="65"/>
      <c r="AE138" s="65"/>
      <c r="AF138" s="65"/>
      <c r="AG138" s="66"/>
      <c r="AH138" s="67"/>
      <c r="AI138" s="68"/>
      <c r="AJ138" s="68"/>
      <c r="AK138" s="68"/>
      <c r="AL138" s="68"/>
      <c r="AM138" s="68"/>
      <c r="AN138" s="68"/>
      <c r="AO138" s="68"/>
      <c r="AP138" s="68"/>
      <c r="AQ138" s="68"/>
      <c r="AR138" s="68"/>
      <c r="AS138" s="68"/>
      <c r="AT138" s="69"/>
      <c r="AU138" s="70"/>
      <c r="AV138" s="71"/>
      <c r="AW138" s="71"/>
      <c r="AX138" s="72"/>
    </row>
    <row r="139" spans="1:50" ht="24.75" customHeight="1">
      <c r="A139" s="131"/>
      <c r="B139" s="132"/>
      <c r="C139" s="132"/>
      <c r="D139" s="132"/>
      <c r="E139" s="132"/>
      <c r="F139" s="133"/>
      <c r="G139" s="64"/>
      <c r="H139" s="65"/>
      <c r="I139" s="65"/>
      <c r="J139" s="65"/>
      <c r="K139" s="66"/>
      <c r="L139" s="67"/>
      <c r="M139" s="68"/>
      <c r="N139" s="68"/>
      <c r="O139" s="68"/>
      <c r="P139" s="68"/>
      <c r="Q139" s="68"/>
      <c r="R139" s="68"/>
      <c r="S139" s="68"/>
      <c r="T139" s="68"/>
      <c r="U139" s="68"/>
      <c r="V139" s="68"/>
      <c r="W139" s="68"/>
      <c r="X139" s="69"/>
      <c r="Y139" s="70"/>
      <c r="Z139" s="71"/>
      <c r="AA139" s="71"/>
      <c r="AB139" s="93"/>
      <c r="AC139" s="64"/>
      <c r="AD139" s="65"/>
      <c r="AE139" s="65"/>
      <c r="AF139" s="65"/>
      <c r="AG139" s="66"/>
      <c r="AH139" s="67"/>
      <c r="AI139" s="68"/>
      <c r="AJ139" s="68"/>
      <c r="AK139" s="68"/>
      <c r="AL139" s="68"/>
      <c r="AM139" s="68"/>
      <c r="AN139" s="68"/>
      <c r="AO139" s="68"/>
      <c r="AP139" s="68"/>
      <c r="AQ139" s="68"/>
      <c r="AR139" s="68"/>
      <c r="AS139" s="68"/>
      <c r="AT139" s="69"/>
      <c r="AU139" s="70"/>
      <c r="AV139" s="71"/>
      <c r="AW139" s="71"/>
      <c r="AX139" s="72"/>
    </row>
    <row r="140" spans="1:50" ht="24.75" customHeight="1">
      <c r="A140" s="131"/>
      <c r="B140" s="132"/>
      <c r="C140" s="132"/>
      <c r="D140" s="132"/>
      <c r="E140" s="132"/>
      <c r="F140" s="133"/>
      <c r="G140" s="64"/>
      <c r="H140" s="65"/>
      <c r="I140" s="65"/>
      <c r="J140" s="65"/>
      <c r="K140" s="66"/>
      <c r="L140" s="67"/>
      <c r="M140" s="68"/>
      <c r="N140" s="68"/>
      <c r="O140" s="68"/>
      <c r="P140" s="68"/>
      <c r="Q140" s="68"/>
      <c r="R140" s="68"/>
      <c r="S140" s="68"/>
      <c r="T140" s="68"/>
      <c r="U140" s="68"/>
      <c r="V140" s="68"/>
      <c r="W140" s="68"/>
      <c r="X140" s="69"/>
      <c r="Y140" s="70"/>
      <c r="Z140" s="71"/>
      <c r="AA140" s="71"/>
      <c r="AB140" s="93"/>
      <c r="AC140" s="64"/>
      <c r="AD140" s="65"/>
      <c r="AE140" s="65"/>
      <c r="AF140" s="65"/>
      <c r="AG140" s="66"/>
      <c r="AH140" s="67"/>
      <c r="AI140" s="68"/>
      <c r="AJ140" s="68"/>
      <c r="AK140" s="68"/>
      <c r="AL140" s="68"/>
      <c r="AM140" s="68"/>
      <c r="AN140" s="68"/>
      <c r="AO140" s="68"/>
      <c r="AP140" s="68"/>
      <c r="AQ140" s="68"/>
      <c r="AR140" s="68"/>
      <c r="AS140" s="68"/>
      <c r="AT140" s="69"/>
      <c r="AU140" s="70"/>
      <c r="AV140" s="71"/>
      <c r="AW140" s="71"/>
      <c r="AX140" s="72"/>
    </row>
    <row r="141" spans="1:50" ht="24.75" customHeight="1">
      <c r="A141" s="131"/>
      <c r="B141" s="132"/>
      <c r="C141" s="132"/>
      <c r="D141" s="132"/>
      <c r="E141" s="132"/>
      <c r="F141" s="133"/>
      <c r="G141" s="64"/>
      <c r="H141" s="65"/>
      <c r="I141" s="65"/>
      <c r="J141" s="65"/>
      <c r="K141" s="66"/>
      <c r="L141" s="67"/>
      <c r="M141" s="68"/>
      <c r="N141" s="68"/>
      <c r="O141" s="68"/>
      <c r="P141" s="68"/>
      <c r="Q141" s="68"/>
      <c r="R141" s="68"/>
      <c r="S141" s="68"/>
      <c r="T141" s="68"/>
      <c r="U141" s="68"/>
      <c r="V141" s="68"/>
      <c r="W141" s="68"/>
      <c r="X141" s="69"/>
      <c r="Y141" s="70"/>
      <c r="Z141" s="71"/>
      <c r="AA141" s="71"/>
      <c r="AB141" s="71"/>
      <c r="AC141" s="64"/>
      <c r="AD141" s="65"/>
      <c r="AE141" s="65"/>
      <c r="AF141" s="65"/>
      <c r="AG141" s="66"/>
      <c r="AH141" s="67"/>
      <c r="AI141" s="68"/>
      <c r="AJ141" s="68"/>
      <c r="AK141" s="68"/>
      <c r="AL141" s="68"/>
      <c r="AM141" s="68"/>
      <c r="AN141" s="68"/>
      <c r="AO141" s="68"/>
      <c r="AP141" s="68"/>
      <c r="AQ141" s="68"/>
      <c r="AR141" s="68"/>
      <c r="AS141" s="68"/>
      <c r="AT141" s="69"/>
      <c r="AU141" s="70"/>
      <c r="AV141" s="71"/>
      <c r="AW141" s="71"/>
      <c r="AX141" s="72"/>
    </row>
    <row r="142" spans="1:50" ht="24.75" customHeight="1">
      <c r="A142" s="131"/>
      <c r="B142" s="132"/>
      <c r="C142" s="132"/>
      <c r="D142" s="132"/>
      <c r="E142" s="132"/>
      <c r="F142" s="133"/>
      <c r="G142" s="64"/>
      <c r="H142" s="65"/>
      <c r="I142" s="65"/>
      <c r="J142" s="65"/>
      <c r="K142" s="66"/>
      <c r="L142" s="67"/>
      <c r="M142" s="68"/>
      <c r="N142" s="68"/>
      <c r="O142" s="68"/>
      <c r="P142" s="68"/>
      <c r="Q142" s="68"/>
      <c r="R142" s="68"/>
      <c r="S142" s="68"/>
      <c r="T142" s="68"/>
      <c r="U142" s="68"/>
      <c r="V142" s="68"/>
      <c r="W142" s="68"/>
      <c r="X142" s="69"/>
      <c r="Y142" s="70"/>
      <c r="Z142" s="71"/>
      <c r="AA142" s="71"/>
      <c r="AB142" s="71"/>
      <c r="AC142" s="64"/>
      <c r="AD142" s="65"/>
      <c r="AE142" s="65"/>
      <c r="AF142" s="65"/>
      <c r="AG142" s="66"/>
      <c r="AH142" s="67"/>
      <c r="AI142" s="68"/>
      <c r="AJ142" s="68"/>
      <c r="AK142" s="68"/>
      <c r="AL142" s="68"/>
      <c r="AM142" s="68"/>
      <c r="AN142" s="68"/>
      <c r="AO142" s="68"/>
      <c r="AP142" s="68"/>
      <c r="AQ142" s="68"/>
      <c r="AR142" s="68"/>
      <c r="AS142" s="68"/>
      <c r="AT142" s="69"/>
      <c r="AU142" s="70"/>
      <c r="AV142" s="71"/>
      <c r="AW142" s="71"/>
      <c r="AX142" s="72"/>
    </row>
    <row r="143" spans="1:50" ht="24.75" customHeight="1">
      <c r="A143" s="131"/>
      <c r="B143" s="132"/>
      <c r="C143" s="132"/>
      <c r="D143" s="132"/>
      <c r="E143" s="132"/>
      <c r="F143" s="133"/>
      <c r="G143" s="64"/>
      <c r="H143" s="65"/>
      <c r="I143" s="65"/>
      <c r="J143" s="65"/>
      <c r="K143" s="66"/>
      <c r="L143" s="67"/>
      <c r="M143" s="68"/>
      <c r="N143" s="68"/>
      <c r="O143" s="68"/>
      <c r="P143" s="68"/>
      <c r="Q143" s="68"/>
      <c r="R143" s="68"/>
      <c r="S143" s="68"/>
      <c r="T143" s="68"/>
      <c r="U143" s="68"/>
      <c r="V143" s="68"/>
      <c r="W143" s="68"/>
      <c r="X143" s="69"/>
      <c r="Y143" s="70"/>
      <c r="Z143" s="71"/>
      <c r="AA143" s="71"/>
      <c r="AB143" s="71"/>
      <c r="AC143" s="64"/>
      <c r="AD143" s="65"/>
      <c r="AE143" s="65"/>
      <c r="AF143" s="65"/>
      <c r="AG143" s="66"/>
      <c r="AH143" s="67"/>
      <c r="AI143" s="68"/>
      <c r="AJ143" s="68"/>
      <c r="AK143" s="68"/>
      <c r="AL143" s="68"/>
      <c r="AM143" s="68"/>
      <c r="AN143" s="68"/>
      <c r="AO143" s="68"/>
      <c r="AP143" s="68"/>
      <c r="AQ143" s="68"/>
      <c r="AR143" s="68"/>
      <c r="AS143" s="68"/>
      <c r="AT143" s="69"/>
      <c r="AU143" s="70"/>
      <c r="AV143" s="71"/>
      <c r="AW143" s="71"/>
      <c r="AX143" s="72"/>
    </row>
    <row r="144" spans="1:50" ht="24.75" customHeight="1">
      <c r="A144" s="131"/>
      <c r="B144" s="132"/>
      <c r="C144" s="132"/>
      <c r="D144" s="132"/>
      <c r="E144" s="132"/>
      <c r="F144" s="133"/>
      <c r="G144" s="84"/>
      <c r="H144" s="85"/>
      <c r="I144" s="85"/>
      <c r="J144" s="85"/>
      <c r="K144" s="86"/>
      <c r="L144" s="87"/>
      <c r="M144" s="88"/>
      <c r="N144" s="88"/>
      <c r="O144" s="88"/>
      <c r="P144" s="88"/>
      <c r="Q144" s="88"/>
      <c r="R144" s="88"/>
      <c r="S144" s="88"/>
      <c r="T144" s="88"/>
      <c r="U144" s="88"/>
      <c r="V144" s="88"/>
      <c r="W144" s="88"/>
      <c r="X144" s="89"/>
      <c r="Y144" s="90"/>
      <c r="Z144" s="91"/>
      <c r="AA144" s="91"/>
      <c r="AB144" s="91"/>
      <c r="AC144" s="84"/>
      <c r="AD144" s="85"/>
      <c r="AE144" s="85"/>
      <c r="AF144" s="85"/>
      <c r="AG144" s="86"/>
      <c r="AH144" s="87"/>
      <c r="AI144" s="88"/>
      <c r="AJ144" s="88"/>
      <c r="AK144" s="88"/>
      <c r="AL144" s="88"/>
      <c r="AM144" s="88"/>
      <c r="AN144" s="88"/>
      <c r="AO144" s="88"/>
      <c r="AP144" s="88"/>
      <c r="AQ144" s="88"/>
      <c r="AR144" s="88"/>
      <c r="AS144" s="88"/>
      <c r="AT144" s="89"/>
      <c r="AU144" s="90"/>
      <c r="AV144" s="91"/>
      <c r="AW144" s="91"/>
      <c r="AX144" s="92"/>
    </row>
    <row r="145" spans="1:50" ht="24.75" customHeight="1">
      <c r="A145" s="131"/>
      <c r="B145" s="132"/>
      <c r="C145" s="132"/>
      <c r="D145" s="132"/>
      <c r="E145" s="132"/>
      <c r="F145" s="133"/>
      <c r="G145" s="94" t="s">
        <v>40</v>
      </c>
      <c r="H145" s="47"/>
      <c r="I145" s="47"/>
      <c r="J145" s="47"/>
      <c r="K145" s="47"/>
      <c r="L145" s="95"/>
      <c r="M145" s="96"/>
      <c r="N145" s="96"/>
      <c r="O145" s="96"/>
      <c r="P145" s="96"/>
      <c r="Q145" s="96"/>
      <c r="R145" s="96"/>
      <c r="S145" s="96"/>
      <c r="T145" s="96"/>
      <c r="U145" s="96"/>
      <c r="V145" s="96"/>
      <c r="W145" s="96"/>
      <c r="X145" s="97"/>
      <c r="Y145" s="101">
        <f>SUM(Y137:AB144)</f>
        <v>8</v>
      </c>
      <c r="Z145" s="102"/>
      <c r="AA145" s="102"/>
      <c r="AB145" s="126"/>
      <c r="AC145" s="94" t="s">
        <v>40</v>
      </c>
      <c r="AD145" s="47"/>
      <c r="AE145" s="47"/>
      <c r="AF145" s="47"/>
      <c r="AG145" s="47"/>
      <c r="AH145" s="95"/>
      <c r="AI145" s="96"/>
      <c r="AJ145" s="96"/>
      <c r="AK145" s="96"/>
      <c r="AL145" s="96"/>
      <c r="AM145" s="96"/>
      <c r="AN145" s="96"/>
      <c r="AO145" s="96"/>
      <c r="AP145" s="96"/>
      <c r="AQ145" s="96"/>
      <c r="AR145" s="96"/>
      <c r="AS145" s="96"/>
      <c r="AT145" s="97"/>
      <c r="AU145" s="101">
        <f>SUM(AU137:AX144)</f>
        <v>0</v>
      </c>
      <c r="AV145" s="102"/>
      <c r="AW145" s="102"/>
      <c r="AX145" s="103"/>
    </row>
    <row r="146" spans="1:50" ht="30" customHeight="1">
      <c r="A146" s="131"/>
      <c r="B146" s="132"/>
      <c r="C146" s="132"/>
      <c r="D146" s="132"/>
      <c r="E146" s="132"/>
      <c r="F146" s="133"/>
      <c r="G146" s="116" t="s">
        <v>150</v>
      </c>
      <c r="H146" s="117"/>
      <c r="I146" s="117"/>
      <c r="J146" s="117"/>
      <c r="K146" s="117"/>
      <c r="L146" s="117"/>
      <c r="M146" s="117"/>
      <c r="N146" s="117"/>
      <c r="O146" s="117"/>
      <c r="P146" s="117"/>
      <c r="Q146" s="117"/>
      <c r="R146" s="117"/>
      <c r="S146" s="117"/>
      <c r="T146" s="117"/>
      <c r="U146" s="117"/>
      <c r="V146" s="117"/>
      <c r="W146" s="117"/>
      <c r="X146" s="117"/>
      <c r="Y146" s="117"/>
      <c r="Z146" s="117"/>
      <c r="AA146" s="117"/>
      <c r="AB146" s="118"/>
      <c r="AC146" s="116" t="s">
        <v>151</v>
      </c>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9"/>
    </row>
    <row r="147" spans="1:50" ht="25.5" customHeight="1">
      <c r="A147" s="131"/>
      <c r="B147" s="132"/>
      <c r="C147" s="132"/>
      <c r="D147" s="132"/>
      <c r="E147" s="132"/>
      <c r="F147" s="133"/>
      <c r="G147" s="120" t="s">
        <v>75</v>
      </c>
      <c r="H147" s="121"/>
      <c r="I147" s="121"/>
      <c r="J147" s="121"/>
      <c r="K147" s="121"/>
      <c r="L147" s="46" t="s">
        <v>146</v>
      </c>
      <c r="M147" s="47"/>
      <c r="N147" s="47"/>
      <c r="O147" s="47"/>
      <c r="P147" s="47"/>
      <c r="Q147" s="47"/>
      <c r="R147" s="47"/>
      <c r="S147" s="47"/>
      <c r="T147" s="47"/>
      <c r="U147" s="47"/>
      <c r="V147" s="47"/>
      <c r="W147" s="47"/>
      <c r="X147" s="48"/>
      <c r="Y147" s="122" t="s">
        <v>147</v>
      </c>
      <c r="Z147" s="123"/>
      <c r="AA147" s="123"/>
      <c r="AB147" s="124"/>
      <c r="AC147" s="120" t="s">
        <v>75</v>
      </c>
      <c r="AD147" s="121"/>
      <c r="AE147" s="121"/>
      <c r="AF147" s="121"/>
      <c r="AG147" s="121"/>
      <c r="AH147" s="46" t="s">
        <v>146</v>
      </c>
      <c r="AI147" s="47"/>
      <c r="AJ147" s="47"/>
      <c r="AK147" s="47"/>
      <c r="AL147" s="47"/>
      <c r="AM147" s="47"/>
      <c r="AN147" s="47"/>
      <c r="AO147" s="47"/>
      <c r="AP147" s="47"/>
      <c r="AQ147" s="47"/>
      <c r="AR147" s="47"/>
      <c r="AS147" s="47"/>
      <c r="AT147" s="48"/>
      <c r="AU147" s="122" t="s">
        <v>147</v>
      </c>
      <c r="AV147" s="123"/>
      <c r="AW147" s="123"/>
      <c r="AX147" s="125"/>
    </row>
    <row r="148" spans="1:50" ht="24.75" customHeight="1">
      <c r="A148" s="131"/>
      <c r="B148" s="132"/>
      <c r="C148" s="132"/>
      <c r="D148" s="132"/>
      <c r="E148" s="132"/>
      <c r="F148" s="133"/>
      <c r="G148" s="104" t="s">
        <v>152</v>
      </c>
      <c r="H148" s="105"/>
      <c r="I148" s="105"/>
      <c r="J148" s="105"/>
      <c r="K148" s="106"/>
      <c r="L148" s="107" t="s">
        <v>153</v>
      </c>
      <c r="M148" s="108"/>
      <c r="N148" s="108"/>
      <c r="O148" s="108"/>
      <c r="P148" s="108"/>
      <c r="Q148" s="108"/>
      <c r="R148" s="108"/>
      <c r="S148" s="108"/>
      <c r="T148" s="108"/>
      <c r="U148" s="108"/>
      <c r="V148" s="108"/>
      <c r="W148" s="108"/>
      <c r="X148" s="109"/>
      <c r="Y148" s="113">
        <v>3</v>
      </c>
      <c r="Z148" s="114"/>
      <c r="AA148" s="114"/>
      <c r="AB148" s="127"/>
      <c r="AC148" s="104"/>
      <c r="AD148" s="105"/>
      <c r="AE148" s="105"/>
      <c r="AF148" s="105"/>
      <c r="AG148" s="106"/>
      <c r="AH148" s="107"/>
      <c r="AI148" s="108"/>
      <c r="AJ148" s="108"/>
      <c r="AK148" s="108"/>
      <c r="AL148" s="108"/>
      <c r="AM148" s="108"/>
      <c r="AN148" s="108"/>
      <c r="AO148" s="108"/>
      <c r="AP148" s="108"/>
      <c r="AQ148" s="108"/>
      <c r="AR148" s="108"/>
      <c r="AS148" s="108"/>
      <c r="AT148" s="109"/>
      <c r="AU148" s="113"/>
      <c r="AV148" s="114"/>
      <c r="AW148" s="114"/>
      <c r="AX148" s="115"/>
    </row>
    <row r="149" spans="1:50" ht="24.75" customHeight="1">
      <c r="A149" s="131"/>
      <c r="B149" s="132"/>
      <c r="C149" s="132"/>
      <c r="D149" s="132"/>
      <c r="E149" s="132"/>
      <c r="F149" s="133"/>
      <c r="G149" s="64"/>
      <c r="H149" s="65"/>
      <c r="I149" s="65"/>
      <c r="J149" s="65"/>
      <c r="K149" s="66"/>
      <c r="L149" s="67"/>
      <c r="M149" s="68"/>
      <c r="N149" s="68"/>
      <c r="O149" s="68"/>
      <c r="P149" s="68"/>
      <c r="Q149" s="68"/>
      <c r="R149" s="68"/>
      <c r="S149" s="68"/>
      <c r="T149" s="68"/>
      <c r="U149" s="68"/>
      <c r="V149" s="68"/>
      <c r="W149" s="68"/>
      <c r="X149" s="69"/>
      <c r="Y149" s="70"/>
      <c r="Z149" s="71"/>
      <c r="AA149" s="71"/>
      <c r="AB149" s="93"/>
      <c r="AC149" s="64"/>
      <c r="AD149" s="65"/>
      <c r="AE149" s="65"/>
      <c r="AF149" s="65"/>
      <c r="AG149" s="66"/>
      <c r="AH149" s="67"/>
      <c r="AI149" s="68"/>
      <c r="AJ149" s="68"/>
      <c r="AK149" s="68"/>
      <c r="AL149" s="68"/>
      <c r="AM149" s="68"/>
      <c r="AN149" s="68"/>
      <c r="AO149" s="68"/>
      <c r="AP149" s="68"/>
      <c r="AQ149" s="68"/>
      <c r="AR149" s="68"/>
      <c r="AS149" s="68"/>
      <c r="AT149" s="69"/>
      <c r="AU149" s="70"/>
      <c r="AV149" s="71"/>
      <c r="AW149" s="71"/>
      <c r="AX149" s="72"/>
    </row>
    <row r="150" spans="1:50" ht="24.75" customHeight="1">
      <c r="A150" s="131"/>
      <c r="B150" s="132"/>
      <c r="C150" s="132"/>
      <c r="D150" s="132"/>
      <c r="E150" s="132"/>
      <c r="F150" s="133"/>
      <c r="G150" s="64"/>
      <c r="H150" s="65"/>
      <c r="I150" s="65"/>
      <c r="J150" s="65"/>
      <c r="K150" s="66"/>
      <c r="L150" s="67"/>
      <c r="M150" s="68"/>
      <c r="N150" s="68"/>
      <c r="O150" s="68"/>
      <c r="P150" s="68"/>
      <c r="Q150" s="68"/>
      <c r="R150" s="68"/>
      <c r="S150" s="68"/>
      <c r="T150" s="68"/>
      <c r="U150" s="68"/>
      <c r="V150" s="68"/>
      <c r="W150" s="68"/>
      <c r="X150" s="69"/>
      <c r="Y150" s="70"/>
      <c r="Z150" s="71"/>
      <c r="AA150" s="71"/>
      <c r="AB150" s="93"/>
      <c r="AC150" s="64"/>
      <c r="AD150" s="65"/>
      <c r="AE150" s="65"/>
      <c r="AF150" s="65"/>
      <c r="AG150" s="66"/>
      <c r="AH150" s="67"/>
      <c r="AI150" s="68"/>
      <c r="AJ150" s="68"/>
      <c r="AK150" s="68"/>
      <c r="AL150" s="68"/>
      <c r="AM150" s="68"/>
      <c r="AN150" s="68"/>
      <c r="AO150" s="68"/>
      <c r="AP150" s="68"/>
      <c r="AQ150" s="68"/>
      <c r="AR150" s="68"/>
      <c r="AS150" s="68"/>
      <c r="AT150" s="69"/>
      <c r="AU150" s="70"/>
      <c r="AV150" s="71"/>
      <c r="AW150" s="71"/>
      <c r="AX150" s="72"/>
    </row>
    <row r="151" spans="1:50" ht="24.75" customHeight="1">
      <c r="A151" s="131"/>
      <c r="B151" s="132"/>
      <c r="C151" s="132"/>
      <c r="D151" s="132"/>
      <c r="E151" s="132"/>
      <c r="F151" s="133"/>
      <c r="G151" s="64"/>
      <c r="H151" s="65"/>
      <c r="I151" s="65"/>
      <c r="J151" s="65"/>
      <c r="K151" s="66"/>
      <c r="L151" s="67"/>
      <c r="M151" s="68"/>
      <c r="N151" s="68"/>
      <c r="O151" s="68"/>
      <c r="P151" s="68"/>
      <c r="Q151" s="68"/>
      <c r="R151" s="68"/>
      <c r="S151" s="68"/>
      <c r="T151" s="68"/>
      <c r="U151" s="68"/>
      <c r="V151" s="68"/>
      <c r="W151" s="68"/>
      <c r="X151" s="69"/>
      <c r="Y151" s="70"/>
      <c r="Z151" s="71"/>
      <c r="AA151" s="71"/>
      <c r="AB151" s="93"/>
      <c r="AC151" s="64"/>
      <c r="AD151" s="65"/>
      <c r="AE151" s="65"/>
      <c r="AF151" s="65"/>
      <c r="AG151" s="66"/>
      <c r="AH151" s="67"/>
      <c r="AI151" s="68"/>
      <c r="AJ151" s="68"/>
      <c r="AK151" s="68"/>
      <c r="AL151" s="68"/>
      <c r="AM151" s="68"/>
      <c r="AN151" s="68"/>
      <c r="AO151" s="68"/>
      <c r="AP151" s="68"/>
      <c r="AQ151" s="68"/>
      <c r="AR151" s="68"/>
      <c r="AS151" s="68"/>
      <c r="AT151" s="69"/>
      <c r="AU151" s="70"/>
      <c r="AV151" s="71"/>
      <c r="AW151" s="71"/>
      <c r="AX151" s="72"/>
    </row>
    <row r="152" spans="1:50" ht="24.75" customHeight="1">
      <c r="A152" s="131"/>
      <c r="B152" s="132"/>
      <c r="C152" s="132"/>
      <c r="D152" s="132"/>
      <c r="E152" s="132"/>
      <c r="F152" s="133"/>
      <c r="G152" s="64"/>
      <c r="H152" s="65"/>
      <c r="I152" s="65"/>
      <c r="J152" s="65"/>
      <c r="K152" s="66"/>
      <c r="L152" s="67"/>
      <c r="M152" s="68"/>
      <c r="N152" s="68"/>
      <c r="O152" s="68"/>
      <c r="P152" s="68"/>
      <c r="Q152" s="68"/>
      <c r="R152" s="68"/>
      <c r="S152" s="68"/>
      <c r="T152" s="68"/>
      <c r="U152" s="68"/>
      <c r="V152" s="68"/>
      <c r="W152" s="68"/>
      <c r="X152" s="69"/>
      <c r="Y152" s="70"/>
      <c r="Z152" s="71"/>
      <c r="AA152" s="71"/>
      <c r="AB152" s="71"/>
      <c r="AC152" s="64"/>
      <c r="AD152" s="65"/>
      <c r="AE152" s="65"/>
      <c r="AF152" s="65"/>
      <c r="AG152" s="66"/>
      <c r="AH152" s="67"/>
      <c r="AI152" s="68"/>
      <c r="AJ152" s="68"/>
      <c r="AK152" s="68"/>
      <c r="AL152" s="68"/>
      <c r="AM152" s="68"/>
      <c r="AN152" s="68"/>
      <c r="AO152" s="68"/>
      <c r="AP152" s="68"/>
      <c r="AQ152" s="68"/>
      <c r="AR152" s="68"/>
      <c r="AS152" s="68"/>
      <c r="AT152" s="69"/>
      <c r="AU152" s="70"/>
      <c r="AV152" s="71"/>
      <c r="AW152" s="71"/>
      <c r="AX152" s="72"/>
    </row>
    <row r="153" spans="1:50" ht="24.75" customHeight="1">
      <c r="A153" s="131"/>
      <c r="B153" s="132"/>
      <c r="C153" s="132"/>
      <c r="D153" s="132"/>
      <c r="E153" s="132"/>
      <c r="F153" s="133"/>
      <c r="G153" s="64"/>
      <c r="H153" s="65"/>
      <c r="I153" s="65"/>
      <c r="J153" s="65"/>
      <c r="K153" s="66"/>
      <c r="L153" s="67"/>
      <c r="M153" s="68"/>
      <c r="N153" s="68"/>
      <c r="O153" s="68"/>
      <c r="P153" s="68"/>
      <c r="Q153" s="68"/>
      <c r="R153" s="68"/>
      <c r="S153" s="68"/>
      <c r="T153" s="68"/>
      <c r="U153" s="68"/>
      <c r="V153" s="68"/>
      <c r="W153" s="68"/>
      <c r="X153" s="69"/>
      <c r="Y153" s="70"/>
      <c r="Z153" s="71"/>
      <c r="AA153" s="71"/>
      <c r="AB153" s="71"/>
      <c r="AC153" s="64"/>
      <c r="AD153" s="65"/>
      <c r="AE153" s="65"/>
      <c r="AF153" s="65"/>
      <c r="AG153" s="66"/>
      <c r="AH153" s="67"/>
      <c r="AI153" s="68"/>
      <c r="AJ153" s="68"/>
      <c r="AK153" s="68"/>
      <c r="AL153" s="68"/>
      <c r="AM153" s="68"/>
      <c r="AN153" s="68"/>
      <c r="AO153" s="68"/>
      <c r="AP153" s="68"/>
      <c r="AQ153" s="68"/>
      <c r="AR153" s="68"/>
      <c r="AS153" s="68"/>
      <c r="AT153" s="69"/>
      <c r="AU153" s="70"/>
      <c r="AV153" s="71"/>
      <c r="AW153" s="71"/>
      <c r="AX153" s="72"/>
    </row>
    <row r="154" spans="1:50" ht="24.75" customHeight="1">
      <c r="A154" s="131"/>
      <c r="B154" s="132"/>
      <c r="C154" s="132"/>
      <c r="D154" s="132"/>
      <c r="E154" s="132"/>
      <c r="F154" s="133"/>
      <c r="G154" s="64"/>
      <c r="H154" s="65"/>
      <c r="I154" s="65"/>
      <c r="J154" s="65"/>
      <c r="K154" s="66"/>
      <c r="L154" s="67"/>
      <c r="M154" s="68"/>
      <c r="N154" s="68"/>
      <c r="O154" s="68"/>
      <c r="P154" s="68"/>
      <c r="Q154" s="68"/>
      <c r="R154" s="68"/>
      <c r="S154" s="68"/>
      <c r="T154" s="68"/>
      <c r="U154" s="68"/>
      <c r="V154" s="68"/>
      <c r="W154" s="68"/>
      <c r="X154" s="69"/>
      <c r="Y154" s="70"/>
      <c r="Z154" s="71"/>
      <c r="AA154" s="71"/>
      <c r="AB154" s="71"/>
      <c r="AC154" s="64"/>
      <c r="AD154" s="65"/>
      <c r="AE154" s="65"/>
      <c r="AF154" s="65"/>
      <c r="AG154" s="66"/>
      <c r="AH154" s="67"/>
      <c r="AI154" s="68"/>
      <c r="AJ154" s="68"/>
      <c r="AK154" s="68"/>
      <c r="AL154" s="68"/>
      <c r="AM154" s="68"/>
      <c r="AN154" s="68"/>
      <c r="AO154" s="68"/>
      <c r="AP154" s="68"/>
      <c r="AQ154" s="68"/>
      <c r="AR154" s="68"/>
      <c r="AS154" s="68"/>
      <c r="AT154" s="69"/>
      <c r="AU154" s="70"/>
      <c r="AV154" s="71"/>
      <c r="AW154" s="71"/>
      <c r="AX154" s="72"/>
    </row>
    <row r="155" spans="1:50" ht="24.75" customHeight="1">
      <c r="A155" s="131"/>
      <c r="B155" s="132"/>
      <c r="C155" s="132"/>
      <c r="D155" s="132"/>
      <c r="E155" s="132"/>
      <c r="F155" s="133"/>
      <c r="G155" s="84"/>
      <c r="H155" s="85"/>
      <c r="I155" s="85"/>
      <c r="J155" s="85"/>
      <c r="K155" s="86"/>
      <c r="L155" s="87"/>
      <c r="M155" s="88"/>
      <c r="N155" s="88"/>
      <c r="O155" s="88"/>
      <c r="P155" s="88"/>
      <c r="Q155" s="88"/>
      <c r="R155" s="88"/>
      <c r="S155" s="88"/>
      <c r="T155" s="88"/>
      <c r="U155" s="88"/>
      <c r="V155" s="88"/>
      <c r="W155" s="88"/>
      <c r="X155" s="89"/>
      <c r="Y155" s="90"/>
      <c r="Z155" s="91"/>
      <c r="AA155" s="91"/>
      <c r="AB155" s="91"/>
      <c r="AC155" s="84"/>
      <c r="AD155" s="85"/>
      <c r="AE155" s="85"/>
      <c r="AF155" s="85"/>
      <c r="AG155" s="86"/>
      <c r="AH155" s="87"/>
      <c r="AI155" s="88"/>
      <c r="AJ155" s="88"/>
      <c r="AK155" s="88"/>
      <c r="AL155" s="88"/>
      <c r="AM155" s="88"/>
      <c r="AN155" s="88"/>
      <c r="AO155" s="88"/>
      <c r="AP155" s="88"/>
      <c r="AQ155" s="88"/>
      <c r="AR155" s="88"/>
      <c r="AS155" s="88"/>
      <c r="AT155" s="89"/>
      <c r="AU155" s="90"/>
      <c r="AV155" s="91"/>
      <c r="AW155" s="91"/>
      <c r="AX155" s="92"/>
    </row>
    <row r="156" spans="1:50" ht="24.75" customHeight="1">
      <c r="A156" s="131"/>
      <c r="B156" s="132"/>
      <c r="C156" s="132"/>
      <c r="D156" s="132"/>
      <c r="E156" s="132"/>
      <c r="F156" s="133"/>
      <c r="G156" s="94" t="s">
        <v>40</v>
      </c>
      <c r="H156" s="47"/>
      <c r="I156" s="47"/>
      <c r="J156" s="47"/>
      <c r="K156" s="47"/>
      <c r="L156" s="95"/>
      <c r="M156" s="96"/>
      <c r="N156" s="96"/>
      <c r="O156" s="96"/>
      <c r="P156" s="96"/>
      <c r="Q156" s="96"/>
      <c r="R156" s="96"/>
      <c r="S156" s="96"/>
      <c r="T156" s="96"/>
      <c r="U156" s="96"/>
      <c r="V156" s="96"/>
      <c r="W156" s="96"/>
      <c r="X156" s="97"/>
      <c r="Y156" s="101">
        <f>SUM(Y148:AB155)</f>
        <v>3</v>
      </c>
      <c r="Z156" s="102"/>
      <c r="AA156" s="102"/>
      <c r="AB156" s="126"/>
      <c r="AC156" s="94" t="s">
        <v>40</v>
      </c>
      <c r="AD156" s="47"/>
      <c r="AE156" s="47"/>
      <c r="AF156" s="47"/>
      <c r="AG156" s="47"/>
      <c r="AH156" s="95"/>
      <c r="AI156" s="96"/>
      <c r="AJ156" s="96"/>
      <c r="AK156" s="96"/>
      <c r="AL156" s="96"/>
      <c r="AM156" s="96"/>
      <c r="AN156" s="96"/>
      <c r="AO156" s="96"/>
      <c r="AP156" s="96"/>
      <c r="AQ156" s="96"/>
      <c r="AR156" s="96"/>
      <c r="AS156" s="96"/>
      <c r="AT156" s="97"/>
      <c r="AU156" s="101">
        <f>SUM(AU148:AX155)</f>
        <v>0</v>
      </c>
      <c r="AV156" s="102"/>
      <c r="AW156" s="102"/>
      <c r="AX156" s="103"/>
    </row>
    <row r="157" spans="1:50" ht="30" customHeight="1">
      <c r="A157" s="131"/>
      <c r="B157" s="132"/>
      <c r="C157" s="132"/>
      <c r="D157" s="132"/>
      <c r="E157" s="132"/>
      <c r="F157" s="133"/>
      <c r="G157" s="116" t="s">
        <v>154</v>
      </c>
      <c r="H157" s="117"/>
      <c r="I157" s="117"/>
      <c r="J157" s="117"/>
      <c r="K157" s="117"/>
      <c r="L157" s="117"/>
      <c r="M157" s="117"/>
      <c r="N157" s="117"/>
      <c r="O157" s="117"/>
      <c r="P157" s="117"/>
      <c r="Q157" s="117"/>
      <c r="R157" s="117"/>
      <c r="S157" s="117"/>
      <c r="T157" s="117"/>
      <c r="U157" s="117"/>
      <c r="V157" s="117"/>
      <c r="W157" s="117"/>
      <c r="X157" s="117"/>
      <c r="Y157" s="117"/>
      <c r="Z157" s="117"/>
      <c r="AA157" s="117"/>
      <c r="AB157" s="118"/>
      <c r="AC157" s="116" t="s">
        <v>155</v>
      </c>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9"/>
    </row>
    <row r="158" spans="1:50" ht="24.75" customHeight="1">
      <c r="A158" s="131"/>
      <c r="B158" s="132"/>
      <c r="C158" s="132"/>
      <c r="D158" s="132"/>
      <c r="E158" s="132"/>
      <c r="F158" s="133"/>
      <c r="G158" s="120" t="s">
        <v>75</v>
      </c>
      <c r="H158" s="121"/>
      <c r="I158" s="121"/>
      <c r="J158" s="121"/>
      <c r="K158" s="121"/>
      <c r="L158" s="46" t="s">
        <v>146</v>
      </c>
      <c r="M158" s="47"/>
      <c r="N158" s="47"/>
      <c r="O158" s="47"/>
      <c r="P158" s="47"/>
      <c r="Q158" s="47"/>
      <c r="R158" s="47"/>
      <c r="S158" s="47"/>
      <c r="T158" s="47"/>
      <c r="U158" s="47"/>
      <c r="V158" s="47"/>
      <c r="W158" s="47"/>
      <c r="X158" s="48"/>
      <c r="Y158" s="122" t="s">
        <v>147</v>
      </c>
      <c r="Z158" s="123"/>
      <c r="AA158" s="123"/>
      <c r="AB158" s="124"/>
      <c r="AC158" s="120" t="s">
        <v>75</v>
      </c>
      <c r="AD158" s="121"/>
      <c r="AE158" s="121"/>
      <c r="AF158" s="121"/>
      <c r="AG158" s="121"/>
      <c r="AH158" s="46" t="s">
        <v>146</v>
      </c>
      <c r="AI158" s="47"/>
      <c r="AJ158" s="47"/>
      <c r="AK158" s="47"/>
      <c r="AL158" s="47"/>
      <c r="AM158" s="47"/>
      <c r="AN158" s="47"/>
      <c r="AO158" s="47"/>
      <c r="AP158" s="47"/>
      <c r="AQ158" s="47"/>
      <c r="AR158" s="47"/>
      <c r="AS158" s="47"/>
      <c r="AT158" s="48"/>
      <c r="AU158" s="122" t="s">
        <v>147</v>
      </c>
      <c r="AV158" s="123"/>
      <c r="AW158" s="123"/>
      <c r="AX158" s="125"/>
    </row>
    <row r="159" spans="1:50" ht="24.75" customHeight="1">
      <c r="A159" s="131"/>
      <c r="B159" s="132"/>
      <c r="C159" s="132"/>
      <c r="D159" s="132"/>
      <c r="E159" s="132"/>
      <c r="F159" s="133"/>
      <c r="G159" s="104" t="s">
        <v>148</v>
      </c>
      <c r="H159" s="105"/>
      <c r="I159" s="105"/>
      <c r="J159" s="105"/>
      <c r="K159" s="106"/>
      <c r="L159" s="107" t="s">
        <v>156</v>
      </c>
      <c r="M159" s="108"/>
      <c r="N159" s="108"/>
      <c r="O159" s="108"/>
      <c r="P159" s="108"/>
      <c r="Q159" s="108"/>
      <c r="R159" s="108"/>
      <c r="S159" s="108"/>
      <c r="T159" s="108"/>
      <c r="U159" s="108"/>
      <c r="V159" s="108"/>
      <c r="W159" s="108"/>
      <c r="X159" s="109"/>
      <c r="Y159" s="110">
        <v>6.0000000000000001E-3</v>
      </c>
      <c r="Z159" s="111"/>
      <c r="AA159" s="111"/>
      <c r="AB159" s="112"/>
      <c r="AC159" s="104"/>
      <c r="AD159" s="105"/>
      <c r="AE159" s="105"/>
      <c r="AF159" s="105"/>
      <c r="AG159" s="106"/>
      <c r="AH159" s="107"/>
      <c r="AI159" s="108"/>
      <c r="AJ159" s="108"/>
      <c r="AK159" s="108"/>
      <c r="AL159" s="108"/>
      <c r="AM159" s="108"/>
      <c r="AN159" s="108"/>
      <c r="AO159" s="108"/>
      <c r="AP159" s="108"/>
      <c r="AQ159" s="108"/>
      <c r="AR159" s="108"/>
      <c r="AS159" s="108"/>
      <c r="AT159" s="109"/>
      <c r="AU159" s="113"/>
      <c r="AV159" s="114"/>
      <c r="AW159" s="114"/>
      <c r="AX159" s="115"/>
    </row>
    <row r="160" spans="1:50" ht="24.75" customHeight="1">
      <c r="A160" s="131"/>
      <c r="B160" s="132"/>
      <c r="C160" s="132"/>
      <c r="D160" s="132"/>
      <c r="E160" s="132"/>
      <c r="F160" s="133"/>
      <c r="G160" s="64"/>
      <c r="H160" s="65"/>
      <c r="I160" s="65"/>
      <c r="J160" s="65"/>
      <c r="K160" s="66"/>
      <c r="L160" s="67"/>
      <c r="M160" s="68"/>
      <c r="N160" s="68"/>
      <c r="O160" s="68"/>
      <c r="P160" s="68"/>
      <c r="Q160" s="68"/>
      <c r="R160" s="68"/>
      <c r="S160" s="68"/>
      <c r="T160" s="68"/>
      <c r="U160" s="68"/>
      <c r="V160" s="68"/>
      <c r="W160" s="68"/>
      <c r="X160" s="69"/>
      <c r="Y160" s="70"/>
      <c r="Z160" s="71"/>
      <c r="AA160" s="71"/>
      <c r="AB160" s="93"/>
      <c r="AC160" s="64"/>
      <c r="AD160" s="65"/>
      <c r="AE160" s="65"/>
      <c r="AF160" s="65"/>
      <c r="AG160" s="66"/>
      <c r="AH160" s="67"/>
      <c r="AI160" s="68"/>
      <c r="AJ160" s="68"/>
      <c r="AK160" s="68"/>
      <c r="AL160" s="68"/>
      <c r="AM160" s="68"/>
      <c r="AN160" s="68"/>
      <c r="AO160" s="68"/>
      <c r="AP160" s="68"/>
      <c r="AQ160" s="68"/>
      <c r="AR160" s="68"/>
      <c r="AS160" s="68"/>
      <c r="AT160" s="69"/>
      <c r="AU160" s="70"/>
      <c r="AV160" s="71"/>
      <c r="AW160" s="71"/>
      <c r="AX160" s="72"/>
    </row>
    <row r="161" spans="1:50" ht="24.75" customHeight="1">
      <c r="A161" s="131"/>
      <c r="B161" s="132"/>
      <c r="C161" s="132"/>
      <c r="D161" s="132"/>
      <c r="E161" s="132"/>
      <c r="F161" s="133"/>
      <c r="G161" s="64"/>
      <c r="H161" s="65"/>
      <c r="I161" s="65"/>
      <c r="J161" s="65"/>
      <c r="K161" s="66"/>
      <c r="L161" s="67"/>
      <c r="M161" s="68"/>
      <c r="N161" s="68"/>
      <c r="O161" s="68"/>
      <c r="P161" s="68"/>
      <c r="Q161" s="68"/>
      <c r="R161" s="68"/>
      <c r="S161" s="68"/>
      <c r="T161" s="68"/>
      <c r="U161" s="68"/>
      <c r="V161" s="68"/>
      <c r="W161" s="68"/>
      <c r="X161" s="69"/>
      <c r="Y161" s="70"/>
      <c r="Z161" s="71"/>
      <c r="AA161" s="71"/>
      <c r="AB161" s="93"/>
      <c r="AC161" s="64"/>
      <c r="AD161" s="65"/>
      <c r="AE161" s="65"/>
      <c r="AF161" s="65"/>
      <c r="AG161" s="66"/>
      <c r="AH161" s="67"/>
      <c r="AI161" s="68"/>
      <c r="AJ161" s="68"/>
      <c r="AK161" s="68"/>
      <c r="AL161" s="68"/>
      <c r="AM161" s="68"/>
      <c r="AN161" s="68"/>
      <c r="AO161" s="68"/>
      <c r="AP161" s="68"/>
      <c r="AQ161" s="68"/>
      <c r="AR161" s="68"/>
      <c r="AS161" s="68"/>
      <c r="AT161" s="69"/>
      <c r="AU161" s="70"/>
      <c r="AV161" s="71"/>
      <c r="AW161" s="71"/>
      <c r="AX161" s="72"/>
    </row>
    <row r="162" spans="1:50" ht="24.75" customHeight="1">
      <c r="A162" s="131"/>
      <c r="B162" s="132"/>
      <c r="C162" s="132"/>
      <c r="D162" s="132"/>
      <c r="E162" s="132"/>
      <c r="F162" s="133"/>
      <c r="G162" s="64"/>
      <c r="H162" s="65"/>
      <c r="I162" s="65"/>
      <c r="J162" s="65"/>
      <c r="K162" s="66"/>
      <c r="L162" s="67"/>
      <c r="M162" s="68"/>
      <c r="N162" s="68"/>
      <c r="O162" s="68"/>
      <c r="P162" s="68"/>
      <c r="Q162" s="68"/>
      <c r="R162" s="68"/>
      <c r="S162" s="68"/>
      <c r="T162" s="68"/>
      <c r="U162" s="68"/>
      <c r="V162" s="68"/>
      <c r="W162" s="68"/>
      <c r="X162" s="69"/>
      <c r="Y162" s="70"/>
      <c r="Z162" s="71"/>
      <c r="AA162" s="71"/>
      <c r="AB162" s="93"/>
      <c r="AC162" s="64"/>
      <c r="AD162" s="65"/>
      <c r="AE162" s="65"/>
      <c r="AF162" s="65"/>
      <c r="AG162" s="66"/>
      <c r="AH162" s="67"/>
      <c r="AI162" s="68"/>
      <c r="AJ162" s="68"/>
      <c r="AK162" s="68"/>
      <c r="AL162" s="68"/>
      <c r="AM162" s="68"/>
      <c r="AN162" s="68"/>
      <c r="AO162" s="68"/>
      <c r="AP162" s="68"/>
      <c r="AQ162" s="68"/>
      <c r="AR162" s="68"/>
      <c r="AS162" s="68"/>
      <c r="AT162" s="69"/>
      <c r="AU162" s="70"/>
      <c r="AV162" s="71"/>
      <c r="AW162" s="71"/>
      <c r="AX162" s="72"/>
    </row>
    <row r="163" spans="1:50" ht="24.75" customHeight="1">
      <c r="A163" s="131"/>
      <c r="B163" s="132"/>
      <c r="C163" s="132"/>
      <c r="D163" s="132"/>
      <c r="E163" s="132"/>
      <c r="F163" s="133"/>
      <c r="G163" s="64"/>
      <c r="H163" s="65"/>
      <c r="I163" s="65"/>
      <c r="J163" s="65"/>
      <c r="K163" s="66"/>
      <c r="L163" s="67"/>
      <c r="M163" s="68"/>
      <c r="N163" s="68"/>
      <c r="O163" s="68"/>
      <c r="P163" s="68"/>
      <c r="Q163" s="68"/>
      <c r="R163" s="68"/>
      <c r="S163" s="68"/>
      <c r="T163" s="68"/>
      <c r="U163" s="68"/>
      <c r="V163" s="68"/>
      <c r="W163" s="68"/>
      <c r="X163" s="69"/>
      <c r="Y163" s="70"/>
      <c r="Z163" s="71"/>
      <c r="AA163" s="71"/>
      <c r="AB163" s="71"/>
      <c r="AC163" s="64"/>
      <c r="AD163" s="65"/>
      <c r="AE163" s="65"/>
      <c r="AF163" s="65"/>
      <c r="AG163" s="66"/>
      <c r="AH163" s="67"/>
      <c r="AI163" s="68"/>
      <c r="AJ163" s="68"/>
      <c r="AK163" s="68"/>
      <c r="AL163" s="68"/>
      <c r="AM163" s="68"/>
      <c r="AN163" s="68"/>
      <c r="AO163" s="68"/>
      <c r="AP163" s="68"/>
      <c r="AQ163" s="68"/>
      <c r="AR163" s="68"/>
      <c r="AS163" s="68"/>
      <c r="AT163" s="69"/>
      <c r="AU163" s="70"/>
      <c r="AV163" s="71"/>
      <c r="AW163" s="71"/>
      <c r="AX163" s="72"/>
    </row>
    <row r="164" spans="1:50" ht="24.75" customHeight="1">
      <c r="A164" s="131"/>
      <c r="B164" s="132"/>
      <c r="C164" s="132"/>
      <c r="D164" s="132"/>
      <c r="E164" s="132"/>
      <c r="F164" s="133"/>
      <c r="G164" s="64"/>
      <c r="H164" s="65"/>
      <c r="I164" s="65"/>
      <c r="J164" s="65"/>
      <c r="K164" s="66"/>
      <c r="L164" s="67"/>
      <c r="M164" s="68"/>
      <c r="N164" s="68"/>
      <c r="O164" s="68"/>
      <c r="P164" s="68"/>
      <c r="Q164" s="68"/>
      <c r="R164" s="68"/>
      <c r="S164" s="68"/>
      <c r="T164" s="68"/>
      <c r="U164" s="68"/>
      <c r="V164" s="68"/>
      <c r="W164" s="68"/>
      <c r="X164" s="69"/>
      <c r="Y164" s="70"/>
      <c r="Z164" s="71"/>
      <c r="AA164" s="71"/>
      <c r="AB164" s="71"/>
      <c r="AC164" s="64"/>
      <c r="AD164" s="65"/>
      <c r="AE164" s="65"/>
      <c r="AF164" s="65"/>
      <c r="AG164" s="66"/>
      <c r="AH164" s="67"/>
      <c r="AI164" s="68"/>
      <c r="AJ164" s="68"/>
      <c r="AK164" s="68"/>
      <c r="AL164" s="68"/>
      <c r="AM164" s="68"/>
      <c r="AN164" s="68"/>
      <c r="AO164" s="68"/>
      <c r="AP164" s="68"/>
      <c r="AQ164" s="68"/>
      <c r="AR164" s="68"/>
      <c r="AS164" s="68"/>
      <c r="AT164" s="69"/>
      <c r="AU164" s="70"/>
      <c r="AV164" s="71"/>
      <c r="AW164" s="71"/>
      <c r="AX164" s="72"/>
    </row>
    <row r="165" spans="1:50" ht="24.75" customHeight="1">
      <c r="A165" s="131"/>
      <c r="B165" s="132"/>
      <c r="C165" s="132"/>
      <c r="D165" s="132"/>
      <c r="E165" s="132"/>
      <c r="F165" s="133"/>
      <c r="G165" s="64"/>
      <c r="H165" s="65"/>
      <c r="I165" s="65"/>
      <c r="J165" s="65"/>
      <c r="K165" s="66"/>
      <c r="L165" s="67"/>
      <c r="M165" s="68"/>
      <c r="N165" s="68"/>
      <c r="O165" s="68"/>
      <c r="P165" s="68"/>
      <c r="Q165" s="68"/>
      <c r="R165" s="68"/>
      <c r="S165" s="68"/>
      <c r="T165" s="68"/>
      <c r="U165" s="68"/>
      <c r="V165" s="68"/>
      <c r="W165" s="68"/>
      <c r="X165" s="69"/>
      <c r="Y165" s="70"/>
      <c r="Z165" s="71"/>
      <c r="AA165" s="71"/>
      <c r="AB165" s="71"/>
      <c r="AC165" s="64"/>
      <c r="AD165" s="65"/>
      <c r="AE165" s="65"/>
      <c r="AF165" s="65"/>
      <c r="AG165" s="66"/>
      <c r="AH165" s="67"/>
      <c r="AI165" s="68"/>
      <c r="AJ165" s="68"/>
      <c r="AK165" s="68"/>
      <c r="AL165" s="68"/>
      <c r="AM165" s="68"/>
      <c r="AN165" s="68"/>
      <c r="AO165" s="68"/>
      <c r="AP165" s="68"/>
      <c r="AQ165" s="68"/>
      <c r="AR165" s="68"/>
      <c r="AS165" s="68"/>
      <c r="AT165" s="69"/>
      <c r="AU165" s="70"/>
      <c r="AV165" s="71"/>
      <c r="AW165" s="71"/>
      <c r="AX165" s="72"/>
    </row>
    <row r="166" spans="1:50" ht="24.75" customHeight="1">
      <c r="A166" s="131"/>
      <c r="B166" s="132"/>
      <c r="C166" s="132"/>
      <c r="D166" s="132"/>
      <c r="E166" s="132"/>
      <c r="F166" s="133"/>
      <c r="G166" s="84"/>
      <c r="H166" s="85"/>
      <c r="I166" s="85"/>
      <c r="J166" s="85"/>
      <c r="K166" s="86"/>
      <c r="L166" s="87"/>
      <c r="M166" s="88"/>
      <c r="N166" s="88"/>
      <c r="O166" s="88"/>
      <c r="P166" s="88"/>
      <c r="Q166" s="88"/>
      <c r="R166" s="88"/>
      <c r="S166" s="88"/>
      <c r="T166" s="88"/>
      <c r="U166" s="88"/>
      <c r="V166" s="88"/>
      <c r="W166" s="88"/>
      <c r="X166" s="89"/>
      <c r="Y166" s="90"/>
      <c r="Z166" s="91"/>
      <c r="AA166" s="91"/>
      <c r="AB166" s="91"/>
      <c r="AC166" s="84"/>
      <c r="AD166" s="85"/>
      <c r="AE166" s="85"/>
      <c r="AF166" s="85"/>
      <c r="AG166" s="86"/>
      <c r="AH166" s="87"/>
      <c r="AI166" s="88"/>
      <c r="AJ166" s="88"/>
      <c r="AK166" s="88"/>
      <c r="AL166" s="88"/>
      <c r="AM166" s="88"/>
      <c r="AN166" s="88"/>
      <c r="AO166" s="88"/>
      <c r="AP166" s="88"/>
      <c r="AQ166" s="88"/>
      <c r="AR166" s="88"/>
      <c r="AS166" s="88"/>
      <c r="AT166" s="89"/>
      <c r="AU166" s="90"/>
      <c r="AV166" s="91"/>
      <c r="AW166" s="91"/>
      <c r="AX166" s="92"/>
    </row>
    <row r="167" spans="1:50" ht="24.75" customHeight="1">
      <c r="A167" s="131"/>
      <c r="B167" s="132"/>
      <c r="C167" s="132"/>
      <c r="D167" s="132"/>
      <c r="E167" s="132"/>
      <c r="F167" s="133"/>
      <c r="G167" s="94" t="s">
        <v>40</v>
      </c>
      <c r="H167" s="47"/>
      <c r="I167" s="47"/>
      <c r="J167" s="47"/>
      <c r="K167" s="47"/>
      <c r="L167" s="95"/>
      <c r="M167" s="96"/>
      <c r="N167" s="96"/>
      <c r="O167" s="96"/>
      <c r="P167" s="96"/>
      <c r="Q167" s="96"/>
      <c r="R167" s="96"/>
      <c r="S167" s="96"/>
      <c r="T167" s="96"/>
      <c r="U167" s="96"/>
      <c r="V167" s="96"/>
      <c r="W167" s="96"/>
      <c r="X167" s="97"/>
      <c r="Y167" s="98">
        <f>SUM(Y159:AB166)</f>
        <v>6.0000000000000001E-3</v>
      </c>
      <c r="Z167" s="99"/>
      <c r="AA167" s="99"/>
      <c r="AB167" s="100"/>
      <c r="AC167" s="94" t="s">
        <v>40</v>
      </c>
      <c r="AD167" s="47"/>
      <c r="AE167" s="47"/>
      <c r="AF167" s="47"/>
      <c r="AG167" s="47"/>
      <c r="AH167" s="95"/>
      <c r="AI167" s="96"/>
      <c r="AJ167" s="96"/>
      <c r="AK167" s="96"/>
      <c r="AL167" s="96"/>
      <c r="AM167" s="96"/>
      <c r="AN167" s="96"/>
      <c r="AO167" s="96"/>
      <c r="AP167" s="96"/>
      <c r="AQ167" s="96"/>
      <c r="AR167" s="96"/>
      <c r="AS167" s="96"/>
      <c r="AT167" s="97"/>
      <c r="AU167" s="101">
        <f>SUM(AU159:AX166)</f>
        <v>0</v>
      </c>
      <c r="AV167" s="102"/>
      <c r="AW167" s="102"/>
      <c r="AX167" s="103"/>
    </row>
    <row r="168" spans="1:50" ht="30" customHeight="1">
      <c r="A168" s="131"/>
      <c r="B168" s="132"/>
      <c r="C168" s="132"/>
      <c r="D168" s="132"/>
      <c r="E168" s="132"/>
      <c r="F168" s="133"/>
      <c r="G168" s="116" t="s">
        <v>157</v>
      </c>
      <c r="H168" s="117"/>
      <c r="I168" s="117"/>
      <c r="J168" s="117"/>
      <c r="K168" s="117"/>
      <c r="L168" s="117"/>
      <c r="M168" s="117"/>
      <c r="N168" s="117"/>
      <c r="O168" s="117"/>
      <c r="P168" s="117"/>
      <c r="Q168" s="117"/>
      <c r="R168" s="117"/>
      <c r="S168" s="117"/>
      <c r="T168" s="117"/>
      <c r="U168" s="117"/>
      <c r="V168" s="117"/>
      <c r="W168" s="117"/>
      <c r="X168" s="117"/>
      <c r="Y168" s="117"/>
      <c r="Z168" s="117"/>
      <c r="AA168" s="117"/>
      <c r="AB168" s="118"/>
      <c r="AC168" s="116" t="s">
        <v>158</v>
      </c>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9"/>
    </row>
    <row r="169" spans="1:50" ht="24.75" customHeight="1">
      <c r="A169" s="131"/>
      <c r="B169" s="132"/>
      <c r="C169" s="132"/>
      <c r="D169" s="132"/>
      <c r="E169" s="132"/>
      <c r="F169" s="133"/>
      <c r="G169" s="120" t="s">
        <v>75</v>
      </c>
      <c r="H169" s="121"/>
      <c r="I169" s="121"/>
      <c r="J169" s="121"/>
      <c r="K169" s="121"/>
      <c r="L169" s="46" t="s">
        <v>146</v>
      </c>
      <c r="M169" s="47"/>
      <c r="N169" s="47"/>
      <c r="O169" s="47"/>
      <c r="P169" s="47"/>
      <c r="Q169" s="47"/>
      <c r="R169" s="47"/>
      <c r="S169" s="47"/>
      <c r="T169" s="47"/>
      <c r="U169" s="47"/>
      <c r="V169" s="47"/>
      <c r="W169" s="47"/>
      <c r="X169" s="48"/>
      <c r="Y169" s="122" t="s">
        <v>147</v>
      </c>
      <c r="Z169" s="123"/>
      <c r="AA169" s="123"/>
      <c r="AB169" s="124"/>
      <c r="AC169" s="120" t="s">
        <v>75</v>
      </c>
      <c r="AD169" s="121"/>
      <c r="AE169" s="121"/>
      <c r="AF169" s="121"/>
      <c r="AG169" s="121"/>
      <c r="AH169" s="46" t="s">
        <v>146</v>
      </c>
      <c r="AI169" s="47"/>
      <c r="AJ169" s="47"/>
      <c r="AK169" s="47"/>
      <c r="AL169" s="47"/>
      <c r="AM169" s="47"/>
      <c r="AN169" s="47"/>
      <c r="AO169" s="47"/>
      <c r="AP169" s="47"/>
      <c r="AQ169" s="47"/>
      <c r="AR169" s="47"/>
      <c r="AS169" s="47"/>
      <c r="AT169" s="48"/>
      <c r="AU169" s="122" t="s">
        <v>147</v>
      </c>
      <c r="AV169" s="123"/>
      <c r="AW169" s="123"/>
      <c r="AX169" s="125"/>
    </row>
    <row r="170" spans="1:50" ht="24.75" customHeight="1">
      <c r="A170" s="131"/>
      <c r="B170" s="132"/>
      <c r="C170" s="132"/>
      <c r="D170" s="132"/>
      <c r="E170" s="132"/>
      <c r="F170" s="133"/>
      <c r="G170" s="104"/>
      <c r="H170" s="105"/>
      <c r="I170" s="105"/>
      <c r="J170" s="105"/>
      <c r="K170" s="106"/>
      <c r="L170" s="107"/>
      <c r="M170" s="108"/>
      <c r="N170" s="108"/>
      <c r="O170" s="108"/>
      <c r="P170" s="108"/>
      <c r="Q170" s="108"/>
      <c r="R170" s="108"/>
      <c r="S170" s="108"/>
      <c r="T170" s="108"/>
      <c r="U170" s="108"/>
      <c r="V170" s="108"/>
      <c r="W170" s="108"/>
      <c r="X170" s="109"/>
      <c r="Y170" s="110"/>
      <c r="Z170" s="111"/>
      <c r="AA170" s="111"/>
      <c r="AB170" s="112"/>
      <c r="AC170" s="104"/>
      <c r="AD170" s="105"/>
      <c r="AE170" s="105"/>
      <c r="AF170" s="105"/>
      <c r="AG170" s="106"/>
      <c r="AH170" s="107"/>
      <c r="AI170" s="108"/>
      <c r="AJ170" s="108"/>
      <c r="AK170" s="108"/>
      <c r="AL170" s="108"/>
      <c r="AM170" s="108"/>
      <c r="AN170" s="108"/>
      <c r="AO170" s="108"/>
      <c r="AP170" s="108"/>
      <c r="AQ170" s="108"/>
      <c r="AR170" s="108"/>
      <c r="AS170" s="108"/>
      <c r="AT170" s="109"/>
      <c r="AU170" s="113"/>
      <c r="AV170" s="114"/>
      <c r="AW170" s="114"/>
      <c r="AX170" s="115"/>
    </row>
    <row r="171" spans="1:50" ht="24.75" customHeight="1">
      <c r="A171" s="131"/>
      <c r="B171" s="132"/>
      <c r="C171" s="132"/>
      <c r="D171" s="132"/>
      <c r="E171" s="132"/>
      <c r="F171" s="133"/>
      <c r="G171" s="64"/>
      <c r="H171" s="65"/>
      <c r="I171" s="65"/>
      <c r="J171" s="65"/>
      <c r="K171" s="66"/>
      <c r="L171" s="67"/>
      <c r="M171" s="68"/>
      <c r="N171" s="68"/>
      <c r="O171" s="68"/>
      <c r="P171" s="68"/>
      <c r="Q171" s="68"/>
      <c r="R171" s="68"/>
      <c r="S171" s="68"/>
      <c r="T171" s="68"/>
      <c r="U171" s="68"/>
      <c r="V171" s="68"/>
      <c r="W171" s="68"/>
      <c r="X171" s="69"/>
      <c r="Y171" s="70"/>
      <c r="Z171" s="71"/>
      <c r="AA171" s="71"/>
      <c r="AB171" s="93"/>
      <c r="AC171" s="64"/>
      <c r="AD171" s="65"/>
      <c r="AE171" s="65"/>
      <c r="AF171" s="65"/>
      <c r="AG171" s="66"/>
      <c r="AH171" s="67"/>
      <c r="AI171" s="68"/>
      <c r="AJ171" s="68"/>
      <c r="AK171" s="68"/>
      <c r="AL171" s="68"/>
      <c r="AM171" s="68"/>
      <c r="AN171" s="68"/>
      <c r="AO171" s="68"/>
      <c r="AP171" s="68"/>
      <c r="AQ171" s="68"/>
      <c r="AR171" s="68"/>
      <c r="AS171" s="68"/>
      <c r="AT171" s="69"/>
      <c r="AU171" s="70"/>
      <c r="AV171" s="71"/>
      <c r="AW171" s="71"/>
      <c r="AX171" s="72"/>
    </row>
    <row r="172" spans="1:50" ht="24.75" customHeight="1">
      <c r="A172" s="131"/>
      <c r="B172" s="132"/>
      <c r="C172" s="132"/>
      <c r="D172" s="132"/>
      <c r="E172" s="132"/>
      <c r="F172" s="133"/>
      <c r="G172" s="64"/>
      <c r="H172" s="65"/>
      <c r="I172" s="65"/>
      <c r="J172" s="65"/>
      <c r="K172" s="66"/>
      <c r="L172" s="67"/>
      <c r="M172" s="68"/>
      <c r="N172" s="68"/>
      <c r="O172" s="68"/>
      <c r="P172" s="68"/>
      <c r="Q172" s="68"/>
      <c r="R172" s="68"/>
      <c r="S172" s="68"/>
      <c r="T172" s="68"/>
      <c r="U172" s="68"/>
      <c r="V172" s="68"/>
      <c r="W172" s="68"/>
      <c r="X172" s="69"/>
      <c r="Y172" s="70"/>
      <c r="Z172" s="71"/>
      <c r="AA172" s="71"/>
      <c r="AB172" s="93"/>
      <c r="AC172" s="64"/>
      <c r="AD172" s="65"/>
      <c r="AE172" s="65"/>
      <c r="AF172" s="65"/>
      <c r="AG172" s="66"/>
      <c r="AH172" s="67"/>
      <c r="AI172" s="68"/>
      <c r="AJ172" s="68"/>
      <c r="AK172" s="68"/>
      <c r="AL172" s="68"/>
      <c r="AM172" s="68"/>
      <c r="AN172" s="68"/>
      <c r="AO172" s="68"/>
      <c r="AP172" s="68"/>
      <c r="AQ172" s="68"/>
      <c r="AR172" s="68"/>
      <c r="AS172" s="68"/>
      <c r="AT172" s="69"/>
      <c r="AU172" s="70"/>
      <c r="AV172" s="71"/>
      <c r="AW172" s="71"/>
      <c r="AX172" s="72"/>
    </row>
    <row r="173" spans="1:50" ht="24.75" customHeight="1">
      <c r="A173" s="131"/>
      <c r="B173" s="132"/>
      <c r="C173" s="132"/>
      <c r="D173" s="132"/>
      <c r="E173" s="132"/>
      <c r="F173" s="133"/>
      <c r="G173" s="64"/>
      <c r="H173" s="65"/>
      <c r="I173" s="65"/>
      <c r="J173" s="65"/>
      <c r="K173" s="66"/>
      <c r="L173" s="67"/>
      <c r="M173" s="68"/>
      <c r="N173" s="68"/>
      <c r="O173" s="68"/>
      <c r="P173" s="68"/>
      <c r="Q173" s="68"/>
      <c r="R173" s="68"/>
      <c r="S173" s="68"/>
      <c r="T173" s="68"/>
      <c r="U173" s="68"/>
      <c r="V173" s="68"/>
      <c r="W173" s="68"/>
      <c r="X173" s="69"/>
      <c r="Y173" s="70"/>
      <c r="Z173" s="71"/>
      <c r="AA173" s="71"/>
      <c r="AB173" s="93"/>
      <c r="AC173" s="64"/>
      <c r="AD173" s="65"/>
      <c r="AE173" s="65"/>
      <c r="AF173" s="65"/>
      <c r="AG173" s="66"/>
      <c r="AH173" s="67"/>
      <c r="AI173" s="68"/>
      <c r="AJ173" s="68"/>
      <c r="AK173" s="68"/>
      <c r="AL173" s="68"/>
      <c r="AM173" s="68"/>
      <c r="AN173" s="68"/>
      <c r="AO173" s="68"/>
      <c r="AP173" s="68"/>
      <c r="AQ173" s="68"/>
      <c r="AR173" s="68"/>
      <c r="AS173" s="68"/>
      <c r="AT173" s="69"/>
      <c r="AU173" s="70"/>
      <c r="AV173" s="71"/>
      <c r="AW173" s="71"/>
      <c r="AX173" s="72"/>
    </row>
    <row r="174" spans="1:50" ht="24.75" customHeight="1">
      <c r="A174" s="131"/>
      <c r="B174" s="132"/>
      <c r="C174" s="132"/>
      <c r="D174" s="132"/>
      <c r="E174" s="132"/>
      <c r="F174" s="133"/>
      <c r="G174" s="64"/>
      <c r="H174" s="65"/>
      <c r="I174" s="65"/>
      <c r="J174" s="65"/>
      <c r="K174" s="66"/>
      <c r="L174" s="67"/>
      <c r="M174" s="68"/>
      <c r="N174" s="68"/>
      <c r="O174" s="68"/>
      <c r="P174" s="68"/>
      <c r="Q174" s="68"/>
      <c r="R174" s="68"/>
      <c r="S174" s="68"/>
      <c r="T174" s="68"/>
      <c r="U174" s="68"/>
      <c r="V174" s="68"/>
      <c r="W174" s="68"/>
      <c r="X174" s="69"/>
      <c r="Y174" s="70"/>
      <c r="Z174" s="71"/>
      <c r="AA174" s="71"/>
      <c r="AB174" s="71"/>
      <c r="AC174" s="64"/>
      <c r="AD174" s="65"/>
      <c r="AE174" s="65"/>
      <c r="AF174" s="65"/>
      <c r="AG174" s="66"/>
      <c r="AH174" s="67"/>
      <c r="AI174" s="68"/>
      <c r="AJ174" s="68"/>
      <c r="AK174" s="68"/>
      <c r="AL174" s="68"/>
      <c r="AM174" s="68"/>
      <c r="AN174" s="68"/>
      <c r="AO174" s="68"/>
      <c r="AP174" s="68"/>
      <c r="AQ174" s="68"/>
      <c r="AR174" s="68"/>
      <c r="AS174" s="68"/>
      <c r="AT174" s="69"/>
      <c r="AU174" s="70"/>
      <c r="AV174" s="71"/>
      <c r="AW174" s="71"/>
      <c r="AX174" s="72"/>
    </row>
    <row r="175" spans="1:50" ht="24.75" customHeight="1">
      <c r="A175" s="131"/>
      <c r="B175" s="132"/>
      <c r="C175" s="132"/>
      <c r="D175" s="132"/>
      <c r="E175" s="132"/>
      <c r="F175" s="133"/>
      <c r="G175" s="64"/>
      <c r="H175" s="65"/>
      <c r="I175" s="65"/>
      <c r="J175" s="65"/>
      <c r="K175" s="66"/>
      <c r="L175" s="67"/>
      <c r="M175" s="68"/>
      <c r="N175" s="68"/>
      <c r="O175" s="68"/>
      <c r="P175" s="68"/>
      <c r="Q175" s="68"/>
      <c r="R175" s="68"/>
      <c r="S175" s="68"/>
      <c r="T175" s="68"/>
      <c r="U175" s="68"/>
      <c r="V175" s="68"/>
      <c r="W175" s="68"/>
      <c r="X175" s="69"/>
      <c r="Y175" s="70"/>
      <c r="Z175" s="71"/>
      <c r="AA175" s="71"/>
      <c r="AB175" s="71"/>
      <c r="AC175" s="64"/>
      <c r="AD175" s="65"/>
      <c r="AE175" s="65"/>
      <c r="AF175" s="65"/>
      <c r="AG175" s="66"/>
      <c r="AH175" s="67"/>
      <c r="AI175" s="68"/>
      <c r="AJ175" s="68"/>
      <c r="AK175" s="68"/>
      <c r="AL175" s="68"/>
      <c r="AM175" s="68"/>
      <c r="AN175" s="68"/>
      <c r="AO175" s="68"/>
      <c r="AP175" s="68"/>
      <c r="AQ175" s="68"/>
      <c r="AR175" s="68"/>
      <c r="AS175" s="68"/>
      <c r="AT175" s="69"/>
      <c r="AU175" s="70"/>
      <c r="AV175" s="71"/>
      <c r="AW175" s="71"/>
      <c r="AX175" s="72"/>
    </row>
    <row r="176" spans="1:50" ht="24.75" customHeight="1">
      <c r="A176" s="131"/>
      <c r="B176" s="132"/>
      <c r="C176" s="132"/>
      <c r="D176" s="132"/>
      <c r="E176" s="132"/>
      <c r="F176" s="133"/>
      <c r="G176" s="64"/>
      <c r="H176" s="65"/>
      <c r="I176" s="65"/>
      <c r="J176" s="65"/>
      <c r="K176" s="66"/>
      <c r="L176" s="67"/>
      <c r="M176" s="68"/>
      <c r="N176" s="68"/>
      <c r="O176" s="68"/>
      <c r="P176" s="68"/>
      <c r="Q176" s="68"/>
      <c r="R176" s="68"/>
      <c r="S176" s="68"/>
      <c r="T176" s="68"/>
      <c r="U176" s="68"/>
      <c r="V176" s="68"/>
      <c r="W176" s="68"/>
      <c r="X176" s="69"/>
      <c r="Y176" s="70"/>
      <c r="Z176" s="71"/>
      <c r="AA176" s="71"/>
      <c r="AB176" s="71"/>
      <c r="AC176" s="64"/>
      <c r="AD176" s="65"/>
      <c r="AE176" s="65"/>
      <c r="AF176" s="65"/>
      <c r="AG176" s="66"/>
      <c r="AH176" s="67"/>
      <c r="AI176" s="68"/>
      <c r="AJ176" s="68"/>
      <c r="AK176" s="68"/>
      <c r="AL176" s="68"/>
      <c r="AM176" s="68"/>
      <c r="AN176" s="68"/>
      <c r="AO176" s="68"/>
      <c r="AP176" s="68"/>
      <c r="AQ176" s="68"/>
      <c r="AR176" s="68"/>
      <c r="AS176" s="68"/>
      <c r="AT176" s="69"/>
      <c r="AU176" s="70"/>
      <c r="AV176" s="71"/>
      <c r="AW176" s="71"/>
      <c r="AX176" s="72"/>
    </row>
    <row r="177" spans="1:50" ht="24.75" customHeight="1">
      <c r="A177" s="131"/>
      <c r="B177" s="132"/>
      <c r="C177" s="132"/>
      <c r="D177" s="132"/>
      <c r="E177" s="132"/>
      <c r="F177" s="133"/>
      <c r="G177" s="84"/>
      <c r="H177" s="85"/>
      <c r="I177" s="85"/>
      <c r="J177" s="85"/>
      <c r="K177" s="86"/>
      <c r="L177" s="87"/>
      <c r="M177" s="88"/>
      <c r="N177" s="88"/>
      <c r="O177" s="88"/>
      <c r="P177" s="88"/>
      <c r="Q177" s="88"/>
      <c r="R177" s="88"/>
      <c r="S177" s="88"/>
      <c r="T177" s="88"/>
      <c r="U177" s="88"/>
      <c r="V177" s="88"/>
      <c r="W177" s="88"/>
      <c r="X177" s="89"/>
      <c r="Y177" s="90"/>
      <c r="Z177" s="91"/>
      <c r="AA177" s="91"/>
      <c r="AB177" s="91"/>
      <c r="AC177" s="84"/>
      <c r="AD177" s="85"/>
      <c r="AE177" s="85"/>
      <c r="AF177" s="85"/>
      <c r="AG177" s="86"/>
      <c r="AH177" s="87"/>
      <c r="AI177" s="88"/>
      <c r="AJ177" s="88"/>
      <c r="AK177" s="88"/>
      <c r="AL177" s="88"/>
      <c r="AM177" s="88"/>
      <c r="AN177" s="88"/>
      <c r="AO177" s="88"/>
      <c r="AP177" s="88"/>
      <c r="AQ177" s="88"/>
      <c r="AR177" s="88"/>
      <c r="AS177" s="88"/>
      <c r="AT177" s="89"/>
      <c r="AU177" s="90"/>
      <c r="AV177" s="91"/>
      <c r="AW177" s="91"/>
      <c r="AX177" s="92"/>
    </row>
    <row r="178" spans="1:50" ht="24.75" customHeight="1" thickBot="1">
      <c r="A178" s="134"/>
      <c r="B178" s="135"/>
      <c r="C178" s="135"/>
      <c r="D178" s="135"/>
      <c r="E178" s="135"/>
      <c r="F178" s="136"/>
      <c r="G178" s="73" t="s">
        <v>40</v>
      </c>
      <c r="H178" s="74"/>
      <c r="I178" s="74"/>
      <c r="J178" s="74"/>
      <c r="K178" s="74"/>
      <c r="L178" s="75"/>
      <c r="M178" s="76"/>
      <c r="N178" s="76"/>
      <c r="O178" s="76"/>
      <c r="P178" s="76"/>
      <c r="Q178" s="76"/>
      <c r="R178" s="76"/>
      <c r="S178" s="76"/>
      <c r="T178" s="76"/>
      <c r="U178" s="76"/>
      <c r="V178" s="76"/>
      <c r="W178" s="76"/>
      <c r="X178" s="77"/>
      <c r="Y178" s="78">
        <f>SUM(Y170:AB177)</f>
        <v>0</v>
      </c>
      <c r="Z178" s="79"/>
      <c r="AA178" s="79"/>
      <c r="AB178" s="80"/>
      <c r="AC178" s="73" t="s">
        <v>40</v>
      </c>
      <c r="AD178" s="74"/>
      <c r="AE178" s="74"/>
      <c r="AF178" s="74"/>
      <c r="AG178" s="74"/>
      <c r="AH178" s="75"/>
      <c r="AI178" s="76"/>
      <c r="AJ178" s="76"/>
      <c r="AK178" s="76"/>
      <c r="AL178" s="76"/>
      <c r="AM178" s="76"/>
      <c r="AN178" s="76"/>
      <c r="AO178" s="76"/>
      <c r="AP178" s="76"/>
      <c r="AQ178" s="76"/>
      <c r="AR178" s="76"/>
      <c r="AS178" s="76"/>
      <c r="AT178" s="77"/>
      <c r="AU178" s="81">
        <f>SUM(AU170:AX177)</f>
        <v>0</v>
      </c>
      <c r="AV178" s="82"/>
      <c r="AW178" s="82"/>
      <c r="AX178" s="83"/>
    </row>
    <row r="179" spans="1:50" ht="30.75" customHeight="1">
      <c r="A179" s="30"/>
      <c r="B179" s="30"/>
      <c r="C179" s="30"/>
      <c r="D179" s="30"/>
      <c r="E179" s="30"/>
      <c r="F179" s="30"/>
      <c r="G179" s="6"/>
      <c r="H179" s="6"/>
      <c r="I179" s="6"/>
      <c r="J179" s="6"/>
      <c r="K179" s="6"/>
      <c r="L179" s="31"/>
      <c r="M179" s="6"/>
      <c r="N179" s="6"/>
      <c r="O179" s="6"/>
      <c r="P179" s="6"/>
      <c r="Q179" s="6"/>
      <c r="R179" s="6"/>
      <c r="S179" s="6"/>
      <c r="T179" s="6"/>
      <c r="U179" s="6"/>
      <c r="V179" s="6"/>
      <c r="W179" s="6"/>
      <c r="X179" s="6"/>
      <c r="Y179" s="32"/>
      <c r="Z179" s="32"/>
      <c r="AA179" s="32"/>
      <c r="AB179" s="32"/>
      <c r="AC179" s="6"/>
      <c r="AD179" s="6"/>
      <c r="AE179" s="6"/>
      <c r="AF179" s="6"/>
      <c r="AG179" s="6"/>
      <c r="AH179" s="31"/>
      <c r="AI179" s="6"/>
      <c r="AJ179" s="6"/>
      <c r="AK179" s="6"/>
      <c r="AL179" s="6"/>
      <c r="AM179" s="6"/>
      <c r="AN179" s="6"/>
      <c r="AO179" s="6"/>
      <c r="AP179" s="6"/>
      <c r="AQ179" s="6"/>
      <c r="AR179" s="6"/>
      <c r="AS179" s="6"/>
      <c r="AT179" s="6"/>
      <c r="AU179" s="33"/>
      <c r="AV179" s="33"/>
      <c r="AW179" s="33"/>
      <c r="AX179" s="33"/>
    </row>
    <row r="180" spans="1:50" ht="32.25" customHeight="1">
      <c r="Y180" s="34"/>
      <c r="Z180" s="34"/>
      <c r="AA180" s="34"/>
      <c r="AB180" s="34"/>
    </row>
    <row r="181" spans="1:50" ht="32.25" customHeight="1">
      <c r="Y181" s="34"/>
      <c r="Z181" s="34"/>
      <c r="AA181" s="34"/>
      <c r="AB181" s="34"/>
    </row>
    <row r="182" spans="1:50" ht="32.25" hidden="1" customHeight="1">
      <c r="Y182" s="34"/>
      <c r="Z182" s="34"/>
      <c r="AA182" s="34"/>
      <c r="AB182" s="34"/>
    </row>
    <row r="183" spans="1:50" ht="32.25" hidden="1" customHeight="1">
      <c r="Y183" s="34"/>
      <c r="Z183" s="34"/>
      <c r="AA183" s="34"/>
      <c r="AB183" s="34"/>
    </row>
    <row r="184" spans="1:50" ht="32.25" hidden="1" customHeight="1">
      <c r="Y184" s="34"/>
      <c r="Z184" s="34"/>
      <c r="AA184" s="34"/>
      <c r="AB184" s="34"/>
    </row>
    <row r="185" spans="1:50" ht="32.25" hidden="1" customHeight="1">
      <c r="Y185" s="34"/>
      <c r="Z185" s="34"/>
      <c r="AA185" s="34"/>
      <c r="AB185" s="34"/>
    </row>
    <row r="186" spans="1:50" ht="32.25" hidden="1" customHeight="1">
      <c r="Y186" s="34"/>
      <c r="Z186" s="34"/>
      <c r="AA186" s="34"/>
      <c r="AB186" s="34"/>
    </row>
    <row r="187" spans="1:50" ht="32.25" hidden="1" customHeight="1">
      <c r="Y187" s="34"/>
      <c r="Z187" s="34"/>
      <c r="AA187" s="34"/>
      <c r="AB187" s="34"/>
    </row>
    <row r="188" spans="1:50" ht="32.25" hidden="1" customHeight="1">
      <c r="Y188" s="34"/>
      <c r="Z188" s="34"/>
      <c r="AA188" s="34"/>
      <c r="AB188" s="34"/>
    </row>
    <row r="189" spans="1:50" ht="32.25" hidden="1" customHeight="1">
      <c r="Y189" s="34"/>
      <c r="Z189" s="34"/>
      <c r="AA189" s="34"/>
      <c r="AB189" s="34"/>
    </row>
    <row r="190" spans="1:50" ht="32.25" hidden="1" customHeight="1">
      <c r="Y190" s="34"/>
      <c r="Z190" s="34"/>
      <c r="AA190" s="34"/>
      <c r="AB190" s="34"/>
    </row>
    <row r="191" spans="1:50" ht="32.25" hidden="1" customHeight="1">
      <c r="Y191" s="34"/>
      <c r="Z191" s="34"/>
      <c r="AA191" s="34"/>
      <c r="AB191" s="34"/>
    </row>
    <row r="192" spans="1:50" ht="32.25" hidden="1" customHeight="1">
      <c r="Y192" s="34"/>
      <c r="Z192" s="34"/>
      <c r="AA192" s="34"/>
      <c r="AB192" s="34"/>
    </row>
    <row r="193" spans="25:28" ht="32.25" hidden="1" customHeight="1">
      <c r="Y193" s="34"/>
      <c r="Z193" s="34"/>
      <c r="AA193" s="34"/>
      <c r="AB193" s="34"/>
    </row>
    <row r="194" spans="25:28" ht="32.25" hidden="1" customHeight="1">
      <c r="Y194" s="34"/>
      <c r="Z194" s="34"/>
      <c r="AA194" s="34"/>
      <c r="AB194" s="34"/>
    </row>
    <row r="195" spans="25:28" ht="32.25" hidden="1" customHeight="1">
      <c r="Y195" s="34"/>
      <c r="Z195" s="34"/>
      <c r="AA195" s="34"/>
      <c r="AB195" s="34"/>
    </row>
    <row r="196" spans="25:28" ht="32.25" hidden="1" customHeight="1">
      <c r="Y196" s="34"/>
      <c r="Z196" s="34"/>
      <c r="AA196" s="34"/>
      <c r="AB196" s="34"/>
    </row>
    <row r="197" spans="25:28" ht="32.25" hidden="1" customHeight="1">
      <c r="Y197" s="34"/>
      <c r="Z197" s="34"/>
      <c r="AA197" s="34"/>
      <c r="AB197" s="34"/>
    </row>
    <row r="198" spans="25:28" ht="32.25" hidden="1" customHeight="1">
      <c r="Y198" s="34"/>
      <c r="Z198" s="34"/>
      <c r="AA198" s="34"/>
      <c r="AB198" s="34"/>
    </row>
    <row r="199" spans="25:28" ht="32.25" hidden="1" customHeight="1">
      <c r="Y199" s="34"/>
      <c r="Z199" s="34"/>
      <c r="AA199" s="34"/>
      <c r="AB199" s="34"/>
    </row>
    <row r="200" spans="25:28" ht="32.25" hidden="1" customHeight="1">
      <c r="Y200" s="34"/>
      <c r="Z200" s="34"/>
      <c r="AA200" s="34"/>
      <c r="AB200" s="34"/>
    </row>
    <row r="201" spans="25:28" ht="32.25" hidden="1" customHeight="1">
      <c r="Y201" s="34"/>
      <c r="Z201" s="34"/>
      <c r="AA201" s="34"/>
      <c r="AB201" s="34"/>
    </row>
    <row r="202" spans="25:28" ht="32.25" hidden="1" customHeight="1">
      <c r="Y202" s="34"/>
      <c r="Z202" s="34"/>
      <c r="AA202" s="34"/>
      <c r="AB202" s="34"/>
    </row>
    <row r="203" spans="25:28" ht="32.25" hidden="1" customHeight="1">
      <c r="Y203" s="34"/>
      <c r="Z203" s="34"/>
      <c r="AA203" s="34"/>
      <c r="AB203" s="34"/>
    </row>
    <row r="204" spans="25:28" ht="32.25" hidden="1" customHeight="1">
      <c r="Y204" s="34"/>
      <c r="Z204" s="34"/>
      <c r="AA204" s="34"/>
      <c r="AB204" s="34"/>
    </row>
    <row r="205" spans="25:28" ht="32.25" hidden="1" customHeight="1">
      <c r="Y205" s="34"/>
      <c r="Z205" s="34"/>
      <c r="AA205" s="34"/>
      <c r="AB205" s="34"/>
    </row>
    <row r="206" spans="25:28" ht="32.25" hidden="1" customHeight="1">
      <c r="Y206" s="34"/>
      <c r="Z206" s="34"/>
      <c r="AA206" s="34"/>
      <c r="AB206" s="34"/>
    </row>
    <row r="207" spans="25:28" ht="32.25" hidden="1" customHeight="1">
      <c r="Y207" s="34"/>
      <c r="Z207" s="34"/>
      <c r="AA207" s="34"/>
      <c r="AB207" s="34"/>
    </row>
    <row r="208" spans="25:28" ht="32.25" hidden="1" customHeight="1">
      <c r="Y208" s="34"/>
      <c r="Z208" s="34"/>
      <c r="AA208" s="34"/>
      <c r="AB208" s="34"/>
    </row>
    <row r="209" spans="25:28" ht="32.25" hidden="1" customHeight="1">
      <c r="Y209" s="34"/>
      <c r="Z209" s="34"/>
      <c r="AA209" s="34"/>
      <c r="AB209" s="34"/>
    </row>
    <row r="210" spans="25:28" ht="32.25" hidden="1" customHeight="1">
      <c r="Y210" s="34"/>
      <c r="Z210" s="34"/>
      <c r="AA210" s="34"/>
      <c r="AB210" s="34"/>
    </row>
    <row r="211" spans="25:28" ht="32.25" hidden="1" customHeight="1">
      <c r="Y211" s="34"/>
      <c r="Z211" s="34"/>
      <c r="AA211" s="34"/>
      <c r="AB211" s="34"/>
    </row>
    <row r="212" spans="25:28" ht="32.25" hidden="1" customHeight="1">
      <c r="Y212" s="34"/>
      <c r="Z212" s="34"/>
      <c r="AA212" s="34"/>
      <c r="AB212" s="34"/>
    </row>
    <row r="213" spans="25:28" ht="32.25" hidden="1" customHeight="1">
      <c r="Y213" s="34"/>
      <c r="Z213" s="34"/>
      <c r="AA213" s="34"/>
      <c r="AB213" s="34"/>
    </row>
    <row r="214" spans="25:28" ht="32.25" hidden="1" customHeight="1">
      <c r="Y214" s="34"/>
      <c r="Z214" s="34"/>
      <c r="AA214" s="34"/>
      <c r="AB214" s="34"/>
    </row>
    <row r="215" spans="25:28" ht="32.25" hidden="1" customHeight="1">
      <c r="Y215" s="34"/>
      <c r="Z215" s="34"/>
      <c r="AA215" s="34"/>
      <c r="AB215" s="34"/>
    </row>
    <row r="216" spans="25:28" ht="32.25" hidden="1" customHeight="1">
      <c r="Y216" s="34"/>
      <c r="Z216" s="34"/>
      <c r="AA216" s="34"/>
      <c r="AB216" s="34"/>
    </row>
    <row r="217" spans="25:28" ht="32.25" hidden="1" customHeight="1">
      <c r="Y217" s="34"/>
      <c r="Z217" s="34"/>
      <c r="AA217" s="34"/>
      <c r="AB217" s="34"/>
    </row>
    <row r="218" spans="25:28" ht="32.25" hidden="1" customHeight="1">
      <c r="Y218" s="34"/>
      <c r="Z218" s="34"/>
      <c r="AA218" s="34"/>
      <c r="AB218" s="34"/>
    </row>
    <row r="219" spans="25:28" ht="32.25" hidden="1" customHeight="1">
      <c r="Y219" s="34"/>
      <c r="Z219" s="34"/>
      <c r="AA219" s="34"/>
      <c r="AB219" s="34"/>
    </row>
    <row r="220" spans="25:28" ht="32.25" hidden="1" customHeight="1">
      <c r="Y220" s="34"/>
      <c r="Z220" s="34"/>
      <c r="AA220" s="34"/>
      <c r="AB220" s="34"/>
    </row>
    <row r="221" spans="25:28" ht="32.25" hidden="1" customHeight="1">
      <c r="Y221" s="34"/>
      <c r="Z221" s="34"/>
      <c r="AA221" s="34"/>
      <c r="AB221" s="34"/>
    </row>
    <row r="222" spans="25:28" ht="32.25" hidden="1" customHeight="1">
      <c r="Y222" s="34"/>
      <c r="Z222" s="34"/>
      <c r="AA222" s="34"/>
      <c r="AB222" s="34"/>
    </row>
    <row r="223" spans="25:28" ht="32.25" hidden="1" customHeight="1">
      <c r="Y223" s="34"/>
      <c r="Z223" s="34"/>
      <c r="AA223" s="34"/>
      <c r="AB223" s="34"/>
    </row>
    <row r="224" spans="25:28" ht="32.25" hidden="1" customHeight="1">
      <c r="Y224" s="34"/>
      <c r="Z224" s="34"/>
      <c r="AA224" s="34"/>
      <c r="AB224" s="34"/>
    </row>
    <row r="225" spans="25:28" ht="32.25" hidden="1" customHeight="1">
      <c r="Y225" s="34"/>
      <c r="Z225" s="34"/>
      <c r="AA225" s="34"/>
      <c r="AB225" s="34"/>
    </row>
    <row r="226" spans="25:28" ht="32.25" hidden="1" customHeight="1">
      <c r="Y226" s="34"/>
      <c r="Z226" s="34"/>
      <c r="AA226" s="34"/>
      <c r="AB226" s="34"/>
    </row>
    <row r="227" spans="25:28" ht="32.25" hidden="1" customHeight="1">
      <c r="Y227" s="34"/>
      <c r="Z227" s="34"/>
      <c r="AA227" s="34"/>
      <c r="AB227" s="34"/>
    </row>
    <row r="228" spans="25:28" ht="32.25" hidden="1" customHeight="1">
      <c r="Y228" s="34"/>
      <c r="Z228" s="34"/>
      <c r="AA228" s="34"/>
      <c r="AB228" s="34"/>
    </row>
    <row r="229" spans="25:28" ht="32.25" hidden="1" customHeight="1">
      <c r="Y229" s="34"/>
      <c r="Z229" s="34"/>
      <c r="AA229" s="34"/>
      <c r="AB229" s="34"/>
    </row>
    <row r="230" spans="25:28" ht="32.25" hidden="1" customHeight="1">
      <c r="Y230" s="34"/>
      <c r="Z230" s="34"/>
      <c r="AA230" s="34"/>
      <c r="AB230" s="34"/>
    </row>
    <row r="231" spans="25:28" ht="32.25" hidden="1" customHeight="1">
      <c r="Y231" s="34"/>
      <c r="Z231" s="34"/>
      <c r="AA231" s="34"/>
      <c r="AB231" s="34"/>
    </row>
    <row r="232" spans="25:28" ht="32.25" hidden="1" customHeight="1">
      <c r="Y232" s="34"/>
      <c r="Z232" s="34"/>
      <c r="AA232" s="34"/>
      <c r="AB232" s="34"/>
    </row>
    <row r="233" spans="25:28" ht="32.25" hidden="1" customHeight="1">
      <c r="Y233" s="34"/>
      <c r="Z233" s="34"/>
      <c r="AA233" s="34"/>
      <c r="AB233" s="34"/>
    </row>
    <row r="234" spans="25:28" ht="32.25" hidden="1" customHeight="1">
      <c r="Y234" s="34"/>
      <c r="Z234" s="34"/>
      <c r="AA234" s="34"/>
      <c r="AB234" s="34"/>
    </row>
    <row r="235" spans="25:28" ht="32.25" hidden="1" customHeight="1">
      <c r="Y235" s="34"/>
      <c r="Z235" s="34"/>
      <c r="AA235" s="34"/>
      <c r="AB235" s="34"/>
    </row>
    <row r="236" spans="25:28" ht="32.25" hidden="1" customHeight="1">
      <c r="Y236" s="34"/>
      <c r="Z236" s="34"/>
      <c r="AA236" s="34"/>
      <c r="AB236" s="34"/>
    </row>
    <row r="237" spans="25:28" ht="32.25" hidden="1" customHeight="1">
      <c r="Y237" s="34"/>
      <c r="Z237" s="34"/>
      <c r="AA237" s="34"/>
      <c r="AB237" s="34"/>
    </row>
    <row r="238" spans="25:28" ht="32.25" hidden="1" customHeight="1">
      <c r="Y238" s="34"/>
      <c r="Z238" s="34"/>
      <c r="AA238" s="34"/>
      <c r="AB238" s="34"/>
    </row>
    <row r="239" spans="25:28" ht="32.25" hidden="1" customHeight="1">
      <c r="Y239" s="34"/>
      <c r="Z239" s="34"/>
      <c r="AA239" s="34"/>
      <c r="AB239" s="34"/>
    </row>
    <row r="240" spans="25:28" ht="32.25" hidden="1" customHeight="1">
      <c r="Y240" s="34"/>
      <c r="Z240" s="34"/>
      <c r="AA240" s="34"/>
      <c r="AB240" s="34"/>
    </row>
    <row r="241" spans="25:28" ht="32.25" hidden="1" customHeight="1">
      <c r="Y241" s="34"/>
      <c r="Z241" s="34"/>
      <c r="AA241" s="34"/>
      <c r="AB241" s="34"/>
    </row>
    <row r="242" spans="25:28" ht="32.25" hidden="1" customHeight="1">
      <c r="Y242" s="34"/>
      <c r="Z242" s="34"/>
      <c r="AA242" s="34"/>
      <c r="AB242" s="34"/>
    </row>
    <row r="243" spans="25:28" ht="32.25" hidden="1" customHeight="1">
      <c r="Y243" s="34"/>
      <c r="Z243" s="34"/>
      <c r="AA243" s="34"/>
      <c r="AB243" s="34"/>
    </row>
    <row r="244" spans="25:28" ht="32.25" hidden="1" customHeight="1">
      <c r="Y244" s="34"/>
      <c r="Z244" s="34"/>
      <c r="AA244" s="34"/>
      <c r="AB244" s="34"/>
    </row>
    <row r="245" spans="25:28" ht="32.25" hidden="1" customHeight="1">
      <c r="Y245" s="34"/>
      <c r="Z245" s="34"/>
      <c r="AA245" s="34"/>
      <c r="AB245" s="34"/>
    </row>
    <row r="246" spans="25:28" ht="32.25" hidden="1" customHeight="1">
      <c r="Y246" s="34"/>
      <c r="Z246" s="34"/>
      <c r="AA246" s="34"/>
      <c r="AB246" s="34"/>
    </row>
    <row r="247" spans="25:28" ht="32.25" hidden="1" customHeight="1">
      <c r="Y247" s="34"/>
      <c r="Z247" s="34"/>
      <c r="AA247" s="34"/>
      <c r="AB247" s="34"/>
    </row>
    <row r="248" spans="25:28" ht="32.25" hidden="1" customHeight="1">
      <c r="Y248" s="34"/>
      <c r="Z248" s="34"/>
      <c r="AA248" s="34"/>
      <c r="AB248" s="34"/>
    </row>
    <row r="249" spans="25:28" ht="32.25" hidden="1" customHeight="1">
      <c r="Y249" s="34"/>
      <c r="Z249" s="34"/>
      <c r="AA249" s="34"/>
      <c r="AB249" s="34"/>
    </row>
    <row r="250" spans="25:28" ht="32.25" hidden="1" customHeight="1">
      <c r="Y250" s="34"/>
      <c r="Z250" s="34"/>
      <c r="AA250" s="34"/>
      <c r="AB250" s="34"/>
    </row>
    <row r="251" spans="25:28" ht="32.25" hidden="1" customHeight="1">
      <c r="Y251" s="34"/>
      <c r="Z251" s="34"/>
      <c r="AA251" s="34"/>
      <c r="AB251" s="34"/>
    </row>
    <row r="252" spans="25:28" ht="32.25" hidden="1" customHeight="1">
      <c r="Y252" s="34"/>
      <c r="Z252" s="34"/>
      <c r="AA252" s="34"/>
      <c r="AB252" s="34"/>
    </row>
    <row r="253" spans="25:28" ht="32.25" hidden="1" customHeight="1">
      <c r="Y253" s="34"/>
      <c r="Z253" s="34"/>
      <c r="AA253" s="34"/>
      <c r="AB253" s="34"/>
    </row>
    <row r="254" spans="25:28" ht="32.25" hidden="1" customHeight="1">
      <c r="Y254" s="34"/>
      <c r="Z254" s="34"/>
      <c r="AA254" s="34"/>
      <c r="AB254" s="34"/>
    </row>
    <row r="255" spans="25:28" ht="32.25" hidden="1" customHeight="1">
      <c r="Y255" s="34"/>
      <c r="Z255" s="34"/>
      <c r="AA255" s="34"/>
      <c r="AB255" s="34"/>
    </row>
    <row r="256" spans="25:28" ht="32.25" hidden="1" customHeight="1">
      <c r="Y256" s="34"/>
      <c r="Z256" s="34"/>
      <c r="AA256" s="34"/>
      <c r="AB256" s="34"/>
    </row>
    <row r="257" spans="25:28" ht="32.25" hidden="1" customHeight="1">
      <c r="Y257" s="34"/>
      <c r="Z257" s="34"/>
      <c r="AA257" s="34"/>
      <c r="AB257" s="34"/>
    </row>
    <row r="258" spans="25:28" ht="32.25" hidden="1" customHeight="1">
      <c r="Y258" s="34"/>
      <c r="Z258" s="34"/>
      <c r="AA258" s="34"/>
      <c r="AB258" s="34"/>
    </row>
    <row r="259" spans="25:28" ht="32.25" hidden="1" customHeight="1">
      <c r="Y259" s="34"/>
      <c r="Z259" s="34"/>
      <c r="AA259" s="34"/>
      <c r="AB259" s="34"/>
    </row>
    <row r="260" spans="25:28" ht="32.25" hidden="1" customHeight="1">
      <c r="Y260" s="34"/>
      <c r="Z260" s="34"/>
      <c r="AA260" s="34"/>
      <c r="AB260" s="34"/>
    </row>
    <row r="261" spans="25:28" ht="32.25" hidden="1" customHeight="1">
      <c r="Y261" s="34"/>
      <c r="Z261" s="34"/>
      <c r="AA261" s="34"/>
      <c r="AB261" s="34"/>
    </row>
    <row r="262" spans="25:28" ht="32.25" hidden="1" customHeight="1">
      <c r="Y262" s="34"/>
      <c r="Z262" s="34"/>
      <c r="AA262" s="34"/>
      <c r="AB262" s="34"/>
    </row>
    <row r="263" spans="25:28" ht="32.25" hidden="1" customHeight="1">
      <c r="Y263" s="34"/>
      <c r="Z263" s="34"/>
      <c r="AA263" s="34"/>
      <c r="AB263" s="34"/>
    </row>
    <row r="264" spans="25:28" ht="32.25" hidden="1" customHeight="1">
      <c r="Y264" s="34"/>
      <c r="Z264" s="34"/>
      <c r="AA264" s="34"/>
      <c r="AB264" s="34"/>
    </row>
    <row r="265" spans="25:28" ht="32.25" hidden="1" customHeight="1">
      <c r="Y265" s="34"/>
      <c r="Z265" s="34"/>
      <c r="AA265" s="34"/>
      <c r="AB265" s="34"/>
    </row>
    <row r="266" spans="25:28" ht="32.25" hidden="1" customHeight="1">
      <c r="Y266" s="34"/>
      <c r="Z266" s="34"/>
      <c r="AA266" s="34"/>
      <c r="AB266" s="34"/>
    </row>
    <row r="267" spans="25:28" ht="32.25" hidden="1" customHeight="1">
      <c r="Y267" s="34"/>
      <c r="Z267" s="34"/>
      <c r="AA267" s="34"/>
      <c r="AB267" s="34"/>
    </row>
    <row r="268" spans="25:28" ht="32.25" hidden="1" customHeight="1">
      <c r="Y268" s="34"/>
      <c r="Z268" s="34"/>
      <c r="AA268" s="34"/>
      <c r="AB268" s="34"/>
    </row>
    <row r="269" spans="25:28" ht="32.25" hidden="1" customHeight="1">
      <c r="Y269" s="34"/>
      <c r="Z269" s="34"/>
      <c r="AA269" s="34"/>
      <c r="AB269" s="34"/>
    </row>
    <row r="270" spans="25:28" ht="32.25" hidden="1" customHeight="1">
      <c r="Y270" s="34"/>
      <c r="Z270" s="34"/>
      <c r="AA270" s="34"/>
      <c r="AB270" s="34"/>
    </row>
    <row r="271" spans="25:28" ht="32.25" hidden="1" customHeight="1">
      <c r="Y271" s="34"/>
      <c r="Z271" s="34"/>
      <c r="AA271" s="34"/>
      <c r="AB271" s="34"/>
    </row>
    <row r="272" spans="25:28" ht="32.25" hidden="1" customHeight="1">
      <c r="Y272" s="34"/>
      <c r="Z272" s="34"/>
      <c r="AA272" s="34"/>
      <c r="AB272" s="34"/>
    </row>
    <row r="273" spans="25:28" ht="32.25" hidden="1" customHeight="1">
      <c r="Y273" s="34"/>
      <c r="Z273" s="34"/>
      <c r="AA273" s="34"/>
      <c r="AB273" s="34"/>
    </row>
    <row r="274" spans="25:28" ht="32.25" hidden="1" customHeight="1">
      <c r="Y274" s="34"/>
      <c r="Z274" s="34"/>
      <c r="AA274" s="34"/>
      <c r="AB274" s="34"/>
    </row>
    <row r="275" spans="25:28" ht="32.25" hidden="1" customHeight="1">
      <c r="Y275" s="34"/>
      <c r="Z275" s="34"/>
      <c r="AA275" s="34"/>
      <c r="AB275" s="34"/>
    </row>
    <row r="276" spans="25:28" ht="32.25" hidden="1" customHeight="1">
      <c r="Y276" s="34"/>
      <c r="Z276" s="34"/>
      <c r="AA276" s="34"/>
      <c r="AB276" s="34"/>
    </row>
    <row r="277" spans="25:28" ht="32.25" hidden="1" customHeight="1">
      <c r="Y277" s="34"/>
      <c r="Z277" s="34"/>
      <c r="AA277" s="34"/>
      <c r="AB277" s="34"/>
    </row>
    <row r="278" spans="25:28" ht="32.25" hidden="1" customHeight="1">
      <c r="Y278" s="34"/>
      <c r="Z278" s="34"/>
      <c r="AA278" s="34"/>
      <c r="AB278" s="34"/>
    </row>
    <row r="279" spans="25:28" ht="32.25" hidden="1" customHeight="1">
      <c r="Y279" s="34"/>
      <c r="Z279" s="34"/>
      <c r="AA279" s="34"/>
      <c r="AB279" s="34"/>
    </row>
    <row r="280" spans="25:28" ht="32.25" hidden="1" customHeight="1">
      <c r="Y280" s="34"/>
      <c r="Z280" s="34"/>
      <c r="AA280" s="34"/>
      <c r="AB280" s="34"/>
    </row>
    <row r="281" spans="25:28" ht="32.25" hidden="1" customHeight="1">
      <c r="Y281" s="34"/>
      <c r="Z281" s="34"/>
      <c r="AA281" s="34"/>
      <c r="AB281" s="34"/>
    </row>
    <row r="282" spans="25:28" ht="32.25" hidden="1" customHeight="1">
      <c r="Y282" s="34"/>
      <c r="Z282" s="34"/>
      <c r="AA282" s="34"/>
      <c r="AB282" s="34"/>
    </row>
    <row r="283" spans="25:28" ht="32.25" hidden="1" customHeight="1">
      <c r="Y283" s="34"/>
      <c r="Z283" s="34"/>
      <c r="AA283" s="34"/>
      <c r="AB283" s="34"/>
    </row>
    <row r="284" spans="25:28" ht="32.25" hidden="1" customHeight="1">
      <c r="Y284" s="34"/>
      <c r="Z284" s="34"/>
      <c r="AA284" s="34"/>
      <c r="AB284" s="34"/>
    </row>
    <row r="285" spans="25:28" ht="32.25" hidden="1" customHeight="1">
      <c r="Y285" s="34"/>
      <c r="Z285" s="34"/>
      <c r="AA285" s="34"/>
      <c r="AB285" s="34"/>
    </row>
    <row r="286" spans="25:28" ht="32.25" hidden="1" customHeight="1">
      <c r="Y286" s="34"/>
      <c r="Z286" s="34"/>
      <c r="AA286" s="34"/>
      <c r="AB286" s="34"/>
    </row>
    <row r="287" spans="25:28" ht="32.25" hidden="1" customHeight="1">
      <c r="Y287" s="34"/>
      <c r="Z287" s="34"/>
      <c r="AA287" s="34"/>
      <c r="AB287" s="34"/>
    </row>
    <row r="288" spans="25:28" ht="32.25" hidden="1" customHeight="1">
      <c r="Y288" s="34"/>
      <c r="Z288" s="34"/>
      <c r="AA288" s="34"/>
      <c r="AB288" s="34"/>
    </row>
    <row r="289" spans="25:28" ht="32.25" hidden="1" customHeight="1">
      <c r="Y289" s="34"/>
      <c r="Z289" s="34"/>
      <c r="AA289" s="34"/>
      <c r="AB289" s="34"/>
    </row>
    <row r="290" spans="25:28" ht="32.25" hidden="1" customHeight="1">
      <c r="Y290" s="34"/>
      <c r="Z290" s="34"/>
      <c r="AA290" s="34"/>
      <c r="AB290" s="34"/>
    </row>
    <row r="291" spans="25:28" ht="32.25" hidden="1" customHeight="1">
      <c r="Y291" s="34"/>
      <c r="Z291" s="34"/>
      <c r="AA291" s="34"/>
      <c r="AB291" s="34"/>
    </row>
    <row r="292" spans="25:28" ht="32.25" hidden="1" customHeight="1">
      <c r="Y292" s="34"/>
      <c r="Z292" s="34"/>
      <c r="AA292" s="34"/>
      <c r="AB292" s="34"/>
    </row>
    <row r="293" spans="25:28" ht="32.25" hidden="1" customHeight="1">
      <c r="Y293" s="34"/>
      <c r="Z293" s="34"/>
      <c r="AA293" s="34"/>
      <c r="AB293" s="34"/>
    </row>
    <row r="294" spans="25:28" ht="32.25" hidden="1" customHeight="1">
      <c r="Y294" s="34"/>
      <c r="Z294" s="34"/>
      <c r="AA294" s="34"/>
      <c r="AB294" s="34"/>
    </row>
    <row r="295" spans="25:28" ht="32.25" hidden="1" customHeight="1">
      <c r="Y295" s="34"/>
      <c r="Z295" s="34"/>
      <c r="AA295" s="34"/>
      <c r="AB295" s="34"/>
    </row>
    <row r="296" spans="25:28" ht="32.25" hidden="1" customHeight="1">
      <c r="Y296" s="34"/>
      <c r="Z296" s="34"/>
      <c r="AA296" s="34"/>
      <c r="AB296" s="34"/>
    </row>
    <row r="297" spans="25:28" ht="32.25" hidden="1" customHeight="1">
      <c r="Y297" s="34"/>
      <c r="Z297" s="34"/>
      <c r="AA297" s="34"/>
      <c r="AB297" s="34"/>
    </row>
    <row r="298" spans="25:28" ht="32.25" hidden="1" customHeight="1">
      <c r="Y298" s="34"/>
      <c r="Z298" s="34"/>
      <c r="AA298" s="34"/>
      <c r="AB298" s="34"/>
    </row>
    <row r="299" spans="25:28" ht="32.25" hidden="1" customHeight="1">
      <c r="Y299" s="34"/>
      <c r="Z299" s="34"/>
      <c r="AA299" s="34"/>
      <c r="AB299" s="34"/>
    </row>
    <row r="300" spans="25:28" ht="32.25" hidden="1" customHeight="1">
      <c r="Y300" s="34"/>
      <c r="Z300" s="34"/>
      <c r="AA300" s="34"/>
      <c r="AB300" s="34"/>
    </row>
    <row r="301" spans="25:28" ht="32.25" hidden="1" customHeight="1">
      <c r="Y301" s="34"/>
      <c r="Z301" s="34"/>
      <c r="AA301" s="34"/>
      <c r="AB301" s="34"/>
    </row>
    <row r="302" spans="25:28" ht="32.25" hidden="1" customHeight="1">
      <c r="Y302" s="34"/>
      <c r="Z302" s="34"/>
      <c r="AA302" s="34"/>
      <c r="AB302" s="34"/>
    </row>
    <row r="303" spans="25:28" ht="32.25" hidden="1" customHeight="1">
      <c r="Y303" s="34"/>
      <c r="Z303" s="34"/>
      <c r="AA303" s="34"/>
      <c r="AB303" s="34"/>
    </row>
    <row r="304" spans="25:28" ht="32.25" hidden="1" customHeight="1">
      <c r="Y304" s="34"/>
      <c r="Z304" s="34"/>
      <c r="AA304" s="34"/>
      <c r="AB304" s="34"/>
    </row>
    <row r="305" spans="25:28" ht="32.25" hidden="1" customHeight="1">
      <c r="Y305" s="34"/>
      <c r="Z305" s="34"/>
      <c r="AA305" s="34"/>
      <c r="AB305" s="34"/>
    </row>
    <row r="306" spans="25:28" ht="32.25" hidden="1" customHeight="1">
      <c r="Y306" s="34"/>
      <c r="Z306" s="34"/>
      <c r="AA306" s="34"/>
      <c r="AB306" s="34"/>
    </row>
    <row r="307" spans="25:28" ht="32.25" hidden="1" customHeight="1">
      <c r="Y307" s="34"/>
      <c r="Z307" s="34"/>
      <c r="AA307" s="34"/>
      <c r="AB307" s="34"/>
    </row>
    <row r="308" spans="25:28" ht="32.25" hidden="1" customHeight="1">
      <c r="Y308" s="34"/>
      <c r="Z308" s="34"/>
      <c r="AA308" s="34"/>
      <c r="AB308" s="34"/>
    </row>
    <row r="309" spans="25:28" ht="32.25" hidden="1" customHeight="1">
      <c r="Y309" s="34"/>
      <c r="Z309" s="34"/>
      <c r="AA309" s="34"/>
      <c r="AB309" s="34"/>
    </row>
    <row r="310" spans="25:28" ht="32.25" hidden="1" customHeight="1">
      <c r="Y310" s="34"/>
      <c r="Z310" s="34"/>
      <c r="AA310" s="34"/>
      <c r="AB310" s="34"/>
    </row>
    <row r="311" spans="25:28" ht="32.25" hidden="1" customHeight="1">
      <c r="Y311" s="34"/>
      <c r="Z311" s="34"/>
      <c r="AA311" s="34"/>
      <c r="AB311" s="34"/>
    </row>
    <row r="312" spans="25:28" ht="32.25" hidden="1" customHeight="1">
      <c r="Y312" s="34"/>
      <c r="Z312" s="34"/>
      <c r="AA312" s="34"/>
      <c r="AB312" s="34"/>
    </row>
    <row r="313" spans="25:28" ht="32.25" hidden="1" customHeight="1">
      <c r="Y313" s="34"/>
      <c r="Z313" s="34"/>
      <c r="AA313" s="34"/>
      <c r="AB313" s="34"/>
    </row>
    <row r="314" spans="25:28" ht="32.25" hidden="1" customHeight="1">
      <c r="Y314" s="34"/>
      <c r="Z314" s="34"/>
      <c r="AA314" s="34"/>
      <c r="AB314" s="34"/>
    </row>
    <row r="315" spans="25:28" ht="32.25" hidden="1" customHeight="1">
      <c r="Y315" s="34"/>
      <c r="Z315" s="34"/>
      <c r="AA315" s="34"/>
      <c r="AB315" s="34"/>
    </row>
    <row r="316" spans="25:28" ht="32.25" hidden="1" customHeight="1">
      <c r="Y316" s="34"/>
      <c r="Z316" s="34"/>
      <c r="AA316" s="34"/>
      <c r="AB316" s="34"/>
    </row>
    <row r="317" spans="25:28" ht="32.25" hidden="1" customHeight="1">
      <c r="Y317" s="34"/>
      <c r="Z317" s="34"/>
      <c r="AA317" s="34"/>
      <c r="AB317" s="34"/>
    </row>
    <row r="318" spans="25:28" ht="32.25" hidden="1" customHeight="1">
      <c r="Y318" s="34"/>
      <c r="Z318" s="34"/>
      <c r="AA318" s="34"/>
      <c r="AB318" s="34"/>
    </row>
    <row r="319" spans="25:28" ht="32.25" hidden="1" customHeight="1">
      <c r="Y319" s="34"/>
      <c r="Z319" s="34"/>
      <c r="AA319" s="34"/>
      <c r="AB319" s="34"/>
    </row>
    <row r="320" spans="25:28" ht="32.25" hidden="1" customHeight="1">
      <c r="Y320" s="34"/>
      <c r="Z320" s="34"/>
      <c r="AA320" s="34"/>
      <c r="AB320" s="34"/>
    </row>
    <row r="321" spans="25:28" ht="32.25" hidden="1" customHeight="1">
      <c r="Y321" s="34"/>
      <c r="Z321" s="34"/>
      <c r="AA321" s="34"/>
      <c r="AB321" s="34"/>
    </row>
    <row r="322" spans="25:28" ht="32.25" hidden="1" customHeight="1">
      <c r="Y322" s="34"/>
      <c r="Z322" s="34"/>
      <c r="AA322" s="34"/>
      <c r="AB322" s="34"/>
    </row>
    <row r="323" spans="25:28" ht="32.25" hidden="1" customHeight="1">
      <c r="Y323" s="34"/>
      <c r="Z323" s="34"/>
      <c r="AA323" s="34"/>
      <c r="AB323" s="34"/>
    </row>
    <row r="324" spans="25:28" ht="32.25" hidden="1" customHeight="1">
      <c r="Y324" s="34"/>
      <c r="Z324" s="34"/>
      <c r="AA324" s="34"/>
      <c r="AB324" s="34"/>
    </row>
    <row r="325" spans="25:28" ht="32.25" hidden="1" customHeight="1">
      <c r="Y325" s="34"/>
      <c r="Z325" s="34"/>
      <c r="AA325" s="34"/>
      <c r="AB325" s="34"/>
    </row>
    <row r="326" spans="25:28" ht="32.25" hidden="1" customHeight="1">
      <c r="Y326" s="34"/>
      <c r="Z326" s="34"/>
      <c r="AA326" s="34"/>
      <c r="AB326" s="34"/>
    </row>
    <row r="327" spans="25:28" ht="32.25" hidden="1" customHeight="1">
      <c r="Y327" s="34"/>
      <c r="Z327" s="34"/>
      <c r="AA327" s="34"/>
      <c r="AB327" s="34"/>
    </row>
    <row r="328" spans="25:28" ht="32.25" hidden="1" customHeight="1">
      <c r="Y328" s="34"/>
      <c r="Z328" s="34"/>
      <c r="AA328" s="34"/>
      <c r="AB328" s="34"/>
    </row>
    <row r="329" spans="25:28" ht="32.25" hidden="1" customHeight="1">
      <c r="Y329" s="34"/>
      <c r="Z329" s="34"/>
      <c r="AA329" s="34"/>
      <c r="AB329" s="34"/>
    </row>
    <row r="330" spans="25:28" ht="32.25" hidden="1" customHeight="1">
      <c r="Y330" s="34"/>
      <c r="Z330" s="34"/>
      <c r="AA330" s="34"/>
      <c r="AB330" s="34"/>
    </row>
    <row r="331" spans="25:28" ht="32.25" hidden="1" customHeight="1">
      <c r="Y331" s="34"/>
      <c r="Z331" s="34"/>
      <c r="AA331" s="34"/>
      <c r="AB331" s="34"/>
    </row>
    <row r="332" spans="25:28" ht="32.25" hidden="1" customHeight="1">
      <c r="Y332" s="34"/>
      <c r="Z332" s="34"/>
      <c r="AA332" s="34"/>
      <c r="AB332" s="34"/>
    </row>
    <row r="333" spans="25:28" ht="32.25" hidden="1" customHeight="1">
      <c r="Y333" s="34"/>
      <c r="Z333" s="34"/>
      <c r="AA333" s="34"/>
      <c r="AB333" s="34"/>
    </row>
    <row r="334" spans="25:28" ht="32.25" hidden="1" customHeight="1">
      <c r="Y334" s="34"/>
      <c r="Z334" s="34"/>
      <c r="AA334" s="34"/>
      <c r="AB334" s="34"/>
    </row>
    <row r="335" spans="25:28" ht="32.25" hidden="1" customHeight="1">
      <c r="Y335" s="34"/>
      <c r="Z335" s="34"/>
      <c r="AA335" s="34"/>
      <c r="AB335" s="34"/>
    </row>
    <row r="336" spans="25:28" ht="32.25" hidden="1" customHeight="1">
      <c r="Y336" s="34"/>
      <c r="Z336" s="34"/>
      <c r="AA336" s="34"/>
      <c r="AB336" s="34"/>
    </row>
    <row r="337" spans="25:28" ht="32.25" hidden="1" customHeight="1">
      <c r="Y337" s="34"/>
      <c r="Z337" s="34"/>
      <c r="AA337" s="34"/>
      <c r="AB337" s="34"/>
    </row>
    <row r="338" spans="25:28" ht="32.25" hidden="1" customHeight="1">
      <c r="Y338" s="34"/>
      <c r="Z338" s="34"/>
      <c r="AA338" s="34"/>
      <c r="AB338" s="34"/>
    </row>
    <row r="339" spans="25:28" ht="32.25" hidden="1" customHeight="1">
      <c r="Y339" s="34"/>
      <c r="Z339" s="34"/>
      <c r="AA339" s="34"/>
      <c r="AB339" s="34"/>
    </row>
    <row r="340" spans="25:28" ht="32.25" hidden="1" customHeight="1">
      <c r="Y340" s="34"/>
      <c r="Z340" s="34"/>
      <c r="AA340" s="34"/>
      <c r="AB340" s="34"/>
    </row>
    <row r="341" spans="25:28" ht="32.25" hidden="1" customHeight="1">
      <c r="Y341" s="34"/>
      <c r="Z341" s="34"/>
      <c r="AA341" s="34"/>
      <c r="AB341" s="34"/>
    </row>
    <row r="342" spans="25:28" ht="32.25" hidden="1" customHeight="1">
      <c r="Y342" s="34"/>
      <c r="Z342" s="34"/>
      <c r="AA342" s="34"/>
      <c r="AB342" s="34"/>
    </row>
    <row r="343" spans="25:28" ht="32.25" hidden="1" customHeight="1">
      <c r="Y343" s="34"/>
      <c r="Z343" s="34"/>
      <c r="AA343" s="34"/>
      <c r="AB343" s="34"/>
    </row>
    <row r="344" spans="25:28" ht="32.25" hidden="1" customHeight="1">
      <c r="Y344" s="34"/>
      <c r="Z344" s="34"/>
      <c r="AA344" s="34"/>
      <c r="AB344" s="34"/>
    </row>
    <row r="345" spans="25:28" ht="32.25" hidden="1" customHeight="1">
      <c r="Y345" s="34"/>
      <c r="Z345" s="34"/>
      <c r="AA345" s="34"/>
      <c r="AB345" s="34"/>
    </row>
    <row r="346" spans="25:28" ht="32.25" hidden="1" customHeight="1">
      <c r="Y346" s="34"/>
      <c r="Z346" s="34"/>
      <c r="AA346" s="34"/>
      <c r="AB346" s="34"/>
    </row>
    <row r="347" spans="25:28" ht="32.25" hidden="1" customHeight="1">
      <c r="Y347" s="34"/>
      <c r="Z347" s="34"/>
      <c r="AA347" s="34"/>
      <c r="AB347" s="34"/>
    </row>
    <row r="348" spans="25:28" ht="32.25" hidden="1" customHeight="1">
      <c r="Y348" s="34"/>
      <c r="Z348" s="34"/>
      <c r="AA348" s="34"/>
      <c r="AB348" s="34"/>
    </row>
    <row r="349" spans="25:28" ht="32.25" hidden="1" customHeight="1">
      <c r="Y349" s="34"/>
      <c r="Z349" s="34"/>
      <c r="AA349" s="34"/>
      <c r="AB349" s="34"/>
    </row>
    <row r="350" spans="25:28" ht="32.25" hidden="1" customHeight="1">
      <c r="Y350" s="34"/>
      <c r="Z350" s="34"/>
      <c r="AA350" s="34"/>
      <c r="AB350" s="34"/>
    </row>
    <row r="351" spans="25:28" ht="32.25" hidden="1" customHeight="1">
      <c r="Y351" s="34"/>
      <c r="Z351" s="34"/>
      <c r="AA351" s="34"/>
      <c r="AB351" s="34"/>
    </row>
    <row r="352" spans="25:28" ht="32.25" hidden="1" customHeight="1">
      <c r="Y352" s="34"/>
      <c r="Z352" s="34"/>
      <c r="AA352" s="34"/>
      <c r="AB352" s="34"/>
    </row>
    <row r="353" spans="25:28" ht="32.25" hidden="1" customHeight="1">
      <c r="Y353" s="34"/>
      <c r="Z353" s="34"/>
      <c r="AA353" s="34"/>
      <c r="AB353" s="34"/>
    </row>
    <row r="354" spans="25:28" ht="32.25" hidden="1" customHeight="1">
      <c r="Y354" s="34"/>
      <c r="Z354" s="34"/>
      <c r="AA354" s="34"/>
      <c r="AB354" s="34"/>
    </row>
    <row r="355" spans="25:28" ht="32.25" hidden="1" customHeight="1">
      <c r="Y355" s="34"/>
      <c r="Z355" s="34"/>
      <c r="AA355" s="34"/>
      <c r="AB355" s="34"/>
    </row>
    <row r="356" spans="25:28" ht="32.25" hidden="1" customHeight="1">
      <c r="Y356" s="34"/>
      <c r="Z356" s="34"/>
      <c r="AA356" s="34"/>
      <c r="AB356" s="34"/>
    </row>
    <row r="357" spans="25:28" ht="32.25" hidden="1" customHeight="1">
      <c r="Y357" s="34"/>
      <c r="Z357" s="34"/>
      <c r="AA357" s="34"/>
      <c r="AB357" s="34"/>
    </row>
    <row r="358" spans="25:28" ht="32.25" hidden="1" customHeight="1">
      <c r="Y358" s="34"/>
      <c r="Z358" s="34"/>
      <c r="AA358" s="34"/>
      <c r="AB358" s="34"/>
    </row>
    <row r="359" spans="25:28" ht="32.25" hidden="1" customHeight="1">
      <c r="Y359" s="34"/>
      <c r="Z359" s="34"/>
      <c r="AA359" s="34"/>
      <c r="AB359" s="34"/>
    </row>
    <row r="360" spans="25:28" ht="32.25" hidden="1" customHeight="1">
      <c r="Y360" s="34"/>
      <c r="Z360" s="34"/>
      <c r="AA360" s="34"/>
      <c r="AB360" s="34"/>
    </row>
    <row r="361" spans="25:28" ht="32.25" hidden="1" customHeight="1">
      <c r="Y361" s="34"/>
      <c r="Z361" s="34"/>
      <c r="AA361" s="34"/>
      <c r="AB361" s="34"/>
    </row>
    <row r="362" spans="25:28" ht="32.25" hidden="1" customHeight="1">
      <c r="Y362" s="34"/>
      <c r="Z362" s="34"/>
      <c r="AA362" s="34"/>
      <c r="AB362" s="34"/>
    </row>
    <row r="363" spans="25:28" ht="32.25" hidden="1" customHeight="1">
      <c r="Y363" s="34"/>
      <c r="Z363" s="34"/>
      <c r="AA363" s="34"/>
      <c r="AB363" s="34"/>
    </row>
    <row r="364" spans="25:28" ht="32.25" hidden="1" customHeight="1">
      <c r="Y364" s="34"/>
      <c r="Z364" s="34"/>
      <c r="AA364" s="34"/>
      <c r="AB364" s="34"/>
    </row>
    <row r="365" spans="25:28" ht="32.25" hidden="1" customHeight="1">
      <c r="Y365" s="34"/>
      <c r="Z365" s="34"/>
      <c r="AA365" s="34"/>
      <c r="AB365" s="34"/>
    </row>
    <row r="366" spans="25:28" ht="32.25" hidden="1" customHeight="1">
      <c r="Y366" s="34"/>
      <c r="Z366" s="34"/>
      <c r="AA366" s="34"/>
      <c r="AB366" s="34"/>
    </row>
    <row r="367" spans="25:28" ht="32.25" hidden="1" customHeight="1">
      <c r="Y367" s="34"/>
      <c r="Z367" s="34"/>
      <c r="AA367" s="34"/>
      <c r="AB367" s="34"/>
    </row>
    <row r="368" spans="25:28" ht="32.25" hidden="1" customHeight="1">
      <c r="Y368" s="34"/>
      <c r="Z368" s="34"/>
      <c r="AA368" s="34"/>
      <c r="AB368" s="34"/>
    </row>
    <row r="369" spans="25:28" ht="32.25" hidden="1" customHeight="1">
      <c r="Y369" s="34"/>
      <c r="Z369" s="34"/>
      <c r="AA369" s="34"/>
      <c r="AB369" s="34"/>
    </row>
    <row r="370" spans="25:28" ht="32.25" hidden="1" customHeight="1">
      <c r="Y370" s="34"/>
      <c r="Z370" s="34"/>
      <c r="AA370" s="34"/>
      <c r="AB370" s="34"/>
    </row>
    <row r="371" spans="25:28" ht="32.25" hidden="1" customHeight="1">
      <c r="Y371" s="34"/>
      <c r="Z371" s="34"/>
      <c r="AA371" s="34"/>
      <c r="AB371" s="34"/>
    </row>
    <row r="372" spans="25:28" ht="32.25" hidden="1" customHeight="1">
      <c r="Y372" s="34"/>
      <c r="Z372" s="34"/>
      <c r="AA372" s="34"/>
      <c r="AB372" s="34"/>
    </row>
    <row r="373" spans="25:28" ht="32.25" hidden="1" customHeight="1">
      <c r="Y373" s="34"/>
      <c r="Z373" s="34"/>
      <c r="AA373" s="34"/>
      <c r="AB373" s="34"/>
    </row>
    <row r="374" spans="25:28" ht="32.25" hidden="1" customHeight="1">
      <c r="Y374" s="34"/>
      <c r="Z374" s="34"/>
      <c r="AA374" s="34"/>
      <c r="AB374" s="34"/>
    </row>
    <row r="375" spans="25:28" ht="32.25" hidden="1" customHeight="1">
      <c r="Y375" s="34"/>
      <c r="Z375" s="34"/>
      <c r="AA375" s="34"/>
      <c r="AB375" s="34"/>
    </row>
    <row r="376" spans="25:28" ht="32.25" hidden="1" customHeight="1">
      <c r="Y376" s="34"/>
      <c r="Z376" s="34"/>
      <c r="AA376" s="34"/>
      <c r="AB376" s="34"/>
    </row>
    <row r="377" spans="25:28" ht="32.25" hidden="1" customHeight="1">
      <c r="Y377" s="34"/>
      <c r="Z377" s="34"/>
      <c r="AA377" s="34"/>
      <c r="AB377" s="34"/>
    </row>
    <row r="378" spans="25:28" ht="32.25" hidden="1" customHeight="1">
      <c r="Y378" s="34"/>
      <c r="Z378" s="34"/>
      <c r="AA378" s="34"/>
      <c r="AB378" s="34"/>
    </row>
    <row r="379" spans="25:28" ht="32.25" hidden="1" customHeight="1">
      <c r="Y379" s="34"/>
      <c r="Z379" s="34"/>
      <c r="AA379" s="34"/>
      <c r="AB379" s="34"/>
    </row>
    <row r="380" spans="25:28" ht="32.25" hidden="1" customHeight="1">
      <c r="Y380" s="34"/>
      <c r="Z380" s="34"/>
      <c r="AA380" s="34"/>
      <c r="AB380" s="34"/>
    </row>
    <row r="381" spans="25:28" ht="32.25" hidden="1" customHeight="1">
      <c r="Y381" s="34"/>
      <c r="Z381" s="34"/>
      <c r="AA381" s="34"/>
      <c r="AB381" s="34"/>
    </row>
    <row r="382" spans="25:28" ht="32.25" hidden="1" customHeight="1">
      <c r="Y382" s="34"/>
      <c r="Z382" s="34"/>
      <c r="AA382" s="34"/>
      <c r="AB382" s="34"/>
    </row>
    <row r="383" spans="25:28" ht="32.25" hidden="1" customHeight="1">
      <c r="Y383" s="34"/>
      <c r="Z383" s="34"/>
      <c r="AA383" s="34"/>
      <c r="AB383" s="34"/>
    </row>
    <row r="384" spans="25:28" ht="32.25" hidden="1" customHeight="1">
      <c r="Y384" s="34"/>
      <c r="Z384" s="34"/>
      <c r="AA384" s="34"/>
      <c r="AB384" s="34"/>
    </row>
    <row r="385" spans="2:28" ht="32.25" hidden="1" customHeight="1">
      <c r="Y385" s="34"/>
      <c r="Z385" s="34"/>
      <c r="AA385" s="34"/>
      <c r="AB385" s="34"/>
    </row>
    <row r="386" spans="2:28" ht="32.25" hidden="1" customHeight="1">
      <c r="Y386" s="34"/>
      <c r="Z386" s="34"/>
      <c r="AA386" s="34"/>
      <c r="AB386" s="34"/>
    </row>
    <row r="387" spans="2:28" ht="32.25" hidden="1" customHeight="1">
      <c r="Y387" s="34"/>
      <c r="Z387" s="34"/>
      <c r="AA387" s="34"/>
      <c r="AB387" s="34"/>
    </row>
    <row r="388" spans="2:28" ht="32.25" hidden="1" customHeight="1">
      <c r="Y388" s="34"/>
      <c r="Z388" s="34"/>
      <c r="AA388" s="34"/>
      <c r="AB388" s="34"/>
    </row>
    <row r="389" spans="2:28" ht="32.25" hidden="1" customHeight="1">
      <c r="Y389" s="34"/>
      <c r="Z389" s="34"/>
      <c r="AA389" s="34"/>
      <c r="AB389" s="34"/>
    </row>
    <row r="390" spans="2:28" ht="32.25" hidden="1" customHeight="1">
      <c r="Y390" s="34"/>
      <c r="Z390" s="34"/>
      <c r="AA390" s="34"/>
      <c r="AB390" s="34"/>
    </row>
    <row r="391" spans="2:28" ht="27.75" hidden="1" customHeight="1"/>
    <row r="392" spans="2:28" ht="27.75" hidden="1" customHeight="1"/>
    <row r="393" spans="2:28" ht="27.75" hidden="1" customHeight="1"/>
    <row r="394" spans="2:28" ht="27.75" hidden="1" customHeight="1"/>
    <row r="395" spans="2:28" ht="27.75" hidden="1" customHeight="1"/>
    <row r="396" spans="2:28" ht="27.75" hidden="1" customHeight="1"/>
    <row r="397" spans="2:28" ht="27.75" hidden="1" customHeight="1"/>
    <row r="398" spans="2:28" ht="27.75" hidden="1" customHeight="1"/>
    <row r="399" spans="2:28" ht="27.75" hidden="1" customHeight="1"/>
    <row r="400" spans="2:28" ht="14.25">
      <c r="B400" s="35" t="s">
        <v>159</v>
      </c>
    </row>
    <row r="401" spans="1:50">
      <c r="B401" s="1" t="s">
        <v>160</v>
      </c>
    </row>
    <row r="402" spans="1:50" ht="34.5" customHeight="1">
      <c r="A402" s="43"/>
      <c r="B402" s="43"/>
      <c r="C402" s="51" t="s">
        <v>161</v>
      </c>
      <c r="D402" s="51"/>
      <c r="E402" s="51"/>
      <c r="F402" s="51"/>
      <c r="G402" s="51"/>
      <c r="H402" s="51"/>
      <c r="I402" s="51"/>
      <c r="J402" s="51"/>
      <c r="K402" s="51"/>
      <c r="L402" s="51"/>
      <c r="M402" s="51" t="s">
        <v>162</v>
      </c>
      <c r="N402" s="51"/>
      <c r="O402" s="51"/>
      <c r="P402" s="51"/>
      <c r="Q402" s="51"/>
      <c r="R402" s="51"/>
      <c r="S402" s="51"/>
      <c r="T402" s="51"/>
      <c r="U402" s="51"/>
      <c r="V402" s="51"/>
      <c r="W402" s="51"/>
      <c r="X402" s="51"/>
      <c r="Y402" s="51"/>
      <c r="Z402" s="51"/>
      <c r="AA402" s="51"/>
      <c r="AB402" s="51"/>
      <c r="AC402" s="51"/>
      <c r="AD402" s="51"/>
      <c r="AE402" s="51"/>
      <c r="AF402" s="51"/>
      <c r="AG402" s="51"/>
      <c r="AH402" s="51"/>
      <c r="AI402" s="51"/>
      <c r="AJ402" s="51"/>
      <c r="AK402" s="52" t="s">
        <v>163</v>
      </c>
      <c r="AL402" s="51"/>
      <c r="AM402" s="51"/>
      <c r="AN402" s="51"/>
      <c r="AO402" s="51"/>
      <c r="AP402" s="51"/>
      <c r="AQ402" s="51" t="s">
        <v>164</v>
      </c>
      <c r="AR402" s="51"/>
      <c r="AS402" s="51"/>
      <c r="AT402" s="51"/>
      <c r="AU402" s="53" t="s">
        <v>165</v>
      </c>
      <c r="AV402" s="54"/>
      <c r="AW402" s="54"/>
      <c r="AX402" s="55"/>
    </row>
    <row r="403" spans="1:50" ht="24" customHeight="1">
      <c r="A403" s="43">
        <v>1</v>
      </c>
      <c r="B403" s="43">
        <v>1</v>
      </c>
      <c r="C403" s="56" t="s">
        <v>166</v>
      </c>
      <c r="D403" s="57"/>
      <c r="E403" s="57"/>
      <c r="F403" s="57"/>
      <c r="G403" s="57"/>
      <c r="H403" s="57"/>
      <c r="I403" s="57"/>
      <c r="J403" s="57"/>
      <c r="K403" s="57"/>
      <c r="L403" s="58"/>
      <c r="M403" s="63" t="s">
        <v>167</v>
      </c>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50">
        <v>6</v>
      </c>
      <c r="AL403" s="49"/>
      <c r="AM403" s="49"/>
      <c r="AN403" s="49"/>
      <c r="AO403" s="49"/>
      <c r="AP403" s="49"/>
      <c r="AQ403" s="49">
        <v>2</v>
      </c>
      <c r="AR403" s="49"/>
      <c r="AS403" s="49"/>
      <c r="AT403" s="49"/>
      <c r="AU403" s="61">
        <v>79.3</v>
      </c>
      <c r="AV403" s="62"/>
      <c r="AW403" s="62"/>
      <c r="AX403" s="55"/>
    </row>
    <row r="404" spans="1:50" ht="24" customHeight="1">
      <c r="A404" s="43">
        <v>1</v>
      </c>
      <c r="B404" s="43">
        <v>1</v>
      </c>
      <c r="C404" s="56" t="s">
        <v>166</v>
      </c>
      <c r="D404" s="57"/>
      <c r="E404" s="57"/>
      <c r="F404" s="57"/>
      <c r="G404" s="57"/>
      <c r="H404" s="57"/>
      <c r="I404" s="57"/>
      <c r="J404" s="57"/>
      <c r="K404" s="57"/>
      <c r="L404" s="58"/>
      <c r="M404" s="63" t="s">
        <v>168</v>
      </c>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50">
        <v>2</v>
      </c>
      <c r="AL404" s="49"/>
      <c r="AM404" s="49"/>
      <c r="AN404" s="49"/>
      <c r="AO404" s="49"/>
      <c r="AP404" s="49"/>
      <c r="AQ404" s="49">
        <v>1</v>
      </c>
      <c r="AR404" s="49"/>
      <c r="AS404" s="49"/>
      <c r="AT404" s="49"/>
      <c r="AU404" s="61">
        <v>98.7</v>
      </c>
      <c r="AV404" s="62"/>
      <c r="AW404" s="62"/>
      <c r="AX404" s="55"/>
    </row>
    <row r="405" spans="1:50" ht="24" customHeight="1">
      <c r="A405" s="43">
        <v>2</v>
      </c>
      <c r="B405" s="43">
        <v>1</v>
      </c>
      <c r="C405" s="49" t="s">
        <v>169</v>
      </c>
      <c r="D405" s="49"/>
      <c r="E405" s="49"/>
      <c r="F405" s="49"/>
      <c r="G405" s="49"/>
      <c r="H405" s="49"/>
      <c r="I405" s="49"/>
      <c r="J405" s="49"/>
      <c r="K405" s="49"/>
      <c r="L405" s="49"/>
      <c r="M405" s="49" t="s">
        <v>170</v>
      </c>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50">
        <v>4</v>
      </c>
      <c r="AL405" s="49"/>
      <c r="AM405" s="49"/>
      <c r="AN405" s="49"/>
      <c r="AO405" s="49"/>
      <c r="AP405" s="49"/>
      <c r="AQ405" s="49">
        <v>1</v>
      </c>
      <c r="AR405" s="49"/>
      <c r="AS405" s="49"/>
      <c r="AT405" s="49"/>
      <c r="AU405" s="61">
        <v>98.9</v>
      </c>
      <c r="AV405" s="62"/>
      <c r="AW405" s="62"/>
      <c r="AX405" s="55"/>
    </row>
    <row r="406" spans="1:50" ht="24" customHeight="1">
      <c r="A406" s="43">
        <v>3</v>
      </c>
      <c r="B406" s="43">
        <v>1</v>
      </c>
      <c r="C406" s="49" t="s">
        <v>171</v>
      </c>
      <c r="D406" s="49"/>
      <c r="E406" s="49"/>
      <c r="F406" s="49"/>
      <c r="G406" s="49"/>
      <c r="H406" s="49"/>
      <c r="I406" s="49"/>
      <c r="J406" s="49"/>
      <c r="K406" s="49"/>
      <c r="L406" s="49"/>
      <c r="M406" s="49" t="s">
        <v>172</v>
      </c>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50">
        <v>3</v>
      </c>
      <c r="AL406" s="49"/>
      <c r="AM406" s="49"/>
      <c r="AN406" s="49"/>
      <c r="AO406" s="49"/>
      <c r="AP406" s="49"/>
      <c r="AQ406" s="49">
        <v>1</v>
      </c>
      <c r="AR406" s="49"/>
      <c r="AS406" s="49"/>
      <c r="AT406" s="49"/>
      <c r="AU406" s="61">
        <v>82</v>
      </c>
      <c r="AV406" s="62"/>
      <c r="AW406" s="62"/>
      <c r="AX406" s="55"/>
    </row>
    <row r="407" spans="1:50" ht="24" customHeight="1">
      <c r="A407" s="43">
        <v>4</v>
      </c>
      <c r="B407" s="43">
        <v>1</v>
      </c>
      <c r="C407" s="49" t="s">
        <v>173</v>
      </c>
      <c r="D407" s="49"/>
      <c r="E407" s="49"/>
      <c r="F407" s="49"/>
      <c r="G407" s="49"/>
      <c r="H407" s="49"/>
      <c r="I407" s="49"/>
      <c r="J407" s="49"/>
      <c r="K407" s="49"/>
      <c r="L407" s="49"/>
      <c r="M407" s="49" t="s">
        <v>174</v>
      </c>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50">
        <v>0.621</v>
      </c>
      <c r="AL407" s="49"/>
      <c r="AM407" s="49"/>
      <c r="AN407" s="49"/>
      <c r="AO407" s="49"/>
      <c r="AP407" s="49"/>
      <c r="AQ407" s="49">
        <v>3</v>
      </c>
      <c r="AR407" s="49"/>
      <c r="AS407" s="49"/>
      <c r="AT407" s="49"/>
      <c r="AU407" s="61">
        <v>93.7</v>
      </c>
      <c r="AV407" s="62"/>
      <c r="AW407" s="62"/>
      <c r="AX407" s="55"/>
    </row>
    <row r="408" spans="1:50" ht="24" customHeight="1">
      <c r="A408" s="43">
        <v>4</v>
      </c>
      <c r="B408" s="43">
        <v>1</v>
      </c>
      <c r="C408" s="49" t="s">
        <v>173</v>
      </c>
      <c r="D408" s="49"/>
      <c r="E408" s="49"/>
      <c r="F408" s="49"/>
      <c r="G408" s="49"/>
      <c r="H408" s="49"/>
      <c r="I408" s="49"/>
      <c r="J408" s="49"/>
      <c r="K408" s="49"/>
      <c r="L408" s="49"/>
      <c r="M408" s="49" t="s">
        <v>175</v>
      </c>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50">
        <v>0.29499999999999998</v>
      </c>
      <c r="AL408" s="49"/>
      <c r="AM408" s="49"/>
      <c r="AN408" s="49"/>
      <c r="AO408" s="49"/>
      <c r="AP408" s="49"/>
      <c r="AQ408" s="49">
        <v>2</v>
      </c>
      <c r="AR408" s="49"/>
      <c r="AS408" s="49"/>
      <c r="AT408" s="49"/>
      <c r="AU408" s="61">
        <v>98.4</v>
      </c>
      <c r="AV408" s="62"/>
      <c r="AW408" s="62"/>
      <c r="AX408" s="55"/>
    </row>
    <row r="409" spans="1:50" ht="24" customHeight="1">
      <c r="A409" s="43">
        <v>4</v>
      </c>
      <c r="B409" s="43">
        <v>1</v>
      </c>
      <c r="C409" s="49" t="s">
        <v>173</v>
      </c>
      <c r="D409" s="49"/>
      <c r="E409" s="49"/>
      <c r="F409" s="49"/>
      <c r="G409" s="49"/>
      <c r="H409" s="49"/>
      <c r="I409" s="49"/>
      <c r="J409" s="49"/>
      <c r="K409" s="49"/>
      <c r="L409" s="49"/>
      <c r="M409" s="49" t="s">
        <v>176</v>
      </c>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50">
        <v>0.27200000000000002</v>
      </c>
      <c r="AL409" s="49"/>
      <c r="AM409" s="49"/>
      <c r="AN409" s="49"/>
      <c r="AO409" s="49"/>
      <c r="AP409" s="49"/>
      <c r="AQ409" s="49">
        <v>1</v>
      </c>
      <c r="AR409" s="49"/>
      <c r="AS409" s="49"/>
      <c r="AT409" s="49"/>
      <c r="AU409" s="61">
        <v>93.8</v>
      </c>
      <c r="AV409" s="62"/>
      <c r="AW409" s="62"/>
      <c r="AX409" s="55"/>
    </row>
    <row r="410" spans="1:50" ht="24" hidden="1" customHeight="1">
      <c r="A410" s="43">
        <v>5</v>
      </c>
      <c r="B410" s="43">
        <v>1</v>
      </c>
      <c r="C410" s="44" t="s">
        <v>36</v>
      </c>
      <c r="D410" s="44"/>
      <c r="E410" s="44"/>
      <c r="F410" s="44"/>
      <c r="G410" s="44"/>
      <c r="H410" s="44"/>
      <c r="I410" s="44"/>
      <c r="J410" s="44"/>
      <c r="K410" s="44"/>
      <c r="L410" s="44"/>
      <c r="M410" s="44" t="s">
        <v>36</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5" t="s">
        <v>36</v>
      </c>
      <c r="AL410" s="44"/>
      <c r="AM410" s="44"/>
      <c r="AN410" s="44"/>
      <c r="AO410" s="44"/>
      <c r="AP410" s="44"/>
      <c r="AQ410" s="44" t="s">
        <v>36</v>
      </c>
      <c r="AR410" s="44"/>
      <c r="AS410" s="44"/>
      <c r="AT410" s="44"/>
      <c r="AU410" s="46" t="s">
        <v>36</v>
      </c>
      <c r="AV410" s="47"/>
      <c r="AW410" s="47"/>
      <c r="AX410" s="48"/>
    </row>
    <row r="411" spans="1:50" ht="24" hidden="1" customHeight="1">
      <c r="A411" s="43">
        <v>6</v>
      </c>
      <c r="B411" s="43">
        <v>1</v>
      </c>
      <c r="C411" s="44" t="s">
        <v>36</v>
      </c>
      <c r="D411" s="44"/>
      <c r="E411" s="44"/>
      <c r="F411" s="44"/>
      <c r="G411" s="44"/>
      <c r="H411" s="44"/>
      <c r="I411" s="44"/>
      <c r="J411" s="44"/>
      <c r="K411" s="44"/>
      <c r="L411" s="44"/>
      <c r="M411" s="44" t="s">
        <v>36</v>
      </c>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5" t="s">
        <v>36</v>
      </c>
      <c r="AL411" s="44"/>
      <c r="AM411" s="44"/>
      <c r="AN411" s="44"/>
      <c r="AO411" s="44"/>
      <c r="AP411" s="44"/>
      <c r="AQ411" s="44" t="s">
        <v>36</v>
      </c>
      <c r="AR411" s="44"/>
      <c r="AS411" s="44"/>
      <c r="AT411" s="44"/>
      <c r="AU411" s="46" t="s">
        <v>36</v>
      </c>
      <c r="AV411" s="47"/>
      <c r="AW411" s="47"/>
      <c r="AX411" s="48"/>
    </row>
    <row r="412" spans="1:50" ht="24" hidden="1" customHeight="1">
      <c r="A412" s="43">
        <v>7</v>
      </c>
      <c r="B412" s="43">
        <v>1</v>
      </c>
      <c r="C412" s="44" t="s">
        <v>36</v>
      </c>
      <c r="D412" s="44"/>
      <c r="E412" s="44"/>
      <c r="F412" s="44"/>
      <c r="G412" s="44"/>
      <c r="H412" s="44"/>
      <c r="I412" s="44"/>
      <c r="J412" s="44"/>
      <c r="K412" s="44"/>
      <c r="L412" s="44"/>
      <c r="M412" s="44" t="s">
        <v>36</v>
      </c>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t="s">
        <v>36</v>
      </c>
      <c r="AL412" s="44"/>
      <c r="AM412" s="44"/>
      <c r="AN412" s="44"/>
      <c r="AO412" s="44"/>
      <c r="AP412" s="44"/>
      <c r="AQ412" s="44" t="s">
        <v>36</v>
      </c>
      <c r="AR412" s="44"/>
      <c r="AS412" s="44"/>
      <c r="AT412" s="44"/>
      <c r="AU412" s="46" t="s">
        <v>36</v>
      </c>
      <c r="AV412" s="47"/>
      <c r="AW412" s="47"/>
      <c r="AX412" s="48"/>
    </row>
    <row r="413" spans="1:50" ht="24" hidden="1" customHeight="1">
      <c r="A413" s="43">
        <v>8</v>
      </c>
      <c r="B413" s="43">
        <v>1</v>
      </c>
      <c r="C413" s="44" t="s">
        <v>36</v>
      </c>
      <c r="D413" s="44"/>
      <c r="E413" s="44"/>
      <c r="F413" s="44"/>
      <c r="G413" s="44"/>
      <c r="H413" s="44"/>
      <c r="I413" s="44"/>
      <c r="J413" s="44"/>
      <c r="K413" s="44"/>
      <c r="L413" s="44"/>
      <c r="M413" s="44" t="s">
        <v>36</v>
      </c>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4"/>
      <c r="AK413" s="45" t="s">
        <v>36</v>
      </c>
      <c r="AL413" s="44"/>
      <c r="AM413" s="44"/>
      <c r="AN413" s="44"/>
      <c r="AO413" s="44"/>
      <c r="AP413" s="44"/>
      <c r="AQ413" s="44" t="s">
        <v>36</v>
      </c>
      <c r="AR413" s="44"/>
      <c r="AS413" s="44"/>
      <c r="AT413" s="44"/>
      <c r="AU413" s="46" t="s">
        <v>36</v>
      </c>
      <c r="AV413" s="47"/>
      <c r="AW413" s="47"/>
      <c r="AX413" s="48"/>
    </row>
    <row r="414" spans="1:50" ht="24" hidden="1" customHeight="1">
      <c r="A414" s="43">
        <v>9</v>
      </c>
      <c r="B414" s="43">
        <v>1</v>
      </c>
      <c r="C414" s="44" t="s">
        <v>36</v>
      </c>
      <c r="D414" s="44"/>
      <c r="E414" s="44"/>
      <c r="F414" s="44"/>
      <c r="G414" s="44"/>
      <c r="H414" s="44"/>
      <c r="I414" s="44"/>
      <c r="J414" s="44"/>
      <c r="K414" s="44"/>
      <c r="L414" s="44"/>
      <c r="M414" s="44" t="s">
        <v>36</v>
      </c>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4"/>
      <c r="AK414" s="45" t="s">
        <v>36</v>
      </c>
      <c r="AL414" s="44"/>
      <c r="AM414" s="44"/>
      <c r="AN414" s="44"/>
      <c r="AO414" s="44"/>
      <c r="AP414" s="44"/>
      <c r="AQ414" s="44" t="s">
        <v>36</v>
      </c>
      <c r="AR414" s="44"/>
      <c r="AS414" s="44"/>
      <c r="AT414" s="44"/>
      <c r="AU414" s="46" t="s">
        <v>36</v>
      </c>
      <c r="AV414" s="47"/>
      <c r="AW414" s="47"/>
      <c r="AX414" s="48"/>
    </row>
    <row r="415" spans="1:50" ht="24" hidden="1" customHeight="1">
      <c r="A415" s="43">
        <v>10</v>
      </c>
      <c r="B415" s="43">
        <v>1</v>
      </c>
      <c r="C415" s="44" t="s">
        <v>36</v>
      </c>
      <c r="D415" s="44"/>
      <c r="E415" s="44"/>
      <c r="F415" s="44"/>
      <c r="G415" s="44"/>
      <c r="H415" s="44"/>
      <c r="I415" s="44"/>
      <c r="J415" s="44"/>
      <c r="K415" s="44"/>
      <c r="L415" s="44"/>
      <c r="M415" s="44" t="s">
        <v>36</v>
      </c>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45" t="s">
        <v>36</v>
      </c>
      <c r="AL415" s="44"/>
      <c r="AM415" s="44"/>
      <c r="AN415" s="44"/>
      <c r="AO415" s="44"/>
      <c r="AP415" s="44"/>
      <c r="AQ415" s="44" t="s">
        <v>36</v>
      </c>
      <c r="AR415" s="44"/>
      <c r="AS415" s="44"/>
      <c r="AT415" s="44"/>
      <c r="AU415" s="46" t="s">
        <v>36</v>
      </c>
      <c r="AV415" s="47"/>
      <c r="AW415" s="47"/>
      <c r="AX415" s="48"/>
    </row>
    <row r="416" spans="1:50" ht="24" hidden="1" customHeight="1">
      <c r="A416" s="41"/>
      <c r="B416" s="41"/>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2"/>
      <c r="AL416" s="40"/>
      <c r="AM416" s="40"/>
      <c r="AN416" s="40"/>
      <c r="AO416" s="40"/>
      <c r="AP416" s="40"/>
      <c r="AQ416" s="40"/>
      <c r="AR416" s="40"/>
      <c r="AS416" s="40"/>
      <c r="AT416" s="40"/>
      <c r="AU416" s="40"/>
      <c r="AV416" s="40"/>
      <c r="AW416" s="40"/>
      <c r="AX416" s="40"/>
    </row>
    <row r="417" spans="1:50" ht="24" hidden="1" customHeight="1">
      <c r="A417" s="41"/>
      <c r="B417" s="41"/>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2"/>
      <c r="AL417" s="40"/>
      <c r="AM417" s="40"/>
      <c r="AN417" s="40"/>
      <c r="AO417" s="40"/>
      <c r="AP417" s="40"/>
      <c r="AQ417" s="40"/>
      <c r="AR417" s="40"/>
      <c r="AS417" s="40"/>
      <c r="AT417" s="40"/>
      <c r="AU417" s="40"/>
      <c r="AV417" s="40"/>
      <c r="AW417" s="40"/>
      <c r="AX417" s="40"/>
    </row>
    <row r="418" spans="1:50" ht="24" hidden="1" customHeight="1">
      <c r="A418" s="41"/>
      <c r="B418" s="41"/>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2"/>
      <c r="AL418" s="40"/>
      <c r="AM418" s="40"/>
      <c r="AN418" s="40"/>
      <c r="AO418" s="40"/>
      <c r="AP418" s="40"/>
      <c r="AQ418" s="40"/>
      <c r="AR418" s="40"/>
      <c r="AS418" s="40"/>
      <c r="AT418" s="40"/>
      <c r="AU418" s="40"/>
      <c r="AV418" s="40"/>
      <c r="AW418" s="40"/>
      <c r="AX418" s="40"/>
    </row>
    <row r="419" spans="1:50" ht="24" hidden="1" customHeight="1">
      <c r="A419" s="41"/>
      <c r="B419" s="41"/>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2"/>
      <c r="AL419" s="40"/>
      <c r="AM419" s="40"/>
      <c r="AN419" s="40"/>
      <c r="AO419" s="40"/>
      <c r="AP419" s="40"/>
      <c r="AQ419" s="40"/>
      <c r="AR419" s="40"/>
      <c r="AS419" s="40"/>
      <c r="AT419" s="40"/>
      <c r="AU419" s="40"/>
      <c r="AV419" s="40"/>
      <c r="AW419" s="40"/>
      <c r="AX419" s="40"/>
    </row>
    <row r="420" spans="1:50" ht="24" hidden="1" customHeight="1">
      <c r="A420" s="41"/>
      <c r="B420" s="41"/>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2"/>
      <c r="AL420" s="40"/>
      <c r="AM420" s="40"/>
      <c r="AN420" s="40"/>
      <c r="AO420" s="40"/>
      <c r="AP420" s="40"/>
      <c r="AQ420" s="40"/>
      <c r="AR420" s="40"/>
      <c r="AS420" s="40"/>
      <c r="AT420" s="40"/>
      <c r="AU420" s="40"/>
      <c r="AV420" s="40"/>
      <c r="AW420" s="40"/>
      <c r="AX420" s="40"/>
    </row>
    <row r="421" spans="1:50" ht="24" hidden="1" customHeight="1">
      <c r="A421" s="41"/>
      <c r="B421" s="41"/>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2"/>
      <c r="AL421" s="40"/>
      <c r="AM421" s="40"/>
      <c r="AN421" s="40"/>
      <c r="AO421" s="40"/>
      <c r="AP421" s="40"/>
      <c r="AQ421" s="40"/>
      <c r="AR421" s="40"/>
      <c r="AS421" s="40"/>
      <c r="AT421" s="40"/>
      <c r="AU421" s="40"/>
      <c r="AV421" s="40"/>
      <c r="AW421" s="40"/>
      <c r="AX421" s="40"/>
    </row>
    <row r="422" spans="1:50" ht="24" hidden="1" customHeight="1">
      <c r="A422" s="41"/>
      <c r="B422" s="41"/>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2"/>
      <c r="AL422" s="40"/>
      <c r="AM422" s="40"/>
      <c r="AN422" s="40"/>
      <c r="AO422" s="40"/>
      <c r="AP422" s="40"/>
      <c r="AQ422" s="40"/>
      <c r="AR422" s="40"/>
      <c r="AS422" s="40"/>
      <c r="AT422" s="40"/>
      <c r="AU422" s="40"/>
      <c r="AV422" s="40"/>
      <c r="AW422" s="40"/>
      <c r="AX422" s="40"/>
    </row>
    <row r="423" spans="1:50" ht="24" hidden="1" customHeight="1">
      <c r="A423" s="41"/>
      <c r="B423" s="41"/>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2"/>
      <c r="AL423" s="40"/>
      <c r="AM423" s="40"/>
      <c r="AN423" s="40"/>
      <c r="AO423" s="40"/>
      <c r="AP423" s="40"/>
      <c r="AQ423" s="40"/>
      <c r="AR423" s="40"/>
      <c r="AS423" s="40"/>
      <c r="AT423" s="40"/>
      <c r="AU423" s="40"/>
      <c r="AV423" s="40"/>
      <c r="AW423" s="40"/>
      <c r="AX423" s="40"/>
    </row>
    <row r="424" spans="1:50" ht="24" hidden="1" customHeight="1">
      <c r="A424" s="41"/>
      <c r="B424" s="41"/>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2"/>
      <c r="AL424" s="40"/>
      <c r="AM424" s="40"/>
      <c r="AN424" s="40"/>
      <c r="AO424" s="40"/>
      <c r="AP424" s="40"/>
      <c r="AQ424" s="40"/>
      <c r="AR424" s="40"/>
      <c r="AS424" s="40"/>
      <c r="AT424" s="40"/>
      <c r="AU424" s="40"/>
      <c r="AV424" s="40"/>
      <c r="AW424" s="40"/>
      <c r="AX424" s="40"/>
    </row>
    <row r="425" spans="1:50" ht="24" hidden="1" customHeight="1">
      <c r="A425" s="41"/>
      <c r="B425" s="41"/>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2"/>
      <c r="AL425" s="40"/>
      <c r="AM425" s="40"/>
      <c r="AN425" s="40"/>
      <c r="AO425" s="40"/>
      <c r="AP425" s="40"/>
      <c r="AQ425" s="40"/>
      <c r="AR425" s="40"/>
      <c r="AS425" s="40"/>
      <c r="AT425" s="40"/>
      <c r="AU425" s="40"/>
      <c r="AV425" s="40"/>
      <c r="AW425" s="40"/>
      <c r="AX425" s="40"/>
    </row>
    <row r="426" spans="1:50" ht="24" hidden="1" customHeight="1">
      <c r="A426" s="41"/>
      <c r="B426" s="41"/>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2"/>
      <c r="AL426" s="40"/>
      <c r="AM426" s="40"/>
      <c r="AN426" s="40"/>
      <c r="AO426" s="40"/>
      <c r="AP426" s="40"/>
      <c r="AQ426" s="40"/>
      <c r="AR426" s="40"/>
      <c r="AS426" s="40"/>
      <c r="AT426" s="40"/>
      <c r="AU426" s="40"/>
      <c r="AV426" s="40"/>
      <c r="AW426" s="40"/>
      <c r="AX426" s="40"/>
    </row>
    <row r="427" spans="1:50" ht="24" hidden="1" customHeight="1">
      <c r="A427" s="41"/>
      <c r="B427" s="41"/>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2"/>
      <c r="AL427" s="40"/>
      <c r="AM427" s="40"/>
      <c r="AN427" s="40"/>
      <c r="AO427" s="40"/>
      <c r="AP427" s="40"/>
      <c r="AQ427" s="40"/>
      <c r="AR427" s="40"/>
      <c r="AS427" s="40"/>
      <c r="AT427" s="40"/>
      <c r="AU427" s="40"/>
      <c r="AV427" s="40"/>
      <c r="AW427" s="40"/>
      <c r="AX427" s="40"/>
    </row>
    <row r="428" spans="1:50" ht="24" hidden="1" customHeight="1">
      <c r="A428" s="41"/>
      <c r="B428" s="41"/>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2"/>
      <c r="AL428" s="40"/>
      <c r="AM428" s="40"/>
      <c r="AN428" s="40"/>
      <c r="AO428" s="40"/>
      <c r="AP428" s="40"/>
      <c r="AQ428" s="40"/>
      <c r="AR428" s="40"/>
      <c r="AS428" s="40"/>
      <c r="AT428" s="40"/>
      <c r="AU428" s="40"/>
      <c r="AV428" s="40"/>
      <c r="AW428" s="40"/>
      <c r="AX428" s="40"/>
    </row>
    <row r="429" spans="1:50" ht="24" hidden="1" customHeight="1">
      <c r="A429" s="41"/>
      <c r="B429" s="41"/>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2"/>
      <c r="AL429" s="40"/>
      <c r="AM429" s="40"/>
      <c r="AN429" s="40"/>
      <c r="AO429" s="40"/>
      <c r="AP429" s="40"/>
      <c r="AQ429" s="40"/>
      <c r="AR429" s="40"/>
      <c r="AS429" s="40"/>
      <c r="AT429" s="40"/>
      <c r="AU429" s="40"/>
      <c r="AV429" s="40"/>
      <c r="AW429" s="40"/>
      <c r="AX429" s="40"/>
    </row>
    <row r="430" spans="1:50" ht="24" hidden="1" customHeight="1">
      <c r="A430" s="41"/>
      <c r="B430" s="41"/>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2"/>
      <c r="AL430" s="40"/>
      <c r="AM430" s="40"/>
      <c r="AN430" s="40"/>
      <c r="AO430" s="40"/>
      <c r="AP430" s="40"/>
      <c r="AQ430" s="40"/>
      <c r="AR430" s="40"/>
      <c r="AS430" s="40"/>
      <c r="AT430" s="40"/>
      <c r="AU430" s="40"/>
      <c r="AV430" s="40"/>
      <c r="AW430" s="40"/>
      <c r="AX430" s="40"/>
    </row>
    <row r="431" spans="1:50" ht="24" hidden="1" customHeight="1">
      <c r="A431" s="41"/>
      <c r="B431" s="41"/>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2"/>
      <c r="AL431" s="40"/>
      <c r="AM431" s="40"/>
      <c r="AN431" s="40"/>
      <c r="AO431" s="40"/>
      <c r="AP431" s="40"/>
      <c r="AQ431" s="40"/>
      <c r="AR431" s="40"/>
      <c r="AS431" s="40"/>
      <c r="AT431" s="40"/>
      <c r="AU431" s="40"/>
      <c r="AV431" s="40"/>
      <c r="AW431" s="40"/>
      <c r="AX431" s="40"/>
    </row>
    <row r="432" spans="1:50" ht="24" hidden="1" customHeight="1">
      <c r="A432" s="41"/>
      <c r="B432" s="41"/>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2"/>
      <c r="AL432" s="40"/>
      <c r="AM432" s="40"/>
      <c r="AN432" s="40"/>
      <c r="AO432" s="40"/>
      <c r="AP432" s="40"/>
      <c r="AQ432" s="40"/>
      <c r="AR432" s="40"/>
      <c r="AS432" s="40"/>
      <c r="AT432" s="40"/>
      <c r="AU432" s="40"/>
      <c r="AV432" s="40"/>
      <c r="AW432" s="40"/>
      <c r="AX432" s="40"/>
    </row>
    <row r="434" spans="1:50">
      <c r="B434" s="1" t="s">
        <v>177</v>
      </c>
    </row>
    <row r="435" spans="1:50" ht="34.5" customHeight="1">
      <c r="A435" s="43"/>
      <c r="B435" s="43"/>
      <c r="C435" s="51" t="s">
        <v>161</v>
      </c>
      <c r="D435" s="51"/>
      <c r="E435" s="51"/>
      <c r="F435" s="51"/>
      <c r="G435" s="51"/>
      <c r="H435" s="51"/>
      <c r="I435" s="51"/>
      <c r="J435" s="51"/>
      <c r="K435" s="51"/>
      <c r="L435" s="51"/>
      <c r="M435" s="51" t="s">
        <v>162</v>
      </c>
      <c r="N435" s="51"/>
      <c r="O435" s="51"/>
      <c r="P435" s="51"/>
      <c r="Q435" s="51"/>
      <c r="R435" s="51"/>
      <c r="S435" s="51"/>
      <c r="T435" s="51"/>
      <c r="U435" s="51"/>
      <c r="V435" s="51"/>
      <c r="W435" s="51"/>
      <c r="X435" s="51"/>
      <c r="Y435" s="51"/>
      <c r="Z435" s="51"/>
      <c r="AA435" s="51"/>
      <c r="AB435" s="51"/>
      <c r="AC435" s="51"/>
      <c r="AD435" s="51"/>
      <c r="AE435" s="51"/>
      <c r="AF435" s="51"/>
      <c r="AG435" s="51"/>
      <c r="AH435" s="51"/>
      <c r="AI435" s="51"/>
      <c r="AJ435" s="51"/>
      <c r="AK435" s="52" t="s">
        <v>163</v>
      </c>
      <c r="AL435" s="51"/>
      <c r="AM435" s="51"/>
      <c r="AN435" s="51"/>
      <c r="AO435" s="51"/>
      <c r="AP435" s="51"/>
      <c r="AQ435" s="51" t="s">
        <v>164</v>
      </c>
      <c r="AR435" s="51"/>
      <c r="AS435" s="51"/>
      <c r="AT435" s="51"/>
      <c r="AU435" s="53" t="s">
        <v>165</v>
      </c>
      <c r="AV435" s="54"/>
      <c r="AW435" s="54"/>
      <c r="AX435" s="55"/>
    </row>
    <row r="436" spans="1:50" ht="24" customHeight="1">
      <c r="A436" s="43">
        <v>1</v>
      </c>
      <c r="B436" s="43">
        <v>1</v>
      </c>
      <c r="C436" s="49" t="s">
        <v>169</v>
      </c>
      <c r="D436" s="49"/>
      <c r="E436" s="49"/>
      <c r="F436" s="49"/>
      <c r="G436" s="49"/>
      <c r="H436" s="49"/>
      <c r="I436" s="49"/>
      <c r="J436" s="49"/>
      <c r="K436" s="49"/>
      <c r="L436" s="49"/>
      <c r="M436" s="49" t="s">
        <v>178</v>
      </c>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50">
        <v>0.997</v>
      </c>
      <c r="AL436" s="49"/>
      <c r="AM436" s="49"/>
      <c r="AN436" s="49"/>
      <c r="AO436" s="49"/>
      <c r="AP436" s="49"/>
      <c r="AQ436" s="44" t="s">
        <v>179</v>
      </c>
      <c r="AR436" s="44"/>
      <c r="AS436" s="44"/>
      <c r="AT436" s="44"/>
      <c r="AU436" s="46" t="s">
        <v>36</v>
      </c>
      <c r="AV436" s="47"/>
      <c r="AW436" s="47"/>
      <c r="AX436" s="48"/>
    </row>
    <row r="437" spans="1:50" ht="24" customHeight="1">
      <c r="A437" s="43">
        <v>1</v>
      </c>
      <c r="B437" s="43">
        <v>1</v>
      </c>
      <c r="C437" s="49" t="s">
        <v>169</v>
      </c>
      <c r="D437" s="49"/>
      <c r="E437" s="49"/>
      <c r="F437" s="49"/>
      <c r="G437" s="49"/>
      <c r="H437" s="49"/>
      <c r="I437" s="49"/>
      <c r="J437" s="49"/>
      <c r="K437" s="49"/>
      <c r="L437" s="49"/>
      <c r="M437" s="49" t="s">
        <v>180</v>
      </c>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50">
        <v>0.65800000000000003</v>
      </c>
      <c r="AL437" s="49"/>
      <c r="AM437" s="49"/>
      <c r="AN437" s="49"/>
      <c r="AO437" s="49"/>
      <c r="AP437" s="49"/>
      <c r="AQ437" s="44" t="s">
        <v>179</v>
      </c>
      <c r="AR437" s="44"/>
      <c r="AS437" s="44"/>
      <c r="AT437" s="44"/>
      <c r="AU437" s="46" t="s">
        <v>36</v>
      </c>
      <c r="AV437" s="47"/>
      <c r="AW437" s="47"/>
      <c r="AX437" s="48"/>
    </row>
    <row r="438" spans="1:50" ht="24" customHeight="1">
      <c r="A438" s="43">
        <v>1</v>
      </c>
      <c r="B438" s="43">
        <v>1</v>
      </c>
      <c r="C438" s="49" t="s">
        <v>169</v>
      </c>
      <c r="D438" s="49"/>
      <c r="E438" s="49"/>
      <c r="F438" s="49"/>
      <c r="G438" s="49"/>
      <c r="H438" s="49"/>
      <c r="I438" s="49"/>
      <c r="J438" s="49"/>
      <c r="K438" s="49"/>
      <c r="L438" s="49"/>
      <c r="M438" s="49" t="s">
        <v>181</v>
      </c>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50">
        <v>0.27800000000000002</v>
      </c>
      <c r="AL438" s="49"/>
      <c r="AM438" s="49"/>
      <c r="AN438" s="49"/>
      <c r="AO438" s="49"/>
      <c r="AP438" s="49"/>
      <c r="AQ438" s="44" t="s">
        <v>179</v>
      </c>
      <c r="AR438" s="44"/>
      <c r="AS438" s="44"/>
      <c r="AT438" s="44"/>
      <c r="AU438" s="46" t="s">
        <v>36</v>
      </c>
      <c r="AV438" s="47"/>
      <c r="AW438" s="47"/>
      <c r="AX438" s="48"/>
    </row>
    <row r="439" spans="1:50" ht="24" customHeight="1">
      <c r="A439" s="43">
        <v>1</v>
      </c>
      <c r="B439" s="43">
        <v>1</v>
      </c>
      <c r="C439" s="49" t="s">
        <v>169</v>
      </c>
      <c r="D439" s="49"/>
      <c r="E439" s="49"/>
      <c r="F439" s="49"/>
      <c r="G439" s="49"/>
      <c r="H439" s="49"/>
      <c r="I439" s="49"/>
      <c r="J439" s="49"/>
      <c r="K439" s="49"/>
      <c r="L439" s="49"/>
      <c r="M439" s="49" t="s">
        <v>182</v>
      </c>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50">
        <v>0.76700000000000002</v>
      </c>
      <c r="AL439" s="49"/>
      <c r="AM439" s="49"/>
      <c r="AN439" s="49"/>
      <c r="AO439" s="49"/>
      <c r="AP439" s="49"/>
      <c r="AQ439" s="44" t="s">
        <v>179</v>
      </c>
      <c r="AR439" s="44"/>
      <c r="AS439" s="44"/>
      <c r="AT439" s="44"/>
      <c r="AU439" s="46" t="s">
        <v>36</v>
      </c>
      <c r="AV439" s="47"/>
      <c r="AW439" s="47"/>
      <c r="AX439" s="48"/>
    </row>
    <row r="440" spans="1:50" ht="24" customHeight="1">
      <c r="A440" s="43">
        <v>2</v>
      </c>
      <c r="B440" s="43"/>
      <c r="C440" s="49" t="s">
        <v>183</v>
      </c>
      <c r="D440" s="49"/>
      <c r="E440" s="49"/>
      <c r="F440" s="49"/>
      <c r="G440" s="49"/>
      <c r="H440" s="49"/>
      <c r="I440" s="49"/>
      <c r="J440" s="49"/>
      <c r="K440" s="49"/>
      <c r="L440" s="49"/>
      <c r="M440" s="49" t="s">
        <v>184</v>
      </c>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59">
        <v>0.49</v>
      </c>
      <c r="AL440" s="60"/>
      <c r="AM440" s="60"/>
      <c r="AN440" s="60"/>
      <c r="AO440" s="60"/>
      <c r="AP440" s="60"/>
      <c r="AQ440" s="44" t="s">
        <v>179</v>
      </c>
      <c r="AR440" s="44"/>
      <c r="AS440" s="44"/>
      <c r="AT440" s="44"/>
      <c r="AU440" s="46" t="s">
        <v>36</v>
      </c>
      <c r="AV440" s="47"/>
      <c r="AW440" s="47"/>
      <c r="AX440" s="48"/>
    </row>
    <row r="441" spans="1:50" ht="24" customHeight="1">
      <c r="A441" s="43">
        <v>2</v>
      </c>
      <c r="B441" s="43"/>
      <c r="C441" s="49" t="s">
        <v>183</v>
      </c>
      <c r="D441" s="49"/>
      <c r="E441" s="49"/>
      <c r="F441" s="49"/>
      <c r="G441" s="49"/>
      <c r="H441" s="49"/>
      <c r="I441" s="49"/>
      <c r="J441" s="49"/>
      <c r="K441" s="49"/>
      <c r="L441" s="49"/>
      <c r="M441" s="49" t="s">
        <v>185</v>
      </c>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50">
        <v>0.39800000000000002</v>
      </c>
      <c r="AL441" s="49"/>
      <c r="AM441" s="49"/>
      <c r="AN441" s="49"/>
      <c r="AO441" s="49"/>
      <c r="AP441" s="49"/>
      <c r="AQ441" s="44" t="s">
        <v>179</v>
      </c>
      <c r="AR441" s="44"/>
      <c r="AS441" s="44"/>
      <c r="AT441" s="44"/>
      <c r="AU441" s="46" t="s">
        <v>36</v>
      </c>
      <c r="AV441" s="47"/>
      <c r="AW441" s="47"/>
      <c r="AX441" s="48"/>
    </row>
    <row r="442" spans="1:50" ht="24" customHeight="1">
      <c r="A442" s="43">
        <v>2</v>
      </c>
      <c r="B442" s="43"/>
      <c r="C442" s="49" t="s">
        <v>183</v>
      </c>
      <c r="D442" s="49"/>
      <c r="E442" s="49"/>
      <c r="F442" s="49"/>
      <c r="G442" s="49"/>
      <c r="H442" s="49"/>
      <c r="I442" s="49"/>
      <c r="J442" s="49"/>
      <c r="K442" s="49"/>
      <c r="L442" s="49"/>
      <c r="M442" s="49" t="s">
        <v>186</v>
      </c>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50">
        <v>0.186</v>
      </c>
      <c r="AL442" s="49"/>
      <c r="AM442" s="49"/>
      <c r="AN442" s="49"/>
      <c r="AO442" s="49"/>
      <c r="AP442" s="49"/>
      <c r="AQ442" s="44" t="s">
        <v>179</v>
      </c>
      <c r="AR442" s="44"/>
      <c r="AS442" s="44"/>
      <c r="AT442" s="44"/>
      <c r="AU442" s="46" t="s">
        <v>36</v>
      </c>
      <c r="AV442" s="47"/>
      <c r="AW442" s="47"/>
      <c r="AX442" s="48"/>
    </row>
    <row r="443" spans="1:50" ht="24" customHeight="1">
      <c r="A443" s="43">
        <v>3</v>
      </c>
      <c r="B443" s="43"/>
      <c r="C443" s="49" t="s">
        <v>187</v>
      </c>
      <c r="D443" s="49"/>
      <c r="E443" s="49"/>
      <c r="F443" s="49"/>
      <c r="G443" s="49"/>
      <c r="H443" s="49"/>
      <c r="I443" s="49"/>
      <c r="J443" s="49"/>
      <c r="K443" s="49"/>
      <c r="L443" s="49"/>
      <c r="M443" s="49" t="s">
        <v>188</v>
      </c>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59">
        <v>0.82</v>
      </c>
      <c r="AL443" s="60"/>
      <c r="AM443" s="60"/>
      <c r="AN443" s="60"/>
      <c r="AO443" s="60"/>
      <c r="AP443" s="60"/>
      <c r="AQ443" s="44" t="s">
        <v>179</v>
      </c>
      <c r="AR443" s="44"/>
      <c r="AS443" s="44"/>
      <c r="AT443" s="44"/>
      <c r="AU443" s="46" t="s">
        <v>36</v>
      </c>
      <c r="AV443" s="47"/>
      <c r="AW443" s="47"/>
      <c r="AX443" s="48"/>
    </row>
    <row r="444" spans="1:50" ht="24" customHeight="1">
      <c r="A444" s="43">
        <v>3</v>
      </c>
      <c r="B444" s="43"/>
      <c r="C444" s="49" t="s">
        <v>187</v>
      </c>
      <c r="D444" s="49"/>
      <c r="E444" s="49"/>
      <c r="F444" s="49"/>
      <c r="G444" s="49"/>
      <c r="H444" s="49"/>
      <c r="I444" s="49"/>
      <c r="J444" s="49"/>
      <c r="K444" s="49"/>
      <c r="L444" s="49"/>
      <c r="M444" s="49" t="s">
        <v>189</v>
      </c>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50">
        <v>7.6999999999999999E-2</v>
      </c>
      <c r="AL444" s="49"/>
      <c r="AM444" s="49"/>
      <c r="AN444" s="49"/>
      <c r="AO444" s="49"/>
      <c r="AP444" s="49"/>
      <c r="AQ444" s="44" t="s">
        <v>179</v>
      </c>
      <c r="AR444" s="44"/>
      <c r="AS444" s="44"/>
      <c r="AT444" s="44"/>
      <c r="AU444" s="46" t="s">
        <v>36</v>
      </c>
      <c r="AV444" s="47"/>
      <c r="AW444" s="47"/>
      <c r="AX444" s="48"/>
    </row>
    <row r="445" spans="1:50" ht="24" customHeight="1">
      <c r="A445" s="43">
        <v>3</v>
      </c>
      <c r="B445" s="43"/>
      <c r="C445" s="49" t="s">
        <v>187</v>
      </c>
      <c r="D445" s="49"/>
      <c r="E445" s="49"/>
      <c r="F445" s="49"/>
      <c r="G445" s="49"/>
      <c r="H445" s="49"/>
      <c r="I445" s="49"/>
      <c r="J445" s="49"/>
      <c r="K445" s="49"/>
      <c r="L445" s="49"/>
      <c r="M445" s="49" t="s">
        <v>190</v>
      </c>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50">
        <v>1.2999999999999999E-2</v>
      </c>
      <c r="AL445" s="49"/>
      <c r="AM445" s="49"/>
      <c r="AN445" s="49"/>
      <c r="AO445" s="49"/>
      <c r="AP445" s="49"/>
      <c r="AQ445" s="44" t="s">
        <v>179</v>
      </c>
      <c r="AR445" s="44"/>
      <c r="AS445" s="44"/>
      <c r="AT445" s="44"/>
      <c r="AU445" s="46" t="s">
        <v>36</v>
      </c>
      <c r="AV445" s="47"/>
      <c r="AW445" s="47"/>
      <c r="AX445" s="48"/>
    </row>
    <row r="446" spans="1:50" ht="24" customHeight="1">
      <c r="A446" s="43">
        <v>4</v>
      </c>
      <c r="B446" s="43">
        <v>1</v>
      </c>
      <c r="C446" s="49" t="s">
        <v>191</v>
      </c>
      <c r="D446" s="49"/>
      <c r="E446" s="49"/>
      <c r="F446" s="49"/>
      <c r="G446" s="49"/>
      <c r="H446" s="49"/>
      <c r="I446" s="49"/>
      <c r="J446" s="49"/>
      <c r="K446" s="49"/>
      <c r="L446" s="49"/>
      <c r="M446" s="49" t="s">
        <v>192</v>
      </c>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50">
        <v>0.74299999999999999</v>
      </c>
      <c r="AL446" s="49"/>
      <c r="AM446" s="49"/>
      <c r="AN446" s="49"/>
      <c r="AO446" s="49"/>
      <c r="AP446" s="49"/>
      <c r="AQ446" s="44" t="s">
        <v>179</v>
      </c>
      <c r="AR446" s="44"/>
      <c r="AS446" s="44"/>
      <c r="AT446" s="44"/>
      <c r="AU446" s="46" t="s">
        <v>36</v>
      </c>
      <c r="AV446" s="47"/>
      <c r="AW446" s="47"/>
      <c r="AX446" s="48"/>
    </row>
    <row r="447" spans="1:50" ht="24" customHeight="1">
      <c r="A447" s="43">
        <v>5</v>
      </c>
      <c r="B447" s="43"/>
      <c r="C447" s="49" t="s">
        <v>193</v>
      </c>
      <c r="D447" s="49"/>
      <c r="E447" s="49"/>
      <c r="F447" s="49"/>
      <c r="G447" s="49"/>
      <c r="H447" s="49"/>
      <c r="I447" s="49"/>
      <c r="J447" s="49"/>
      <c r="K447" s="49"/>
      <c r="L447" s="49"/>
      <c r="M447" s="49" t="s">
        <v>194</v>
      </c>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50">
        <v>0.54500000000000004</v>
      </c>
      <c r="AL447" s="49"/>
      <c r="AM447" s="49"/>
      <c r="AN447" s="49"/>
      <c r="AO447" s="49"/>
      <c r="AP447" s="49"/>
      <c r="AQ447" s="44" t="s">
        <v>179</v>
      </c>
      <c r="AR447" s="44"/>
      <c r="AS447" s="44"/>
      <c r="AT447" s="44"/>
      <c r="AU447" s="46" t="s">
        <v>36</v>
      </c>
      <c r="AV447" s="47"/>
      <c r="AW447" s="47"/>
      <c r="AX447" s="48"/>
    </row>
    <row r="448" spans="1:50" ht="24" customHeight="1">
      <c r="A448" s="43">
        <v>6</v>
      </c>
      <c r="B448" s="43"/>
      <c r="C448" s="56" t="s">
        <v>166</v>
      </c>
      <c r="D448" s="57"/>
      <c r="E448" s="57"/>
      <c r="F448" s="57"/>
      <c r="G448" s="57"/>
      <c r="H448" s="57"/>
      <c r="I448" s="57"/>
      <c r="J448" s="57"/>
      <c r="K448" s="57"/>
      <c r="L448" s="58"/>
      <c r="M448" s="49" t="s">
        <v>195</v>
      </c>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50">
        <v>0.30199999999999999</v>
      </c>
      <c r="AL448" s="49"/>
      <c r="AM448" s="49"/>
      <c r="AN448" s="49"/>
      <c r="AO448" s="49"/>
      <c r="AP448" s="49"/>
      <c r="AQ448" s="44" t="s">
        <v>179</v>
      </c>
      <c r="AR448" s="44"/>
      <c r="AS448" s="44"/>
      <c r="AT448" s="44"/>
      <c r="AU448" s="46" t="s">
        <v>36</v>
      </c>
      <c r="AV448" s="47"/>
      <c r="AW448" s="47"/>
      <c r="AX448" s="48"/>
    </row>
    <row r="449" spans="1:50" ht="24" customHeight="1">
      <c r="A449" s="43">
        <v>6</v>
      </c>
      <c r="B449" s="43"/>
      <c r="C449" s="56" t="s">
        <v>166</v>
      </c>
      <c r="D449" s="57"/>
      <c r="E449" s="57"/>
      <c r="F449" s="57"/>
      <c r="G449" s="57"/>
      <c r="H449" s="57"/>
      <c r="I449" s="57"/>
      <c r="J449" s="57"/>
      <c r="K449" s="57"/>
      <c r="L449" s="58"/>
      <c r="M449" s="56" t="s">
        <v>196</v>
      </c>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8"/>
      <c r="AK449" s="50">
        <v>0.23899999999999999</v>
      </c>
      <c r="AL449" s="49"/>
      <c r="AM449" s="49"/>
      <c r="AN449" s="49"/>
      <c r="AO449" s="49"/>
      <c r="AP449" s="49"/>
      <c r="AQ449" s="44" t="s">
        <v>179</v>
      </c>
      <c r="AR449" s="44"/>
      <c r="AS449" s="44"/>
      <c r="AT449" s="44"/>
      <c r="AU449" s="46" t="s">
        <v>36</v>
      </c>
      <c r="AV449" s="47"/>
      <c r="AW449" s="47"/>
      <c r="AX449" s="48"/>
    </row>
    <row r="450" spans="1:50" ht="24" customHeight="1">
      <c r="A450" s="43">
        <v>7</v>
      </c>
      <c r="B450" s="43"/>
      <c r="C450" s="49" t="s">
        <v>197</v>
      </c>
      <c r="D450" s="49"/>
      <c r="E450" s="49"/>
      <c r="F450" s="49"/>
      <c r="G450" s="49"/>
      <c r="H450" s="49"/>
      <c r="I450" s="49"/>
      <c r="J450" s="49"/>
      <c r="K450" s="49"/>
      <c r="L450" s="49"/>
      <c r="M450" s="56" t="s">
        <v>198</v>
      </c>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8"/>
      <c r="AK450" s="50">
        <v>0.24299999999999999</v>
      </c>
      <c r="AL450" s="49"/>
      <c r="AM450" s="49"/>
      <c r="AN450" s="49"/>
      <c r="AO450" s="49"/>
      <c r="AP450" s="49"/>
      <c r="AQ450" s="44" t="s">
        <v>179</v>
      </c>
      <c r="AR450" s="44"/>
      <c r="AS450" s="44"/>
      <c r="AT450" s="44"/>
      <c r="AU450" s="46" t="s">
        <v>36</v>
      </c>
      <c r="AV450" s="47"/>
      <c r="AW450" s="47"/>
      <c r="AX450" s="48"/>
    </row>
    <row r="451" spans="1:50" ht="24" customHeight="1">
      <c r="A451" s="43">
        <v>7</v>
      </c>
      <c r="B451" s="43"/>
      <c r="C451" s="49" t="s">
        <v>197</v>
      </c>
      <c r="D451" s="49"/>
      <c r="E451" s="49"/>
      <c r="F451" s="49"/>
      <c r="G451" s="49"/>
      <c r="H451" s="49"/>
      <c r="I451" s="49"/>
      <c r="J451" s="49"/>
      <c r="K451" s="49"/>
      <c r="L451" s="49"/>
      <c r="M451" s="56" t="s">
        <v>199</v>
      </c>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8"/>
      <c r="AK451" s="50">
        <v>0.24099999999999999</v>
      </c>
      <c r="AL451" s="49"/>
      <c r="AM451" s="49"/>
      <c r="AN451" s="49"/>
      <c r="AO451" s="49"/>
      <c r="AP451" s="49"/>
      <c r="AQ451" s="44" t="s">
        <v>179</v>
      </c>
      <c r="AR451" s="44"/>
      <c r="AS451" s="44"/>
      <c r="AT451" s="44"/>
      <c r="AU451" s="46" t="s">
        <v>36</v>
      </c>
      <c r="AV451" s="47"/>
      <c r="AW451" s="47"/>
      <c r="AX451" s="48"/>
    </row>
    <row r="452" spans="1:50" ht="24" customHeight="1">
      <c r="A452" s="43">
        <v>8</v>
      </c>
      <c r="B452" s="43"/>
      <c r="C452" s="49" t="s">
        <v>200</v>
      </c>
      <c r="D452" s="49"/>
      <c r="E452" s="49"/>
      <c r="F452" s="49"/>
      <c r="G452" s="49"/>
      <c r="H452" s="49"/>
      <c r="I452" s="49"/>
      <c r="J452" s="49"/>
      <c r="K452" s="49"/>
      <c r="L452" s="49"/>
      <c r="M452" s="56" t="s">
        <v>201</v>
      </c>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8"/>
      <c r="AK452" s="50">
        <v>0.38700000000000001</v>
      </c>
      <c r="AL452" s="49"/>
      <c r="AM452" s="49"/>
      <c r="AN452" s="49"/>
      <c r="AO452" s="49"/>
      <c r="AP452" s="49"/>
      <c r="AQ452" s="44" t="s">
        <v>179</v>
      </c>
      <c r="AR452" s="44"/>
      <c r="AS452" s="44"/>
      <c r="AT452" s="44"/>
      <c r="AU452" s="46" t="s">
        <v>36</v>
      </c>
      <c r="AV452" s="47"/>
      <c r="AW452" s="47"/>
      <c r="AX452" s="48"/>
    </row>
    <row r="453" spans="1:50" ht="24" customHeight="1">
      <c r="A453" s="43">
        <v>9</v>
      </c>
      <c r="B453" s="43"/>
      <c r="C453" s="49" t="s">
        <v>202</v>
      </c>
      <c r="D453" s="49"/>
      <c r="E453" s="49"/>
      <c r="F453" s="49"/>
      <c r="G453" s="49"/>
      <c r="H453" s="49"/>
      <c r="I453" s="49"/>
      <c r="J453" s="49"/>
      <c r="K453" s="49"/>
      <c r="L453" s="49"/>
      <c r="M453" s="49" t="s">
        <v>203</v>
      </c>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50">
        <v>0.22700000000000001</v>
      </c>
      <c r="AL453" s="49"/>
      <c r="AM453" s="49"/>
      <c r="AN453" s="49"/>
      <c r="AO453" s="49"/>
      <c r="AP453" s="49"/>
      <c r="AQ453" s="44" t="s">
        <v>179</v>
      </c>
      <c r="AR453" s="44"/>
      <c r="AS453" s="44"/>
      <c r="AT453" s="44"/>
      <c r="AU453" s="46" t="s">
        <v>36</v>
      </c>
      <c r="AV453" s="47"/>
      <c r="AW453" s="47"/>
      <c r="AX453" s="48"/>
    </row>
    <row r="454" spans="1:50" ht="24" customHeight="1">
      <c r="A454" s="43">
        <v>10</v>
      </c>
      <c r="B454" s="43"/>
      <c r="C454" s="49" t="s">
        <v>204</v>
      </c>
      <c r="D454" s="49"/>
      <c r="E454" s="49"/>
      <c r="F454" s="49"/>
      <c r="G454" s="49"/>
      <c r="H454" s="49"/>
      <c r="I454" s="49"/>
      <c r="J454" s="49"/>
      <c r="K454" s="49"/>
      <c r="L454" s="49"/>
      <c r="M454" s="49" t="s">
        <v>205</v>
      </c>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50">
        <v>0.152</v>
      </c>
      <c r="AL454" s="49"/>
      <c r="AM454" s="49"/>
      <c r="AN454" s="49"/>
      <c r="AO454" s="49"/>
      <c r="AP454" s="49"/>
      <c r="AQ454" s="44" t="s">
        <v>179</v>
      </c>
      <c r="AR454" s="44"/>
      <c r="AS454" s="44"/>
      <c r="AT454" s="44"/>
      <c r="AU454" s="46" t="s">
        <v>36</v>
      </c>
      <c r="AV454" s="47"/>
      <c r="AW454" s="47"/>
      <c r="AX454" s="48"/>
    </row>
    <row r="455" spans="1:50" ht="24" customHeight="1">
      <c r="A455" s="43">
        <v>10</v>
      </c>
      <c r="B455" s="43"/>
      <c r="C455" s="49" t="s">
        <v>204</v>
      </c>
      <c r="D455" s="49"/>
      <c r="E455" s="49"/>
      <c r="F455" s="49"/>
      <c r="G455" s="49"/>
      <c r="H455" s="49"/>
      <c r="I455" s="49"/>
      <c r="J455" s="49"/>
      <c r="K455" s="49"/>
      <c r="L455" s="49"/>
      <c r="M455" s="49" t="s">
        <v>206</v>
      </c>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50">
        <v>3.2000000000000001E-2</v>
      </c>
      <c r="AL455" s="49"/>
      <c r="AM455" s="49"/>
      <c r="AN455" s="49"/>
      <c r="AO455" s="49"/>
      <c r="AP455" s="49"/>
      <c r="AQ455" s="44" t="s">
        <v>179</v>
      </c>
      <c r="AR455" s="44"/>
      <c r="AS455" s="44"/>
      <c r="AT455" s="44"/>
      <c r="AU455" s="46" t="s">
        <v>36</v>
      </c>
      <c r="AV455" s="47"/>
      <c r="AW455" s="47"/>
      <c r="AX455" s="48"/>
    </row>
    <row r="456" spans="1:50" ht="14.1" hidden="1"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c r="AH456" s="25"/>
      <c r="AI456" s="25"/>
      <c r="AJ456" s="25"/>
      <c r="AK456" s="36"/>
      <c r="AL456" s="25"/>
      <c r="AM456" s="25"/>
      <c r="AN456" s="25"/>
      <c r="AO456" s="25"/>
      <c r="AP456" s="25"/>
      <c r="AQ456" s="25"/>
      <c r="AR456" s="25"/>
      <c r="AS456" s="25"/>
      <c r="AT456" s="25"/>
      <c r="AU456" s="25"/>
      <c r="AV456" s="25"/>
      <c r="AW456" s="25"/>
      <c r="AX456" s="25"/>
    </row>
    <row r="457" spans="1:50" ht="14.1" hidden="1"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c r="AH457" s="25"/>
      <c r="AI457" s="25"/>
      <c r="AJ457" s="25"/>
      <c r="AK457" s="36"/>
      <c r="AL457" s="25"/>
      <c r="AM457" s="25"/>
      <c r="AN457" s="25"/>
      <c r="AO457" s="25"/>
      <c r="AP457" s="25"/>
      <c r="AQ457" s="25"/>
      <c r="AR457" s="25"/>
      <c r="AS457" s="25"/>
      <c r="AT457" s="25"/>
      <c r="AU457" s="25"/>
      <c r="AV457" s="25"/>
      <c r="AW457" s="25"/>
      <c r="AX457" s="25"/>
    </row>
    <row r="458" spans="1:50" ht="14.1" hidden="1"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c r="AH458" s="25"/>
      <c r="AI458" s="25"/>
      <c r="AJ458" s="25"/>
      <c r="AK458" s="36"/>
      <c r="AL458" s="25"/>
      <c r="AM458" s="25"/>
      <c r="AN458" s="25"/>
      <c r="AO458" s="25"/>
      <c r="AP458" s="25"/>
      <c r="AQ458" s="25"/>
      <c r="AR458" s="25"/>
      <c r="AS458" s="25"/>
      <c r="AT458" s="25"/>
      <c r="AU458" s="25"/>
      <c r="AV458" s="25"/>
      <c r="AW458" s="25"/>
      <c r="AX458" s="25"/>
    </row>
    <row r="459" spans="1:50" ht="14.1" hidden="1"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c r="AH459" s="25"/>
      <c r="AI459" s="25"/>
      <c r="AJ459" s="25"/>
      <c r="AK459" s="36"/>
      <c r="AL459" s="25"/>
      <c r="AM459" s="25"/>
      <c r="AN459" s="25"/>
      <c r="AO459" s="25"/>
      <c r="AP459" s="25"/>
      <c r="AQ459" s="25"/>
      <c r="AR459" s="25"/>
      <c r="AS459" s="25"/>
      <c r="AT459" s="25"/>
      <c r="AU459" s="25"/>
      <c r="AV459" s="25"/>
      <c r="AW459" s="25"/>
      <c r="AX459" s="25"/>
    </row>
    <row r="460" spans="1:50" ht="14.1" hidden="1"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c r="AH460" s="25"/>
      <c r="AI460" s="25"/>
      <c r="AJ460" s="25"/>
      <c r="AK460" s="36"/>
      <c r="AL460" s="25"/>
      <c r="AM460" s="25"/>
      <c r="AN460" s="25"/>
      <c r="AO460" s="25"/>
      <c r="AP460" s="25"/>
      <c r="AQ460" s="25"/>
      <c r="AR460" s="25"/>
      <c r="AS460" s="25"/>
      <c r="AT460" s="25"/>
      <c r="AU460" s="25"/>
      <c r="AV460" s="25"/>
      <c r="AW460" s="25"/>
      <c r="AX460" s="25"/>
    </row>
    <row r="461" spans="1:50" ht="14.1" hidden="1"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c r="AH461" s="25"/>
      <c r="AI461" s="25"/>
      <c r="AJ461" s="25"/>
      <c r="AK461" s="36"/>
      <c r="AL461" s="25"/>
      <c r="AM461" s="25"/>
      <c r="AN461" s="25"/>
      <c r="AO461" s="25"/>
      <c r="AP461" s="25"/>
      <c r="AQ461" s="25"/>
      <c r="AR461" s="25"/>
      <c r="AS461" s="25"/>
      <c r="AT461" s="25"/>
      <c r="AU461" s="25"/>
      <c r="AV461" s="25"/>
      <c r="AW461" s="25"/>
      <c r="AX461" s="25"/>
    </row>
    <row r="462" spans="1:50" ht="14.1" hidden="1"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c r="AH462" s="25"/>
      <c r="AI462" s="25"/>
      <c r="AJ462" s="25"/>
      <c r="AK462" s="36"/>
      <c r="AL462" s="25"/>
      <c r="AM462" s="25"/>
      <c r="AN462" s="25"/>
      <c r="AO462" s="25"/>
      <c r="AP462" s="25"/>
      <c r="AQ462" s="25"/>
      <c r="AR462" s="25"/>
      <c r="AS462" s="25"/>
      <c r="AT462" s="25"/>
      <c r="AU462" s="25"/>
      <c r="AV462" s="25"/>
      <c r="AW462" s="25"/>
      <c r="AX462" s="25"/>
    </row>
    <row r="463" spans="1:50" ht="14.1" hidden="1"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c r="AH463" s="25"/>
      <c r="AI463" s="25"/>
      <c r="AJ463" s="25"/>
      <c r="AK463" s="36"/>
      <c r="AL463" s="25"/>
      <c r="AM463" s="25"/>
      <c r="AN463" s="25"/>
      <c r="AO463" s="25"/>
      <c r="AP463" s="25"/>
      <c r="AQ463" s="25"/>
      <c r="AR463" s="25"/>
      <c r="AS463" s="25"/>
      <c r="AT463" s="25"/>
      <c r="AU463" s="25"/>
      <c r="AV463" s="25"/>
      <c r="AW463" s="25"/>
      <c r="AX463" s="25"/>
    </row>
    <row r="464" spans="1:50" ht="14.1" hidden="1"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c r="AH464" s="25"/>
      <c r="AI464" s="25"/>
      <c r="AJ464" s="25"/>
      <c r="AK464" s="36"/>
      <c r="AL464" s="25"/>
      <c r="AM464" s="25"/>
      <c r="AN464" s="25"/>
      <c r="AO464" s="25"/>
      <c r="AP464" s="25"/>
      <c r="AQ464" s="25"/>
      <c r="AR464" s="25"/>
      <c r="AS464" s="25"/>
      <c r="AT464" s="25"/>
      <c r="AU464" s="25"/>
      <c r="AV464" s="25"/>
      <c r="AW464" s="25"/>
      <c r="AX464" s="25"/>
    </row>
    <row r="465" spans="1:50" ht="14.1" hidden="1"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36"/>
      <c r="AL465" s="25"/>
      <c r="AM465" s="25"/>
      <c r="AN465" s="25"/>
      <c r="AO465" s="25"/>
      <c r="AP465" s="25"/>
      <c r="AQ465" s="25"/>
      <c r="AR465" s="25"/>
      <c r="AS465" s="25"/>
      <c r="AT465" s="25"/>
      <c r="AU465" s="25"/>
      <c r="AV465" s="25"/>
      <c r="AW465" s="25"/>
      <c r="AX465" s="25"/>
    </row>
    <row r="466" spans="1:50" ht="14.1"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36"/>
      <c r="AL466" s="25"/>
      <c r="AM466" s="25"/>
      <c r="AN466" s="25"/>
      <c r="AO466" s="25"/>
      <c r="AP466" s="25"/>
      <c r="AQ466" s="25"/>
      <c r="AR466" s="25"/>
      <c r="AS466" s="25"/>
      <c r="AT466" s="25"/>
      <c r="AU466" s="25"/>
      <c r="AV466" s="25"/>
      <c r="AW466" s="25"/>
      <c r="AX466" s="25"/>
    </row>
    <row r="467" spans="1:50" ht="14.1" customHeight="1">
      <c r="A467" s="25"/>
      <c r="B467" s="25" t="s">
        <v>207</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36"/>
      <c r="AL467" s="25"/>
      <c r="AM467" s="25"/>
      <c r="AN467" s="25"/>
      <c r="AO467" s="25"/>
      <c r="AP467" s="25"/>
      <c r="AQ467" s="25"/>
      <c r="AR467" s="25"/>
      <c r="AS467" s="25"/>
      <c r="AT467" s="25"/>
      <c r="AU467" s="25"/>
      <c r="AV467" s="25"/>
      <c r="AW467" s="25"/>
      <c r="AX467" s="25"/>
    </row>
    <row r="468" spans="1:50" ht="34.700000000000003" customHeight="1">
      <c r="A468" s="43"/>
      <c r="B468" s="43"/>
      <c r="C468" s="51" t="s">
        <v>161</v>
      </c>
      <c r="D468" s="51"/>
      <c r="E468" s="51"/>
      <c r="F468" s="51"/>
      <c r="G468" s="51"/>
      <c r="H468" s="51"/>
      <c r="I468" s="51"/>
      <c r="J468" s="51"/>
      <c r="K468" s="51"/>
      <c r="L468" s="51"/>
      <c r="M468" s="51" t="s">
        <v>162</v>
      </c>
      <c r="N468" s="51"/>
      <c r="O468" s="51"/>
      <c r="P468" s="51"/>
      <c r="Q468" s="51"/>
      <c r="R468" s="51"/>
      <c r="S468" s="51"/>
      <c r="T468" s="51"/>
      <c r="U468" s="51"/>
      <c r="V468" s="51"/>
      <c r="W468" s="51"/>
      <c r="X468" s="51"/>
      <c r="Y468" s="51"/>
      <c r="Z468" s="51"/>
      <c r="AA468" s="51"/>
      <c r="AB468" s="51"/>
      <c r="AC468" s="51"/>
      <c r="AD468" s="51"/>
      <c r="AE468" s="51"/>
      <c r="AF468" s="51"/>
      <c r="AG468" s="51"/>
      <c r="AH468" s="51"/>
      <c r="AI468" s="51"/>
      <c r="AJ468" s="51"/>
      <c r="AK468" s="52" t="s">
        <v>163</v>
      </c>
      <c r="AL468" s="51"/>
      <c r="AM468" s="51"/>
      <c r="AN468" s="51"/>
      <c r="AO468" s="51"/>
      <c r="AP468" s="51"/>
      <c r="AQ468" s="51" t="s">
        <v>164</v>
      </c>
      <c r="AR468" s="51"/>
      <c r="AS468" s="51"/>
      <c r="AT468" s="51"/>
      <c r="AU468" s="53" t="s">
        <v>165</v>
      </c>
      <c r="AV468" s="54"/>
      <c r="AW468" s="54"/>
      <c r="AX468" s="55"/>
    </row>
    <row r="469" spans="1:50" ht="22.5" customHeight="1">
      <c r="A469" s="43">
        <v>1</v>
      </c>
      <c r="B469" s="43">
        <v>1</v>
      </c>
      <c r="C469" s="49" t="s">
        <v>208</v>
      </c>
      <c r="D469" s="49"/>
      <c r="E469" s="49"/>
      <c r="F469" s="49"/>
      <c r="G469" s="49"/>
      <c r="H469" s="49"/>
      <c r="I469" s="49"/>
      <c r="J469" s="49"/>
      <c r="K469" s="49"/>
      <c r="L469" s="49"/>
      <c r="M469" s="49" t="s">
        <v>209</v>
      </c>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50">
        <v>6.0000000000000001E-3</v>
      </c>
      <c r="AL469" s="49"/>
      <c r="AM469" s="49"/>
      <c r="AN469" s="49"/>
      <c r="AO469" s="49"/>
      <c r="AP469" s="49"/>
      <c r="AQ469" s="44" t="s">
        <v>179</v>
      </c>
      <c r="AR469" s="44"/>
      <c r="AS469" s="44"/>
      <c r="AT469" s="44"/>
      <c r="AU469" s="46" t="s">
        <v>36</v>
      </c>
      <c r="AV469" s="47"/>
      <c r="AW469" s="47"/>
      <c r="AX469" s="48"/>
    </row>
    <row r="470" spans="1:50" ht="22.5" customHeight="1">
      <c r="A470" s="43">
        <v>2</v>
      </c>
      <c r="B470" s="43">
        <v>1</v>
      </c>
      <c r="C470" s="49" t="s">
        <v>210</v>
      </c>
      <c r="D470" s="49"/>
      <c r="E470" s="49"/>
      <c r="F470" s="49"/>
      <c r="G470" s="49"/>
      <c r="H470" s="49"/>
      <c r="I470" s="49"/>
      <c r="J470" s="49"/>
      <c r="K470" s="49"/>
      <c r="L470" s="49"/>
      <c r="M470" s="49" t="s">
        <v>211</v>
      </c>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50">
        <v>3.0000000000000001E-3</v>
      </c>
      <c r="AL470" s="49"/>
      <c r="AM470" s="49"/>
      <c r="AN470" s="49"/>
      <c r="AO470" s="49"/>
      <c r="AP470" s="49"/>
      <c r="AQ470" s="44" t="s">
        <v>179</v>
      </c>
      <c r="AR470" s="44"/>
      <c r="AS470" s="44"/>
      <c r="AT470" s="44"/>
      <c r="AU470" s="46" t="s">
        <v>36</v>
      </c>
      <c r="AV470" s="47"/>
      <c r="AW470" s="47"/>
      <c r="AX470" s="48"/>
    </row>
    <row r="471" spans="1:50" ht="22.5" customHeight="1">
      <c r="A471" s="43">
        <v>3</v>
      </c>
      <c r="B471" s="43">
        <v>1</v>
      </c>
      <c r="C471" s="49" t="s">
        <v>212</v>
      </c>
      <c r="D471" s="49"/>
      <c r="E471" s="49"/>
      <c r="F471" s="49"/>
      <c r="G471" s="49"/>
      <c r="H471" s="49"/>
      <c r="I471" s="49"/>
      <c r="J471" s="49"/>
      <c r="K471" s="49"/>
      <c r="L471" s="49"/>
      <c r="M471" s="49" t="s">
        <v>213</v>
      </c>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50">
        <v>1.5E-3</v>
      </c>
      <c r="AL471" s="49"/>
      <c r="AM471" s="49"/>
      <c r="AN471" s="49"/>
      <c r="AO471" s="49"/>
      <c r="AP471" s="49"/>
      <c r="AQ471" s="44" t="s">
        <v>179</v>
      </c>
      <c r="AR471" s="44"/>
      <c r="AS471" s="44"/>
      <c r="AT471" s="44"/>
      <c r="AU471" s="46" t="s">
        <v>36</v>
      </c>
      <c r="AV471" s="47"/>
      <c r="AW471" s="47"/>
      <c r="AX471" s="48"/>
    </row>
    <row r="472" spans="1:50" ht="22.5" customHeight="1">
      <c r="A472" s="43">
        <v>4</v>
      </c>
      <c r="B472" s="43">
        <v>1</v>
      </c>
      <c r="C472" s="49" t="s">
        <v>214</v>
      </c>
      <c r="D472" s="49"/>
      <c r="E472" s="49"/>
      <c r="F472" s="49"/>
      <c r="G472" s="49"/>
      <c r="H472" s="49"/>
      <c r="I472" s="49"/>
      <c r="J472" s="49"/>
      <c r="K472" s="49"/>
      <c r="L472" s="49"/>
      <c r="M472" s="49" t="s">
        <v>215</v>
      </c>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50">
        <v>5.0000000000000001E-4</v>
      </c>
      <c r="AL472" s="49"/>
      <c r="AM472" s="49"/>
      <c r="AN472" s="49"/>
      <c r="AO472" s="49"/>
      <c r="AP472" s="49"/>
      <c r="AQ472" s="44" t="s">
        <v>179</v>
      </c>
      <c r="AR472" s="44"/>
      <c r="AS472" s="44"/>
      <c r="AT472" s="44"/>
      <c r="AU472" s="46" t="s">
        <v>36</v>
      </c>
      <c r="AV472" s="47"/>
      <c r="AW472" s="47"/>
      <c r="AX472" s="48"/>
    </row>
    <row r="473" spans="1:50" ht="22.5" hidden="1" customHeight="1">
      <c r="A473" s="43">
        <v>5</v>
      </c>
      <c r="B473" s="43"/>
      <c r="C473" s="44" t="s">
        <v>36</v>
      </c>
      <c r="D473" s="44"/>
      <c r="E473" s="44"/>
      <c r="F473" s="44"/>
      <c r="G473" s="44"/>
      <c r="H473" s="44"/>
      <c r="I473" s="44"/>
      <c r="J473" s="44"/>
      <c r="K473" s="44"/>
      <c r="L473" s="44"/>
      <c r="M473" s="44" t="s">
        <v>36</v>
      </c>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5" t="s">
        <v>36</v>
      </c>
      <c r="AL473" s="44"/>
      <c r="AM473" s="44"/>
      <c r="AN473" s="44"/>
      <c r="AO473" s="44"/>
      <c r="AP473" s="44"/>
      <c r="AQ473" s="44" t="s">
        <v>36</v>
      </c>
      <c r="AR473" s="44"/>
      <c r="AS473" s="44"/>
      <c r="AT473" s="44"/>
      <c r="AU473" s="46" t="s">
        <v>36</v>
      </c>
      <c r="AV473" s="47"/>
      <c r="AW473" s="47"/>
      <c r="AX473" s="48"/>
    </row>
    <row r="474" spans="1:50" ht="22.5" hidden="1" customHeight="1">
      <c r="A474" s="43">
        <v>6</v>
      </c>
      <c r="B474" s="43"/>
      <c r="C474" s="44" t="s">
        <v>36</v>
      </c>
      <c r="D474" s="44"/>
      <c r="E474" s="44"/>
      <c r="F474" s="44"/>
      <c r="G474" s="44"/>
      <c r="H474" s="44"/>
      <c r="I474" s="44"/>
      <c r="J474" s="44"/>
      <c r="K474" s="44"/>
      <c r="L474" s="44"/>
      <c r="M474" s="44" t="s">
        <v>36</v>
      </c>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5" t="s">
        <v>36</v>
      </c>
      <c r="AL474" s="44"/>
      <c r="AM474" s="44"/>
      <c r="AN474" s="44"/>
      <c r="AO474" s="44"/>
      <c r="AP474" s="44"/>
      <c r="AQ474" s="44" t="s">
        <v>36</v>
      </c>
      <c r="AR474" s="44"/>
      <c r="AS474" s="44"/>
      <c r="AT474" s="44"/>
      <c r="AU474" s="46" t="s">
        <v>36</v>
      </c>
      <c r="AV474" s="47"/>
      <c r="AW474" s="47"/>
      <c r="AX474" s="48"/>
    </row>
    <row r="475" spans="1:50" ht="22.5" hidden="1" customHeight="1">
      <c r="A475" s="43">
        <v>7</v>
      </c>
      <c r="B475" s="43"/>
      <c r="C475" s="44" t="s">
        <v>36</v>
      </c>
      <c r="D475" s="44"/>
      <c r="E475" s="44"/>
      <c r="F475" s="44"/>
      <c r="G475" s="44"/>
      <c r="H475" s="44"/>
      <c r="I475" s="44"/>
      <c r="J475" s="44"/>
      <c r="K475" s="44"/>
      <c r="L475" s="44"/>
      <c r="M475" s="44" t="s">
        <v>36</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5" t="s">
        <v>36</v>
      </c>
      <c r="AL475" s="44"/>
      <c r="AM475" s="44"/>
      <c r="AN475" s="44"/>
      <c r="AO475" s="44"/>
      <c r="AP475" s="44"/>
      <c r="AQ475" s="44" t="s">
        <v>36</v>
      </c>
      <c r="AR475" s="44"/>
      <c r="AS475" s="44"/>
      <c r="AT475" s="44"/>
      <c r="AU475" s="46" t="s">
        <v>36</v>
      </c>
      <c r="AV475" s="47"/>
      <c r="AW475" s="47"/>
      <c r="AX475" s="48"/>
    </row>
    <row r="476" spans="1:50" ht="22.5" hidden="1" customHeight="1">
      <c r="A476" s="43">
        <v>8</v>
      </c>
      <c r="B476" s="43"/>
      <c r="C476" s="44" t="s">
        <v>36</v>
      </c>
      <c r="D476" s="44"/>
      <c r="E476" s="44"/>
      <c r="F476" s="44"/>
      <c r="G476" s="44"/>
      <c r="H476" s="44"/>
      <c r="I476" s="44"/>
      <c r="J476" s="44"/>
      <c r="K476" s="44"/>
      <c r="L476" s="44"/>
      <c r="M476" s="44" t="s">
        <v>36</v>
      </c>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5" t="s">
        <v>36</v>
      </c>
      <c r="AL476" s="44"/>
      <c r="AM476" s="44"/>
      <c r="AN476" s="44"/>
      <c r="AO476" s="44"/>
      <c r="AP476" s="44"/>
      <c r="AQ476" s="44" t="s">
        <v>36</v>
      </c>
      <c r="AR476" s="44"/>
      <c r="AS476" s="44"/>
      <c r="AT476" s="44"/>
      <c r="AU476" s="46" t="s">
        <v>36</v>
      </c>
      <c r="AV476" s="47"/>
      <c r="AW476" s="47"/>
      <c r="AX476" s="48"/>
    </row>
    <row r="477" spans="1:50" ht="22.5" hidden="1" customHeight="1">
      <c r="A477" s="43">
        <v>9</v>
      </c>
      <c r="B477" s="43"/>
      <c r="C477" s="44" t="s">
        <v>36</v>
      </c>
      <c r="D477" s="44"/>
      <c r="E477" s="44"/>
      <c r="F477" s="44"/>
      <c r="G477" s="44"/>
      <c r="H477" s="44"/>
      <c r="I477" s="44"/>
      <c r="J477" s="44"/>
      <c r="K477" s="44"/>
      <c r="L477" s="44"/>
      <c r="M477" s="44" t="s">
        <v>36</v>
      </c>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5" t="s">
        <v>36</v>
      </c>
      <c r="AL477" s="44"/>
      <c r="AM477" s="44"/>
      <c r="AN477" s="44"/>
      <c r="AO477" s="44"/>
      <c r="AP477" s="44"/>
      <c r="AQ477" s="44" t="s">
        <v>36</v>
      </c>
      <c r="AR477" s="44"/>
      <c r="AS477" s="44"/>
      <c r="AT477" s="44"/>
      <c r="AU477" s="46" t="s">
        <v>36</v>
      </c>
      <c r="AV477" s="47"/>
      <c r="AW477" s="47"/>
      <c r="AX477" s="48"/>
    </row>
    <row r="478" spans="1:50" ht="22.5" hidden="1" customHeight="1">
      <c r="A478" s="43">
        <v>10</v>
      </c>
      <c r="B478" s="43"/>
      <c r="C478" s="44" t="s">
        <v>36</v>
      </c>
      <c r="D478" s="44"/>
      <c r="E478" s="44"/>
      <c r="F478" s="44"/>
      <c r="G478" s="44"/>
      <c r="H478" s="44"/>
      <c r="I478" s="44"/>
      <c r="J478" s="44"/>
      <c r="K478" s="44"/>
      <c r="L478" s="44"/>
      <c r="M478" s="44" t="s">
        <v>36</v>
      </c>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5" t="s">
        <v>36</v>
      </c>
      <c r="AL478" s="44"/>
      <c r="AM478" s="44"/>
      <c r="AN478" s="44"/>
      <c r="AO478" s="44"/>
      <c r="AP478" s="44"/>
      <c r="AQ478" s="44" t="s">
        <v>36</v>
      </c>
      <c r="AR478" s="44"/>
      <c r="AS478" s="44"/>
      <c r="AT478" s="44"/>
      <c r="AU478" s="46" t="s">
        <v>36</v>
      </c>
      <c r="AV478" s="47"/>
      <c r="AW478" s="47"/>
      <c r="AX478" s="48"/>
    </row>
    <row r="479" spans="1:50" hidden="1"/>
    <row r="480" spans="1:5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spans="1:50" hidden="1"/>
    <row r="498" spans="1:50" hidden="1"/>
    <row r="499" spans="1:50" hidden="1"/>
    <row r="500" spans="1:50" hidden="1">
      <c r="A500" s="41"/>
      <c r="B500" s="41" t="s">
        <v>221</v>
      </c>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39"/>
      <c r="AL500" s="41"/>
      <c r="AM500" s="41"/>
      <c r="AN500" s="41"/>
      <c r="AO500" s="41"/>
      <c r="AP500" s="41"/>
      <c r="AQ500" s="41"/>
      <c r="AR500" s="41"/>
      <c r="AS500" s="41"/>
      <c r="AT500" s="41"/>
      <c r="AU500" s="41"/>
      <c r="AV500" s="41"/>
      <c r="AW500" s="41"/>
      <c r="AX500" s="41"/>
    </row>
    <row r="501" spans="1:50" hidden="1">
      <c r="A501" s="43"/>
      <c r="B501" s="43"/>
      <c r="C501" s="51" t="s">
        <v>161</v>
      </c>
      <c r="D501" s="51"/>
      <c r="E501" s="51"/>
      <c r="F501" s="51"/>
      <c r="G501" s="51"/>
      <c r="H501" s="51"/>
      <c r="I501" s="51"/>
      <c r="J501" s="51"/>
      <c r="K501" s="51"/>
      <c r="L501" s="51"/>
      <c r="M501" s="51" t="s">
        <v>162</v>
      </c>
      <c r="N501" s="51"/>
      <c r="O501" s="51"/>
      <c r="P501" s="51"/>
      <c r="Q501" s="51"/>
      <c r="R501" s="51"/>
      <c r="S501" s="51"/>
      <c r="T501" s="51"/>
      <c r="U501" s="51"/>
      <c r="V501" s="51"/>
      <c r="W501" s="51"/>
      <c r="X501" s="51"/>
      <c r="Y501" s="51"/>
      <c r="Z501" s="51"/>
      <c r="AA501" s="51"/>
      <c r="AB501" s="51"/>
      <c r="AC501" s="51"/>
      <c r="AD501" s="51"/>
      <c r="AE501" s="51"/>
      <c r="AF501" s="51"/>
      <c r="AG501" s="51"/>
      <c r="AH501" s="51"/>
      <c r="AI501" s="51"/>
      <c r="AJ501" s="51"/>
      <c r="AK501" s="52" t="s">
        <v>163</v>
      </c>
      <c r="AL501" s="51"/>
      <c r="AM501" s="51"/>
      <c r="AN501" s="51"/>
      <c r="AO501" s="51"/>
      <c r="AP501" s="51"/>
      <c r="AQ501" s="51" t="s">
        <v>164</v>
      </c>
      <c r="AR501" s="51"/>
      <c r="AS501" s="51"/>
      <c r="AT501" s="51"/>
      <c r="AU501" s="53" t="s">
        <v>165</v>
      </c>
      <c r="AV501" s="54"/>
      <c r="AW501" s="54"/>
      <c r="AX501" s="55"/>
    </row>
    <row r="502" spans="1:50" hidden="1">
      <c r="A502" s="43"/>
      <c r="B502" s="43"/>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50"/>
      <c r="AL502" s="49"/>
      <c r="AM502" s="49"/>
      <c r="AN502" s="49"/>
      <c r="AO502" s="49"/>
      <c r="AP502" s="49"/>
      <c r="AQ502" s="44"/>
      <c r="AR502" s="44"/>
      <c r="AS502" s="44"/>
      <c r="AT502" s="44"/>
      <c r="AU502" s="46"/>
      <c r="AV502" s="47"/>
      <c r="AW502" s="47"/>
      <c r="AX502" s="48"/>
    </row>
    <row r="503" spans="1:50" hidden="1">
      <c r="A503" s="43"/>
      <c r="B503" s="43"/>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50"/>
      <c r="AL503" s="49"/>
      <c r="AM503" s="49"/>
      <c r="AN503" s="49"/>
      <c r="AO503" s="49"/>
      <c r="AP503" s="49"/>
      <c r="AQ503" s="44"/>
      <c r="AR503" s="44"/>
      <c r="AS503" s="44"/>
      <c r="AT503" s="44"/>
      <c r="AU503" s="46"/>
      <c r="AV503" s="47"/>
      <c r="AW503" s="47"/>
      <c r="AX503" s="48"/>
    </row>
    <row r="504" spans="1:50" hidden="1">
      <c r="A504" s="43"/>
      <c r="B504" s="43"/>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50"/>
      <c r="AL504" s="49"/>
      <c r="AM504" s="49"/>
      <c r="AN504" s="49"/>
      <c r="AO504" s="49"/>
      <c r="AP504" s="49"/>
      <c r="AQ504" s="44"/>
      <c r="AR504" s="44"/>
      <c r="AS504" s="44"/>
      <c r="AT504" s="44"/>
      <c r="AU504" s="46"/>
      <c r="AV504" s="47"/>
      <c r="AW504" s="47"/>
      <c r="AX504" s="48"/>
    </row>
    <row r="505" spans="1:50" hidden="1">
      <c r="A505" s="43"/>
      <c r="B505" s="43"/>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50"/>
      <c r="AL505" s="49"/>
      <c r="AM505" s="49"/>
      <c r="AN505" s="49"/>
      <c r="AO505" s="49"/>
      <c r="AP505" s="49"/>
      <c r="AQ505" s="44"/>
      <c r="AR505" s="44"/>
      <c r="AS505" s="44"/>
      <c r="AT505" s="44"/>
      <c r="AU505" s="46"/>
      <c r="AV505" s="47"/>
      <c r="AW505" s="47"/>
      <c r="AX505" s="48"/>
    </row>
    <row r="506" spans="1:50" hidden="1">
      <c r="A506" s="43"/>
      <c r="B506" s="43"/>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5"/>
      <c r="AL506" s="44"/>
      <c r="AM506" s="44"/>
      <c r="AN506" s="44"/>
      <c r="AO506" s="44"/>
      <c r="AP506" s="44"/>
      <c r="AQ506" s="44"/>
      <c r="AR506" s="44"/>
      <c r="AS506" s="44"/>
      <c r="AT506" s="44"/>
      <c r="AU506" s="46"/>
      <c r="AV506" s="47"/>
      <c r="AW506" s="47"/>
      <c r="AX506" s="48"/>
    </row>
    <row r="507" spans="1:50" hidden="1">
      <c r="A507" s="43"/>
      <c r="B507" s="43"/>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5"/>
      <c r="AL507" s="44"/>
      <c r="AM507" s="44"/>
      <c r="AN507" s="44"/>
      <c r="AO507" s="44"/>
      <c r="AP507" s="44"/>
      <c r="AQ507" s="44"/>
      <c r="AR507" s="44"/>
      <c r="AS507" s="44"/>
      <c r="AT507" s="44"/>
      <c r="AU507" s="46"/>
      <c r="AV507" s="47"/>
      <c r="AW507" s="47"/>
      <c r="AX507" s="48"/>
    </row>
    <row r="508" spans="1:50" hidden="1">
      <c r="A508" s="43"/>
      <c r="B508" s="43"/>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5"/>
      <c r="AL508" s="44"/>
      <c r="AM508" s="44"/>
      <c r="AN508" s="44"/>
      <c r="AO508" s="44"/>
      <c r="AP508" s="44"/>
      <c r="AQ508" s="44"/>
      <c r="AR508" s="44"/>
      <c r="AS508" s="44"/>
      <c r="AT508" s="44"/>
      <c r="AU508" s="46"/>
      <c r="AV508" s="47"/>
      <c r="AW508" s="47"/>
      <c r="AX508" s="48"/>
    </row>
    <row r="509" spans="1:50" hidden="1">
      <c r="A509" s="43"/>
      <c r="B509" s="43"/>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5"/>
      <c r="AL509" s="44"/>
      <c r="AM509" s="44"/>
      <c r="AN509" s="44"/>
      <c r="AO509" s="44"/>
      <c r="AP509" s="44"/>
      <c r="AQ509" s="44"/>
      <c r="AR509" s="44"/>
      <c r="AS509" s="44"/>
      <c r="AT509" s="44"/>
      <c r="AU509" s="46"/>
      <c r="AV509" s="47"/>
      <c r="AW509" s="47"/>
      <c r="AX509" s="48"/>
    </row>
    <row r="510" spans="1:50" hidden="1">
      <c r="A510" s="43"/>
      <c r="B510" s="43"/>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5"/>
      <c r="AL510" s="44"/>
      <c r="AM510" s="44"/>
      <c r="AN510" s="44"/>
      <c r="AO510" s="44"/>
      <c r="AP510" s="44"/>
      <c r="AQ510" s="44"/>
      <c r="AR510" s="44"/>
      <c r="AS510" s="44"/>
      <c r="AT510" s="44"/>
      <c r="AU510" s="46"/>
      <c r="AV510" s="47"/>
      <c r="AW510" s="47"/>
      <c r="AX510" s="48"/>
    </row>
    <row r="511" spans="1:50" hidden="1">
      <c r="A511" s="43"/>
      <c r="B511" s="43"/>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5"/>
      <c r="AL511" s="44"/>
      <c r="AM511" s="44"/>
      <c r="AN511" s="44"/>
      <c r="AO511" s="44"/>
      <c r="AP511" s="44"/>
      <c r="AQ511" s="44"/>
      <c r="AR511" s="44"/>
      <c r="AS511" s="44"/>
      <c r="AT511" s="44"/>
      <c r="AU511" s="46"/>
      <c r="AV511" s="47"/>
      <c r="AW511" s="47"/>
      <c r="AX511" s="48"/>
    </row>
    <row r="512" spans="1:50" hidden="1">
      <c r="A512" s="43"/>
      <c r="B512" s="43"/>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50"/>
      <c r="AL512" s="49"/>
      <c r="AM512" s="49"/>
      <c r="AN512" s="49"/>
      <c r="AO512" s="49"/>
      <c r="AP512" s="49"/>
      <c r="AQ512" s="44"/>
      <c r="AR512" s="44"/>
      <c r="AS512" s="44"/>
      <c r="AT512" s="44"/>
      <c r="AU512" s="46"/>
      <c r="AV512" s="47"/>
      <c r="AW512" s="47"/>
      <c r="AX512" s="48"/>
    </row>
    <row r="513" spans="1:50" hidden="1">
      <c r="A513" s="43"/>
      <c r="B513" s="43"/>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50"/>
      <c r="AL513" s="49"/>
      <c r="AM513" s="49"/>
      <c r="AN513" s="49"/>
      <c r="AO513" s="49"/>
      <c r="AP513" s="49"/>
      <c r="AQ513" s="44"/>
      <c r="AR513" s="44"/>
      <c r="AS513" s="44"/>
      <c r="AT513" s="44"/>
      <c r="AU513" s="46"/>
      <c r="AV513" s="47"/>
      <c r="AW513" s="47"/>
      <c r="AX513" s="48"/>
    </row>
    <row r="514" spans="1:50" hidden="1">
      <c r="A514" s="43"/>
      <c r="B514" s="43"/>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50"/>
      <c r="AL514" s="49"/>
      <c r="AM514" s="49"/>
      <c r="AN514" s="49"/>
      <c r="AO514" s="49"/>
      <c r="AP514" s="49"/>
      <c r="AQ514" s="44"/>
      <c r="AR514" s="44"/>
      <c r="AS514" s="44"/>
      <c r="AT514" s="44"/>
      <c r="AU514" s="46"/>
      <c r="AV514" s="47"/>
      <c r="AW514" s="47"/>
      <c r="AX514" s="48"/>
    </row>
    <row r="515" spans="1:50" hidden="1">
      <c r="A515" s="43"/>
      <c r="B515" s="43"/>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50"/>
      <c r="AL515" s="49"/>
      <c r="AM515" s="49"/>
      <c r="AN515" s="49"/>
      <c r="AO515" s="49"/>
      <c r="AP515" s="49"/>
      <c r="AQ515" s="44"/>
      <c r="AR515" s="44"/>
      <c r="AS515" s="44"/>
      <c r="AT515" s="44"/>
      <c r="AU515" s="46"/>
      <c r="AV515" s="47"/>
      <c r="AW515" s="47"/>
      <c r="AX515" s="48"/>
    </row>
    <row r="516" spans="1:50" hidden="1">
      <c r="A516" s="43"/>
      <c r="B516" s="43"/>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c r="AG516" s="44"/>
      <c r="AH516" s="44"/>
      <c r="AI516" s="44"/>
      <c r="AJ516" s="44"/>
      <c r="AK516" s="45"/>
      <c r="AL516" s="44"/>
      <c r="AM516" s="44"/>
      <c r="AN516" s="44"/>
      <c r="AO516" s="44"/>
      <c r="AP516" s="44"/>
      <c r="AQ516" s="44"/>
      <c r="AR516" s="44"/>
      <c r="AS516" s="44"/>
      <c r="AT516" s="44"/>
      <c r="AU516" s="46"/>
      <c r="AV516" s="47"/>
      <c r="AW516" s="47"/>
      <c r="AX516" s="48"/>
    </row>
    <row r="517" spans="1:50" hidden="1">
      <c r="A517" s="43"/>
      <c r="B517" s="43"/>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c r="AG517" s="44"/>
      <c r="AH517" s="44"/>
      <c r="AI517" s="44"/>
      <c r="AJ517" s="44"/>
      <c r="AK517" s="45"/>
      <c r="AL517" s="44"/>
      <c r="AM517" s="44"/>
      <c r="AN517" s="44"/>
      <c r="AO517" s="44"/>
      <c r="AP517" s="44"/>
      <c r="AQ517" s="44"/>
      <c r="AR517" s="44"/>
      <c r="AS517" s="44"/>
      <c r="AT517" s="44"/>
      <c r="AU517" s="46"/>
      <c r="AV517" s="47"/>
      <c r="AW517" s="47"/>
      <c r="AX517" s="48"/>
    </row>
    <row r="518" spans="1:50" hidden="1">
      <c r="A518" s="43"/>
      <c r="B518" s="43"/>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c r="AG518" s="44"/>
      <c r="AH518" s="44"/>
      <c r="AI518" s="44"/>
      <c r="AJ518" s="44"/>
      <c r="AK518" s="45"/>
      <c r="AL518" s="44"/>
      <c r="AM518" s="44"/>
      <c r="AN518" s="44"/>
      <c r="AO518" s="44"/>
      <c r="AP518" s="44"/>
      <c r="AQ518" s="44"/>
      <c r="AR518" s="44"/>
      <c r="AS518" s="44"/>
      <c r="AT518" s="44"/>
      <c r="AU518" s="46"/>
      <c r="AV518" s="47"/>
      <c r="AW518" s="47"/>
      <c r="AX518" s="48"/>
    </row>
    <row r="519" spans="1:50" hidden="1">
      <c r="A519" s="43"/>
      <c r="B519" s="43"/>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c r="AG519" s="44"/>
      <c r="AH519" s="44"/>
      <c r="AI519" s="44"/>
      <c r="AJ519" s="44"/>
      <c r="AK519" s="45"/>
      <c r="AL519" s="44"/>
      <c r="AM519" s="44"/>
      <c r="AN519" s="44"/>
      <c r="AO519" s="44"/>
      <c r="AP519" s="44"/>
      <c r="AQ519" s="44"/>
      <c r="AR519" s="44"/>
      <c r="AS519" s="44"/>
      <c r="AT519" s="44"/>
      <c r="AU519" s="46"/>
      <c r="AV519" s="47"/>
      <c r="AW519" s="47"/>
      <c r="AX519" s="48"/>
    </row>
    <row r="520" spans="1:50" hidden="1">
      <c r="A520" s="43"/>
      <c r="B520" s="43"/>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c r="AG520" s="44"/>
      <c r="AH520" s="44"/>
      <c r="AI520" s="44"/>
      <c r="AJ520" s="44"/>
      <c r="AK520" s="45"/>
      <c r="AL520" s="44"/>
      <c r="AM520" s="44"/>
      <c r="AN520" s="44"/>
      <c r="AO520" s="44"/>
      <c r="AP520" s="44"/>
      <c r="AQ520" s="44"/>
      <c r="AR520" s="44"/>
      <c r="AS520" s="44"/>
      <c r="AT520" s="44"/>
      <c r="AU520" s="46"/>
      <c r="AV520" s="47"/>
      <c r="AW520" s="47"/>
      <c r="AX520" s="48"/>
    </row>
    <row r="521" spans="1:50" hidden="1">
      <c r="A521" s="43"/>
      <c r="B521" s="43"/>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c r="AG521" s="44"/>
      <c r="AH521" s="44"/>
      <c r="AI521" s="44"/>
      <c r="AJ521" s="44"/>
      <c r="AK521" s="45"/>
      <c r="AL521" s="44"/>
      <c r="AM521" s="44"/>
      <c r="AN521" s="44"/>
      <c r="AO521" s="44"/>
      <c r="AP521" s="44"/>
      <c r="AQ521" s="44"/>
      <c r="AR521" s="44"/>
      <c r="AS521" s="44"/>
      <c r="AT521" s="44"/>
      <c r="AU521" s="46"/>
      <c r="AV521" s="47"/>
      <c r="AW521" s="47"/>
      <c r="AX521" s="48"/>
    </row>
    <row r="522" spans="1:50" hidden="1">
      <c r="A522" s="43"/>
      <c r="B522" s="43"/>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50"/>
      <c r="AL522" s="49"/>
      <c r="AM522" s="49"/>
      <c r="AN522" s="49"/>
      <c r="AO522" s="49"/>
      <c r="AP522" s="49"/>
      <c r="AQ522" s="44"/>
      <c r="AR522" s="44"/>
      <c r="AS522" s="44"/>
      <c r="AT522" s="44"/>
      <c r="AU522" s="46"/>
      <c r="AV522" s="47"/>
      <c r="AW522" s="47"/>
      <c r="AX522" s="48"/>
    </row>
    <row r="523" spans="1:50" hidden="1">
      <c r="A523" s="43"/>
      <c r="B523" s="43"/>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50"/>
      <c r="AL523" s="49"/>
      <c r="AM523" s="49"/>
      <c r="AN523" s="49"/>
      <c r="AO523" s="49"/>
      <c r="AP523" s="49"/>
      <c r="AQ523" s="44"/>
      <c r="AR523" s="44"/>
      <c r="AS523" s="44"/>
      <c r="AT523" s="44"/>
      <c r="AU523" s="46"/>
      <c r="AV523" s="47"/>
      <c r="AW523" s="47"/>
      <c r="AX523" s="48"/>
    </row>
    <row r="524" spans="1:50" hidden="1">
      <c r="A524" s="43"/>
      <c r="B524" s="43"/>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50"/>
      <c r="AL524" s="49"/>
      <c r="AM524" s="49"/>
      <c r="AN524" s="49"/>
      <c r="AO524" s="49"/>
      <c r="AP524" s="49"/>
      <c r="AQ524" s="44"/>
      <c r="AR524" s="44"/>
      <c r="AS524" s="44"/>
      <c r="AT524" s="44"/>
      <c r="AU524" s="46"/>
      <c r="AV524" s="47"/>
      <c r="AW524" s="47"/>
      <c r="AX524" s="48"/>
    </row>
    <row r="525" spans="1:50" hidden="1">
      <c r="A525" s="43"/>
      <c r="B525" s="43"/>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50"/>
      <c r="AL525" s="49"/>
      <c r="AM525" s="49"/>
      <c r="AN525" s="49"/>
      <c r="AO525" s="49"/>
      <c r="AP525" s="49"/>
      <c r="AQ525" s="44"/>
      <c r="AR525" s="44"/>
      <c r="AS525" s="44"/>
      <c r="AT525" s="44"/>
      <c r="AU525" s="46"/>
      <c r="AV525" s="47"/>
      <c r="AW525" s="47"/>
      <c r="AX525" s="48"/>
    </row>
    <row r="526" spans="1:50" hidden="1">
      <c r="A526" s="43"/>
      <c r="B526" s="43"/>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c r="AG526" s="44"/>
      <c r="AH526" s="44"/>
      <c r="AI526" s="44"/>
      <c r="AJ526" s="44"/>
      <c r="AK526" s="45"/>
      <c r="AL526" s="44"/>
      <c r="AM526" s="44"/>
      <c r="AN526" s="44"/>
      <c r="AO526" s="44"/>
      <c r="AP526" s="44"/>
      <c r="AQ526" s="44"/>
      <c r="AR526" s="44"/>
      <c r="AS526" s="44"/>
      <c r="AT526" s="44"/>
      <c r="AU526" s="46"/>
      <c r="AV526" s="47"/>
      <c r="AW526" s="47"/>
      <c r="AX526" s="48"/>
    </row>
    <row r="527" spans="1:50" hidden="1">
      <c r="A527" s="43"/>
      <c r="B527" s="43"/>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c r="AG527" s="44"/>
      <c r="AH527" s="44"/>
      <c r="AI527" s="44"/>
      <c r="AJ527" s="44"/>
      <c r="AK527" s="45"/>
      <c r="AL527" s="44"/>
      <c r="AM527" s="44"/>
      <c r="AN527" s="44"/>
      <c r="AO527" s="44"/>
      <c r="AP527" s="44"/>
      <c r="AQ527" s="44"/>
      <c r="AR527" s="44"/>
      <c r="AS527" s="44"/>
      <c r="AT527" s="44"/>
      <c r="AU527" s="46"/>
      <c r="AV527" s="47"/>
      <c r="AW527" s="47"/>
      <c r="AX527" s="48"/>
    </row>
    <row r="528" spans="1:50" hidden="1">
      <c r="A528" s="43"/>
      <c r="B528" s="43"/>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c r="AG528" s="44"/>
      <c r="AH528" s="44"/>
      <c r="AI528" s="44"/>
      <c r="AJ528" s="44"/>
      <c r="AK528" s="45"/>
      <c r="AL528" s="44"/>
      <c r="AM528" s="44"/>
      <c r="AN528" s="44"/>
      <c r="AO528" s="44"/>
      <c r="AP528" s="44"/>
      <c r="AQ528" s="44"/>
      <c r="AR528" s="44"/>
      <c r="AS528" s="44"/>
      <c r="AT528" s="44"/>
      <c r="AU528" s="46"/>
      <c r="AV528" s="47"/>
      <c r="AW528" s="47"/>
      <c r="AX528" s="48"/>
    </row>
    <row r="529" spans="1:50" hidden="1">
      <c r="A529" s="43"/>
      <c r="B529" s="43"/>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c r="AG529" s="44"/>
      <c r="AH529" s="44"/>
      <c r="AI529" s="44"/>
      <c r="AJ529" s="44"/>
      <c r="AK529" s="45"/>
      <c r="AL529" s="44"/>
      <c r="AM529" s="44"/>
      <c r="AN529" s="44"/>
      <c r="AO529" s="44"/>
      <c r="AP529" s="44"/>
      <c r="AQ529" s="44"/>
      <c r="AR529" s="44"/>
      <c r="AS529" s="44"/>
      <c r="AT529" s="44"/>
      <c r="AU529" s="46"/>
      <c r="AV529" s="47"/>
      <c r="AW529" s="47"/>
      <c r="AX529" s="48"/>
    </row>
    <row r="530" spans="1:50" hidden="1">
      <c r="A530" s="43"/>
      <c r="B530" s="43"/>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c r="AG530" s="44"/>
      <c r="AH530" s="44"/>
      <c r="AI530" s="44"/>
      <c r="AJ530" s="44"/>
      <c r="AK530" s="45"/>
      <c r="AL530" s="44"/>
      <c r="AM530" s="44"/>
      <c r="AN530" s="44"/>
      <c r="AO530" s="44"/>
      <c r="AP530" s="44"/>
      <c r="AQ530" s="44"/>
      <c r="AR530" s="44"/>
      <c r="AS530" s="44"/>
      <c r="AT530" s="44"/>
      <c r="AU530" s="46"/>
      <c r="AV530" s="47"/>
      <c r="AW530" s="47"/>
      <c r="AX530" s="48"/>
    </row>
    <row r="531" spans="1:50" hidden="1">
      <c r="A531" s="43"/>
      <c r="B531" s="43"/>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c r="AG531" s="44"/>
      <c r="AH531" s="44"/>
      <c r="AI531" s="44"/>
      <c r="AJ531" s="44"/>
      <c r="AK531" s="45"/>
      <c r="AL531" s="44"/>
      <c r="AM531" s="44"/>
      <c r="AN531" s="44"/>
      <c r="AO531" s="44"/>
      <c r="AP531" s="44"/>
      <c r="AQ531" s="44"/>
      <c r="AR531" s="44"/>
      <c r="AS531" s="44"/>
      <c r="AT531" s="44"/>
      <c r="AU531" s="46"/>
      <c r="AV531" s="47"/>
      <c r="AW531" s="47"/>
      <c r="AX531" s="48"/>
    </row>
  </sheetData>
  <mergeCells count="1020">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24:F30"/>
    <mergeCell ref="G24:X24"/>
    <mergeCell ref="Y24:AA24"/>
    <mergeCell ref="AB24:AD24"/>
    <mergeCell ref="AE24:AI24"/>
    <mergeCell ref="AJ24:AN24"/>
    <mergeCell ref="AB26:AD26"/>
    <mergeCell ref="AE26:AI26"/>
    <mergeCell ref="AJ26:AN26"/>
    <mergeCell ref="AB28:AD28"/>
    <mergeCell ref="AO24:AS24"/>
    <mergeCell ref="AT24:AX24"/>
    <mergeCell ref="G25:X26"/>
    <mergeCell ref="Y25:AA25"/>
    <mergeCell ref="AB25:AD25"/>
    <mergeCell ref="AE25:AI25"/>
    <mergeCell ref="AJ25:AN25"/>
    <mergeCell ref="AO25:AS25"/>
    <mergeCell ref="AT25:AX25"/>
    <mergeCell ref="Y26:AA26"/>
    <mergeCell ref="G29:X30"/>
    <mergeCell ref="AO26:AS26"/>
    <mergeCell ref="AT26:AX26"/>
    <mergeCell ref="G27:X28"/>
    <mergeCell ref="Y27:AA27"/>
    <mergeCell ref="AB27:AD27"/>
    <mergeCell ref="AE27:AI27"/>
    <mergeCell ref="AJ27:AN27"/>
    <mergeCell ref="AO27:AS27"/>
    <mergeCell ref="AT27:AX27"/>
    <mergeCell ref="Y28:AA28"/>
    <mergeCell ref="Y30:AA30"/>
    <mergeCell ref="AB30:AD30"/>
    <mergeCell ref="AE30:AI30"/>
    <mergeCell ref="AJ30:AN30"/>
    <mergeCell ref="AO30:AS30"/>
    <mergeCell ref="AT30:AX30"/>
    <mergeCell ref="AE28:AI28"/>
    <mergeCell ref="AJ28:AN28"/>
    <mergeCell ref="AO28:AS28"/>
    <mergeCell ref="AT28:AX28"/>
    <mergeCell ref="Y29:AA29"/>
    <mergeCell ref="AB29:AD29"/>
    <mergeCell ref="AE29:AI29"/>
    <mergeCell ref="AJ29:AN29"/>
    <mergeCell ref="AO29:AS29"/>
    <mergeCell ref="AT29:AX29"/>
    <mergeCell ref="AO31:AS31"/>
    <mergeCell ref="AT31:AX31"/>
    <mergeCell ref="G31:X31"/>
    <mergeCell ref="Y31:AA31"/>
    <mergeCell ref="AB31:AD31"/>
    <mergeCell ref="AE31:AI31"/>
    <mergeCell ref="AJ31:AN31"/>
    <mergeCell ref="AB33:AD33"/>
    <mergeCell ref="AE33:AI33"/>
    <mergeCell ref="AJ33:AN33"/>
    <mergeCell ref="AO33:AS33"/>
    <mergeCell ref="AT33:AX33"/>
    <mergeCell ref="A31:F33"/>
    <mergeCell ref="C38:K38"/>
    <mergeCell ref="L38:Q38"/>
    <mergeCell ref="R38:W38"/>
    <mergeCell ref="X38:AX38"/>
    <mergeCell ref="C39:K39"/>
    <mergeCell ref="L39:Q39"/>
    <mergeCell ref="R39:W39"/>
    <mergeCell ref="X39:AX39"/>
    <mergeCell ref="X35:AX35"/>
    <mergeCell ref="C40:K40"/>
    <mergeCell ref="L40:Q40"/>
    <mergeCell ref="R40:W40"/>
    <mergeCell ref="X40:AX40"/>
    <mergeCell ref="C41:K41"/>
    <mergeCell ref="L41:Q41"/>
    <mergeCell ref="R41:W41"/>
    <mergeCell ref="X41:AX41"/>
    <mergeCell ref="R42:W42"/>
    <mergeCell ref="X42:AX42"/>
    <mergeCell ref="C43:K43"/>
    <mergeCell ref="L43:Q43"/>
    <mergeCell ref="G32:X33"/>
    <mergeCell ref="Y32:AA32"/>
    <mergeCell ref="AB32:AD32"/>
    <mergeCell ref="AE32:AI32"/>
    <mergeCell ref="AJ32:AN32"/>
    <mergeCell ref="AO32:AS32"/>
    <mergeCell ref="AT32:AX32"/>
    <mergeCell ref="Y33:AA33"/>
    <mergeCell ref="A45:AX45"/>
    <mergeCell ref="C46:AC46"/>
    <mergeCell ref="AD46:AF46"/>
    <mergeCell ref="AG46:AX46"/>
    <mergeCell ref="A47:B49"/>
    <mergeCell ref="C47:AC47"/>
    <mergeCell ref="AD47:AF47"/>
    <mergeCell ref="AG47:AX49"/>
    <mergeCell ref="C48:AC48"/>
    <mergeCell ref="AD48:AF48"/>
    <mergeCell ref="C49:AC49"/>
    <mergeCell ref="AD49:AF49"/>
    <mergeCell ref="A34:B43"/>
    <mergeCell ref="C34:K34"/>
    <mergeCell ref="L34:Q34"/>
    <mergeCell ref="R34:W34"/>
    <mergeCell ref="X34:AX34"/>
    <mergeCell ref="C35:K35"/>
    <mergeCell ref="L35:Q35"/>
    <mergeCell ref="R35:W35"/>
    <mergeCell ref="C42:K42"/>
    <mergeCell ref="L42:Q42"/>
    <mergeCell ref="C36:K36"/>
    <mergeCell ref="L36:Q36"/>
    <mergeCell ref="R36:W36"/>
    <mergeCell ref="X36:AX36"/>
    <mergeCell ref="C37:K37"/>
    <mergeCell ref="L37:Q37"/>
    <mergeCell ref="R37:W37"/>
    <mergeCell ref="X37:AX37"/>
    <mergeCell ref="R43:W43"/>
    <mergeCell ref="X43:AX43"/>
    <mergeCell ref="A50:B55"/>
    <mergeCell ref="C50:AC50"/>
    <mergeCell ref="AD50:AF50"/>
    <mergeCell ref="AG50:AX55"/>
    <mergeCell ref="C51:AC51"/>
    <mergeCell ref="AD51:AF51"/>
    <mergeCell ref="C52:AC52"/>
    <mergeCell ref="AD52:AF52"/>
    <mergeCell ref="A56:B58"/>
    <mergeCell ref="C56:AC56"/>
    <mergeCell ref="AD56:AF56"/>
    <mergeCell ref="AG56:AX58"/>
    <mergeCell ref="C57:AC57"/>
    <mergeCell ref="AD57:AF57"/>
    <mergeCell ref="C58:AC58"/>
    <mergeCell ref="AD58:AF58"/>
    <mergeCell ref="C53:AC53"/>
    <mergeCell ref="AD53:AF53"/>
    <mergeCell ref="C54:AC54"/>
    <mergeCell ref="AD54:AF54"/>
    <mergeCell ref="C55:AC55"/>
    <mergeCell ref="AD55:AF55"/>
    <mergeCell ref="A65:AX65"/>
    <mergeCell ref="A66:AX66"/>
    <mergeCell ref="A67:AX67"/>
    <mergeCell ref="A68:E68"/>
    <mergeCell ref="F68:AX68"/>
    <mergeCell ref="A69:AX69"/>
    <mergeCell ref="C62:F62"/>
    <mergeCell ref="G62:S62"/>
    <mergeCell ref="T62:AF62"/>
    <mergeCell ref="A63:B64"/>
    <mergeCell ref="C63:F63"/>
    <mergeCell ref="G63:AX63"/>
    <mergeCell ref="C64:F64"/>
    <mergeCell ref="G64:AX64"/>
    <mergeCell ref="A59:B62"/>
    <mergeCell ref="C59:AC59"/>
    <mergeCell ref="AD59:AF59"/>
    <mergeCell ref="AG59:AX62"/>
    <mergeCell ref="C60:F60"/>
    <mergeCell ref="G60:S60"/>
    <mergeCell ref="T60:AF60"/>
    <mergeCell ref="C61:F61"/>
    <mergeCell ref="G61:S61"/>
    <mergeCell ref="T61:AF61"/>
    <mergeCell ref="A70:E70"/>
    <mergeCell ref="F70:AX70"/>
    <mergeCell ref="A71:AX71"/>
    <mergeCell ref="A72:AX72"/>
    <mergeCell ref="A73:AX73"/>
    <mergeCell ref="A74:B74"/>
    <mergeCell ref="C74:J74"/>
    <mergeCell ref="K74:R74"/>
    <mergeCell ref="S74:Z74"/>
    <mergeCell ref="AA74:AH74"/>
    <mergeCell ref="X93:AI93"/>
    <mergeCell ref="Y94:AH95"/>
    <mergeCell ref="X98:AI98"/>
    <mergeCell ref="AK98:AT99"/>
    <mergeCell ref="X99:AI99"/>
    <mergeCell ref="Y100:AH101"/>
    <mergeCell ref="AI74:AP74"/>
    <mergeCell ref="AQ74:AX74"/>
    <mergeCell ref="A76:F133"/>
    <mergeCell ref="X86:AI86"/>
    <mergeCell ref="X87:AI87"/>
    <mergeCell ref="H88:Q89"/>
    <mergeCell ref="Y88:AH89"/>
    <mergeCell ref="H90:Q91"/>
    <mergeCell ref="X92:AI92"/>
    <mergeCell ref="X108:AI108"/>
    <mergeCell ref="X109:AI109"/>
    <mergeCell ref="H130:I130"/>
    <mergeCell ref="J130:AJ131"/>
    <mergeCell ref="AE91:AF91"/>
    <mergeCell ref="A135:F178"/>
    <mergeCell ref="G135:AB135"/>
    <mergeCell ref="AC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8:K148"/>
    <mergeCell ref="L148:X148"/>
    <mergeCell ref="Y148:AB148"/>
    <mergeCell ref="AC148:AG148"/>
    <mergeCell ref="AH148:AT148"/>
    <mergeCell ref="AU148:AX148"/>
    <mergeCell ref="G146:AB146"/>
    <mergeCell ref="AC146:AX146"/>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0:K170"/>
    <mergeCell ref="L170:X170"/>
    <mergeCell ref="Y170:AB170"/>
    <mergeCell ref="AC170:AG170"/>
    <mergeCell ref="AH170:AT170"/>
    <mergeCell ref="AU170:AX170"/>
    <mergeCell ref="G168:AB168"/>
    <mergeCell ref="AC168:AX168"/>
    <mergeCell ref="G169:K169"/>
    <mergeCell ref="L169:X169"/>
    <mergeCell ref="Y169:AB169"/>
    <mergeCell ref="AC169:AG169"/>
    <mergeCell ref="AH169:AT169"/>
    <mergeCell ref="AU169:AX169"/>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68:B468"/>
    <mergeCell ref="C468:L468"/>
    <mergeCell ref="M468:AJ468"/>
    <mergeCell ref="AK468:AP468"/>
    <mergeCell ref="AQ468:AT468"/>
    <mergeCell ref="AU468:AX468"/>
    <mergeCell ref="A455:B455"/>
    <mergeCell ref="C455:L455"/>
    <mergeCell ref="M455:AJ455"/>
    <mergeCell ref="AK455:AP455"/>
    <mergeCell ref="AQ455:AT455"/>
    <mergeCell ref="AU455:AX45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&amp;R事業番号083</oddHeader>
  </headerFooter>
  <rowBreaks count="3" manualBreakCount="3">
    <brk id="44" max="16383" man="1"/>
    <brk id="75" max="16383" man="1"/>
    <brk id="3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2014-07-31T02:07:35Z</cp:lastPrinted>
  <dcterms:created xsi:type="dcterms:W3CDTF">2014-06-25T05:02:36Z</dcterms:created>
  <dcterms:modified xsi:type="dcterms:W3CDTF">2014-08-20T05:23:18Z</dcterms:modified>
</cp:coreProperties>
</file>